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Construtor_Onto\ARQU\"/>
    </mc:Choice>
  </mc:AlternateContent>
  <xr:revisionPtr revIDLastSave="0" documentId="13_ncr:1_{BA5C8492-DCE7-406A-8984-403922631687}" xr6:coauthVersionLast="47" xr6:coauthVersionMax="47" xr10:uidLastSave="{00000000-0000-0000-0000-000000000000}"/>
  <bookViews>
    <workbookView xWindow="-103" yWindow="-103" windowWidth="22149" windowHeight="13200" tabRatio="520" activeTab="1" xr2:uid="{00000000-000D-0000-FFFF-FFFF00000000}"/>
  </bookViews>
  <sheets>
    <sheet name="Projeto" sheetId="13" r:id="rId1"/>
    <sheet name="Classes" sheetId="30" r:id="rId2"/>
    <sheet name="Disjunt" sheetId="3" r:id="rId3"/>
    <sheet name="FatosIn" sheetId="28" r:id="rId4"/>
    <sheet name="Interop" sheetId="16" r:id="rId5"/>
  </sheets>
  <definedNames>
    <definedName name="_xlnm._FilterDatabase" localSheetId="4" hidden="1">Interop!$B$1:$B$2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51" i="30" l="1"/>
  <c r="U51" i="30"/>
  <c r="T51" i="30"/>
  <c r="S51" i="30"/>
  <c r="O51" i="30"/>
  <c r="N51" i="30"/>
  <c r="M51" i="30"/>
  <c r="L51" i="30"/>
  <c r="W53" i="30"/>
  <c r="U53" i="30"/>
  <c r="T53" i="30"/>
  <c r="S53" i="30"/>
  <c r="O53" i="30"/>
  <c r="N53" i="30"/>
  <c r="M53" i="30"/>
  <c r="L53" i="30"/>
  <c r="W52" i="30"/>
  <c r="U52" i="30"/>
  <c r="T52" i="30"/>
  <c r="S52" i="30"/>
  <c r="O52" i="30"/>
  <c r="N52" i="30"/>
  <c r="M52" i="30"/>
  <c r="L52" i="30"/>
  <c r="W49" i="30"/>
  <c r="U49" i="30"/>
  <c r="T49" i="30"/>
  <c r="S49" i="30"/>
  <c r="O49" i="30"/>
  <c r="N49" i="30"/>
  <c r="M49" i="30"/>
  <c r="L49" i="30"/>
  <c r="W48" i="30"/>
  <c r="U48" i="30"/>
  <c r="T48" i="30"/>
  <c r="S48" i="30"/>
  <c r="O48" i="30"/>
  <c r="N48" i="30"/>
  <c r="M48" i="30"/>
  <c r="L48" i="30"/>
  <c r="W116" i="30"/>
  <c r="U116" i="30"/>
  <c r="T116" i="30"/>
  <c r="S116" i="30"/>
  <c r="O116" i="30"/>
  <c r="N116" i="30"/>
  <c r="M116" i="30"/>
  <c r="L116" i="30"/>
  <c r="W115" i="30"/>
  <c r="U115" i="30"/>
  <c r="T115" i="30"/>
  <c r="S115" i="30"/>
  <c r="O115" i="30"/>
  <c r="N115" i="30"/>
  <c r="M115" i="30"/>
  <c r="L115" i="30"/>
  <c r="W114" i="30"/>
  <c r="U114" i="30"/>
  <c r="T114" i="30"/>
  <c r="S114" i="30"/>
  <c r="O114" i="30"/>
  <c r="N114" i="30"/>
  <c r="M114" i="30"/>
  <c r="L114" i="30"/>
  <c r="W113" i="30"/>
  <c r="U113" i="30"/>
  <c r="T113" i="30"/>
  <c r="S113" i="30"/>
  <c r="O113" i="30"/>
  <c r="N113" i="30"/>
  <c r="M113" i="30"/>
  <c r="L113" i="30"/>
  <c r="W112" i="30"/>
  <c r="U112" i="30"/>
  <c r="T112" i="30"/>
  <c r="S112" i="30"/>
  <c r="O112" i="30"/>
  <c r="N112" i="30"/>
  <c r="M112" i="30"/>
  <c r="L112" i="30"/>
  <c r="W111" i="30"/>
  <c r="U111" i="30"/>
  <c r="T111" i="30"/>
  <c r="S111" i="30"/>
  <c r="O111" i="30"/>
  <c r="N111" i="30"/>
  <c r="M111" i="30"/>
  <c r="L111" i="30"/>
  <c r="W110" i="30"/>
  <c r="U110" i="30"/>
  <c r="T110" i="30"/>
  <c r="S110" i="30"/>
  <c r="O110" i="30"/>
  <c r="N110" i="30"/>
  <c r="M110" i="30"/>
  <c r="L110" i="30"/>
  <c r="W109" i="30"/>
  <c r="U109" i="30"/>
  <c r="T109" i="30"/>
  <c r="S109" i="30"/>
  <c r="O109" i="30"/>
  <c r="N109" i="30"/>
  <c r="M109" i="30"/>
  <c r="L109" i="30"/>
  <c r="W108" i="30"/>
  <c r="U108" i="30"/>
  <c r="T108" i="30"/>
  <c r="S108" i="30"/>
  <c r="O108" i="30"/>
  <c r="N108" i="30"/>
  <c r="M108" i="30"/>
  <c r="L108" i="30"/>
  <c r="W107" i="30"/>
  <c r="U107" i="30"/>
  <c r="T107" i="30"/>
  <c r="S107" i="30"/>
  <c r="O107" i="30"/>
  <c r="N107" i="30"/>
  <c r="M107" i="30"/>
  <c r="L107" i="30"/>
  <c r="W106" i="30"/>
  <c r="U106" i="30"/>
  <c r="T106" i="30"/>
  <c r="S106" i="30"/>
  <c r="O106" i="30"/>
  <c r="N106" i="30"/>
  <c r="M106" i="30"/>
  <c r="L106" i="30"/>
  <c r="W105" i="30"/>
  <c r="U105" i="30"/>
  <c r="T105" i="30"/>
  <c r="S105" i="30"/>
  <c r="O105" i="30"/>
  <c r="N105" i="30"/>
  <c r="M105" i="30"/>
  <c r="L105" i="30"/>
  <c r="W104" i="30"/>
  <c r="U104" i="30"/>
  <c r="T104" i="30"/>
  <c r="S104" i="30"/>
  <c r="O104" i="30"/>
  <c r="N104" i="30"/>
  <c r="M104" i="30"/>
  <c r="L104" i="30"/>
  <c r="W47" i="30"/>
  <c r="U47" i="30"/>
  <c r="T47" i="30"/>
  <c r="S47" i="30"/>
  <c r="O47" i="30"/>
  <c r="N47" i="30"/>
  <c r="M47" i="30"/>
  <c r="L47" i="30"/>
  <c r="W46" i="30"/>
  <c r="U46" i="30"/>
  <c r="T46" i="30"/>
  <c r="S46" i="30"/>
  <c r="O46" i="30"/>
  <c r="N46" i="30"/>
  <c r="M46" i="30"/>
  <c r="L46" i="30"/>
  <c r="W45" i="30"/>
  <c r="U45" i="30"/>
  <c r="T45" i="30"/>
  <c r="S45" i="30"/>
  <c r="O45" i="30"/>
  <c r="N45" i="30"/>
  <c r="M45" i="30"/>
  <c r="L45" i="30"/>
  <c r="W44" i="30"/>
  <c r="U44" i="30"/>
  <c r="T44" i="30"/>
  <c r="S44" i="30"/>
  <c r="O44" i="30"/>
  <c r="N44" i="30"/>
  <c r="M44" i="30"/>
  <c r="L44" i="30"/>
  <c r="W43" i="30"/>
  <c r="U43" i="30"/>
  <c r="T43" i="30"/>
  <c r="S43" i="30"/>
  <c r="O43" i="30"/>
  <c r="N43" i="30"/>
  <c r="M43" i="30"/>
  <c r="L43" i="30"/>
  <c r="W42" i="30"/>
  <c r="U42" i="30"/>
  <c r="T42" i="30"/>
  <c r="S42" i="30"/>
  <c r="O42" i="30"/>
  <c r="N42" i="30"/>
  <c r="M42" i="30"/>
  <c r="L42" i="30"/>
  <c r="W41" i="30"/>
  <c r="U41" i="30"/>
  <c r="T41" i="30"/>
  <c r="S41" i="30"/>
  <c r="O41" i="30"/>
  <c r="N41" i="30"/>
  <c r="M41" i="30"/>
  <c r="L41" i="30"/>
  <c r="W40" i="30"/>
  <c r="U40" i="30"/>
  <c r="T40" i="30"/>
  <c r="S40" i="30"/>
  <c r="O40" i="30"/>
  <c r="N40" i="30"/>
  <c r="M40" i="30"/>
  <c r="L40" i="30"/>
  <c r="W39" i="30"/>
  <c r="U39" i="30"/>
  <c r="T39" i="30"/>
  <c r="S39" i="30"/>
  <c r="O39" i="30"/>
  <c r="N39" i="30"/>
  <c r="M39" i="30"/>
  <c r="L39" i="30"/>
  <c r="W38" i="30"/>
  <c r="U38" i="30"/>
  <c r="T38" i="30"/>
  <c r="S38" i="30"/>
  <c r="O38" i="30"/>
  <c r="N38" i="30"/>
  <c r="M38" i="30"/>
  <c r="L38" i="30"/>
  <c r="W677" i="30" l="1"/>
  <c r="W678" i="30"/>
  <c r="W679" i="30"/>
  <c r="W680" i="30"/>
  <c r="W681" i="30"/>
  <c r="W682" i="30"/>
  <c r="W683" i="30"/>
  <c r="W684" i="30"/>
  <c r="W685" i="30"/>
  <c r="W686" i="30"/>
  <c r="W687" i="30"/>
  <c r="W688" i="30"/>
  <c r="W689" i="30"/>
  <c r="W690" i="30"/>
  <c r="W691" i="30"/>
  <c r="W692" i="30"/>
  <c r="W693" i="30"/>
  <c r="W694" i="30"/>
  <c r="W695" i="30"/>
  <c r="W696" i="30"/>
  <c r="W697" i="30"/>
  <c r="W698" i="30"/>
  <c r="W699" i="30"/>
  <c r="W700" i="30"/>
  <c r="W701" i="30"/>
  <c r="W702" i="30"/>
  <c r="W703" i="30"/>
  <c r="W704" i="30"/>
  <c r="W705" i="30"/>
  <c r="W706" i="30"/>
  <c r="W707" i="30"/>
  <c r="W708" i="30"/>
  <c r="W709" i="30"/>
  <c r="W710" i="30"/>
  <c r="W711" i="30"/>
  <c r="W712" i="30"/>
  <c r="W713" i="30"/>
  <c r="W714" i="30"/>
  <c r="W715" i="30"/>
  <c r="W716" i="30"/>
  <c r="W717" i="30"/>
  <c r="W718" i="30"/>
  <c r="W719" i="30"/>
  <c r="W720" i="30"/>
  <c r="W721" i="30"/>
  <c r="W722" i="30"/>
  <c r="W723" i="30"/>
  <c r="W724" i="30"/>
  <c r="W725" i="30"/>
  <c r="W726" i="30"/>
  <c r="W727" i="30"/>
  <c r="W728" i="30"/>
  <c r="W729" i="30"/>
  <c r="W730" i="30"/>
  <c r="W731" i="30"/>
  <c r="W732" i="30"/>
  <c r="W733" i="30"/>
  <c r="W734" i="30"/>
  <c r="W735" i="30"/>
  <c r="W736" i="30"/>
  <c r="W737" i="30"/>
  <c r="W738" i="30"/>
  <c r="W739" i="30"/>
  <c r="W740" i="30"/>
  <c r="W741" i="30"/>
  <c r="W742" i="30"/>
  <c r="W743" i="30"/>
  <c r="W744" i="30"/>
  <c r="W745" i="30"/>
  <c r="W746" i="30"/>
  <c r="W747" i="30"/>
  <c r="W748" i="30"/>
  <c r="W749" i="30"/>
  <c r="W750" i="30"/>
  <c r="W751" i="30"/>
  <c r="W752" i="30"/>
  <c r="W753" i="30"/>
  <c r="W754" i="30"/>
  <c r="W755" i="30"/>
  <c r="W756" i="30"/>
  <c r="W757" i="30"/>
  <c r="W758" i="30"/>
  <c r="W759" i="30"/>
  <c r="W760" i="30"/>
  <c r="W761" i="30"/>
  <c r="W762" i="30"/>
  <c r="W763" i="30"/>
  <c r="W764" i="30"/>
  <c r="W765" i="30"/>
  <c r="W766" i="30"/>
  <c r="W767" i="30"/>
  <c r="W768" i="30"/>
  <c r="W769" i="30"/>
  <c r="W770" i="30"/>
  <c r="W771" i="30"/>
  <c r="W772" i="30"/>
  <c r="W773" i="30"/>
  <c r="W774" i="30"/>
  <c r="W775" i="30"/>
  <c r="W776" i="30"/>
  <c r="W777" i="30"/>
  <c r="W778" i="30"/>
  <c r="W779" i="30"/>
  <c r="W780" i="30"/>
  <c r="W781" i="30"/>
  <c r="W782" i="30"/>
  <c r="W783" i="30"/>
  <c r="W784" i="30"/>
  <c r="U780" i="30"/>
  <c r="T780" i="30"/>
  <c r="S780" i="30"/>
  <c r="O780" i="30"/>
  <c r="N780" i="30"/>
  <c r="M780" i="30"/>
  <c r="L780" i="30"/>
  <c r="U779" i="30"/>
  <c r="T779" i="30"/>
  <c r="S779" i="30"/>
  <c r="O779" i="30"/>
  <c r="N779" i="30"/>
  <c r="M779" i="30"/>
  <c r="L779" i="30"/>
  <c r="U778" i="30"/>
  <c r="T778" i="30"/>
  <c r="S778" i="30"/>
  <c r="O778" i="30"/>
  <c r="N778" i="30"/>
  <c r="M778" i="30"/>
  <c r="L778" i="30"/>
  <c r="O3" i="30"/>
  <c r="O4" i="30"/>
  <c r="O5" i="30"/>
  <c r="O6" i="30"/>
  <c r="O7" i="30"/>
  <c r="O8" i="30"/>
  <c r="O9" i="30"/>
  <c r="O10" i="30"/>
  <c r="O11" i="30"/>
  <c r="O12" i="30"/>
  <c r="O13" i="30"/>
  <c r="O14" i="30"/>
  <c r="O15" i="30"/>
  <c r="O16" i="30"/>
  <c r="O17" i="30"/>
  <c r="O18" i="30"/>
  <c r="O19" i="30"/>
  <c r="O20" i="30"/>
  <c r="O21" i="30"/>
  <c r="O22" i="30"/>
  <c r="O23" i="30"/>
  <c r="O24" i="30"/>
  <c r="O25" i="30"/>
  <c r="O26" i="30"/>
  <c r="O27" i="30"/>
  <c r="O28" i="30"/>
  <c r="O29" i="30"/>
  <c r="O30" i="30"/>
  <c r="O31" i="30"/>
  <c r="O32" i="30"/>
  <c r="O33" i="30"/>
  <c r="O34" i="30"/>
  <c r="O35" i="30"/>
  <c r="O36" i="30"/>
  <c r="O37" i="30"/>
  <c r="O50" i="30"/>
  <c r="O54" i="30"/>
  <c r="O55" i="30"/>
  <c r="O56" i="30"/>
  <c r="O57" i="30"/>
  <c r="O58" i="30"/>
  <c r="O59" i="30"/>
  <c r="O60" i="30"/>
  <c r="O61" i="30"/>
  <c r="O62" i="30"/>
  <c r="O63" i="30"/>
  <c r="O64" i="30"/>
  <c r="O65" i="30"/>
  <c r="O66" i="30"/>
  <c r="O67" i="30"/>
  <c r="O68" i="30"/>
  <c r="O69" i="30"/>
  <c r="O70" i="30"/>
  <c r="O71" i="30"/>
  <c r="O72" i="30"/>
  <c r="O73" i="30"/>
  <c r="O74" i="30"/>
  <c r="O75" i="30"/>
  <c r="O76" i="30"/>
  <c r="O77" i="30"/>
  <c r="O78" i="30"/>
  <c r="O79" i="30"/>
  <c r="O80" i="30"/>
  <c r="O81" i="30"/>
  <c r="O82" i="30"/>
  <c r="O83" i="30"/>
  <c r="O84" i="30"/>
  <c r="O85" i="30"/>
  <c r="O86" i="30"/>
  <c r="O87" i="30"/>
  <c r="O88" i="30"/>
  <c r="O89" i="30"/>
  <c r="O90" i="30"/>
  <c r="O91" i="30"/>
  <c r="O92" i="30"/>
  <c r="O93" i="30"/>
  <c r="O94" i="30"/>
  <c r="O95" i="30"/>
  <c r="O96" i="30"/>
  <c r="O97" i="30"/>
  <c r="O98" i="30"/>
  <c r="O99" i="30"/>
  <c r="O100" i="30"/>
  <c r="O101" i="30"/>
  <c r="O102" i="30"/>
  <c r="O103" i="30"/>
  <c r="O117" i="30"/>
  <c r="O118" i="30"/>
  <c r="O119" i="30"/>
  <c r="O120" i="30"/>
  <c r="O121" i="30"/>
  <c r="O122" i="30"/>
  <c r="O123" i="30"/>
  <c r="O124" i="30"/>
  <c r="O125" i="30"/>
  <c r="O126" i="30"/>
  <c r="O127" i="30"/>
  <c r="O128" i="30"/>
  <c r="O129" i="30"/>
  <c r="O130" i="30"/>
  <c r="O131" i="30"/>
  <c r="O132" i="30"/>
  <c r="O133" i="30"/>
  <c r="O134" i="30"/>
  <c r="O135" i="30"/>
  <c r="O136" i="30"/>
  <c r="O137" i="30"/>
  <c r="O138" i="30"/>
  <c r="O139" i="30"/>
  <c r="O140" i="30"/>
  <c r="O141" i="30"/>
  <c r="O142" i="30"/>
  <c r="O143" i="30"/>
  <c r="O144" i="30"/>
  <c r="O145" i="30"/>
  <c r="O146" i="30"/>
  <c r="O147" i="30"/>
  <c r="O148" i="30"/>
  <c r="O149" i="30"/>
  <c r="O150" i="30"/>
  <c r="O151" i="30"/>
  <c r="O152" i="30"/>
  <c r="O153" i="30"/>
  <c r="O154" i="30"/>
  <c r="O155" i="30"/>
  <c r="O156" i="30"/>
  <c r="O157" i="30"/>
  <c r="O158" i="30"/>
  <c r="O159" i="30"/>
  <c r="O160" i="30"/>
  <c r="O161" i="30"/>
  <c r="O162" i="30"/>
  <c r="O163" i="30"/>
  <c r="O164" i="30"/>
  <c r="O165" i="30"/>
  <c r="O166" i="30"/>
  <c r="O167" i="30"/>
  <c r="O168" i="30"/>
  <c r="O169" i="30"/>
  <c r="O170" i="30"/>
  <c r="O171" i="30"/>
  <c r="O172" i="30"/>
  <c r="O173" i="30"/>
  <c r="O174" i="30"/>
  <c r="O175" i="30"/>
  <c r="O176" i="30"/>
  <c r="O177" i="30"/>
  <c r="O178" i="30"/>
  <c r="O179" i="30"/>
  <c r="O180" i="30"/>
  <c r="O181" i="30"/>
  <c r="O182" i="30"/>
  <c r="O183" i="30"/>
  <c r="O184" i="30"/>
  <c r="O185" i="30"/>
  <c r="O186" i="30"/>
  <c r="O187" i="30"/>
  <c r="O188" i="30"/>
  <c r="O189" i="30"/>
  <c r="O190" i="30"/>
  <c r="O191" i="30"/>
  <c r="O192" i="30"/>
  <c r="O193" i="30"/>
  <c r="O194" i="30"/>
  <c r="O195" i="30"/>
  <c r="O196" i="30"/>
  <c r="O197" i="30"/>
  <c r="O198" i="30"/>
  <c r="O199" i="30"/>
  <c r="O200" i="30"/>
  <c r="O201" i="30"/>
  <c r="O202" i="30"/>
  <c r="O203" i="30"/>
  <c r="O204" i="30"/>
  <c r="O205" i="30"/>
  <c r="O206" i="30"/>
  <c r="O207" i="30"/>
  <c r="O208" i="30"/>
  <c r="O209" i="30"/>
  <c r="O210" i="30"/>
  <c r="O211" i="30"/>
  <c r="O212" i="30"/>
  <c r="O213" i="30"/>
  <c r="O214" i="30"/>
  <c r="O215" i="30"/>
  <c r="O216" i="30"/>
  <c r="O217" i="30"/>
  <c r="O218" i="30"/>
  <c r="O219" i="30"/>
  <c r="O220" i="30"/>
  <c r="O221" i="30"/>
  <c r="O222" i="30"/>
  <c r="O223" i="30"/>
  <c r="O224" i="30"/>
  <c r="O225" i="30"/>
  <c r="O226" i="30"/>
  <c r="O227" i="30"/>
  <c r="O228" i="30"/>
  <c r="O229" i="30"/>
  <c r="O230" i="30"/>
  <c r="O231" i="30"/>
  <c r="O232" i="30"/>
  <c r="O233" i="30"/>
  <c r="O234" i="30"/>
  <c r="O235" i="30"/>
  <c r="O236" i="30"/>
  <c r="O237" i="30"/>
  <c r="O238" i="30"/>
  <c r="O239" i="30"/>
  <c r="O240" i="30"/>
  <c r="O241" i="30"/>
  <c r="O242" i="30"/>
  <c r="O243" i="30"/>
  <c r="O244" i="30"/>
  <c r="O245" i="30"/>
  <c r="O246" i="30"/>
  <c r="O247" i="30"/>
  <c r="O248" i="30"/>
  <c r="O249" i="30"/>
  <c r="O250" i="30"/>
  <c r="O251" i="30"/>
  <c r="O252" i="30"/>
  <c r="O253" i="30"/>
  <c r="O254" i="30"/>
  <c r="O255" i="30"/>
  <c r="O256" i="30"/>
  <c r="O257" i="30"/>
  <c r="O258" i="30"/>
  <c r="O259" i="30"/>
  <c r="O260" i="30"/>
  <c r="O261" i="30"/>
  <c r="O262" i="30"/>
  <c r="O263" i="30"/>
  <c r="O264" i="30"/>
  <c r="O265" i="30"/>
  <c r="O266" i="30"/>
  <c r="O267" i="30"/>
  <c r="O268" i="30"/>
  <c r="O269" i="30"/>
  <c r="O270" i="30"/>
  <c r="O271" i="30"/>
  <c r="O272" i="30"/>
  <c r="O273" i="30"/>
  <c r="O274" i="30"/>
  <c r="O275" i="30"/>
  <c r="O276" i="30"/>
  <c r="O277" i="30"/>
  <c r="O278" i="30"/>
  <c r="O279" i="30"/>
  <c r="O280" i="30"/>
  <c r="O281" i="30"/>
  <c r="O282" i="30"/>
  <c r="O283" i="30"/>
  <c r="O284" i="30"/>
  <c r="O285" i="30"/>
  <c r="O286" i="30"/>
  <c r="O287" i="30"/>
  <c r="O288" i="30"/>
  <c r="O289" i="30"/>
  <c r="O290" i="30"/>
  <c r="O291" i="30"/>
  <c r="O292" i="30"/>
  <c r="O293" i="30"/>
  <c r="O294" i="30"/>
  <c r="O295" i="30"/>
  <c r="O296" i="30"/>
  <c r="O297" i="30"/>
  <c r="O298" i="30"/>
  <c r="O299" i="30"/>
  <c r="O300" i="30"/>
  <c r="O301" i="30"/>
  <c r="O302" i="30"/>
  <c r="O303" i="30"/>
  <c r="O304" i="30"/>
  <c r="O305" i="30"/>
  <c r="O306" i="30"/>
  <c r="O307" i="30"/>
  <c r="O308" i="30"/>
  <c r="O309" i="30"/>
  <c r="O310" i="30"/>
  <c r="O311" i="30"/>
  <c r="O312" i="30"/>
  <c r="O313" i="30"/>
  <c r="O314" i="30"/>
  <c r="O315" i="30"/>
  <c r="O316" i="30"/>
  <c r="O317" i="30"/>
  <c r="O318" i="30"/>
  <c r="O319" i="30"/>
  <c r="O320" i="30"/>
  <c r="O321" i="30"/>
  <c r="O322" i="30"/>
  <c r="O323" i="30"/>
  <c r="O324" i="30"/>
  <c r="O325" i="30"/>
  <c r="O326" i="30"/>
  <c r="O327" i="30"/>
  <c r="O328" i="30"/>
  <c r="O329" i="30"/>
  <c r="O330" i="30"/>
  <c r="O331" i="30"/>
  <c r="O332" i="30"/>
  <c r="O333" i="30"/>
  <c r="O334" i="30"/>
  <c r="O335" i="30"/>
  <c r="O336" i="30"/>
  <c r="O337" i="30"/>
  <c r="O338" i="30"/>
  <c r="O339" i="30"/>
  <c r="O340" i="30"/>
  <c r="O341" i="30"/>
  <c r="O342" i="30"/>
  <c r="O343" i="30"/>
  <c r="O344" i="30"/>
  <c r="O345" i="30"/>
  <c r="O346" i="30"/>
  <c r="O347" i="30"/>
  <c r="O348" i="30"/>
  <c r="O349" i="30"/>
  <c r="O350" i="30"/>
  <c r="O351" i="30"/>
  <c r="O352" i="30"/>
  <c r="O353" i="30"/>
  <c r="O354" i="30"/>
  <c r="O355" i="30"/>
  <c r="O356" i="30"/>
  <c r="O357" i="30"/>
  <c r="O358" i="30"/>
  <c r="O359" i="30"/>
  <c r="O360" i="30"/>
  <c r="O361" i="30"/>
  <c r="O362" i="30"/>
  <c r="O363" i="30"/>
  <c r="O364" i="30"/>
  <c r="O365" i="30"/>
  <c r="O366" i="30"/>
  <c r="O367" i="30"/>
  <c r="O368" i="30"/>
  <c r="O369" i="30"/>
  <c r="O370" i="30"/>
  <c r="O371" i="30"/>
  <c r="O372" i="30"/>
  <c r="O373" i="30"/>
  <c r="O374" i="30"/>
  <c r="O375" i="30"/>
  <c r="O376" i="30"/>
  <c r="O377" i="30"/>
  <c r="O378" i="30"/>
  <c r="O379" i="30"/>
  <c r="O380" i="30"/>
  <c r="O381" i="30"/>
  <c r="O382" i="30"/>
  <c r="O383" i="30"/>
  <c r="O384" i="30"/>
  <c r="O385" i="30"/>
  <c r="O386" i="30"/>
  <c r="O387" i="30"/>
  <c r="O388" i="30"/>
  <c r="O389" i="30"/>
  <c r="O390" i="30"/>
  <c r="O391" i="30"/>
  <c r="O392" i="30"/>
  <c r="O393" i="30"/>
  <c r="O394" i="30"/>
  <c r="O395" i="30"/>
  <c r="O396" i="30"/>
  <c r="O397" i="30"/>
  <c r="O398" i="30"/>
  <c r="O399" i="30"/>
  <c r="O400" i="30"/>
  <c r="O401" i="30"/>
  <c r="O402" i="30"/>
  <c r="O403" i="30"/>
  <c r="O404" i="30"/>
  <c r="O405" i="30"/>
  <c r="O406" i="30"/>
  <c r="O407" i="30"/>
  <c r="O408" i="30"/>
  <c r="O409" i="30"/>
  <c r="O410" i="30"/>
  <c r="O411" i="30"/>
  <c r="O412" i="30"/>
  <c r="O413" i="30"/>
  <c r="O414" i="30"/>
  <c r="O415" i="30"/>
  <c r="O416" i="30"/>
  <c r="O417" i="30"/>
  <c r="O418" i="30"/>
  <c r="O419" i="30"/>
  <c r="O420" i="30"/>
  <c r="O421" i="30"/>
  <c r="O422" i="30"/>
  <c r="O423" i="30"/>
  <c r="O424" i="30"/>
  <c r="O425" i="30"/>
  <c r="O426" i="30"/>
  <c r="O427" i="30"/>
  <c r="O428" i="30"/>
  <c r="O429" i="30"/>
  <c r="O430" i="30"/>
  <c r="O431" i="30"/>
  <c r="O432" i="30"/>
  <c r="O433" i="30"/>
  <c r="O434" i="30"/>
  <c r="O435" i="30"/>
  <c r="O436" i="30"/>
  <c r="O437" i="30"/>
  <c r="O438" i="30"/>
  <c r="O439" i="30"/>
  <c r="O440" i="30"/>
  <c r="O441" i="30"/>
  <c r="O442" i="30"/>
  <c r="O443" i="30"/>
  <c r="O444" i="30"/>
  <c r="O445" i="30"/>
  <c r="O446" i="30"/>
  <c r="O447" i="30"/>
  <c r="O448" i="30"/>
  <c r="O449" i="30"/>
  <c r="O450" i="30"/>
  <c r="O451" i="30"/>
  <c r="O452" i="30"/>
  <c r="O453" i="30"/>
  <c r="O454" i="30"/>
  <c r="O455" i="30"/>
  <c r="O456" i="30"/>
  <c r="O457" i="30"/>
  <c r="O458" i="30"/>
  <c r="O459" i="30"/>
  <c r="O460" i="30"/>
  <c r="O461" i="30"/>
  <c r="O462" i="30"/>
  <c r="O463" i="30"/>
  <c r="O464" i="30"/>
  <c r="O465" i="30"/>
  <c r="O466" i="30"/>
  <c r="O467" i="30"/>
  <c r="O468" i="30"/>
  <c r="O469" i="30"/>
  <c r="O470" i="30"/>
  <c r="O471" i="30"/>
  <c r="O472" i="30"/>
  <c r="O473" i="30"/>
  <c r="O474" i="30"/>
  <c r="O475" i="30"/>
  <c r="O476" i="30"/>
  <c r="O477" i="30"/>
  <c r="O478" i="30"/>
  <c r="O479" i="30"/>
  <c r="O480" i="30"/>
  <c r="O481" i="30"/>
  <c r="O482" i="30"/>
  <c r="O483" i="30"/>
  <c r="O484" i="30"/>
  <c r="O485" i="30"/>
  <c r="O486" i="30"/>
  <c r="O487" i="30"/>
  <c r="O488" i="30"/>
  <c r="O489" i="30"/>
  <c r="O490" i="30"/>
  <c r="O491" i="30"/>
  <c r="O492" i="30"/>
  <c r="O493" i="30"/>
  <c r="O494" i="30"/>
  <c r="O495" i="30"/>
  <c r="O496" i="30"/>
  <c r="O497" i="30"/>
  <c r="O498" i="30"/>
  <c r="O499" i="30"/>
  <c r="O500" i="30"/>
  <c r="O501" i="30"/>
  <c r="O502" i="30"/>
  <c r="O503" i="30"/>
  <c r="O504" i="30"/>
  <c r="O505" i="30"/>
  <c r="O506" i="30"/>
  <c r="O507" i="30"/>
  <c r="O508" i="30"/>
  <c r="O509" i="30"/>
  <c r="O510" i="30"/>
  <c r="O511" i="30"/>
  <c r="O512" i="30"/>
  <c r="O513" i="30"/>
  <c r="O514" i="30"/>
  <c r="O515" i="30"/>
  <c r="O516" i="30"/>
  <c r="O517" i="30"/>
  <c r="O518" i="30"/>
  <c r="O519" i="30"/>
  <c r="O520" i="30"/>
  <c r="O521" i="30"/>
  <c r="O522" i="30"/>
  <c r="O523" i="30"/>
  <c r="O524" i="30"/>
  <c r="O525" i="30"/>
  <c r="O526" i="30"/>
  <c r="O527" i="30"/>
  <c r="O528" i="30"/>
  <c r="O529" i="30"/>
  <c r="O530" i="30"/>
  <c r="O531" i="30"/>
  <c r="O532" i="30"/>
  <c r="O533" i="30"/>
  <c r="O534" i="30"/>
  <c r="O535" i="30"/>
  <c r="O536" i="30"/>
  <c r="O537" i="30"/>
  <c r="O538" i="30"/>
  <c r="O539" i="30"/>
  <c r="O540" i="30"/>
  <c r="O541" i="30"/>
  <c r="O542" i="30"/>
  <c r="O543" i="30"/>
  <c r="O544" i="30"/>
  <c r="O545" i="30"/>
  <c r="O546" i="30"/>
  <c r="O547" i="30"/>
  <c r="O548" i="30"/>
  <c r="O549" i="30"/>
  <c r="O550" i="30"/>
  <c r="O551" i="30"/>
  <c r="O552" i="30"/>
  <c r="O553" i="30"/>
  <c r="O554" i="30"/>
  <c r="O555" i="30"/>
  <c r="O556" i="30"/>
  <c r="O557" i="30"/>
  <c r="O558" i="30"/>
  <c r="O559" i="30"/>
  <c r="O560" i="30"/>
  <c r="O561" i="30"/>
  <c r="O562" i="30"/>
  <c r="O563" i="30"/>
  <c r="O564" i="30"/>
  <c r="O565" i="30"/>
  <c r="O566" i="30"/>
  <c r="O567" i="30"/>
  <c r="O568" i="30"/>
  <c r="O569" i="30"/>
  <c r="O570" i="30"/>
  <c r="O571" i="30"/>
  <c r="O572" i="30"/>
  <c r="O573" i="30"/>
  <c r="O574" i="30"/>
  <c r="O575" i="30"/>
  <c r="O576" i="30"/>
  <c r="O577" i="30"/>
  <c r="O578" i="30"/>
  <c r="O579" i="30"/>
  <c r="O580" i="30"/>
  <c r="O581" i="30"/>
  <c r="O582" i="30"/>
  <c r="O583" i="30"/>
  <c r="O584" i="30"/>
  <c r="O585" i="30"/>
  <c r="O586" i="30"/>
  <c r="O587" i="30"/>
  <c r="O588" i="30"/>
  <c r="O589" i="30"/>
  <c r="O590" i="30"/>
  <c r="O591" i="30"/>
  <c r="O592" i="30"/>
  <c r="O593" i="30"/>
  <c r="O594" i="30"/>
  <c r="O595" i="30"/>
  <c r="O596" i="30"/>
  <c r="O597" i="30"/>
  <c r="O598" i="30"/>
  <c r="O599" i="30"/>
  <c r="O600" i="30"/>
  <c r="O601" i="30"/>
  <c r="O602" i="30"/>
  <c r="O603" i="30"/>
  <c r="O604" i="30"/>
  <c r="O605" i="30"/>
  <c r="O606" i="30"/>
  <c r="O607" i="30"/>
  <c r="O608" i="30"/>
  <c r="O609" i="30"/>
  <c r="O610" i="30"/>
  <c r="O611" i="30"/>
  <c r="O612" i="30"/>
  <c r="O613" i="30"/>
  <c r="O614" i="30"/>
  <c r="O615" i="30"/>
  <c r="O616" i="30"/>
  <c r="O617" i="30"/>
  <c r="O618" i="30"/>
  <c r="O619" i="30"/>
  <c r="O620" i="30"/>
  <c r="O621" i="30"/>
  <c r="O622" i="30"/>
  <c r="O623" i="30"/>
  <c r="O624" i="30"/>
  <c r="O625" i="30"/>
  <c r="O626" i="30"/>
  <c r="O627" i="30"/>
  <c r="O628" i="30"/>
  <c r="O629" i="30"/>
  <c r="O630" i="30"/>
  <c r="O631" i="30"/>
  <c r="O632" i="30"/>
  <c r="O633" i="30"/>
  <c r="O634" i="30"/>
  <c r="O635" i="30"/>
  <c r="O636" i="30"/>
  <c r="O637" i="30"/>
  <c r="O638" i="30"/>
  <c r="O639" i="30"/>
  <c r="O640" i="30"/>
  <c r="O641" i="30"/>
  <c r="O642" i="30"/>
  <c r="O643" i="30"/>
  <c r="O644" i="30"/>
  <c r="O645" i="30"/>
  <c r="O646" i="30"/>
  <c r="O647" i="30"/>
  <c r="O648" i="30"/>
  <c r="O649" i="30"/>
  <c r="O650" i="30"/>
  <c r="O651" i="30"/>
  <c r="O652" i="30"/>
  <c r="O653" i="30"/>
  <c r="O654" i="30"/>
  <c r="O655" i="30"/>
  <c r="O656" i="30"/>
  <c r="O657" i="30"/>
  <c r="O658" i="30"/>
  <c r="O659" i="30"/>
  <c r="O660" i="30"/>
  <c r="O661" i="30"/>
  <c r="O662" i="30"/>
  <c r="O663" i="30"/>
  <c r="O664" i="30"/>
  <c r="O665" i="30"/>
  <c r="O666" i="30"/>
  <c r="O667" i="30"/>
  <c r="O668" i="30"/>
  <c r="O669" i="30"/>
  <c r="O670" i="30"/>
  <c r="O671" i="30"/>
  <c r="O672" i="30"/>
  <c r="O673" i="30"/>
  <c r="O674" i="30"/>
  <c r="O675" i="30"/>
  <c r="O676" i="30"/>
  <c r="O677" i="30"/>
  <c r="O678" i="30"/>
  <c r="O679" i="30"/>
  <c r="O680" i="30"/>
  <c r="O681" i="30"/>
  <c r="O682" i="30"/>
  <c r="O683" i="30"/>
  <c r="O684" i="30"/>
  <c r="O685" i="30"/>
  <c r="O686" i="30"/>
  <c r="O687" i="30"/>
  <c r="O688" i="30"/>
  <c r="O689" i="30"/>
  <c r="O690" i="30"/>
  <c r="O691" i="30"/>
  <c r="O692" i="30"/>
  <c r="O693" i="30"/>
  <c r="O694" i="30"/>
  <c r="O695" i="30"/>
  <c r="O696" i="30"/>
  <c r="O697" i="30"/>
  <c r="O698" i="30"/>
  <c r="O699" i="30"/>
  <c r="O700" i="30"/>
  <c r="O701" i="30"/>
  <c r="O702" i="30"/>
  <c r="O703" i="30"/>
  <c r="O704" i="30"/>
  <c r="O705" i="30"/>
  <c r="O706" i="30"/>
  <c r="O707" i="30"/>
  <c r="O708" i="30"/>
  <c r="O709" i="30"/>
  <c r="O710" i="30"/>
  <c r="O711" i="30"/>
  <c r="O712" i="30"/>
  <c r="O713" i="30"/>
  <c r="O714" i="30"/>
  <c r="O715" i="30"/>
  <c r="O716" i="30"/>
  <c r="O717" i="30"/>
  <c r="O718" i="30"/>
  <c r="O719" i="30"/>
  <c r="O720" i="30"/>
  <c r="O721" i="30"/>
  <c r="O722" i="30"/>
  <c r="O723" i="30"/>
  <c r="O724" i="30"/>
  <c r="O725" i="30"/>
  <c r="O726" i="30"/>
  <c r="O727" i="30"/>
  <c r="O728" i="30"/>
  <c r="O729" i="30"/>
  <c r="O730" i="30"/>
  <c r="O731" i="30"/>
  <c r="O732" i="30"/>
  <c r="O733" i="30"/>
  <c r="O734" i="30"/>
  <c r="O735" i="30"/>
  <c r="O736" i="30"/>
  <c r="O737" i="30"/>
  <c r="O738" i="30"/>
  <c r="O739" i="30"/>
  <c r="O740" i="30"/>
  <c r="O741" i="30"/>
  <c r="O742" i="30"/>
  <c r="O743" i="30"/>
  <c r="O744" i="30"/>
  <c r="O745" i="30"/>
  <c r="O746" i="30"/>
  <c r="O747" i="30"/>
  <c r="O748" i="30"/>
  <c r="O749" i="30"/>
  <c r="O750" i="30"/>
  <c r="O751" i="30"/>
  <c r="O752" i="30"/>
  <c r="O753" i="30"/>
  <c r="O754" i="30"/>
  <c r="O755" i="30"/>
  <c r="O756" i="30"/>
  <c r="O757" i="30"/>
  <c r="O758" i="30"/>
  <c r="O759" i="30"/>
  <c r="O760" i="30"/>
  <c r="O761" i="30"/>
  <c r="O762" i="30"/>
  <c r="O763" i="30"/>
  <c r="O764" i="30"/>
  <c r="O765" i="30"/>
  <c r="O766" i="30"/>
  <c r="O767" i="30"/>
  <c r="O768" i="30"/>
  <c r="O769" i="30"/>
  <c r="O770" i="30"/>
  <c r="O771" i="30"/>
  <c r="O772" i="30"/>
  <c r="O773" i="30"/>
  <c r="O774" i="30"/>
  <c r="O775" i="30"/>
  <c r="O776" i="30"/>
  <c r="O777" i="30"/>
  <c r="O781" i="30"/>
  <c r="O782" i="30"/>
  <c r="O783" i="30"/>
  <c r="O784" i="30"/>
  <c r="W317" i="30"/>
  <c r="U317" i="30"/>
  <c r="T317" i="30"/>
  <c r="S317" i="30"/>
  <c r="N317" i="30"/>
  <c r="M317" i="30"/>
  <c r="L317" i="30"/>
  <c r="W314" i="30"/>
  <c r="U314" i="30"/>
  <c r="T314" i="30"/>
  <c r="S314" i="30"/>
  <c r="N314" i="30"/>
  <c r="M314" i="30"/>
  <c r="L314" i="30"/>
  <c r="S318" i="30"/>
  <c r="T318" i="30"/>
  <c r="U318" i="30"/>
  <c r="S319" i="30"/>
  <c r="T319" i="30"/>
  <c r="U319" i="30"/>
  <c r="S320" i="30"/>
  <c r="T320" i="30"/>
  <c r="U320" i="30"/>
  <c r="S321" i="30"/>
  <c r="T321" i="30"/>
  <c r="U321" i="30"/>
  <c r="S322" i="30"/>
  <c r="T322" i="30"/>
  <c r="U322" i="30"/>
  <c r="S323" i="30"/>
  <c r="T323" i="30"/>
  <c r="U323" i="30"/>
  <c r="S324" i="30"/>
  <c r="T324" i="30"/>
  <c r="U324" i="30"/>
  <c r="S325" i="30"/>
  <c r="T325" i="30"/>
  <c r="U325" i="30"/>
  <c r="S326" i="30"/>
  <c r="T326" i="30"/>
  <c r="U326" i="30"/>
  <c r="S327" i="30"/>
  <c r="T327" i="30"/>
  <c r="U327" i="30"/>
  <c r="S328" i="30"/>
  <c r="T328" i="30"/>
  <c r="U328" i="30"/>
  <c r="S329" i="30"/>
  <c r="T329" i="30"/>
  <c r="U329" i="30"/>
  <c r="S330" i="30"/>
  <c r="T330" i="30"/>
  <c r="U330" i="30"/>
  <c r="S331" i="30"/>
  <c r="T331" i="30"/>
  <c r="U331" i="30"/>
  <c r="S332" i="30"/>
  <c r="T332" i="30"/>
  <c r="U332" i="30"/>
  <c r="S333" i="30"/>
  <c r="T333" i="30"/>
  <c r="U333" i="30"/>
  <c r="S334" i="30"/>
  <c r="T334" i="30"/>
  <c r="U334" i="30"/>
  <c r="S335" i="30"/>
  <c r="T335" i="30"/>
  <c r="U335" i="30"/>
  <c r="S336" i="30"/>
  <c r="T336" i="30"/>
  <c r="U336" i="30"/>
  <c r="S337" i="30"/>
  <c r="T337" i="30"/>
  <c r="U337" i="30"/>
  <c r="S338" i="30"/>
  <c r="T338" i="30"/>
  <c r="U338" i="30"/>
  <c r="S339" i="30"/>
  <c r="T339" i="30"/>
  <c r="U339" i="30"/>
  <c r="S340" i="30"/>
  <c r="T340" i="30"/>
  <c r="U340" i="30"/>
  <c r="S341" i="30"/>
  <c r="T341" i="30"/>
  <c r="U341" i="30"/>
  <c r="S342" i="30"/>
  <c r="T342" i="30"/>
  <c r="U342" i="30"/>
  <c r="S343" i="30"/>
  <c r="T343" i="30"/>
  <c r="U343" i="30"/>
  <c r="S344" i="30"/>
  <c r="T344" i="30"/>
  <c r="U344" i="30"/>
  <c r="S345" i="30"/>
  <c r="T345" i="30"/>
  <c r="U345" i="30"/>
  <c r="S346" i="30"/>
  <c r="T346" i="30"/>
  <c r="U346" i="30"/>
  <c r="S347" i="30"/>
  <c r="T347" i="30"/>
  <c r="U347" i="30"/>
  <c r="S348" i="30"/>
  <c r="T348" i="30"/>
  <c r="U348" i="30"/>
  <c r="S349" i="30"/>
  <c r="T349" i="30"/>
  <c r="U349" i="30"/>
  <c r="S350" i="30"/>
  <c r="T350" i="30"/>
  <c r="U350" i="30"/>
  <c r="S351" i="30"/>
  <c r="T351" i="30"/>
  <c r="U351" i="30"/>
  <c r="S352" i="30"/>
  <c r="T352" i="30"/>
  <c r="U352" i="30"/>
  <c r="S353" i="30"/>
  <c r="T353" i="30"/>
  <c r="U353" i="30"/>
  <c r="S354" i="30"/>
  <c r="T354" i="30"/>
  <c r="U354" i="30"/>
  <c r="S355" i="30"/>
  <c r="T355" i="30"/>
  <c r="U355" i="30"/>
  <c r="S356" i="30"/>
  <c r="T356" i="30"/>
  <c r="U356" i="30"/>
  <c r="S357" i="30"/>
  <c r="T357" i="30"/>
  <c r="U357" i="30"/>
  <c r="S358" i="30"/>
  <c r="T358" i="30"/>
  <c r="U358" i="30"/>
  <c r="S359" i="30"/>
  <c r="T359" i="30"/>
  <c r="U359" i="30"/>
  <c r="S360" i="30"/>
  <c r="T360" i="30"/>
  <c r="U360" i="30"/>
  <c r="S361" i="30"/>
  <c r="T361" i="30"/>
  <c r="U361" i="30"/>
  <c r="S362" i="30"/>
  <c r="T362" i="30"/>
  <c r="U362" i="30"/>
  <c r="S363" i="30"/>
  <c r="T363" i="30"/>
  <c r="U363" i="30"/>
  <c r="S364" i="30"/>
  <c r="T364" i="30"/>
  <c r="U364" i="30"/>
  <c r="S365" i="30"/>
  <c r="T365" i="30"/>
  <c r="U365" i="30"/>
  <c r="S366" i="30"/>
  <c r="T366" i="30"/>
  <c r="U366" i="30"/>
  <c r="S367" i="30"/>
  <c r="T367" i="30"/>
  <c r="U367" i="30"/>
  <c r="S368" i="30"/>
  <c r="T368" i="30"/>
  <c r="U368" i="30"/>
  <c r="S369" i="30"/>
  <c r="T369" i="30"/>
  <c r="U369" i="30"/>
  <c r="S370" i="30"/>
  <c r="T370" i="30"/>
  <c r="U370" i="30"/>
  <c r="S371" i="30"/>
  <c r="T371" i="30"/>
  <c r="U371" i="30"/>
  <c r="S372" i="30"/>
  <c r="T372" i="30"/>
  <c r="U372" i="30"/>
  <c r="S373" i="30"/>
  <c r="T373" i="30"/>
  <c r="U373" i="30"/>
  <c r="S374" i="30"/>
  <c r="T374" i="30"/>
  <c r="U374" i="30"/>
  <c r="S375" i="30"/>
  <c r="T375" i="30"/>
  <c r="U375" i="30"/>
  <c r="S376" i="30"/>
  <c r="T376" i="30"/>
  <c r="U376" i="30"/>
  <c r="S377" i="30"/>
  <c r="T377" i="30"/>
  <c r="U377" i="30"/>
  <c r="S378" i="30"/>
  <c r="T378" i="30"/>
  <c r="U378" i="30"/>
  <c r="S379" i="30"/>
  <c r="T379" i="30"/>
  <c r="U379" i="30"/>
  <c r="S380" i="30"/>
  <c r="T380" i="30"/>
  <c r="U380" i="30"/>
  <c r="S381" i="30"/>
  <c r="T381" i="30"/>
  <c r="U381" i="30"/>
  <c r="S382" i="30"/>
  <c r="T382" i="30"/>
  <c r="U382" i="30"/>
  <c r="S383" i="30"/>
  <c r="T383" i="30"/>
  <c r="U383" i="30"/>
  <c r="S384" i="30"/>
  <c r="T384" i="30"/>
  <c r="U384" i="30"/>
  <c r="S385" i="30"/>
  <c r="T385" i="30"/>
  <c r="U385" i="30"/>
  <c r="S386" i="30"/>
  <c r="T386" i="30"/>
  <c r="U386" i="30"/>
  <c r="S387" i="30"/>
  <c r="T387" i="30"/>
  <c r="U387" i="30"/>
  <c r="S388" i="30"/>
  <c r="T388" i="30"/>
  <c r="U388" i="30"/>
  <c r="S389" i="30"/>
  <c r="T389" i="30"/>
  <c r="U389" i="30"/>
  <c r="S390" i="30"/>
  <c r="T390" i="30"/>
  <c r="U390" i="30"/>
  <c r="S391" i="30"/>
  <c r="T391" i="30"/>
  <c r="U391" i="30"/>
  <c r="S392" i="30"/>
  <c r="T392" i="30"/>
  <c r="U392" i="30"/>
  <c r="S393" i="30"/>
  <c r="T393" i="30"/>
  <c r="U393" i="30"/>
  <c r="S394" i="30"/>
  <c r="T394" i="30"/>
  <c r="U394" i="30"/>
  <c r="S395" i="30"/>
  <c r="T395" i="30"/>
  <c r="U395" i="30"/>
  <c r="S396" i="30"/>
  <c r="T396" i="30"/>
  <c r="U396" i="30"/>
  <c r="S397" i="30"/>
  <c r="T397" i="30"/>
  <c r="U397" i="30"/>
  <c r="S398" i="30"/>
  <c r="T398" i="30"/>
  <c r="U398" i="30"/>
  <c r="S399" i="30"/>
  <c r="T399" i="30"/>
  <c r="U399" i="30"/>
  <c r="S400" i="30"/>
  <c r="T400" i="30"/>
  <c r="U400" i="30"/>
  <c r="S401" i="30"/>
  <c r="T401" i="30"/>
  <c r="U401" i="30"/>
  <c r="S402" i="30"/>
  <c r="T402" i="30"/>
  <c r="U402" i="30"/>
  <c r="S403" i="30"/>
  <c r="T403" i="30"/>
  <c r="U403" i="30"/>
  <c r="S404" i="30"/>
  <c r="T404" i="30"/>
  <c r="U404" i="30"/>
  <c r="S405" i="30"/>
  <c r="T405" i="30"/>
  <c r="U405" i="30"/>
  <c r="S406" i="30"/>
  <c r="T406" i="30"/>
  <c r="U406" i="30"/>
  <c r="S407" i="30"/>
  <c r="T407" i="30"/>
  <c r="U407" i="30"/>
  <c r="S408" i="30"/>
  <c r="T408" i="30"/>
  <c r="U408" i="30"/>
  <c r="S409" i="30"/>
  <c r="T409" i="30"/>
  <c r="U409" i="30"/>
  <c r="S410" i="30"/>
  <c r="T410" i="30"/>
  <c r="U410" i="30"/>
  <c r="S411" i="30"/>
  <c r="T411" i="30"/>
  <c r="U411" i="30"/>
  <c r="S412" i="30"/>
  <c r="T412" i="30"/>
  <c r="U412" i="30"/>
  <c r="S413" i="30"/>
  <c r="T413" i="30"/>
  <c r="U413" i="30"/>
  <c r="S414" i="30"/>
  <c r="T414" i="30"/>
  <c r="U414" i="30"/>
  <c r="S415" i="30"/>
  <c r="T415" i="30"/>
  <c r="U415" i="30"/>
  <c r="S416" i="30"/>
  <c r="T416" i="30"/>
  <c r="U416" i="30"/>
  <c r="S417" i="30"/>
  <c r="T417" i="30"/>
  <c r="U417" i="30"/>
  <c r="S418" i="30"/>
  <c r="T418" i="30"/>
  <c r="U418" i="30"/>
  <c r="S419" i="30"/>
  <c r="T419" i="30"/>
  <c r="U419" i="30"/>
  <c r="S420" i="30"/>
  <c r="T420" i="30"/>
  <c r="U420" i="30"/>
  <c r="S421" i="30"/>
  <c r="T421" i="30"/>
  <c r="U421" i="30"/>
  <c r="S422" i="30"/>
  <c r="T422" i="30"/>
  <c r="U422" i="30"/>
  <c r="S423" i="30"/>
  <c r="T423" i="30"/>
  <c r="U423" i="30"/>
  <c r="S424" i="30"/>
  <c r="T424" i="30"/>
  <c r="U424" i="30"/>
  <c r="S425" i="30"/>
  <c r="T425" i="30"/>
  <c r="U425" i="30"/>
  <c r="S426" i="30"/>
  <c r="T426" i="30"/>
  <c r="U426" i="30"/>
  <c r="S427" i="30"/>
  <c r="T427" i="30"/>
  <c r="U427" i="30"/>
  <c r="S428" i="30"/>
  <c r="T428" i="30"/>
  <c r="U428" i="30"/>
  <c r="S429" i="30"/>
  <c r="T429" i="30"/>
  <c r="U429" i="30"/>
  <c r="S430" i="30"/>
  <c r="T430" i="30"/>
  <c r="U430" i="30"/>
  <c r="S431" i="30"/>
  <c r="T431" i="30"/>
  <c r="U431" i="30"/>
  <c r="S432" i="30"/>
  <c r="T432" i="30"/>
  <c r="U432" i="30"/>
  <c r="S433" i="30"/>
  <c r="T433" i="30"/>
  <c r="U433" i="30"/>
  <c r="S434" i="30"/>
  <c r="T434" i="30"/>
  <c r="U434" i="30"/>
  <c r="S435" i="30"/>
  <c r="T435" i="30"/>
  <c r="U435" i="30"/>
  <c r="S436" i="30"/>
  <c r="T436" i="30"/>
  <c r="U436" i="30"/>
  <c r="S437" i="30"/>
  <c r="T437" i="30"/>
  <c r="U437" i="30"/>
  <c r="S438" i="30"/>
  <c r="T438" i="30"/>
  <c r="U438" i="30"/>
  <c r="S439" i="30"/>
  <c r="T439" i="30"/>
  <c r="U439" i="30"/>
  <c r="S440" i="30"/>
  <c r="T440" i="30"/>
  <c r="U440" i="30"/>
  <c r="S441" i="30"/>
  <c r="T441" i="30"/>
  <c r="U441" i="30"/>
  <c r="S442" i="30"/>
  <c r="T442" i="30"/>
  <c r="U442" i="30"/>
  <c r="S443" i="30"/>
  <c r="T443" i="30"/>
  <c r="U443" i="30"/>
  <c r="S444" i="30"/>
  <c r="T444" i="30"/>
  <c r="U444" i="30"/>
  <c r="S445" i="30"/>
  <c r="T445" i="30"/>
  <c r="U445" i="30"/>
  <c r="S446" i="30"/>
  <c r="T446" i="30"/>
  <c r="U446" i="30"/>
  <c r="S447" i="30"/>
  <c r="T447" i="30"/>
  <c r="U447" i="30"/>
  <c r="S448" i="30"/>
  <c r="T448" i="30"/>
  <c r="U448" i="30"/>
  <c r="S449" i="30"/>
  <c r="T449" i="30"/>
  <c r="U449" i="30"/>
  <c r="S450" i="30"/>
  <c r="T450" i="30"/>
  <c r="U450" i="30"/>
  <c r="S451" i="30"/>
  <c r="T451" i="30"/>
  <c r="U451" i="30"/>
  <c r="S452" i="30"/>
  <c r="T452" i="30"/>
  <c r="U452" i="30"/>
  <c r="S453" i="30"/>
  <c r="T453" i="30"/>
  <c r="U453" i="30"/>
  <c r="S454" i="30"/>
  <c r="T454" i="30"/>
  <c r="U454" i="30"/>
  <c r="S455" i="30"/>
  <c r="T455" i="30"/>
  <c r="U455" i="30"/>
  <c r="S456" i="30"/>
  <c r="T456" i="30"/>
  <c r="U456" i="30"/>
  <c r="S457" i="30"/>
  <c r="T457" i="30"/>
  <c r="U457" i="30"/>
  <c r="S458" i="30"/>
  <c r="T458" i="30"/>
  <c r="U458" i="30"/>
  <c r="S459" i="30"/>
  <c r="T459" i="30"/>
  <c r="U459" i="30"/>
  <c r="S460" i="30"/>
  <c r="T460" i="30"/>
  <c r="U460" i="30"/>
  <c r="S461" i="30"/>
  <c r="T461" i="30"/>
  <c r="U461" i="30"/>
  <c r="S462" i="30"/>
  <c r="T462" i="30"/>
  <c r="U462" i="30"/>
  <c r="S463" i="30"/>
  <c r="T463" i="30"/>
  <c r="U463" i="30"/>
  <c r="S464" i="30"/>
  <c r="T464" i="30"/>
  <c r="U464" i="30"/>
  <c r="S465" i="30"/>
  <c r="T465" i="30"/>
  <c r="U465" i="30"/>
  <c r="S466" i="30"/>
  <c r="T466" i="30"/>
  <c r="U466" i="30"/>
  <c r="S467" i="30"/>
  <c r="T467" i="30"/>
  <c r="U467" i="30"/>
  <c r="S468" i="30"/>
  <c r="T468" i="30"/>
  <c r="U468" i="30"/>
  <c r="S469" i="30"/>
  <c r="T469" i="30"/>
  <c r="U469" i="30"/>
  <c r="S470" i="30"/>
  <c r="T470" i="30"/>
  <c r="U470" i="30"/>
  <c r="S471" i="30"/>
  <c r="T471" i="30"/>
  <c r="U471" i="30"/>
  <c r="S472" i="30"/>
  <c r="T472" i="30"/>
  <c r="U472" i="30"/>
  <c r="S473" i="30"/>
  <c r="T473" i="30"/>
  <c r="U473" i="30"/>
  <c r="S474" i="30"/>
  <c r="T474" i="30"/>
  <c r="U474" i="30"/>
  <c r="S475" i="30"/>
  <c r="T475" i="30"/>
  <c r="U475" i="30"/>
  <c r="S476" i="30"/>
  <c r="T476" i="30"/>
  <c r="U476" i="30"/>
  <c r="S477" i="30"/>
  <c r="T477" i="30"/>
  <c r="U477" i="30"/>
  <c r="S478" i="30"/>
  <c r="T478" i="30"/>
  <c r="U478" i="30"/>
  <c r="S479" i="30"/>
  <c r="T479" i="30"/>
  <c r="U479" i="30"/>
  <c r="S480" i="30"/>
  <c r="T480" i="30"/>
  <c r="U480" i="30"/>
  <c r="S481" i="30"/>
  <c r="T481" i="30"/>
  <c r="U481" i="30"/>
  <c r="S482" i="30"/>
  <c r="T482" i="30"/>
  <c r="U482" i="30"/>
  <c r="S483" i="30"/>
  <c r="T483" i="30"/>
  <c r="U483" i="30"/>
  <c r="S484" i="30"/>
  <c r="T484" i="30"/>
  <c r="U484" i="30"/>
  <c r="S485" i="30"/>
  <c r="T485" i="30"/>
  <c r="U485" i="30"/>
  <c r="S486" i="30"/>
  <c r="T486" i="30"/>
  <c r="U486" i="30"/>
  <c r="S487" i="30"/>
  <c r="T487" i="30"/>
  <c r="U487" i="30"/>
  <c r="S488" i="30"/>
  <c r="T488" i="30"/>
  <c r="U488" i="30"/>
  <c r="S489" i="30"/>
  <c r="T489" i="30"/>
  <c r="U489" i="30"/>
  <c r="S490" i="30"/>
  <c r="T490" i="30"/>
  <c r="U490" i="30"/>
  <c r="S491" i="30"/>
  <c r="T491" i="30"/>
  <c r="U491" i="30"/>
  <c r="S492" i="30"/>
  <c r="T492" i="30"/>
  <c r="U492" i="30"/>
  <c r="S493" i="30"/>
  <c r="T493" i="30"/>
  <c r="U493" i="30"/>
  <c r="S494" i="30"/>
  <c r="T494" i="30"/>
  <c r="U494" i="30"/>
  <c r="S495" i="30"/>
  <c r="T495" i="30"/>
  <c r="U495" i="30"/>
  <c r="S496" i="30"/>
  <c r="T496" i="30"/>
  <c r="U496" i="30"/>
  <c r="S497" i="30"/>
  <c r="T497" i="30"/>
  <c r="U497" i="30"/>
  <c r="S498" i="30"/>
  <c r="T498" i="30"/>
  <c r="U498" i="30"/>
  <c r="S499" i="30"/>
  <c r="T499" i="30"/>
  <c r="U499" i="30"/>
  <c r="S500" i="30"/>
  <c r="T500" i="30"/>
  <c r="U500" i="30"/>
  <c r="S501" i="30"/>
  <c r="T501" i="30"/>
  <c r="U501" i="30"/>
  <c r="S502" i="30"/>
  <c r="T502" i="30"/>
  <c r="U502" i="30"/>
  <c r="S503" i="30"/>
  <c r="T503" i="30"/>
  <c r="U503" i="30"/>
  <c r="S504" i="30"/>
  <c r="T504" i="30"/>
  <c r="U504" i="30"/>
  <c r="S505" i="30"/>
  <c r="T505" i="30"/>
  <c r="U505" i="30"/>
  <c r="S506" i="30"/>
  <c r="T506" i="30"/>
  <c r="U506" i="30"/>
  <c r="S507" i="30"/>
  <c r="T507" i="30"/>
  <c r="U507" i="30"/>
  <c r="S508" i="30"/>
  <c r="T508" i="30"/>
  <c r="U508" i="30"/>
  <c r="S509" i="30"/>
  <c r="T509" i="30"/>
  <c r="U509" i="30"/>
  <c r="S510" i="30"/>
  <c r="T510" i="30"/>
  <c r="U510" i="30"/>
  <c r="S511" i="30"/>
  <c r="T511" i="30"/>
  <c r="U511" i="30"/>
  <c r="S512" i="30"/>
  <c r="T512" i="30"/>
  <c r="U512" i="30"/>
  <c r="S513" i="30"/>
  <c r="T513" i="30"/>
  <c r="U513" i="30"/>
  <c r="S514" i="30"/>
  <c r="T514" i="30"/>
  <c r="U514" i="30"/>
  <c r="S515" i="30"/>
  <c r="T515" i="30"/>
  <c r="U515" i="30"/>
  <c r="S516" i="30"/>
  <c r="T516" i="30"/>
  <c r="U516" i="30"/>
  <c r="S517" i="30"/>
  <c r="T517" i="30"/>
  <c r="U517" i="30"/>
  <c r="S518" i="30"/>
  <c r="T518" i="30"/>
  <c r="U518" i="30"/>
  <c r="S519" i="30"/>
  <c r="T519" i="30"/>
  <c r="U519" i="30"/>
  <c r="S520" i="30"/>
  <c r="T520" i="30"/>
  <c r="U520" i="30"/>
  <c r="S521" i="30"/>
  <c r="T521" i="30"/>
  <c r="U521" i="30"/>
  <c r="S522" i="30"/>
  <c r="T522" i="30"/>
  <c r="U522" i="30"/>
  <c r="S523" i="30"/>
  <c r="T523" i="30"/>
  <c r="U523" i="30"/>
  <c r="S524" i="30"/>
  <c r="T524" i="30"/>
  <c r="U524" i="30"/>
  <c r="S525" i="30"/>
  <c r="T525" i="30"/>
  <c r="U525" i="30"/>
  <c r="S526" i="30"/>
  <c r="T526" i="30"/>
  <c r="U526" i="30"/>
  <c r="S527" i="30"/>
  <c r="T527" i="30"/>
  <c r="U527" i="30"/>
  <c r="S528" i="30"/>
  <c r="T528" i="30"/>
  <c r="U528" i="30"/>
  <c r="S529" i="30"/>
  <c r="T529" i="30"/>
  <c r="U529" i="30"/>
  <c r="S530" i="30"/>
  <c r="T530" i="30"/>
  <c r="U530" i="30"/>
  <c r="S531" i="30"/>
  <c r="T531" i="30"/>
  <c r="U531" i="30"/>
  <c r="S532" i="30"/>
  <c r="T532" i="30"/>
  <c r="U532" i="30"/>
  <c r="S533" i="30"/>
  <c r="T533" i="30"/>
  <c r="U533" i="30"/>
  <c r="S534" i="30"/>
  <c r="T534" i="30"/>
  <c r="U534" i="30"/>
  <c r="S535" i="30"/>
  <c r="T535" i="30"/>
  <c r="U535" i="30"/>
  <c r="S536" i="30"/>
  <c r="T536" i="30"/>
  <c r="U536" i="30"/>
  <c r="S537" i="30"/>
  <c r="T537" i="30"/>
  <c r="U537" i="30"/>
  <c r="S538" i="30"/>
  <c r="T538" i="30"/>
  <c r="U538" i="30"/>
  <c r="S539" i="30"/>
  <c r="T539" i="30"/>
  <c r="U539" i="30"/>
  <c r="S540" i="30"/>
  <c r="T540" i="30"/>
  <c r="U540" i="30"/>
  <c r="S541" i="30"/>
  <c r="T541" i="30"/>
  <c r="U541" i="30"/>
  <c r="S542" i="30"/>
  <c r="T542" i="30"/>
  <c r="U542" i="30"/>
  <c r="S543" i="30"/>
  <c r="T543" i="30"/>
  <c r="U543" i="30"/>
  <c r="S544" i="30"/>
  <c r="T544" i="30"/>
  <c r="U544" i="30"/>
  <c r="S545" i="30"/>
  <c r="T545" i="30"/>
  <c r="U545" i="30"/>
  <c r="S546" i="30"/>
  <c r="T546" i="30"/>
  <c r="U546" i="30"/>
  <c r="S547" i="30"/>
  <c r="T547" i="30"/>
  <c r="U547" i="30"/>
  <c r="S548" i="30"/>
  <c r="T548" i="30"/>
  <c r="U548" i="30"/>
  <c r="S549" i="30"/>
  <c r="T549" i="30"/>
  <c r="U549" i="30"/>
  <c r="S550" i="30"/>
  <c r="T550" i="30"/>
  <c r="U550" i="30"/>
  <c r="S551" i="30"/>
  <c r="T551" i="30"/>
  <c r="U551" i="30"/>
  <c r="S552" i="30"/>
  <c r="T552" i="30"/>
  <c r="U552" i="30"/>
  <c r="S553" i="30"/>
  <c r="T553" i="30"/>
  <c r="U553" i="30"/>
  <c r="S554" i="30"/>
  <c r="T554" i="30"/>
  <c r="U554" i="30"/>
  <c r="S555" i="30"/>
  <c r="T555" i="30"/>
  <c r="U555" i="30"/>
  <c r="S556" i="30"/>
  <c r="T556" i="30"/>
  <c r="U556" i="30"/>
  <c r="S557" i="30"/>
  <c r="T557" i="30"/>
  <c r="U557" i="30"/>
  <c r="S558" i="30"/>
  <c r="T558" i="30"/>
  <c r="U558" i="30"/>
  <c r="S559" i="30"/>
  <c r="T559" i="30"/>
  <c r="U559" i="30"/>
  <c r="S560" i="30"/>
  <c r="T560" i="30"/>
  <c r="U560" i="30"/>
  <c r="S561" i="30"/>
  <c r="T561" i="30"/>
  <c r="U561" i="30"/>
  <c r="S562" i="30"/>
  <c r="T562" i="30"/>
  <c r="U562" i="30"/>
  <c r="S563" i="30"/>
  <c r="T563" i="30"/>
  <c r="U563" i="30"/>
  <c r="S564" i="30"/>
  <c r="T564" i="30"/>
  <c r="U564" i="30"/>
  <c r="S565" i="30"/>
  <c r="T565" i="30"/>
  <c r="U565" i="30"/>
  <c r="S566" i="30"/>
  <c r="T566" i="30"/>
  <c r="U566" i="30"/>
  <c r="S567" i="30"/>
  <c r="T567" i="30"/>
  <c r="U567" i="30"/>
  <c r="S568" i="30"/>
  <c r="T568" i="30"/>
  <c r="U568" i="30"/>
  <c r="S569" i="30"/>
  <c r="T569" i="30"/>
  <c r="U569" i="30"/>
  <c r="S570" i="30"/>
  <c r="T570" i="30"/>
  <c r="U570" i="30"/>
  <c r="S571" i="30"/>
  <c r="T571" i="30"/>
  <c r="U571" i="30"/>
  <c r="S572" i="30"/>
  <c r="T572" i="30"/>
  <c r="U572" i="30"/>
  <c r="S573" i="30"/>
  <c r="T573" i="30"/>
  <c r="U573" i="30"/>
  <c r="S574" i="30"/>
  <c r="T574" i="30"/>
  <c r="U574" i="30"/>
  <c r="S575" i="30"/>
  <c r="T575" i="30"/>
  <c r="U575" i="30"/>
  <c r="S576" i="30"/>
  <c r="T576" i="30"/>
  <c r="U576" i="30"/>
  <c r="S577" i="30"/>
  <c r="T577" i="30"/>
  <c r="U577" i="30"/>
  <c r="S578" i="30"/>
  <c r="T578" i="30"/>
  <c r="U578" i="30"/>
  <c r="S579" i="30"/>
  <c r="T579" i="30"/>
  <c r="U579" i="30"/>
  <c r="S580" i="30"/>
  <c r="T580" i="30"/>
  <c r="U580" i="30"/>
  <c r="S581" i="30"/>
  <c r="T581" i="30"/>
  <c r="U581" i="30"/>
  <c r="S582" i="30"/>
  <c r="T582" i="30"/>
  <c r="U582" i="30"/>
  <c r="S583" i="30"/>
  <c r="T583" i="30"/>
  <c r="U583" i="30"/>
  <c r="S584" i="30"/>
  <c r="T584" i="30"/>
  <c r="U584" i="30"/>
  <c r="S585" i="30"/>
  <c r="T585" i="30"/>
  <c r="U585" i="30"/>
  <c r="S586" i="30"/>
  <c r="T586" i="30"/>
  <c r="U586" i="30"/>
  <c r="S587" i="30"/>
  <c r="T587" i="30"/>
  <c r="U587" i="30"/>
  <c r="S588" i="30"/>
  <c r="T588" i="30"/>
  <c r="U588" i="30"/>
  <c r="S589" i="30"/>
  <c r="T589" i="30"/>
  <c r="U589" i="30"/>
  <c r="S590" i="30"/>
  <c r="T590" i="30"/>
  <c r="U590" i="30"/>
  <c r="S591" i="30"/>
  <c r="T591" i="30"/>
  <c r="U591" i="30"/>
  <c r="S592" i="30"/>
  <c r="T592" i="30"/>
  <c r="U592" i="30"/>
  <c r="S593" i="30"/>
  <c r="T593" i="30"/>
  <c r="U593" i="30"/>
  <c r="S594" i="30"/>
  <c r="T594" i="30"/>
  <c r="U594" i="30"/>
  <c r="S595" i="30"/>
  <c r="T595" i="30"/>
  <c r="U595" i="30"/>
  <c r="S596" i="30"/>
  <c r="T596" i="30"/>
  <c r="U596" i="30"/>
  <c r="S597" i="30"/>
  <c r="T597" i="30"/>
  <c r="U597" i="30"/>
  <c r="S598" i="30"/>
  <c r="T598" i="30"/>
  <c r="U598" i="30"/>
  <c r="S599" i="30"/>
  <c r="T599" i="30"/>
  <c r="U599" i="30"/>
  <c r="S600" i="30"/>
  <c r="T600" i="30"/>
  <c r="U600" i="30"/>
  <c r="S601" i="30"/>
  <c r="T601" i="30"/>
  <c r="U601" i="30"/>
  <c r="S602" i="30"/>
  <c r="T602" i="30"/>
  <c r="U602" i="30"/>
  <c r="S603" i="30"/>
  <c r="T603" i="30"/>
  <c r="U603" i="30"/>
  <c r="S604" i="30"/>
  <c r="T604" i="30"/>
  <c r="U604" i="30"/>
  <c r="S605" i="30"/>
  <c r="T605" i="30"/>
  <c r="U605" i="30"/>
  <c r="S606" i="30"/>
  <c r="T606" i="30"/>
  <c r="U606" i="30"/>
  <c r="S607" i="30"/>
  <c r="T607" i="30"/>
  <c r="U607" i="30"/>
  <c r="S608" i="30"/>
  <c r="T608" i="30"/>
  <c r="U608" i="30"/>
  <c r="S609" i="30"/>
  <c r="T609" i="30"/>
  <c r="U609" i="30"/>
  <c r="S610" i="30"/>
  <c r="T610" i="30"/>
  <c r="U610" i="30"/>
  <c r="S611" i="30"/>
  <c r="T611" i="30"/>
  <c r="U611" i="30"/>
  <c r="S612" i="30"/>
  <c r="T612" i="30"/>
  <c r="U612" i="30"/>
  <c r="S613" i="30"/>
  <c r="T613" i="30"/>
  <c r="U613" i="30"/>
  <c r="S614" i="30"/>
  <c r="T614" i="30"/>
  <c r="U614" i="30"/>
  <c r="S615" i="30"/>
  <c r="T615" i="30"/>
  <c r="U615" i="30"/>
  <c r="S616" i="30"/>
  <c r="T616" i="30"/>
  <c r="U616" i="30"/>
  <c r="S617" i="30"/>
  <c r="T617" i="30"/>
  <c r="U617" i="30"/>
  <c r="S618" i="30"/>
  <c r="T618" i="30"/>
  <c r="U618" i="30"/>
  <c r="S619" i="30"/>
  <c r="T619" i="30"/>
  <c r="U619" i="30"/>
  <c r="S620" i="30"/>
  <c r="T620" i="30"/>
  <c r="U620" i="30"/>
  <c r="S621" i="30"/>
  <c r="T621" i="30"/>
  <c r="U621" i="30"/>
  <c r="S622" i="30"/>
  <c r="T622" i="30"/>
  <c r="U622" i="30"/>
  <c r="S623" i="30"/>
  <c r="T623" i="30"/>
  <c r="U623" i="30"/>
  <c r="S624" i="30"/>
  <c r="T624" i="30"/>
  <c r="U624" i="30"/>
  <c r="S625" i="30"/>
  <c r="T625" i="30"/>
  <c r="U625" i="30"/>
  <c r="S626" i="30"/>
  <c r="T626" i="30"/>
  <c r="U626" i="30"/>
  <c r="S627" i="30"/>
  <c r="T627" i="30"/>
  <c r="U627" i="30"/>
  <c r="S628" i="30"/>
  <c r="T628" i="30"/>
  <c r="U628" i="30"/>
  <c r="S629" i="30"/>
  <c r="T629" i="30"/>
  <c r="U629" i="30"/>
  <c r="S630" i="30"/>
  <c r="T630" i="30"/>
  <c r="U630" i="30"/>
  <c r="S631" i="30"/>
  <c r="T631" i="30"/>
  <c r="U631" i="30"/>
  <c r="S632" i="30"/>
  <c r="T632" i="30"/>
  <c r="U632" i="30"/>
  <c r="S633" i="30"/>
  <c r="T633" i="30"/>
  <c r="U633" i="30"/>
  <c r="S634" i="30"/>
  <c r="T634" i="30"/>
  <c r="U634" i="30"/>
  <c r="S635" i="30"/>
  <c r="T635" i="30"/>
  <c r="U635" i="30"/>
  <c r="S636" i="30"/>
  <c r="T636" i="30"/>
  <c r="U636" i="30"/>
  <c r="S637" i="30"/>
  <c r="T637" i="30"/>
  <c r="U637" i="30"/>
  <c r="S638" i="30"/>
  <c r="T638" i="30"/>
  <c r="U638" i="30"/>
  <c r="S639" i="30"/>
  <c r="T639" i="30"/>
  <c r="U639" i="30"/>
  <c r="S640" i="30"/>
  <c r="T640" i="30"/>
  <c r="U640" i="30"/>
  <c r="S641" i="30"/>
  <c r="T641" i="30"/>
  <c r="U641" i="30"/>
  <c r="S642" i="30"/>
  <c r="T642" i="30"/>
  <c r="U642" i="30"/>
  <c r="S643" i="30"/>
  <c r="T643" i="30"/>
  <c r="U643" i="30"/>
  <c r="S644" i="30"/>
  <c r="T644" i="30"/>
  <c r="U644" i="30"/>
  <c r="S645" i="30"/>
  <c r="T645" i="30"/>
  <c r="U645" i="30"/>
  <c r="S646" i="30"/>
  <c r="T646" i="30"/>
  <c r="U646" i="30"/>
  <c r="S647" i="30"/>
  <c r="T647" i="30"/>
  <c r="U647" i="30"/>
  <c r="S648" i="30"/>
  <c r="T648" i="30"/>
  <c r="U648" i="30"/>
  <c r="S649" i="30"/>
  <c r="T649" i="30"/>
  <c r="U649" i="30"/>
  <c r="S650" i="30"/>
  <c r="T650" i="30"/>
  <c r="U650" i="30"/>
  <c r="S651" i="30"/>
  <c r="T651" i="30"/>
  <c r="U651" i="30"/>
  <c r="S652" i="30"/>
  <c r="T652" i="30"/>
  <c r="U652" i="30"/>
  <c r="S653" i="30"/>
  <c r="T653" i="30"/>
  <c r="U653" i="30"/>
  <c r="S654" i="30"/>
  <c r="T654" i="30"/>
  <c r="U654" i="30"/>
  <c r="S655" i="30"/>
  <c r="T655" i="30"/>
  <c r="U655" i="30"/>
  <c r="S656" i="30"/>
  <c r="T656" i="30"/>
  <c r="U656" i="30"/>
  <c r="S657" i="30"/>
  <c r="T657" i="30"/>
  <c r="U657" i="30"/>
  <c r="S658" i="30"/>
  <c r="T658" i="30"/>
  <c r="U658" i="30"/>
  <c r="S659" i="30"/>
  <c r="T659" i="30"/>
  <c r="U659" i="30"/>
  <c r="S660" i="30"/>
  <c r="T660" i="30"/>
  <c r="U660" i="30"/>
  <c r="S661" i="30"/>
  <c r="T661" i="30"/>
  <c r="U661" i="30"/>
  <c r="S662" i="30"/>
  <c r="T662" i="30"/>
  <c r="U662" i="30"/>
  <c r="S663" i="30"/>
  <c r="T663" i="30"/>
  <c r="U663" i="30"/>
  <c r="S664" i="30"/>
  <c r="T664" i="30"/>
  <c r="U664" i="30"/>
  <c r="S665" i="30"/>
  <c r="T665" i="30"/>
  <c r="U665" i="30"/>
  <c r="S666" i="30"/>
  <c r="T666" i="30"/>
  <c r="U666" i="30"/>
  <c r="S667" i="30"/>
  <c r="T667" i="30"/>
  <c r="U667" i="30"/>
  <c r="S668" i="30"/>
  <c r="T668" i="30"/>
  <c r="U668" i="30"/>
  <c r="S669" i="30"/>
  <c r="T669" i="30"/>
  <c r="U669" i="30"/>
  <c r="S670" i="30"/>
  <c r="T670" i="30"/>
  <c r="U670" i="30"/>
  <c r="S671" i="30"/>
  <c r="T671" i="30"/>
  <c r="U671" i="30"/>
  <c r="S672" i="30"/>
  <c r="T672" i="30"/>
  <c r="U672" i="30"/>
  <c r="S673" i="30"/>
  <c r="T673" i="30"/>
  <c r="U673" i="30"/>
  <c r="S674" i="30"/>
  <c r="T674" i="30"/>
  <c r="U674" i="30"/>
  <c r="S675" i="30"/>
  <c r="T675" i="30"/>
  <c r="U675" i="30"/>
  <c r="S676" i="30"/>
  <c r="T676" i="30"/>
  <c r="U676" i="30"/>
  <c r="S677" i="30"/>
  <c r="T677" i="30"/>
  <c r="U677" i="30"/>
  <c r="S678" i="30"/>
  <c r="T678" i="30"/>
  <c r="U678" i="30"/>
  <c r="S679" i="30"/>
  <c r="T679" i="30"/>
  <c r="U679" i="30"/>
  <c r="S680" i="30"/>
  <c r="T680" i="30"/>
  <c r="U680" i="30"/>
  <c r="S681" i="30"/>
  <c r="T681" i="30"/>
  <c r="U681" i="30"/>
  <c r="S682" i="30"/>
  <c r="T682" i="30"/>
  <c r="U682" i="30"/>
  <c r="S683" i="30"/>
  <c r="T683" i="30"/>
  <c r="U683" i="30"/>
  <c r="S684" i="30"/>
  <c r="T684" i="30"/>
  <c r="U684" i="30"/>
  <c r="S685" i="30"/>
  <c r="T685" i="30"/>
  <c r="U685" i="30"/>
  <c r="S686" i="30"/>
  <c r="T686" i="30"/>
  <c r="U686" i="30"/>
  <c r="S687" i="30"/>
  <c r="T687" i="30"/>
  <c r="U687" i="30"/>
  <c r="S688" i="30"/>
  <c r="T688" i="30"/>
  <c r="U688" i="30"/>
  <c r="S689" i="30"/>
  <c r="T689" i="30"/>
  <c r="U689" i="30"/>
  <c r="S690" i="30"/>
  <c r="T690" i="30"/>
  <c r="U690" i="30"/>
  <c r="S691" i="30"/>
  <c r="T691" i="30"/>
  <c r="U691" i="30"/>
  <c r="S692" i="30"/>
  <c r="T692" i="30"/>
  <c r="U692" i="30"/>
  <c r="S693" i="30"/>
  <c r="T693" i="30"/>
  <c r="U693" i="30"/>
  <c r="S694" i="30"/>
  <c r="T694" i="30"/>
  <c r="U694" i="30"/>
  <c r="S695" i="30"/>
  <c r="T695" i="30"/>
  <c r="U695" i="30"/>
  <c r="S696" i="30"/>
  <c r="T696" i="30"/>
  <c r="U696" i="30"/>
  <c r="S697" i="30"/>
  <c r="T697" i="30"/>
  <c r="U697" i="30"/>
  <c r="S698" i="30"/>
  <c r="T698" i="30"/>
  <c r="U698" i="30"/>
  <c r="S699" i="30"/>
  <c r="T699" i="30"/>
  <c r="U699" i="30"/>
  <c r="S700" i="30"/>
  <c r="T700" i="30"/>
  <c r="U700" i="30"/>
  <c r="S701" i="30"/>
  <c r="T701" i="30"/>
  <c r="U701" i="30"/>
  <c r="S702" i="30"/>
  <c r="T702" i="30"/>
  <c r="U702" i="30"/>
  <c r="S703" i="30"/>
  <c r="T703" i="30"/>
  <c r="U703" i="30"/>
  <c r="S704" i="30"/>
  <c r="T704" i="30"/>
  <c r="U704" i="30"/>
  <c r="S705" i="30"/>
  <c r="T705" i="30"/>
  <c r="U705" i="30"/>
  <c r="S706" i="30"/>
  <c r="T706" i="30"/>
  <c r="U706" i="30"/>
  <c r="S707" i="30"/>
  <c r="T707" i="30"/>
  <c r="U707" i="30"/>
  <c r="S708" i="30"/>
  <c r="T708" i="30"/>
  <c r="U708" i="30"/>
  <c r="S709" i="30"/>
  <c r="T709" i="30"/>
  <c r="U709" i="30"/>
  <c r="S710" i="30"/>
  <c r="T710" i="30"/>
  <c r="U710" i="30"/>
  <c r="S711" i="30"/>
  <c r="T711" i="30"/>
  <c r="U711" i="30"/>
  <c r="S712" i="30"/>
  <c r="T712" i="30"/>
  <c r="U712" i="30"/>
  <c r="S713" i="30"/>
  <c r="T713" i="30"/>
  <c r="U713" i="30"/>
  <c r="S714" i="30"/>
  <c r="T714" i="30"/>
  <c r="U714" i="30"/>
  <c r="S715" i="30"/>
  <c r="T715" i="30"/>
  <c r="U715" i="30"/>
  <c r="S716" i="30"/>
  <c r="T716" i="30"/>
  <c r="U716" i="30"/>
  <c r="S717" i="30"/>
  <c r="T717" i="30"/>
  <c r="U717" i="30"/>
  <c r="S718" i="30"/>
  <c r="T718" i="30"/>
  <c r="U718" i="30"/>
  <c r="S719" i="30"/>
  <c r="T719" i="30"/>
  <c r="U719" i="30"/>
  <c r="S720" i="30"/>
  <c r="T720" i="30"/>
  <c r="U720" i="30"/>
  <c r="S721" i="30"/>
  <c r="T721" i="30"/>
  <c r="U721" i="30"/>
  <c r="S722" i="30"/>
  <c r="T722" i="30"/>
  <c r="U722" i="30"/>
  <c r="S723" i="30"/>
  <c r="T723" i="30"/>
  <c r="U723" i="30"/>
  <c r="S724" i="30"/>
  <c r="T724" i="30"/>
  <c r="U724" i="30"/>
  <c r="S725" i="30"/>
  <c r="T725" i="30"/>
  <c r="U725" i="30"/>
  <c r="S726" i="30"/>
  <c r="T726" i="30"/>
  <c r="U726" i="30"/>
  <c r="S727" i="30"/>
  <c r="T727" i="30"/>
  <c r="U727" i="30"/>
  <c r="S728" i="30"/>
  <c r="T728" i="30"/>
  <c r="U728" i="30"/>
  <c r="S729" i="30"/>
  <c r="T729" i="30"/>
  <c r="U729" i="30"/>
  <c r="S730" i="30"/>
  <c r="T730" i="30"/>
  <c r="U730" i="30"/>
  <c r="S731" i="30"/>
  <c r="T731" i="30"/>
  <c r="U731" i="30"/>
  <c r="S732" i="30"/>
  <c r="T732" i="30"/>
  <c r="U732" i="30"/>
  <c r="S733" i="30"/>
  <c r="T733" i="30"/>
  <c r="U733" i="30"/>
  <c r="S734" i="30"/>
  <c r="T734" i="30"/>
  <c r="U734" i="30"/>
  <c r="S735" i="30"/>
  <c r="T735" i="30"/>
  <c r="U735" i="30"/>
  <c r="S736" i="30"/>
  <c r="T736" i="30"/>
  <c r="U736" i="30"/>
  <c r="S737" i="30"/>
  <c r="T737" i="30"/>
  <c r="U737" i="30"/>
  <c r="S738" i="30"/>
  <c r="T738" i="30"/>
  <c r="U738" i="30"/>
  <c r="S739" i="30"/>
  <c r="T739" i="30"/>
  <c r="U739" i="30"/>
  <c r="S740" i="30"/>
  <c r="T740" i="30"/>
  <c r="U740" i="30"/>
  <c r="S741" i="30"/>
  <c r="T741" i="30"/>
  <c r="U741" i="30"/>
  <c r="S742" i="30"/>
  <c r="T742" i="30"/>
  <c r="U742" i="30"/>
  <c r="S743" i="30"/>
  <c r="T743" i="30"/>
  <c r="U743" i="30"/>
  <c r="S744" i="30"/>
  <c r="T744" i="30"/>
  <c r="U744" i="30"/>
  <c r="S745" i="30"/>
  <c r="T745" i="30"/>
  <c r="U745" i="30"/>
  <c r="S746" i="30"/>
  <c r="T746" i="30"/>
  <c r="U746" i="30"/>
  <c r="S747" i="30"/>
  <c r="T747" i="30"/>
  <c r="U747" i="30"/>
  <c r="S748" i="30"/>
  <c r="T748" i="30"/>
  <c r="U748" i="30"/>
  <c r="S749" i="30"/>
  <c r="T749" i="30"/>
  <c r="U749" i="30"/>
  <c r="S750" i="30"/>
  <c r="T750" i="30"/>
  <c r="U750" i="30"/>
  <c r="S751" i="30"/>
  <c r="T751" i="30"/>
  <c r="U751" i="30"/>
  <c r="S752" i="30"/>
  <c r="T752" i="30"/>
  <c r="U752" i="30"/>
  <c r="S753" i="30"/>
  <c r="T753" i="30"/>
  <c r="U753" i="30"/>
  <c r="S754" i="30"/>
  <c r="T754" i="30"/>
  <c r="U754" i="30"/>
  <c r="S755" i="30"/>
  <c r="T755" i="30"/>
  <c r="U755" i="30"/>
  <c r="S756" i="30"/>
  <c r="T756" i="30"/>
  <c r="U756" i="30"/>
  <c r="S757" i="30"/>
  <c r="T757" i="30"/>
  <c r="U757" i="30"/>
  <c r="S758" i="30"/>
  <c r="T758" i="30"/>
  <c r="U758" i="30"/>
  <c r="S759" i="30"/>
  <c r="T759" i="30"/>
  <c r="U759" i="30"/>
  <c r="S760" i="30"/>
  <c r="T760" i="30"/>
  <c r="U760" i="30"/>
  <c r="S761" i="30"/>
  <c r="T761" i="30"/>
  <c r="U761" i="30"/>
  <c r="S762" i="30"/>
  <c r="T762" i="30"/>
  <c r="U762" i="30"/>
  <c r="S763" i="30"/>
  <c r="T763" i="30"/>
  <c r="U763" i="30"/>
  <c r="S764" i="30"/>
  <c r="T764" i="30"/>
  <c r="U764" i="30"/>
  <c r="S765" i="30"/>
  <c r="T765" i="30"/>
  <c r="U765" i="30"/>
  <c r="S766" i="30"/>
  <c r="T766" i="30"/>
  <c r="U766" i="30"/>
  <c r="S767" i="30"/>
  <c r="T767" i="30"/>
  <c r="U767" i="30"/>
  <c r="S768" i="30"/>
  <c r="T768" i="30"/>
  <c r="U768" i="30"/>
  <c r="S769" i="30"/>
  <c r="T769" i="30"/>
  <c r="U769" i="30"/>
  <c r="S770" i="30"/>
  <c r="T770" i="30"/>
  <c r="U770" i="30"/>
  <c r="S771" i="30"/>
  <c r="T771" i="30"/>
  <c r="U771" i="30"/>
  <c r="S772" i="30"/>
  <c r="T772" i="30"/>
  <c r="U772" i="30"/>
  <c r="S773" i="30"/>
  <c r="T773" i="30"/>
  <c r="U773" i="30"/>
  <c r="S774" i="30"/>
  <c r="T774" i="30"/>
  <c r="U774" i="30"/>
  <c r="S775" i="30"/>
  <c r="T775" i="30"/>
  <c r="U775" i="30"/>
  <c r="S776" i="30"/>
  <c r="T776" i="30"/>
  <c r="U776" i="30"/>
  <c r="S777" i="30"/>
  <c r="T777" i="30"/>
  <c r="U777" i="30"/>
  <c r="S781" i="30"/>
  <c r="T781" i="30"/>
  <c r="U781" i="30"/>
  <c r="S782" i="30"/>
  <c r="T782" i="30"/>
  <c r="U782" i="30"/>
  <c r="S783" i="30"/>
  <c r="T783" i="30"/>
  <c r="U783" i="30"/>
  <c r="S784" i="30"/>
  <c r="T784" i="30"/>
  <c r="U784" i="30"/>
  <c r="W324" i="30"/>
  <c r="W325" i="30"/>
  <c r="W326" i="30"/>
  <c r="W327" i="30"/>
  <c r="W328" i="30"/>
  <c r="W329" i="30"/>
  <c r="W330" i="30"/>
  <c r="W331" i="30"/>
  <c r="W332" i="30"/>
  <c r="W333" i="30"/>
  <c r="W334" i="30"/>
  <c r="W335" i="30"/>
  <c r="W336" i="30"/>
  <c r="W337" i="30"/>
  <c r="W338" i="30"/>
  <c r="W339" i="30"/>
  <c r="W340" i="30"/>
  <c r="W341" i="30"/>
  <c r="W342" i="30"/>
  <c r="W343" i="30"/>
  <c r="W344" i="30"/>
  <c r="W345" i="30"/>
  <c r="W346" i="30"/>
  <c r="W347" i="30"/>
  <c r="W348" i="30"/>
  <c r="W349" i="30"/>
  <c r="W350" i="30"/>
  <c r="W351" i="30"/>
  <c r="W352" i="30"/>
  <c r="W353" i="30"/>
  <c r="W354" i="30"/>
  <c r="W355" i="30"/>
  <c r="W356" i="30"/>
  <c r="W357" i="30"/>
  <c r="W358" i="30"/>
  <c r="W359" i="30"/>
  <c r="W360" i="30"/>
  <c r="W361" i="30"/>
  <c r="W362" i="30"/>
  <c r="W363" i="30"/>
  <c r="W364" i="30"/>
  <c r="W365" i="30"/>
  <c r="W366" i="30"/>
  <c r="W367" i="30"/>
  <c r="W368" i="30"/>
  <c r="W369" i="30"/>
  <c r="W370" i="30"/>
  <c r="W371" i="30"/>
  <c r="W372" i="30"/>
  <c r="W373" i="30"/>
  <c r="W374" i="30"/>
  <c r="W375" i="30"/>
  <c r="W376" i="30"/>
  <c r="W377" i="30"/>
  <c r="W378" i="30"/>
  <c r="W379" i="30"/>
  <c r="W380" i="30"/>
  <c r="W381" i="30"/>
  <c r="W382" i="30"/>
  <c r="W383" i="30"/>
  <c r="W384" i="30"/>
  <c r="W385" i="30"/>
  <c r="W386" i="30"/>
  <c r="W387" i="30"/>
  <c r="W388" i="30"/>
  <c r="W389" i="30"/>
  <c r="W390" i="30"/>
  <c r="W391" i="30"/>
  <c r="W392" i="30"/>
  <c r="W393" i="30"/>
  <c r="W394" i="30"/>
  <c r="W395" i="30"/>
  <c r="W396" i="30"/>
  <c r="W397" i="30"/>
  <c r="W398" i="30"/>
  <c r="W399" i="30"/>
  <c r="W400" i="30"/>
  <c r="W401" i="30"/>
  <c r="W402" i="30"/>
  <c r="W403" i="30"/>
  <c r="W404" i="30"/>
  <c r="W405" i="30"/>
  <c r="W406" i="30"/>
  <c r="W407" i="30"/>
  <c r="W408" i="30"/>
  <c r="W409" i="30"/>
  <c r="W410" i="30"/>
  <c r="W411" i="30"/>
  <c r="W412" i="30"/>
  <c r="W413" i="30"/>
  <c r="W414" i="30"/>
  <c r="W415" i="30"/>
  <c r="W416" i="30"/>
  <c r="W417" i="30"/>
  <c r="W418" i="30"/>
  <c r="W419" i="30"/>
  <c r="W420" i="30"/>
  <c r="W421" i="30"/>
  <c r="W422" i="30"/>
  <c r="W423" i="30"/>
  <c r="W424" i="30"/>
  <c r="W425" i="30"/>
  <c r="W426" i="30"/>
  <c r="W427" i="30"/>
  <c r="W428" i="30"/>
  <c r="W429" i="30"/>
  <c r="W430" i="30"/>
  <c r="W431" i="30"/>
  <c r="W432" i="30"/>
  <c r="W433" i="30"/>
  <c r="W434" i="30"/>
  <c r="W435" i="30"/>
  <c r="W436" i="30"/>
  <c r="W437" i="30"/>
  <c r="W438" i="30"/>
  <c r="W439" i="30"/>
  <c r="W440" i="30"/>
  <c r="W441" i="30"/>
  <c r="W442" i="30"/>
  <c r="W443" i="30"/>
  <c r="W444" i="30"/>
  <c r="W445" i="30"/>
  <c r="W446" i="30"/>
  <c r="W447" i="30"/>
  <c r="W448" i="30"/>
  <c r="W449" i="30"/>
  <c r="W450" i="30"/>
  <c r="W451" i="30"/>
  <c r="W452" i="30"/>
  <c r="W453" i="30"/>
  <c r="W454" i="30"/>
  <c r="W455" i="30"/>
  <c r="W456" i="30"/>
  <c r="W457" i="30"/>
  <c r="W458" i="30"/>
  <c r="W459" i="30"/>
  <c r="W460" i="30"/>
  <c r="W461" i="30"/>
  <c r="W462" i="30"/>
  <c r="W463" i="30"/>
  <c r="W464" i="30"/>
  <c r="W465" i="30"/>
  <c r="W466" i="30"/>
  <c r="W467" i="30"/>
  <c r="W468" i="30"/>
  <c r="W469" i="30"/>
  <c r="W470" i="30"/>
  <c r="W471" i="30"/>
  <c r="W472" i="30"/>
  <c r="W473" i="30"/>
  <c r="W474" i="30"/>
  <c r="W475" i="30"/>
  <c r="W476" i="30"/>
  <c r="W477" i="30"/>
  <c r="W478" i="30"/>
  <c r="W479" i="30"/>
  <c r="W480" i="30"/>
  <c r="W481" i="30"/>
  <c r="W482" i="30"/>
  <c r="W483" i="30"/>
  <c r="W484" i="30"/>
  <c r="W485" i="30"/>
  <c r="W486" i="30"/>
  <c r="W487" i="30"/>
  <c r="W488" i="30"/>
  <c r="W489" i="30"/>
  <c r="W490" i="30"/>
  <c r="W491" i="30"/>
  <c r="W492" i="30"/>
  <c r="W493" i="30"/>
  <c r="W494" i="30"/>
  <c r="W495" i="30"/>
  <c r="W496" i="30"/>
  <c r="W497" i="30"/>
  <c r="W498" i="30"/>
  <c r="W499" i="30"/>
  <c r="W500" i="30"/>
  <c r="W501" i="30"/>
  <c r="W502" i="30"/>
  <c r="W503" i="30"/>
  <c r="W504" i="30"/>
  <c r="W505" i="30"/>
  <c r="W506" i="30"/>
  <c r="W507" i="30"/>
  <c r="W508" i="30"/>
  <c r="W509" i="30"/>
  <c r="W510" i="30"/>
  <c r="W511" i="30"/>
  <c r="W512" i="30"/>
  <c r="W513" i="30"/>
  <c r="W514" i="30"/>
  <c r="W515" i="30"/>
  <c r="W516" i="30"/>
  <c r="W517" i="30"/>
  <c r="W518" i="30"/>
  <c r="W519" i="30"/>
  <c r="W520" i="30"/>
  <c r="W521" i="30"/>
  <c r="W522" i="30"/>
  <c r="W523" i="30"/>
  <c r="W524" i="30"/>
  <c r="W525" i="30"/>
  <c r="W526" i="30"/>
  <c r="W527" i="30"/>
  <c r="W528" i="30"/>
  <c r="W529" i="30"/>
  <c r="W530" i="30"/>
  <c r="W531" i="30"/>
  <c r="W532" i="30"/>
  <c r="W533" i="30"/>
  <c r="W534" i="30"/>
  <c r="W535" i="30"/>
  <c r="W536" i="30"/>
  <c r="W537" i="30"/>
  <c r="W538" i="30"/>
  <c r="W539" i="30"/>
  <c r="W540" i="30"/>
  <c r="W541" i="30"/>
  <c r="W542" i="30"/>
  <c r="W543" i="30"/>
  <c r="W544" i="30"/>
  <c r="W545" i="30"/>
  <c r="W546" i="30"/>
  <c r="W547" i="30"/>
  <c r="W548" i="30"/>
  <c r="W549" i="30"/>
  <c r="W550" i="30"/>
  <c r="W551" i="30"/>
  <c r="W552" i="30"/>
  <c r="W553" i="30"/>
  <c r="W554" i="30"/>
  <c r="W555" i="30"/>
  <c r="W556" i="30"/>
  <c r="W557" i="30"/>
  <c r="W558" i="30"/>
  <c r="W559" i="30"/>
  <c r="W560" i="30"/>
  <c r="W561" i="30"/>
  <c r="W562" i="30"/>
  <c r="W563" i="30"/>
  <c r="W564" i="30"/>
  <c r="W565" i="30"/>
  <c r="W566" i="30"/>
  <c r="W567" i="30"/>
  <c r="W568" i="30"/>
  <c r="W569" i="30"/>
  <c r="W570" i="30"/>
  <c r="W571" i="30"/>
  <c r="W572" i="30"/>
  <c r="W573" i="30"/>
  <c r="W574" i="30"/>
  <c r="W575" i="30"/>
  <c r="W576" i="30"/>
  <c r="W577" i="30"/>
  <c r="W578" i="30"/>
  <c r="W579" i="30"/>
  <c r="W580" i="30"/>
  <c r="W581" i="30"/>
  <c r="W582" i="30"/>
  <c r="W583" i="30"/>
  <c r="W584" i="30"/>
  <c r="W585" i="30"/>
  <c r="W586" i="30"/>
  <c r="W587" i="30"/>
  <c r="W588" i="30"/>
  <c r="W589" i="30"/>
  <c r="W590" i="30"/>
  <c r="W591" i="30"/>
  <c r="W592" i="30"/>
  <c r="W593" i="30"/>
  <c r="W594" i="30"/>
  <c r="W595" i="30"/>
  <c r="W596" i="30"/>
  <c r="W597" i="30"/>
  <c r="W598" i="30"/>
  <c r="W599" i="30"/>
  <c r="W600" i="30"/>
  <c r="W601" i="30"/>
  <c r="W602" i="30"/>
  <c r="W603" i="30"/>
  <c r="W604" i="30"/>
  <c r="W605" i="30"/>
  <c r="W606" i="30"/>
  <c r="W607" i="30"/>
  <c r="W608" i="30"/>
  <c r="W609" i="30"/>
  <c r="W610" i="30"/>
  <c r="W611" i="30"/>
  <c r="W612" i="30"/>
  <c r="W613" i="30"/>
  <c r="W614" i="30"/>
  <c r="W615" i="30"/>
  <c r="W616" i="30"/>
  <c r="W617" i="30"/>
  <c r="W618" i="30"/>
  <c r="W619" i="30"/>
  <c r="W620" i="30"/>
  <c r="W621" i="30"/>
  <c r="W622" i="30"/>
  <c r="W623" i="30"/>
  <c r="W624" i="30"/>
  <c r="W625" i="30"/>
  <c r="W626" i="30"/>
  <c r="W627" i="30"/>
  <c r="W628" i="30"/>
  <c r="W629" i="30"/>
  <c r="W630" i="30"/>
  <c r="W631" i="30"/>
  <c r="W632" i="30"/>
  <c r="W633" i="30"/>
  <c r="W634" i="30"/>
  <c r="W635" i="30"/>
  <c r="W636" i="30"/>
  <c r="W637" i="30"/>
  <c r="W638" i="30"/>
  <c r="W639" i="30"/>
  <c r="W640" i="30"/>
  <c r="W641" i="30"/>
  <c r="W642" i="30"/>
  <c r="W643" i="30"/>
  <c r="W644" i="30"/>
  <c r="W645" i="30"/>
  <c r="W646" i="30"/>
  <c r="W647" i="30"/>
  <c r="W648" i="30"/>
  <c r="W649" i="30"/>
  <c r="W650" i="30"/>
  <c r="W651" i="30"/>
  <c r="W652" i="30"/>
  <c r="W653" i="30"/>
  <c r="W654" i="30"/>
  <c r="W655" i="30"/>
  <c r="W656" i="30"/>
  <c r="W657" i="30"/>
  <c r="W658" i="30"/>
  <c r="W659" i="30"/>
  <c r="W660" i="30"/>
  <c r="W661" i="30"/>
  <c r="W662" i="30"/>
  <c r="W663" i="30"/>
  <c r="W664" i="30"/>
  <c r="W665" i="30"/>
  <c r="W666" i="30"/>
  <c r="W667" i="30"/>
  <c r="W668" i="30"/>
  <c r="W669" i="30"/>
  <c r="W670" i="30"/>
  <c r="W671" i="30"/>
  <c r="W672" i="30"/>
  <c r="W673" i="30"/>
  <c r="W674" i="30"/>
  <c r="W675" i="30"/>
  <c r="W676" i="30"/>
  <c r="N324" i="30"/>
  <c r="M324" i="30"/>
  <c r="L324" i="30"/>
  <c r="W118" i="30"/>
  <c r="U118" i="30"/>
  <c r="T118" i="30"/>
  <c r="S118" i="30"/>
  <c r="N118" i="30"/>
  <c r="M118" i="30"/>
  <c r="L118" i="30"/>
  <c r="W24" i="30"/>
  <c r="U24" i="30"/>
  <c r="T24" i="30"/>
  <c r="S24" i="30"/>
  <c r="N24" i="30"/>
  <c r="M24" i="30"/>
  <c r="L24" i="30"/>
  <c r="W23" i="30"/>
  <c r="U23" i="30"/>
  <c r="T23" i="30"/>
  <c r="S23" i="30"/>
  <c r="N23" i="30"/>
  <c r="M23" i="30"/>
  <c r="L23" i="30"/>
  <c r="W22" i="30"/>
  <c r="U22" i="30"/>
  <c r="T22" i="30"/>
  <c r="S22" i="30"/>
  <c r="N22" i="30"/>
  <c r="M22" i="30"/>
  <c r="L22" i="30"/>
  <c r="W21" i="30"/>
  <c r="U21" i="30"/>
  <c r="T21" i="30"/>
  <c r="S21" i="30"/>
  <c r="N21" i="30"/>
  <c r="M21" i="30"/>
  <c r="L21" i="30"/>
  <c r="W20" i="30"/>
  <c r="U20" i="30"/>
  <c r="T20" i="30"/>
  <c r="S20" i="30"/>
  <c r="N20" i="30"/>
  <c r="M20" i="30"/>
  <c r="L20" i="30"/>
  <c r="W26" i="30"/>
  <c r="U26" i="30"/>
  <c r="T26" i="30"/>
  <c r="S26" i="30"/>
  <c r="N26" i="30"/>
  <c r="M26" i="30"/>
  <c r="L26" i="30"/>
  <c r="W25" i="30"/>
  <c r="U25" i="30"/>
  <c r="T25" i="30"/>
  <c r="S25" i="30"/>
  <c r="N25" i="30"/>
  <c r="M25" i="30"/>
  <c r="L25" i="30"/>
  <c r="W34" i="30"/>
  <c r="U34" i="30"/>
  <c r="T34" i="30"/>
  <c r="S34" i="30"/>
  <c r="N34" i="30"/>
  <c r="M34" i="30"/>
  <c r="L34" i="30"/>
  <c r="W28" i="30"/>
  <c r="U28" i="30"/>
  <c r="T28" i="30"/>
  <c r="S28" i="30"/>
  <c r="N28" i="30"/>
  <c r="M28" i="30"/>
  <c r="L28" i="30"/>
  <c r="W27" i="30"/>
  <c r="U27" i="30"/>
  <c r="T27" i="30"/>
  <c r="S27" i="30"/>
  <c r="N27" i="30"/>
  <c r="M27" i="30"/>
  <c r="L27" i="30"/>
  <c r="W37" i="30"/>
  <c r="U37" i="30"/>
  <c r="T37" i="30"/>
  <c r="S37" i="30"/>
  <c r="N37" i="30"/>
  <c r="M37" i="30"/>
  <c r="L37" i="30"/>
  <c r="W36" i="30"/>
  <c r="U36" i="30"/>
  <c r="T36" i="30"/>
  <c r="S36" i="30"/>
  <c r="N36" i="30"/>
  <c r="M36" i="30"/>
  <c r="L36" i="30"/>
  <c r="W35" i="30"/>
  <c r="U35" i="30"/>
  <c r="T35" i="30"/>
  <c r="S35" i="30"/>
  <c r="N35" i="30"/>
  <c r="M35" i="30"/>
  <c r="L35" i="30"/>
  <c r="W33" i="30"/>
  <c r="U33" i="30"/>
  <c r="T33" i="30"/>
  <c r="S33" i="30"/>
  <c r="N33" i="30"/>
  <c r="M33" i="30"/>
  <c r="L33" i="30"/>
  <c r="W32" i="30"/>
  <c r="U32" i="30"/>
  <c r="T32" i="30"/>
  <c r="S32" i="30"/>
  <c r="N32" i="30"/>
  <c r="M32" i="30"/>
  <c r="L32" i="30"/>
  <c r="W31" i="30"/>
  <c r="U31" i="30"/>
  <c r="T31" i="30"/>
  <c r="S31" i="30"/>
  <c r="N31" i="30"/>
  <c r="M31" i="30"/>
  <c r="L31" i="30"/>
  <c r="W30" i="30"/>
  <c r="U30" i="30"/>
  <c r="T30" i="30"/>
  <c r="S30" i="30"/>
  <c r="N30" i="30"/>
  <c r="M30" i="30"/>
  <c r="L30" i="30"/>
  <c r="W29" i="30"/>
  <c r="U29" i="30"/>
  <c r="T29" i="30"/>
  <c r="S29" i="30"/>
  <c r="N29" i="30"/>
  <c r="M29" i="30"/>
  <c r="L29" i="30"/>
  <c r="W19" i="30"/>
  <c r="U19" i="30"/>
  <c r="T19" i="30"/>
  <c r="S19" i="30"/>
  <c r="N19" i="30"/>
  <c r="M19" i="30"/>
  <c r="L19" i="30"/>
  <c r="W18" i="30"/>
  <c r="U18" i="30"/>
  <c r="T18" i="30"/>
  <c r="S18" i="30"/>
  <c r="N18" i="30"/>
  <c r="M18" i="30"/>
  <c r="L18" i="30"/>
  <c r="W17" i="30" l="1"/>
  <c r="U17" i="30"/>
  <c r="T17" i="30"/>
  <c r="S17" i="30"/>
  <c r="N17" i="30"/>
  <c r="M17" i="30"/>
  <c r="L17" i="30"/>
  <c r="W16" i="30"/>
  <c r="U16" i="30"/>
  <c r="T16" i="30"/>
  <c r="S16" i="30"/>
  <c r="N16" i="30"/>
  <c r="M16" i="30"/>
  <c r="L16" i="30"/>
  <c r="W15" i="30"/>
  <c r="U15" i="30"/>
  <c r="T15" i="30"/>
  <c r="S15" i="30"/>
  <c r="N15" i="30"/>
  <c r="M15" i="30"/>
  <c r="L15" i="30"/>
  <c r="W75" i="30"/>
  <c r="W76" i="30"/>
  <c r="W77" i="30"/>
  <c r="W78" i="30"/>
  <c r="W79" i="30"/>
  <c r="W80" i="30"/>
  <c r="W81" i="30"/>
  <c r="W82" i="30"/>
  <c r="W83" i="30"/>
  <c r="W84" i="30"/>
  <c r="W85" i="30"/>
  <c r="W86" i="30"/>
  <c r="W87" i="30"/>
  <c r="W88" i="30"/>
  <c r="W89" i="30"/>
  <c r="W90" i="30"/>
  <c r="W91" i="30"/>
  <c r="W92" i="30"/>
  <c r="W93" i="30"/>
  <c r="W94" i="30"/>
  <c r="W95" i="30"/>
  <c r="W96" i="30"/>
  <c r="W97" i="30"/>
  <c r="W98" i="30"/>
  <c r="W99" i="30"/>
  <c r="W100" i="30"/>
  <c r="W101" i="30"/>
  <c r="W102" i="30"/>
  <c r="W103" i="30"/>
  <c r="W117" i="30"/>
  <c r="W119" i="30"/>
  <c r="W120" i="30"/>
  <c r="W121" i="30"/>
  <c r="W122" i="30"/>
  <c r="W123" i="30"/>
  <c r="W124" i="30"/>
  <c r="W125" i="30"/>
  <c r="W126" i="30"/>
  <c r="W127" i="30"/>
  <c r="W128" i="30"/>
  <c r="W129" i="30"/>
  <c r="W130" i="30"/>
  <c r="W131" i="30"/>
  <c r="W132" i="30"/>
  <c r="W133" i="30"/>
  <c r="W134" i="30"/>
  <c r="W135" i="30"/>
  <c r="W136" i="30"/>
  <c r="W137" i="30"/>
  <c r="W138" i="30"/>
  <c r="W139" i="30"/>
  <c r="W140" i="30"/>
  <c r="W141" i="30"/>
  <c r="W142" i="30"/>
  <c r="W143" i="30"/>
  <c r="W144" i="30"/>
  <c r="W145" i="30"/>
  <c r="W146" i="30"/>
  <c r="W147" i="30"/>
  <c r="W148" i="30"/>
  <c r="W149" i="30"/>
  <c r="W150" i="30"/>
  <c r="W151" i="30"/>
  <c r="W152" i="30"/>
  <c r="W153" i="30"/>
  <c r="W154" i="30"/>
  <c r="W155" i="30"/>
  <c r="W156" i="30"/>
  <c r="W157" i="30"/>
  <c r="W158" i="30"/>
  <c r="W159" i="30"/>
  <c r="W160" i="30"/>
  <c r="W161" i="30"/>
  <c r="W162" i="30"/>
  <c r="W163" i="30"/>
  <c r="W164" i="30"/>
  <c r="W165" i="30"/>
  <c r="W166" i="30"/>
  <c r="W167" i="30"/>
  <c r="W168" i="30"/>
  <c r="W169" i="30"/>
  <c r="W170" i="30"/>
  <c r="W171" i="30"/>
  <c r="W172" i="30"/>
  <c r="W173" i="30"/>
  <c r="W174" i="30"/>
  <c r="W175" i="30"/>
  <c r="W176" i="30"/>
  <c r="W177" i="30"/>
  <c r="W178" i="30"/>
  <c r="W179" i="30"/>
  <c r="W180" i="30"/>
  <c r="W181" i="30"/>
  <c r="W182" i="30"/>
  <c r="W183" i="30"/>
  <c r="W184" i="30"/>
  <c r="W185" i="30"/>
  <c r="W186" i="30"/>
  <c r="W187" i="30"/>
  <c r="W188" i="30"/>
  <c r="W189" i="30"/>
  <c r="W190" i="30"/>
  <c r="W191" i="30"/>
  <c r="W192" i="30"/>
  <c r="W193" i="30"/>
  <c r="W194" i="30"/>
  <c r="W195" i="30"/>
  <c r="W196" i="30"/>
  <c r="W197" i="30"/>
  <c r="W198" i="30"/>
  <c r="W199" i="30"/>
  <c r="W200" i="30"/>
  <c r="W201" i="30"/>
  <c r="W202" i="30"/>
  <c r="W203" i="30"/>
  <c r="W204" i="30"/>
  <c r="W205" i="30"/>
  <c r="W206" i="30"/>
  <c r="W207" i="30"/>
  <c r="W208" i="30"/>
  <c r="W209" i="30"/>
  <c r="W210" i="30"/>
  <c r="W211" i="30"/>
  <c r="W212" i="30"/>
  <c r="W213" i="30"/>
  <c r="W214" i="30"/>
  <c r="W215" i="30"/>
  <c r="W216" i="30"/>
  <c r="W217" i="30"/>
  <c r="W218" i="30"/>
  <c r="W219" i="30"/>
  <c r="W220" i="30"/>
  <c r="W221" i="30"/>
  <c r="W222" i="30"/>
  <c r="W223" i="30"/>
  <c r="W224" i="30"/>
  <c r="W225" i="30"/>
  <c r="W226" i="30"/>
  <c r="W227" i="30"/>
  <c r="W228" i="30"/>
  <c r="W229" i="30"/>
  <c r="W230" i="30"/>
  <c r="W231" i="30"/>
  <c r="W232" i="30"/>
  <c r="W233" i="30"/>
  <c r="W234" i="30"/>
  <c r="W235" i="30"/>
  <c r="W236" i="30"/>
  <c r="W237" i="30"/>
  <c r="W238" i="30"/>
  <c r="W239" i="30"/>
  <c r="W240" i="30"/>
  <c r="W241" i="30"/>
  <c r="W242" i="30"/>
  <c r="W243" i="30"/>
  <c r="W244" i="30"/>
  <c r="W245" i="30"/>
  <c r="W246" i="30"/>
  <c r="W247" i="30"/>
  <c r="W248" i="30"/>
  <c r="W249" i="30"/>
  <c r="W250" i="30"/>
  <c r="W251" i="30"/>
  <c r="W252" i="30"/>
  <c r="W253" i="30"/>
  <c r="W254" i="30"/>
  <c r="W255" i="30"/>
  <c r="W256" i="30"/>
  <c r="W257" i="30"/>
  <c r="W258" i="30"/>
  <c r="W259" i="30"/>
  <c r="W260" i="30"/>
  <c r="W261" i="30"/>
  <c r="W262" i="30"/>
  <c r="W263" i="30"/>
  <c r="W264" i="30"/>
  <c r="W265" i="30"/>
  <c r="W266" i="30"/>
  <c r="W267" i="30"/>
  <c r="W268" i="30"/>
  <c r="W269" i="30"/>
  <c r="W270" i="30"/>
  <c r="W271" i="30"/>
  <c r="W272" i="30"/>
  <c r="W273" i="30"/>
  <c r="W274" i="30"/>
  <c r="W275" i="30"/>
  <c r="W276" i="30"/>
  <c r="W277" i="30"/>
  <c r="W278" i="30"/>
  <c r="W279" i="30"/>
  <c r="W280" i="30"/>
  <c r="W281" i="30"/>
  <c r="W282" i="30"/>
  <c r="W283" i="30"/>
  <c r="W284" i="30"/>
  <c r="W285" i="30"/>
  <c r="W286" i="30"/>
  <c r="W287" i="30"/>
  <c r="W288" i="30"/>
  <c r="W289" i="30"/>
  <c r="W290" i="30"/>
  <c r="W291" i="30"/>
  <c r="W292" i="30"/>
  <c r="W293" i="30"/>
  <c r="W294" i="30"/>
  <c r="W295" i="30"/>
  <c r="W296" i="30"/>
  <c r="W297" i="30"/>
  <c r="W298" i="30"/>
  <c r="W299" i="30"/>
  <c r="W300" i="30"/>
  <c r="W301" i="30"/>
  <c r="W302" i="30"/>
  <c r="W303" i="30"/>
  <c r="W304" i="30"/>
  <c r="W305" i="30"/>
  <c r="W306" i="30"/>
  <c r="W307" i="30"/>
  <c r="W308" i="30"/>
  <c r="W309" i="30"/>
  <c r="W310" i="30"/>
  <c r="W311" i="30"/>
  <c r="W312" i="30"/>
  <c r="W313" i="30"/>
  <c r="W315" i="30"/>
  <c r="W316" i="30"/>
  <c r="W318" i="30"/>
  <c r="W319" i="30"/>
  <c r="W320" i="30"/>
  <c r="W321" i="30"/>
  <c r="W322" i="30"/>
  <c r="W323" i="30"/>
  <c r="W64" i="30"/>
  <c r="U64" i="30"/>
  <c r="T64" i="30"/>
  <c r="S64" i="30"/>
  <c r="N64" i="30"/>
  <c r="M64" i="30"/>
  <c r="L64" i="30"/>
  <c r="W59" i="30"/>
  <c r="W60" i="30"/>
  <c r="W61" i="30"/>
  <c r="W62" i="30"/>
  <c r="W63" i="30"/>
  <c r="W65" i="30"/>
  <c r="W66" i="30"/>
  <c r="W67" i="30"/>
  <c r="W68" i="30"/>
  <c r="W69" i="30"/>
  <c r="W70" i="30"/>
  <c r="W71" i="30"/>
  <c r="W72" i="30"/>
  <c r="W73" i="30"/>
  <c r="W74" i="30"/>
  <c r="U68" i="30"/>
  <c r="T68" i="30"/>
  <c r="S68" i="30"/>
  <c r="N68" i="30"/>
  <c r="M68" i="30"/>
  <c r="L68" i="30"/>
  <c r="U67" i="30"/>
  <c r="T67" i="30"/>
  <c r="S67" i="30"/>
  <c r="N67" i="30"/>
  <c r="M67" i="30"/>
  <c r="L67" i="30"/>
  <c r="U66" i="30"/>
  <c r="T66" i="30"/>
  <c r="S66" i="30"/>
  <c r="N66" i="30"/>
  <c r="M66" i="30"/>
  <c r="L66" i="30"/>
  <c r="U65" i="30"/>
  <c r="T65" i="30"/>
  <c r="S65" i="30"/>
  <c r="N65" i="30"/>
  <c r="M65" i="30"/>
  <c r="L65" i="30"/>
  <c r="U62" i="30"/>
  <c r="T62" i="30"/>
  <c r="S62" i="30"/>
  <c r="N62" i="30"/>
  <c r="M62" i="30"/>
  <c r="L62" i="30"/>
  <c r="U61" i="30"/>
  <c r="T61" i="30"/>
  <c r="S61" i="30"/>
  <c r="N61" i="30"/>
  <c r="M61" i="30"/>
  <c r="L61" i="30"/>
  <c r="U60" i="30"/>
  <c r="T60" i="30"/>
  <c r="S60" i="30"/>
  <c r="N60" i="30"/>
  <c r="M60" i="30"/>
  <c r="L60" i="30"/>
  <c r="W50" i="30"/>
  <c r="U50" i="30"/>
  <c r="T50" i="30"/>
  <c r="S50" i="30"/>
  <c r="N50" i="30"/>
  <c r="M50" i="30"/>
  <c r="L50" i="30"/>
  <c r="S3" i="30"/>
  <c r="T3" i="30"/>
  <c r="U3" i="30"/>
  <c r="W3" i="30"/>
  <c r="S4" i="30"/>
  <c r="T4" i="30"/>
  <c r="U4" i="30"/>
  <c r="W4" i="30"/>
  <c r="S5" i="30"/>
  <c r="T5" i="30"/>
  <c r="U5" i="30"/>
  <c r="W5" i="30"/>
  <c r="S6" i="30"/>
  <c r="T6" i="30"/>
  <c r="U6" i="30"/>
  <c r="W6" i="30"/>
  <c r="S7" i="30"/>
  <c r="T7" i="30"/>
  <c r="U7" i="30"/>
  <c r="W7" i="30"/>
  <c r="S8" i="30"/>
  <c r="T8" i="30"/>
  <c r="U8" i="30"/>
  <c r="W8" i="30"/>
  <c r="S9" i="30"/>
  <c r="T9" i="30"/>
  <c r="U9" i="30"/>
  <c r="W9" i="30"/>
  <c r="S10" i="30"/>
  <c r="T10" i="30"/>
  <c r="U10" i="30"/>
  <c r="W10" i="30"/>
  <c r="S11" i="30"/>
  <c r="T11" i="30"/>
  <c r="U11" i="30"/>
  <c r="W11" i="30"/>
  <c r="S12" i="30"/>
  <c r="T12" i="30"/>
  <c r="U12" i="30"/>
  <c r="W12" i="30"/>
  <c r="S13" i="30"/>
  <c r="T13" i="30"/>
  <c r="U13" i="30"/>
  <c r="W13" i="30"/>
  <c r="S14" i="30"/>
  <c r="T14" i="30"/>
  <c r="U14" i="30"/>
  <c r="W14" i="30"/>
  <c r="S54" i="30"/>
  <c r="T54" i="30"/>
  <c r="U54" i="30"/>
  <c r="W54" i="30"/>
  <c r="S55" i="30"/>
  <c r="T55" i="30"/>
  <c r="U55" i="30"/>
  <c r="W55" i="30"/>
  <c r="S56" i="30"/>
  <c r="T56" i="30"/>
  <c r="U56" i="30"/>
  <c r="W56" i="30"/>
  <c r="S57" i="30"/>
  <c r="T57" i="30"/>
  <c r="U57" i="30"/>
  <c r="W57" i="30"/>
  <c r="S58" i="30"/>
  <c r="T58" i="30"/>
  <c r="U58" i="30"/>
  <c r="W58" i="30"/>
  <c r="S59" i="30"/>
  <c r="T59" i="30"/>
  <c r="U59" i="30"/>
  <c r="S63" i="30"/>
  <c r="T63" i="30"/>
  <c r="U63" i="30"/>
  <c r="S69" i="30"/>
  <c r="T69" i="30"/>
  <c r="U69" i="30"/>
  <c r="S70" i="30"/>
  <c r="T70" i="30"/>
  <c r="U70" i="30"/>
  <c r="S71" i="30"/>
  <c r="T71" i="30"/>
  <c r="U71" i="30"/>
  <c r="S72" i="30"/>
  <c r="T72" i="30"/>
  <c r="U72" i="30"/>
  <c r="S73" i="30"/>
  <c r="T73" i="30"/>
  <c r="U73" i="30"/>
  <c r="S74" i="30"/>
  <c r="T74" i="30"/>
  <c r="U74" i="30"/>
  <c r="S75" i="30"/>
  <c r="T75" i="30"/>
  <c r="U75" i="30"/>
  <c r="S76" i="30"/>
  <c r="T76" i="30"/>
  <c r="U76" i="30"/>
  <c r="S77" i="30"/>
  <c r="T77" i="30"/>
  <c r="U77" i="30"/>
  <c r="S78" i="30"/>
  <c r="T78" i="30"/>
  <c r="U78" i="30"/>
  <c r="S79" i="30"/>
  <c r="T79" i="30"/>
  <c r="U79" i="30"/>
  <c r="S80" i="30"/>
  <c r="T80" i="30"/>
  <c r="U80" i="30"/>
  <c r="S81" i="30"/>
  <c r="T81" i="30"/>
  <c r="U81" i="30"/>
  <c r="S82" i="30"/>
  <c r="T82" i="30"/>
  <c r="U82" i="30"/>
  <c r="S83" i="30"/>
  <c r="T83" i="30"/>
  <c r="U83" i="30"/>
  <c r="S84" i="30"/>
  <c r="T84" i="30"/>
  <c r="U84" i="30"/>
  <c r="S85" i="30"/>
  <c r="T85" i="30"/>
  <c r="U85" i="30"/>
  <c r="S86" i="30"/>
  <c r="T86" i="30"/>
  <c r="U86" i="30"/>
  <c r="S87" i="30"/>
  <c r="T87" i="30"/>
  <c r="U87" i="30"/>
  <c r="S88" i="30"/>
  <c r="T88" i="30"/>
  <c r="U88" i="30"/>
  <c r="S89" i="30"/>
  <c r="T89" i="30"/>
  <c r="U89" i="30"/>
  <c r="S90" i="30"/>
  <c r="T90" i="30"/>
  <c r="U90" i="30"/>
  <c r="S91" i="30"/>
  <c r="T91" i="30"/>
  <c r="U91" i="30"/>
  <c r="S92" i="30"/>
  <c r="T92" i="30"/>
  <c r="U92" i="30"/>
  <c r="S93" i="30"/>
  <c r="T93" i="30"/>
  <c r="U93" i="30"/>
  <c r="S94" i="30"/>
  <c r="T94" i="30"/>
  <c r="U94" i="30"/>
  <c r="S95" i="30"/>
  <c r="T95" i="30"/>
  <c r="U95" i="30"/>
  <c r="S96" i="30"/>
  <c r="T96" i="30"/>
  <c r="U96" i="30"/>
  <c r="S97" i="30"/>
  <c r="T97" i="30"/>
  <c r="U97" i="30"/>
  <c r="S98" i="30"/>
  <c r="T98" i="30"/>
  <c r="U98" i="30"/>
  <c r="S99" i="30"/>
  <c r="T99" i="30"/>
  <c r="U99" i="30"/>
  <c r="S100" i="30"/>
  <c r="T100" i="30"/>
  <c r="U100" i="30"/>
  <c r="S101" i="30"/>
  <c r="T101" i="30"/>
  <c r="U101" i="30"/>
  <c r="S102" i="30"/>
  <c r="T102" i="30"/>
  <c r="U102" i="30"/>
  <c r="S103" i="30"/>
  <c r="T103" i="30"/>
  <c r="U103" i="30"/>
  <c r="S117" i="30"/>
  <c r="T117" i="30"/>
  <c r="U117" i="30"/>
  <c r="S119" i="30"/>
  <c r="T119" i="30"/>
  <c r="U119" i="30"/>
  <c r="S120" i="30"/>
  <c r="T120" i="30"/>
  <c r="U120" i="30"/>
  <c r="S121" i="30"/>
  <c r="T121" i="30"/>
  <c r="U121" i="30"/>
  <c r="S122" i="30"/>
  <c r="T122" i="30"/>
  <c r="U122" i="30"/>
  <c r="S123" i="30"/>
  <c r="T123" i="30"/>
  <c r="U123" i="30"/>
  <c r="S124" i="30"/>
  <c r="T124" i="30"/>
  <c r="U124" i="30"/>
  <c r="S125" i="30"/>
  <c r="T125" i="30"/>
  <c r="U125" i="30"/>
  <c r="S126" i="30"/>
  <c r="T126" i="30"/>
  <c r="U126" i="30"/>
  <c r="S127" i="30"/>
  <c r="T127" i="30"/>
  <c r="U127" i="30"/>
  <c r="S128" i="30"/>
  <c r="T128" i="30"/>
  <c r="U128" i="30"/>
  <c r="S129" i="30"/>
  <c r="T129" i="30"/>
  <c r="U129" i="30"/>
  <c r="S130" i="30"/>
  <c r="T130" i="30"/>
  <c r="U130" i="30"/>
  <c r="S131" i="30"/>
  <c r="T131" i="30"/>
  <c r="U131" i="30"/>
  <c r="S132" i="30"/>
  <c r="T132" i="30"/>
  <c r="U132" i="30"/>
  <c r="S133" i="30"/>
  <c r="T133" i="30"/>
  <c r="U133" i="30"/>
  <c r="S134" i="30"/>
  <c r="T134" i="30"/>
  <c r="U134" i="30"/>
  <c r="S135" i="30"/>
  <c r="T135" i="30"/>
  <c r="U135" i="30"/>
  <c r="S136" i="30"/>
  <c r="T136" i="30"/>
  <c r="U136" i="30"/>
  <c r="S137" i="30"/>
  <c r="T137" i="30"/>
  <c r="U137" i="30"/>
  <c r="S138" i="30"/>
  <c r="T138" i="30"/>
  <c r="U138" i="30"/>
  <c r="S139" i="30"/>
  <c r="T139" i="30"/>
  <c r="U139" i="30"/>
  <c r="S140" i="30"/>
  <c r="T140" i="30"/>
  <c r="U140" i="30"/>
  <c r="S141" i="30"/>
  <c r="T141" i="30"/>
  <c r="U141" i="30"/>
  <c r="S142" i="30"/>
  <c r="T142" i="30"/>
  <c r="U142" i="30"/>
  <c r="S143" i="30"/>
  <c r="T143" i="30"/>
  <c r="U143" i="30"/>
  <c r="S144" i="30"/>
  <c r="T144" i="30"/>
  <c r="U144" i="30"/>
  <c r="S145" i="30"/>
  <c r="T145" i="30"/>
  <c r="U145" i="30"/>
  <c r="S146" i="30"/>
  <c r="T146" i="30"/>
  <c r="U146" i="30"/>
  <c r="S147" i="30"/>
  <c r="T147" i="30"/>
  <c r="U147" i="30"/>
  <c r="S148" i="30"/>
  <c r="T148" i="30"/>
  <c r="U148" i="30"/>
  <c r="S149" i="30"/>
  <c r="T149" i="30"/>
  <c r="U149" i="30"/>
  <c r="S150" i="30"/>
  <c r="T150" i="30"/>
  <c r="U150" i="30"/>
  <c r="S151" i="30"/>
  <c r="T151" i="30"/>
  <c r="U151" i="30"/>
  <c r="S152" i="30"/>
  <c r="T152" i="30"/>
  <c r="U152" i="30"/>
  <c r="S153" i="30"/>
  <c r="T153" i="30"/>
  <c r="U153" i="30"/>
  <c r="S154" i="30"/>
  <c r="T154" i="30"/>
  <c r="U154" i="30"/>
  <c r="S155" i="30"/>
  <c r="T155" i="30"/>
  <c r="U155" i="30"/>
  <c r="S156" i="30"/>
  <c r="T156" i="30"/>
  <c r="U156" i="30"/>
  <c r="S157" i="30"/>
  <c r="T157" i="30"/>
  <c r="U157" i="30"/>
  <c r="S158" i="30"/>
  <c r="T158" i="30"/>
  <c r="U158" i="30"/>
  <c r="S159" i="30"/>
  <c r="T159" i="30"/>
  <c r="U159" i="30"/>
  <c r="S160" i="30"/>
  <c r="T160" i="30"/>
  <c r="U160" i="30"/>
  <c r="S161" i="30"/>
  <c r="T161" i="30"/>
  <c r="U161" i="30"/>
  <c r="S162" i="30"/>
  <c r="T162" i="30"/>
  <c r="U162" i="30"/>
  <c r="S163" i="30"/>
  <c r="T163" i="30"/>
  <c r="U163" i="30"/>
  <c r="S164" i="30"/>
  <c r="T164" i="30"/>
  <c r="U164" i="30"/>
  <c r="S165" i="30"/>
  <c r="T165" i="30"/>
  <c r="U165" i="30"/>
  <c r="S166" i="30"/>
  <c r="T166" i="30"/>
  <c r="U166" i="30"/>
  <c r="S167" i="30"/>
  <c r="T167" i="30"/>
  <c r="U167" i="30"/>
  <c r="S168" i="30"/>
  <c r="T168" i="30"/>
  <c r="U168" i="30"/>
  <c r="S169" i="30"/>
  <c r="T169" i="30"/>
  <c r="U169" i="30"/>
  <c r="S170" i="30"/>
  <c r="T170" i="30"/>
  <c r="U170" i="30"/>
  <c r="S171" i="30"/>
  <c r="T171" i="30"/>
  <c r="U171" i="30"/>
  <c r="S172" i="30"/>
  <c r="T172" i="30"/>
  <c r="U172" i="30"/>
  <c r="S173" i="30"/>
  <c r="T173" i="30"/>
  <c r="U173" i="30"/>
  <c r="S174" i="30"/>
  <c r="T174" i="30"/>
  <c r="U174" i="30"/>
  <c r="S175" i="30"/>
  <c r="T175" i="30"/>
  <c r="U175" i="30"/>
  <c r="S176" i="30"/>
  <c r="T176" i="30"/>
  <c r="U176" i="30"/>
  <c r="S177" i="30"/>
  <c r="T177" i="30"/>
  <c r="U177" i="30"/>
  <c r="S178" i="30"/>
  <c r="T178" i="30"/>
  <c r="U178" i="30"/>
  <c r="S179" i="30"/>
  <c r="T179" i="30"/>
  <c r="U179" i="30"/>
  <c r="S180" i="30"/>
  <c r="T180" i="30"/>
  <c r="U180" i="30"/>
  <c r="S181" i="30"/>
  <c r="T181" i="30"/>
  <c r="U181" i="30"/>
  <c r="S182" i="30"/>
  <c r="T182" i="30"/>
  <c r="U182" i="30"/>
  <c r="S183" i="30"/>
  <c r="T183" i="30"/>
  <c r="U183" i="30"/>
  <c r="S184" i="30"/>
  <c r="T184" i="30"/>
  <c r="U184" i="30"/>
  <c r="S185" i="30"/>
  <c r="T185" i="30"/>
  <c r="U185" i="30"/>
  <c r="S186" i="30"/>
  <c r="T186" i="30"/>
  <c r="U186" i="30"/>
  <c r="S187" i="30"/>
  <c r="T187" i="30"/>
  <c r="U187" i="30"/>
  <c r="S188" i="30"/>
  <c r="T188" i="30"/>
  <c r="U188" i="30"/>
  <c r="S189" i="30"/>
  <c r="T189" i="30"/>
  <c r="U189" i="30"/>
  <c r="S190" i="30"/>
  <c r="T190" i="30"/>
  <c r="U190" i="30"/>
  <c r="S191" i="30"/>
  <c r="T191" i="30"/>
  <c r="U191" i="30"/>
  <c r="S192" i="30"/>
  <c r="T192" i="30"/>
  <c r="U192" i="30"/>
  <c r="S193" i="30"/>
  <c r="T193" i="30"/>
  <c r="U193" i="30"/>
  <c r="S194" i="30"/>
  <c r="T194" i="30"/>
  <c r="U194" i="30"/>
  <c r="S195" i="30"/>
  <c r="T195" i="30"/>
  <c r="U195" i="30"/>
  <c r="S196" i="30"/>
  <c r="T196" i="30"/>
  <c r="U196" i="30"/>
  <c r="S197" i="30"/>
  <c r="T197" i="30"/>
  <c r="U197" i="30"/>
  <c r="S198" i="30"/>
  <c r="T198" i="30"/>
  <c r="U198" i="30"/>
  <c r="S199" i="30"/>
  <c r="T199" i="30"/>
  <c r="U199" i="30"/>
  <c r="S200" i="30"/>
  <c r="T200" i="30"/>
  <c r="U200" i="30"/>
  <c r="S201" i="30"/>
  <c r="T201" i="30"/>
  <c r="U201" i="30"/>
  <c r="S202" i="30"/>
  <c r="T202" i="30"/>
  <c r="U202" i="30"/>
  <c r="S203" i="30"/>
  <c r="T203" i="30"/>
  <c r="U203" i="30"/>
  <c r="S204" i="30"/>
  <c r="T204" i="30"/>
  <c r="U204" i="30"/>
  <c r="S205" i="30"/>
  <c r="T205" i="30"/>
  <c r="U205" i="30"/>
  <c r="S206" i="30"/>
  <c r="T206" i="30"/>
  <c r="U206" i="30"/>
  <c r="S207" i="30"/>
  <c r="T207" i="30"/>
  <c r="U207" i="30"/>
  <c r="S208" i="30"/>
  <c r="T208" i="30"/>
  <c r="U208" i="30"/>
  <c r="S209" i="30"/>
  <c r="T209" i="30"/>
  <c r="U209" i="30"/>
  <c r="S210" i="30"/>
  <c r="T210" i="30"/>
  <c r="U210" i="30"/>
  <c r="S211" i="30"/>
  <c r="T211" i="30"/>
  <c r="U211" i="30"/>
  <c r="S212" i="30"/>
  <c r="T212" i="30"/>
  <c r="U212" i="30"/>
  <c r="S213" i="30"/>
  <c r="T213" i="30"/>
  <c r="U213" i="30"/>
  <c r="S214" i="30"/>
  <c r="T214" i="30"/>
  <c r="U214" i="30"/>
  <c r="S215" i="30"/>
  <c r="T215" i="30"/>
  <c r="U215" i="30"/>
  <c r="S216" i="30"/>
  <c r="T216" i="30"/>
  <c r="U216" i="30"/>
  <c r="S217" i="30"/>
  <c r="T217" i="30"/>
  <c r="U217" i="30"/>
  <c r="S218" i="30"/>
  <c r="T218" i="30"/>
  <c r="U218" i="30"/>
  <c r="S219" i="30"/>
  <c r="T219" i="30"/>
  <c r="U219" i="30"/>
  <c r="S220" i="30"/>
  <c r="T220" i="30"/>
  <c r="U220" i="30"/>
  <c r="S221" i="30"/>
  <c r="T221" i="30"/>
  <c r="U221" i="30"/>
  <c r="S222" i="30"/>
  <c r="T222" i="30"/>
  <c r="U222" i="30"/>
  <c r="S223" i="30"/>
  <c r="T223" i="30"/>
  <c r="U223" i="30"/>
  <c r="S224" i="30"/>
  <c r="T224" i="30"/>
  <c r="U224" i="30"/>
  <c r="S225" i="30"/>
  <c r="T225" i="30"/>
  <c r="U225" i="30"/>
  <c r="S226" i="30"/>
  <c r="T226" i="30"/>
  <c r="U226" i="30"/>
  <c r="S227" i="30"/>
  <c r="T227" i="30"/>
  <c r="U227" i="30"/>
  <c r="S228" i="30"/>
  <c r="T228" i="30"/>
  <c r="U228" i="30"/>
  <c r="S229" i="30"/>
  <c r="T229" i="30"/>
  <c r="U229" i="30"/>
  <c r="S230" i="30"/>
  <c r="T230" i="30"/>
  <c r="U230" i="30"/>
  <c r="S231" i="30"/>
  <c r="T231" i="30"/>
  <c r="U231" i="30"/>
  <c r="S232" i="30"/>
  <c r="T232" i="30"/>
  <c r="U232" i="30"/>
  <c r="S233" i="30"/>
  <c r="T233" i="30"/>
  <c r="U233" i="30"/>
  <c r="S234" i="30"/>
  <c r="T234" i="30"/>
  <c r="U234" i="30"/>
  <c r="S235" i="30"/>
  <c r="T235" i="30"/>
  <c r="U235" i="30"/>
  <c r="S236" i="30"/>
  <c r="T236" i="30"/>
  <c r="U236" i="30"/>
  <c r="S237" i="30"/>
  <c r="T237" i="30"/>
  <c r="U237" i="30"/>
  <c r="S238" i="30"/>
  <c r="T238" i="30"/>
  <c r="U238" i="30"/>
  <c r="S239" i="30"/>
  <c r="T239" i="30"/>
  <c r="U239" i="30"/>
  <c r="S240" i="30"/>
  <c r="T240" i="30"/>
  <c r="U240" i="30"/>
  <c r="S241" i="30"/>
  <c r="T241" i="30"/>
  <c r="U241" i="30"/>
  <c r="S242" i="30"/>
  <c r="T242" i="30"/>
  <c r="U242" i="30"/>
  <c r="S243" i="30"/>
  <c r="T243" i="30"/>
  <c r="U243" i="30"/>
  <c r="S244" i="30"/>
  <c r="T244" i="30"/>
  <c r="U244" i="30"/>
  <c r="S245" i="30"/>
  <c r="T245" i="30"/>
  <c r="U245" i="30"/>
  <c r="S246" i="30"/>
  <c r="T246" i="30"/>
  <c r="U246" i="30"/>
  <c r="S247" i="30"/>
  <c r="T247" i="30"/>
  <c r="U247" i="30"/>
  <c r="S248" i="30"/>
  <c r="T248" i="30"/>
  <c r="U248" i="30"/>
  <c r="S249" i="30"/>
  <c r="T249" i="30"/>
  <c r="U249" i="30"/>
  <c r="S250" i="30"/>
  <c r="T250" i="30"/>
  <c r="U250" i="30"/>
  <c r="S251" i="30"/>
  <c r="T251" i="30"/>
  <c r="U251" i="30"/>
  <c r="S252" i="30"/>
  <c r="T252" i="30"/>
  <c r="U252" i="30"/>
  <c r="S253" i="30"/>
  <c r="T253" i="30"/>
  <c r="U253" i="30"/>
  <c r="S254" i="30"/>
  <c r="T254" i="30"/>
  <c r="U254" i="30"/>
  <c r="S255" i="30"/>
  <c r="T255" i="30"/>
  <c r="U255" i="30"/>
  <c r="S256" i="30"/>
  <c r="T256" i="30"/>
  <c r="U256" i="30"/>
  <c r="S257" i="30"/>
  <c r="T257" i="30"/>
  <c r="U257" i="30"/>
  <c r="S258" i="30"/>
  <c r="T258" i="30"/>
  <c r="U258" i="30"/>
  <c r="S259" i="30"/>
  <c r="T259" i="30"/>
  <c r="U259" i="30"/>
  <c r="S260" i="30"/>
  <c r="T260" i="30"/>
  <c r="U260" i="30"/>
  <c r="S261" i="30"/>
  <c r="T261" i="30"/>
  <c r="U261" i="30"/>
  <c r="S262" i="30"/>
  <c r="T262" i="30"/>
  <c r="U262" i="30"/>
  <c r="S263" i="30"/>
  <c r="T263" i="30"/>
  <c r="U263" i="30"/>
  <c r="S264" i="30"/>
  <c r="T264" i="30"/>
  <c r="U264" i="30"/>
  <c r="S265" i="30"/>
  <c r="T265" i="30"/>
  <c r="U265" i="30"/>
  <c r="S266" i="30"/>
  <c r="T266" i="30"/>
  <c r="U266" i="30"/>
  <c r="S267" i="30"/>
  <c r="T267" i="30"/>
  <c r="U267" i="30"/>
  <c r="S268" i="30"/>
  <c r="T268" i="30"/>
  <c r="U268" i="30"/>
  <c r="S269" i="30"/>
  <c r="T269" i="30"/>
  <c r="U269" i="30"/>
  <c r="S270" i="30"/>
  <c r="T270" i="30"/>
  <c r="U270" i="30"/>
  <c r="S271" i="30"/>
  <c r="T271" i="30"/>
  <c r="U271" i="30"/>
  <c r="S272" i="30"/>
  <c r="T272" i="30"/>
  <c r="U272" i="30"/>
  <c r="S273" i="30"/>
  <c r="T273" i="30"/>
  <c r="U273" i="30"/>
  <c r="S274" i="30"/>
  <c r="T274" i="30"/>
  <c r="U274" i="30"/>
  <c r="S275" i="30"/>
  <c r="T275" i="30"/>
  <c r="U275" i="30"/>
  <c r="S276" i="30"/>
  <c r="T276" i="30"/>
  <c r="U276" i="30"/>
  <c r="S277" i="30"/>
  <c r="T277" i="30"/>
  <c r="U277" i="30"/>
  <c r="S278" i="30"/>
  <c r="T278" i="30"/>
  <c r="U278" i="30"/>
  <c r="S279" i="30"/>
  <c r="T279" i="30"/>
  <c r="U279" i="30"/>
  <c r="S280" i="30"/>
  <c r="T280" i="30"/>
  <c r="U280" i="30"/>
  <c r="S281" i="30"/>
  <c r="T281" i="30"/>
  <c r="U281" i="30"/>
  <c r="S282" i="30"/>
  <c r="T282" i="30"/>
  <c r="U282" i="30"/>
  <c r="S283" i="30"/>
  <c r="T283" i="30"/>
  <c r="U283" i="30"/>
  <c r="S284" i="30"/>
  <c r="T284" i="30"/>
  <c r="U284" i="30"/>
  <c r="S285" i="30"/>
  <c r="T285" i="30"/>
  <c r="U285" i="30"/>
  <c r="S286" i="30"/>
  <c r="T286" i="30"/>
  <c r="U286" i="30"/>
  <c r="S287" i="30"/>
  <c r="T287" i="30"/>
  <c r="U287" i="30"/>
  <c r="S288" i="30"/>
  <c r="T288" i="30"/>
  <c r="U288" i="30"/>
  <c r="S289" i="30"/>
  <c r="T289" i="30"/>
  <c r="U289" i="30"/>
  <c r="S290" i="30"/>
  <c r="T290" i="30"/>
  <c r="U290" i="30"/>
  <c r="S291" i="30"/>
  <c r="T291" i="30"/>
  <c r="U291" i="30"/>
  <c r="S292" i="30"/>
  <c r="T292" i="30"/>
  <c r="U292" i="30"/>
  <c r="S293" i="30"/>
  <c r="T293" i="30"/>
  <c r="U293" i="30"/>
  <c r="S294" i="30"/>
  <c r="T294" i="30"/>
  <c r="U294" i="30"/>
  <c r="S295" i="30"/>
  <c r="T295" i="30"/>
  <c r="U295" i="30"/>
  <c r="S296" i="30"/>
  <c r="T296" i="30"/>
  <c r="U296" i="30"/>
  <c r="S297" i="30"/>
  <c r="T297" i="30"/>
  <c r="U297" i="30"/>
  <c r="S298" i="30"/>
  <c r="T298" i="30"/>
  <c r="U298" i="30"/>
  <c r="S299" i="30"/>
  <c r="T299" i="30"/>
  <c r="U299" i="30"/>
  <c r="S300" i="30"/>
  <c r="T300" i="30"/>
  <c r="U300" i="30"/>
  <c r="S301" i="30"/>
  <c r="T301" i="30"/>
  <c r="U301" i="30"/>
  <c r="S302" i="30"/>
  <c r="T302" i="30"/>
  <c r="U302" i="30"/>
  <c r="S303" i="30"/>
  <c r="T303" i="30"/>
  <c r="U303" i="30"/>
  <c r="S304" i="30"/>
  <c r="T304" i="30"/>
  <c r="U304" i="30"/>
  <c r="S305" i="30"/>
  <c r="T305" i="30"/>
  <c r="U305" i="30"/>
  <c r="S306" i="30"/>
  <c r="T306" i="30"/>
  <c r="U306" i="30"/>
  <c r="S307" i="30"/>
  <c r="T307" i="30"/>
  <c r="U307" i="30"/>
  <c r="S308" i="30"/>
  <c r="T308" i="30"/>
  <c r="U308" i="30"/>
  <c r="S309" i="30"/>
  <c r="T309" i="30"/>
  <c r="U309" i="30"/>
  <c r="S310" i="30"/>
  <c r="T310" i="30"/>
  <c r="U310" i="30"/>
  <c r="S311" i="30"/>
  <c r="T311" i="30"/>
  <c r="U311" i="30"/>
  <c r="S312" i="30"/>
  <c r="T312" i="30"/>
  <c r="U312" i="30"/>
  <c r="S313" i="30"/>
  <c r="T313" i="30"/>
  <c r="U313" i="30"/>
  <c r="S315" i="30"/>
  <c r="T315" i="30"/>
  <c r="U315" i="30"/>
  <c r="S316" i="30"/>
  <c r="T316" i="30"/>
  <c r="U316" i="30"/>
  <c r="L3" i="30"/>
  <c r="M3" i="30"/>
  <c r="N3" i="30"/>
  <c r="L4" i="30"/>
  <c r="M4" i="30"/>
  <c r="N4" i="30"/>
  <c r="L5" i="30"/>
  <c r="M5" i="30"/>
  <c r="N5" i="30"/>
  <c r="L6" i="30"/>
  <c r="M6" i="30"/>
  <c r="N6" i="30"/>
  <c r="L7" i="30"/>
  <c r="M7" i="30"/>
  <c r="N7" i="30"/>
  <c r="L8" i="30"/>
  <c r="M8" i="30"/>
  <c r="N8" i="30"/>
  <c r="L9" i="30"/>
  <c r="M9" i="30"/>
  <c r="N9" i="30"/>
  <c r="L10" i="30"/>
  <c r="M10" i="30"/>
  <c r="N10" i="30"/>
  <c r="L11" i="30"/>
  <c r="M11" i="30"/>
  <c r="N11" i="30"/>
  <c r="L12" i="30"/>
  <c r="M12" i="30"/>
  <c r="N12" i="30"/>
  <c r="L13" i="30"/>
  <c r="M13" i="30"/>
  <c r="N13" i="30"/>
  <c r="L14" i="30"/>
  <c r="M14" i="30"/>
  <c r="N14" i="30"/>
  <c r="L54" i="30"/>
  <c r="M54" i="30"/>
  <c r="N54" i="30"/>
  <c r="L55" i="30"/>
  <c r="M55" i="30"/>
  <c r="N55" i="30"/>
  <c r="L56" i="30"/>
  <c r="M56" i="30"/>
  <c r="N56" i="30"/>
  <c r="L57" i="30"/>
  <c r="M57" i="30"/>
  <c r="N57" i="30"/>
  <c r="L58" i="30"/>
  <c r="M58" i="30"/>
  <c r="N58" i="30"/>
  <c r="L59" i="30"/>
  <c r="M59" i="30"/>
  <c r="N59" i="30"/>
  <c r="L63" i="30"/>
  <c r="M63" i="30"/>
  <c r="N63" i="30"/>
  <c r="L69" i="30"/>
  <c r="M69" i="30"/>
  <c r="N69" i="30"/>
  <c r="L70" i="30"/>
  <c r="M70" i="30"/>
  <c r="N70" i="30"/>
  <c r="L71" i="30"/>
  <c r="M71" i="30"/>
  <c r="N71" i="30"/>
  <c r="L72" i="30"/>
  <c r="M72" i="30"/>
  <c r="N72" i="30"/>
  <c r="L73" i="30"/>
  <c r="M73" i="30"/>
  <c r="N73" i="30"/>
  <c r="L74" i="30"/>
  <c r="M74" i="30"/>
  <c r="N74" i="30"/>
  <c r="L75" i="30"/>
  <c r="M75" i="30"/>
  <c r="N75" i="30"/>
  <c r="L76" i="30"/>
  <c r="M76" i="30"/>
  <c r="N76" i="30"/>
  <c r="L77" i="30"/>
  <c r="M77" i="30"/>
  <c r="N77" i="30"/>
  <c r="L78" i="30"/>
  <c r="M78" i="30"/>
  <c r="N78" i="30"/>
  <c r="L79" i="30"/>
  <c r="M79" i="30"/>
  <c r="N79" i="30"/>
  <c r="L80" i="30"/>
  <c r="M80" i="30"/>
  <c r="N80" i="30"/>
  <c r="L81" i="30"/>
  <c r="M81" i="30"/>
  <c r="N81" i="30"/>
  <c r="L82" i="30"/>
  <c r="M82" i="30"/>
  <c r="N82" i="30"/>
  <c r="L83" i="30"/>
  <c r="M83" i="30"/>
  <c r="N83" i="30"/>
  <c r="L84" i="30"/>
  <c r="M84" i="30"/>
  <c r="N84" i="30"/>
  <c r="L85" i="30"/>
  <c r="M85" i="30"/>
  <c r="N85" i="30"/>
  <c r="L86" i="30"/>
  <c r="M86" i="30"/>
  <c r="N86" i="30"/>
  <c r="L87" i="30"/>
  <c r="M87" i="30"/>
  <c r="N87" i="30"/>
  <c r="L88" i="30"/>
  <c r="M88" i="30"/>
  <c r="N88" i="30"/>
  <c r="L89" i="30"/>
  <c r="M89" i="30"/>
  <c r="N89" i="30"/>
  <c r="L90" i="30"/>
  <c r="M90" i="30"/>
  <c r="N90" i="30"/>
  <c r="L91" i="30"/>
  <c r="M91" i="30"/>
  <c r="N91" i="30"/>
  <c r="L92" i="30"/>
  <c r="M92" i="30"/>
  <c r="N92" i="30"/>
  <c r="L93" i="30"/>
  <c r="M93" i="30"/>
  <c r="N93" i="30"/>
  <c r="L94" i="30"/>
  <c r="M94" i="30"/>
  <c r="N94" i="30"/>
  <c r="L95" i="30"/>
  <c r="M95" i="30"/>
  <c r="N95" i="30"/>
  <c r="L96" i="30"/>
  <c r="M96" i="30"/>
  <c r="N96" i="30"/>
  <c r="L97" i="30"/>
  <c r="M97" i="30"/>
  <c r="N97" i="30"/>
  <c r="L98" i="30"/>
  <c r="M98" i="30"/>
  <c r="N98" i="30"/>
  <c r="L99" i="30"/>
  <c r="M99" i="30"/>
  <c r="N99" i="30"/>
  <c r="L100" i="30"/>
  <c r="M100" i="30"/>
  <c r="N100" i="30"/>
  <c r="L101" i="30"/>
  <c r="M101" i="30"/>
  <c r="N101" i="30"/>
  <c r="L102" i="30"/>
  <c r="M102" i="30"/>
  <c r="N102" i="30"/>
  <c r="L103" i="30"/>
  <c r="M103" i="30"/>
  <c r="N103" i="30"/>
  <c r="L117" i="30"/>
  <c r="M117" i="30"/>
  <c r="N117" i="30"/>
  <c r="L119" i="30"/>
  <c r="M119" i="30"/>
  <c r="N119" i="30"/>
  <c r="L120" i="30"/>
  <c r="M120" i="30"/>
  <c r="N120" i="30"/>
  <c r="L121" i="30"/>
  <c r="M121" i="30"/>
  <c r="N121" i="30"/>
  <c r="L122" i="30"/>
  <c r="M122" i="30"/>
  <c r="N122" i="30"/>
  <c r="L123" i="30"/>
  <c r="M123" i="30"/>
  <c r="N123" i="30"/>
  <c r="L124" i="30"/>
  <c r="M124" i="30"/>
  <c r="N124" i="30"/>
  <c r="L125" i="30"/>
  <c r="M125" i="30"/>
  <c r="N125" i="30"/>
  <c r="L126" i="30"/>
  <c r="M126" i="30"/>
  <c r="N126" i="30"/>
  <c r="L127" i="30"/>
  <c r="M127" i="30"/>
  <c r="N127" i="30"/>
  <c r="L128" i="30"/>
  <c r="M128" i="30"/>
  <c r="N128" i="30"/>
  <c r="L129" i="30"/>
  <c r="M129" i="30"/>
  <c r="N129" i="30"/>
  <c r="L130" i="30"/>
  <c r="M130" i="30"/>
  <c r="N130" i="30"/>
  <c r="L131" i="30"/>
  <c r="M131" i="30"/>
  <c r="N131" i="30"/>
  <c r="L132" i="30"/>
  <c r="M132" i="30"/>
  <c r="N132" i="30"/>
  <c r="L133" i="30"/>
  <c r="M133" i="30"/>
  <c r="N133" i="30"/>
  <c r="L134" i="30"/>
  <c r="M134" i="30"/>
  <c r="N134" i="30"/>
  <c r="L135" i="30"/>
  <c r="M135" i="30"/>
  <c r="N135" i="30"/>
  <c r="L136" i="30"/>
  <c r="M136" i="30"/>
  <c r="N136" i="30"/>
  <c r="L137" i="30"/>
  <c r="M137" i="30"/>
  <c r="N137" i="30"/>
  <c r="L138" i="30"/>
  <c r="M138" i="30"/>
  <c r="N138" i="30"/>
  <c r="L139" i="30"/>
  <c r="M139" i="30"/>
  <c r="N139" i="30"/>
  <c r="L140" i="30"/>
  <c r="M140" i="30"/>
  <c r="N140" i="30"/>
  <c r="L141" i="30"/>
  <c r="M141" i="30"/>
  <c r="N141" i="30"/>
  <c r="L142" i="30"/>
  <c r="M142" i="30"/>
  <c r="N142" i="30"/>
  <c r="L143" i="30"/>
  <c r="M143" i="30"/>
  <c r="N143" i="30"/>
  <c r="L144" i="30"/>
  <c r="M144" i="30"/>
  <c r="N144" i="30"/>
  <c r="L145" i="30"/>
  <c r="M145" i="30"/>
  <c r="N145" i="30"/>
  <c r="L146" i="30"/>
  <c r="M146" i="30"/>
  <c r="N146" i="30"/>
  <c r="L147" i="30"/>
  <c r="M147" i="30"/>
  <c r="N147" i="30"/>
  <c r="L148" i="30"/>
  <c r="M148" i="30"/>
  <c r="N148" i="30"/>
  <c r="L149" i="30"/>
  <c r="M149" i="30"/>
  <c r="N149" i="30"/>
  <c r="L150" i="30"/>
  <c r="M150" i="30"/>
  <c r="N150" i="30"/>
  <c r="L151" i="30"/>
  <c r="M151" i="30"/>
  <c r="N151" i="30"/>
  <c r="L152" i="30"/>
  <c r="M152" i="30"/>
  <c r="N152" i="30"/>
  <c r="L153" i="30"/>
  <c r="M153" i="30"/>
  <c r="N153" i="30"/>
  <c r="L154" i="30"/>
  <c r="M154" i="30"/>
  <c r="N154" i="30"/>
  <c r="L155" i="30"/>
  <c r="M155" i="30"/>
  <c r="N155" i="30"/>
  <c r="L156" i="30"/>
  <c r="M156" i="30"/>
  <c r="N156" i="30"/>
  <c r="L157" i="30"/>
  <c r="M157" i="30"/>
  <c r="N157" i="30"/>
  <c r="L158" i="30"/>
  <c r="M158" i="30"/>
  <c r="N158" i="30"/>
  <c r="L159" i="30"/>
  <c r="M159" i="30"/>
  <c r="N159" i="30"/>
  <c r="L160" i="30"/>
  <c r="M160" i="30"/>
  <c r="N160" i="30"/>
  <c r="L161" i="30"/>
  <c r="M161" i="30"/>
  <c r="N161" i="30"/>
  <c r="L162" i="30"/>
  <c r="M162" i="30"/>
  <c r="N162" i="30"/>
  <c r="L163" i="30"/>
  <c r="M163" i="30"/>
  <c r="N163" i="30"/>
  <c r="L164" i="30"/>
  <c r="M164" i="30"/>
  <c r="N164" i="30"/>
  <c r="L165" i="30"/>
  <c r="M165" i="30"/>
  <c r="N165" i="30"/>
  <c r="L166" i="30"/>
  <c r="M166" i="30"/>
  <c r="N166" i="30"/>
  <c r="L167" i="30"/>
  <c r="M167" i="30"/>
  <c r="N167" i="30"/>
  <c r="L168" i="30"/>
  <c r="M168" i="30"/>
  <c r="N168" i="30"/>
  <c r="L169" i="30"/>
  <c r="M169" i="30"/>
  <c r="N169" i="30"/>
  <c r="L170" i="30"/>
  <c r="M170" i="30"/>
  <c r="N170" i="30"/>
  <c r="L171" i="30"/>
  <c r="M171" i="30"/>
  <c r="N171" i="30"/>
  <c r="L172" i="30"/>
  <c r="M172" i="30"/>
  <c r="N172" i="30"/>
  <c r="L173" i="30"/>
  <c r="M173" i="30"/>
  <c r="N173" i="30"/>
  <c r="L174" i="30"/>
  <c r="M174" i="30"/>
  <c r="N174" i="30"/>
  <c r="L175" i="30"/>
  <c r="M175" i="30"/>
  <c r="N175" i="30"/>
  <c r="L176" i="30"/>
  <c r="M176" i="30"/>
  <c r="N176" i="30"/>
  <c r="L177" i="30"/>
  <c r="M177" i="30"/>
  <c r="N177" i="30"/>
  <c r="L178" i="30"/>
  <c r="M178" i="30"/>
  <c r="N178" i="30"/>
  <c r="L179" i="30"/>
  <c r="M179" i="30"/>
  <c r="N179" i="30"/>
  <c r="L180" i="30"/>
  <c r="M180" i="30"/>
  <c r="N180" i="30"/>
  <c r="L181" i="30"/>
  <c r="M181" i="30"/>
  <c r="N181" i="30"/>
  <c r="L182" i="30"/>
  <c r="M182" i="30"/>
  <c r="N182" i="30"/>
  <c r="L183" i="30"/>
  <c r="M183" i="30"/>
  <c r="N183" i="30"/>
  <c r="L184" i="30"/>
  <c r="M184" i="30"/>
  <c r="N184" i="30"/>
  <c r="L185" i="30"/>
  <c r="M185" i="30"/>
  <c r="N185" i="30"/>
  <c r="L186" i="30"/>
  <c r="M186" i="30"/>
  <c r="N186" i="30"/>
  <c r="L187" i="30"/>
  <c r="M187" i="30"/>
  <c r="N187" i="30"/>
  <c r="L188" i="30"/>
  <c r="M188" i="30"/>
  <c r="N188" i="30"/>
  <c r="L189" i="30"/>
  <c r="M189" i="30"/>
  <c r="N189" i="30"/>
  <c r="L190" i="30"/>
  <c r="M190" i="30"/>
  <c r="N190" i="30"/>
  <c r="L191" i="30"/>
  <c r="M191" i="30"/>
  <c r="N191" i="30"/>
  <c r="L192" i="30"/>
  <c r="M192" i="30"/>
  <c r="N192" i="30"/>
  <c r="L193" i="30"/>
  <c r="M193" i="30"/>
  <c r="N193" i="30"/>
  <c r="L194" i="30"/>
  <c r="M194" i="30"/>
  <c r="N194" i="30"/>
  <c r="L195" i="30"/>
  <c r="M195" i="30"/>
  <c r="N195" i="30"/>
  <c r="L196" i="30"/>
  <c r="M196" i="30"/>
  <c r="N196" i="30"/>
  <c r="L197" i="30"/>
  <c r="M197" i="30"/>
  <c r="N197" i="30"/>
  <c r="L198" i="30"/>
  <c r="M198" i="30"/>
  <c r="N198" i="30"/>
  <c r="L199" i="30"/>
  <c r="M199" i="30"/>
  <c r="N199" i="30"/>
  <c r="L200" i="30"/>
  <c r="M200" i="30"/>
  <c r="N200" i="30"/>
  <c r="L201" i="30"/>
  <c r="M201" i="30"/>
  <c r="N201" i="30"/>
  <c r="L202" i="30"/>
  <c r="M202" i="30"/>
  <c r="N202" i="30"/>
  <c r="L203" i="30"/>
  <c r="M203" i="30"/>
  <c r="N203" i="30"/>
  <c r="L204" i="30"/>
  <c r="M204" i="30"/>
  <c r="N204" i="30"/>
  <c r="L205" i="30"/>
  <c r="M205" i="30"/>
  <c r="N205" i="30"/>
  <c r="L206" i="30"/>
  <c r="M206" i="30"/>
  <c r="N206" i="30"/>
  <c r="L207" i="30"/>
  <c r="M207" i="30"/>
  <c r="N207" i="30"/>
  <c r="L208" i="30"/>
  <c r="M208" i="30"/>
  <c r="N208" i="30"/>
  <c r="L209" i="30"/>
  <c r="M209" i="30"/>
  <c r="N209" i="30"/>
  <c r="L210" i="30"/>
  <c r="M210" i="30"/>
  <c r="N210" i="30"/>
  <c r="L211" i="30"/>
  <c r="M211" i="30"/>
  <c r="N211" i="30"/>
  <c r="L212" i="30"/>
  <c r="M212" i="30"/>
  <c r="N212" i="30"/>
  <c r="L213" i="30"/>
  <c r="M213" i="30"/>
  <c r="N213" i="30"/>
  <c r="L214" i="30"/>
  <c r="M214" i="30"/>
  <c r="N214" i="30"/>
  <c r="L215" i="30"/>
  <c r="M215" i="30"/>
  <c r="N215" i="30"/>
  <c r="L216" i="30"/>
  <c r="M216" i="30"/>
  <c r="N216" i="30"/>
  <c r="L217" i="30"/>
  <c r="M217" i="30"/>
  <c r="N217" i="30"/>
  <c r="L218" i="30"/>
  <c r="M218" i="30"/>
  <c r="N218" i="30"/>
  <c r="L219" i="30"/>
  <c r="M219" i="30"/>
  <c r="N219" i="30"/>
  <c r="L220" i="30"/>
  <c r="M220" i="30"/>
  <c r="N220" i="30"/>
  <c r="L221" i="30"/>
  <c r="M221" i="30"/>
  <c r="N221" i="30"/>
  <c r="L222" i="30"/>
  <c r="M222" i="30"/>
  <c r="N222" i="30"/>
  <c r="L223" i="30"/>
  <c r="M223" i="30"/>
  <c r="N223" i="30"/>
  <c r="L224" i="30"/>
  <c r="M224" i="30"/>
  <c r="N224" i="30"/>
  <c r="L225" i="30"/>
  <c r="M225" i="30"/>
  <c r="N225" i="30"/>
  <c r="L226" i="30"/>
  <c r="M226" i="30"/>
  <c r="N226" i="30"/>
  <c r="L227" i="30"/>
  <c r="M227" i="30"/>
  <c r="N227" i="30"/>
  <c r="L228" i="30"/>
  <c r="M228" i="30"/>
  <c r="N228" i="30"/>
  <c r="L229" i="30"/>
  <c r="M229" i="30"/>
  <c r="N229" i="30"/>
  <c r="L230" i="30"/>
  <c r="M230" i="30"/>
  <c r="N230" i="30"/>
  <c r="L231" i="30"/>
  <c r="M231" i="30"/>
  <c r="N231" i="30"/>
  <c r="L232" i="30"/>
  <c r="M232" i="30"/>
  <c r="N232" i="30"/>
  <c r="L233" i="30"/>
  <c r="M233" i="30"/>
  <c r="N233" i="30"/>
  <c r="L234" i="30"/>
  <c r="M234" i="30"/>
  <c r="N234" i="30"/>
  <c r="L235" i="30"/>
  <c r="M235" i="30"/>
  <c r="N235" i="30"/>
  <c r="L236" i="30"/>
  <c r="M236" i="30"/>
  <c r="N236" i="30"/>
  <c r="L237" i="30"/>
  <c r="M237" i="30"/>
  <c r="N237" i="30"/>
  <c r="L238" i="30"/>
  <c r="M238" i="30"/>
  <c r="N238" i="30"/>
  <c r="L239" i="30"/>
  <c r="M239" i="30"/>
  <c r="N239" i="30"/>
  <c r="L240" i="30"/>
  <c r="M240" i="30"/>
  <c r="N240" i="30"/>
  <c r="L241" i="30"/>
  <c r="M241" i="30"/>
  <c r="N241" i="30"/>
  <c r="L242" i="30"/>
  <c r="M242" i="30"/>
  <c r="N242" i="30"/>
  <c r="L243" i="30"/>
  <c r="M243" i="30"/>
  <c r="N243" i="30"/>
  <c r="L244" i="30"/>
  <c r="M244" i="30"/>
  <c r="N244" i="30"/>
  <c r="L245" i="30"/>
  <c r="M245" i="30"/>
  <c r="N245" i="30"/>
  <c r="L246" i="30"/>
  <c r="M246" i="30"/>
  <c r="N246" i="30"/>
  <c r="L247" i="30"/>
  <c r="M247" i="30"/>
  <c r="N247" i="30"/>
  <c r="L248" i="30"/>
  <c r="M248" i="30"/>
  <c r="N248" i="30"/>
  <c r="L249" i="30"/>
  <c r="M249" i="30"/>
  <c r="N249" i="30"/>
  <c r="L250" i="30"/>
  <c r="M250" i="30"/>
  <c r="N250" i="30"/>
  <c r="L251" i="30"/>
  <c r="M251" i="30"/>
  <c r="N251" i="30"/>
  <c r="L252" i="30"/>
  <c r="M252" i="30"/>
  <c r="N252" i="30"/>
  <c r="L253" i="30"/>
  <c r="M253" i="30"/>
  <c r="N253" i="30"/>
  <c r="L254" i="30"/>
  <c r="M254" i="30"/>
  <c r="N254" i="30"/>
  <c r="L255" i="30"/>
  <c r="M255" i="30"/>
  <c r="N255" i="30"/>
  <c r="L256" i="30"/>
  <c r="M256" i="30"/>
  <c r="N256" i="30"/>
  <c r="L257" i="30"/>
  <c r="M257" i="30"/>
  <c r="N257" i="30"/>
  <c r="L258" i="30"/>
  <c r="M258" i="30"/>
  <c r="N258" i="30"/>
  <c r="L259" i="30"/>
  <c r="M259" i="30"/>
  <c r="N259" i="30"/>
  <c r="L260" i="30"/>
  <c r="M260" i="30"/>
  <c r="N260" i="30"/>
  <c r="L261" i="30"/>
  <c r="M261" i="30"/>
  <c r="N261" i="30"/>
  <c r="L262" i="30"/>
  <c r="M262" i="30"/>
  <c r="N262" i="30"/>
  <c r="L263" i="30"/>
  <c r="M263" i="30"/>
  <c r="N263" i="30"/>
  <c r="L264" i="30"/>
  <c r="M264" i="30"/>
  <c r="N264" i="30"/>
  <c r="L265" i="30"/>
  <c r="M265" i="30"/>
  <c r="N265" i="30"/>
  <c r="L266" i="30"/>
  <c r="M266" i="30"/>
  <c r="N266" i="30"/>
  <c r="L267" i="30"/>
  <c r="M267" i="30"/>
  <c r="N267" i="30"/>
  <c r="L268" i="30"/>
  <c r="M268" i="30"/>
  <c r="N268" i="30"/>
  <c r="L269" i="30"/>
  <c r="M269" i="30"/>
  <c r="N269" i="30"/>
  <c r="L270" i="30"/>
  <c r="M270" i="30"/>
  <c r="N270" i="30"/>
  <c r="L271" i="30"/>
  <c r="M271" i="30"/>
  <c r="N271" i="30"/>
  <c r="L272" i="30"/>
  <c r="M272" i="30"/>
  <c r="N272" i="30"/>
  <c r="L273" i="30"/>
  <c r="M273" i="30"/>
  <c r="N273" i="30"/>
  <c r="L274" i="30"/>
  <c r="M274" i="30"/>
  <c r="N274" i="30"/>
  <c r="L275" i="30"/>
  <c r="M275" i="30"/>
  <c r="N275" i="30"/>
  <c r="L276" i="30"/>
  <c r="M276" i="30"/>
  <c r="N276" i="30"/>
  <c r="L277" i="30"/>
  <c r="M277" i="30"/>
  <c r="N277" i="30"/>
  <c r="L278" i="30"/>
  <c r="M278" i="30"/>
  <c r="N278" i="30"/>
  <c r="L279" i="30"/>
  <c r="M279" i="30"/>
  <c r="N279" i="30"/>
  <c r="L280" i="30"/>
  <c r="M280" i="30"/>
  <c r="N280" i="30"/>
  <c r="L281" i="30"/>
  <c r="M281" i="30"/>
  <c r="N281" i="30"/>
  <c r="L282" i="30"/>
  <c r="M282" i="30"/>
  <c r="N282" i="30"/>
  <c r="L283" i="30"/>
  <c r="M283" i="30"/>
  <c r="N283" i="30"/>
  <c r="L284" i="30"/>
  <c r="M284" i="30"/>
  <c r="N284" i="30"/>
  <c r="L285" i="30"/>
  <c r="M285" i="30"/>
  <c r="N285" i="30"/>
  <c r="L286" i="30"/>
  <c r="M286" i="30"/>
  <c r="N286" i="30"/>
  <c r="L287" i="30"/>
  <c r="M287" i="30"/>
  <c r="N287" i="30"/>
  <c r="L288" i="30"/>
  <c r="M288" i="30"/>
  <c r="N288" i="30"/>
  <c r="L289" i="30"/>
  <c r="M289" i="30"/>
  <c r="N289" i="30"/>
  <c r="L290" i="30"/>
  <c r="M290" i="30"/>
  <c r="N290" i="30"/>
  <c r="L291" i="30"/>
  <c r="M291" i="30"/>
  <c r="N291" i="30"/>
  <c r="L292" i="30"/>
  <c r="M292" i="30"/>
  <c r="N292" i="30"/>
  <c r="L293" i="30"/>
  <c r="M293" i="30"/>
  <c r="N293" i="30"/>
  <c r="L294" i="30"/>
  <c r="M294" i="30"/>
  <c r="N294" i="30"/>
  <c r="L295" i="30"/>
  <c r="M295" i="30"/>
  <c r="N295" i="30"/>
  <c r="L296" i="30"/>
  <c r="M296" i="30"/>
  <c r="N296" i="30"/>
  <c r="L297" i="30"/>
  <c r="M297" i="30"/>
  <c r="N297" i="30"/>
  <c r="L298" i="30"/>
  <c r="M298" i="30"/>
  <c r="N298" i="30"/>
  <c r="L299" i="30"/>
  <c r="M299" i="30"/>
  <c r="N299" i="30"/>
  <c r="L300" i="30"/>
  <c r="M300" i="30"/>
  <c r="N300" i="30"/>
  <c r="L301" i="30"/>
  <c r="M301" i="30"/>
  <c r="N301" i="30"/>
  <c r="L302" i="30"/>
  <c r="M302" i="30"/>
  <c r="N302" i="30"/>
  <c r="L303" i="30"/>
  <c r="M303" i="30"/>
  <c r="N303" i="30"/>
  <c r="L304" i="30"/>
  <c r="M304" i="30"/>
  <c r="N304" i="30"/>
  <c r="L305" i="30"/>
  <c r="M305" i="30"/>
  <c r="N305" i="30"/>
  <c r="L306" i="30"/>
  <c r="M306" i="30"/>
  <c r="N306" i="30"/>
  <c r="L307" i="30"/>
  <c r="M307" i="30"/>
  <c r="N307" i="30"/>
  <c r="L308" i="30"/>
  <c r="M308" i="30"/>
  <c r="N308" i="30"/>
  <c r="L309" i="30"/>
  <c r="M309" i="30"/>
  <c r="N309" i="30"/>
  <c r="L310" i="30"/>
  <c r="M310" i="30"/>
  <c r="N310" i="30"/>
  <c r="L311" i="30"/>
  <c r="M311" i="30"/>
  <c r="N311" i="30"/>
  <c r="L312" i="30"/>
  <c r="M312" i="30"/>
  <c r="N312" i="30"/>
  <c r="L313" i="30"/>
  <c r="M313" i="30"/>
  <c r="N313" i="30"/>
  <c r="L315" i="30"/>
  <c r="M315" i="30"/>
  <c r="N315" i="30"/>
  <c r="L316" i="30"/>
  <c r="M316" i="30"/>
  <c r="N316" i="30"/>
  <c r="L318" i="30"/>
  <c r="M318" i="30"/>
  <c r="N318" i="30"/>
  <c r="L319" i="30"/>
  <c r="M319" i="30"/>
  <c r="N319" i="30"/>
  <c r="L320" i="30"/>
  <c r="M320" i="30"/>
  <c r="N320" i="30"/>
  <c r="L321" i="30"/>
  <c r="M321" i="30"/>
  <c r="N321" i="30"/>
  <c r="L322" i="30"/>
  <c r="M322" i="30"/>
  <c r="N322" i="30"/>
  <c r="L323" i="30"/>
  <c r="M323" i="30"/>
  <c r="N323" i="30"/>
  <c r="L325" i="30"/>
  <c r="M325" i="30"/>
  <c r="N325" i="30"/>
  <c r="L326" i="30"/>
  <c r="M326" i="30"/>
  <c r="N326" i="30"/>
  <c r="L327" i="30"/>
  <c r="M327" i="30"/>
  <c r="N327" i="30"/>
  <c r="L328" i="30"/>
  <c r="M328" i="30"/>
  <c r="N328" i="30"/>
  <c r="L329" i="30"/>
  <c r="M329" i="30"/>
  <c r="N329" i="30"/>
  <c r="L330" i="30"/>
  <c r="M330" i="30"/>
  <c r="N330" i="30"/>
  <c r="L331" i="30"/>
  <c r="M331" i="30"/>
  <c r="N331" i="30"/>
  <c r="L332" i="30"/>
  <c r="M332" i="30"/>
  <c r="N332" i="30"/>
  <c r="L333" i="30"/>
  <c r="M333" i="30"/>
  <c r="N333" i="30"/>
  <c r="L334" i="30"/>
  <c r="M334" i="30"/>
  <c r="N334" i="30"/>
  <c r="L335" i="30"/>
  <c r="M335" i="30"/>
  <c r="N335" i="30"/>
  <c r="L336" i="30"/>
  <c r="M336" i="30"/>
  <c r="N336" i="30"/>
  <c r="L337" i="30"/>
  <c r="M337" i="30"/>
  <c r="N337" i="30"/>
  <c r="L338" i="30"/>
  <c r="M338" i="30"/>
  <c r="N338" i="30"/>
  <c r="L339" i="30"/>
  <c r="M339" i="30"/>
  <c r="N339" i="30"/>
  <c r="L340" i="30"/>
  <c r="M340" i="30"/>
  <c r="N340" i="30"/>
  <c r="L341" i="30"/>
  <c r="M341" i="30"/>
  <c r="N341" i="30"/>
  <c r="L342" i="30"/>
  <c r="M342" i="30"/>
  <c r="N342" i="30"/>
  <c r="L343" i="30"/>
  <c r="M343" i="30"/>
  <c r="N343" i="30"/>
  <c r="L344" i="30"/>
  <c r="M344" i="30"/>
  <c r="N344" i="30"/>
  <c r="L345" i="30"/>
  <c r="M345" i="30"/>
  <c r="N345" i="30"/>
  <c r="L346" i="30"/>
  <c r="M346" i="30"/>
  <c r="N346" i="30"/>
  <c r="L347" i="30"/>
  <c r="M347" i="30"/>
  <c r="N347" i="30"/>
  <c r="L348" i="30"/>
  <c r="M348" i="30"/>
  <c r="N348" i="30"/>
  <c r="L349" i="30"/>
  <c r="M349" i="30"/>
  <c r="N349" i="30"/>
  <c r="L350" i="30"/>
  <c r="M350" i="30"/>
  <c r="N350" i="30"/>
  <c r="L351" i="30"/>
  <c r="M351" i="30"/>
  <c r="N351" i="30"/>
  <c r="L352" i="30"/>
  <c r="M352" i="30"/>
  <c r="N352" i="30"/>
  <c r="L353" i="30"/>
  <c r="M353" i="30"/>
  <c r="N353" i="30"/>
  <c r="L354" i="30"/>
  <c r="M354" i="30"/>
  <c r="N354" i="30"/>
  <c r="L355" i="30"/>
  <c r="M355" i="30"/>
  <c r="N355" i="30"/>
  <c r="L356" i="30"/>
  <c r="M356" i="30"/>
  <c r="N356" i="30"/>
  <c r="L357" i="30"/>
  <c r="M357" i="30"/>
  <c r="N357" i="30"/>
  <c r="L358" i="30"/>
  <c r="M358" i="30"/>
  <c r="N358" i="30"/>
  <c r="L359" i="30"/>
  <c r="M359" i="30"/>
  <c r="N359" i="30"/>
  <c r="L360" i="30"/>
  <c r="M360" i="30"/>
  <c r="N360" i="30"/>
  <c r="L361" i="30"/>
  <c r="M361" i="30"/>
  <c r="N361" i="30"/>
  <c r="L362" i="30"/>
  <c r="M362" i="30"/>
  <c r="N362" i="30"/>
  <c r="L363" i="30"/>
  <c r="M363" i="30"/>
  <c r="N363" i="30"/>
  <c r="L364" i="30"/>
  <c r="M364" i="30"/>
  <c r="N364" i="30"/>
  <c r="L365" i="30"/>
  <c r="M365" i="30"/>
  <c r="N365" i="30"/>
  <c r="L366" i="30"/>
  <c r="M366" i="30"/>
  <c r="N366" i="30"/>
  <c r="L367" i="30"/>
  <c r="M367" i="30"/>
  <c r="N367" i="30"/>
  <c r="L368" i="30"/>
  <c r="M368" i="30"/>
  <c r="N368" i="30"/>
  <c r="L369" i="30"/>
  <c r="M369" i="30"/>
  <c r="N369" i="30"/>
  <c r="L370" i="30"/>
  <c r="M370" i="30"/>
  <c r="N370" i="30"/>
  <c r="L371" i="30"/>
  <c r="M371" i="30"/>
  <c r="N371" i="30"/>
  <c r="L372" i="30"/>
  <c r="M372" i="30"/>
  <c r="N372" i="30"/>
  <c r="L373" i="30"/>
  <c r="M373" i="30"/>
  <c r="N373" i="30"/>
  <c r="L374" i="30"/>
  <c r="M374" i="30"/>
  <c r="N374" i="30"/>
  <c r="L375" i="30"/>
  <c r="M375" i="30"/>
  <c r="N375" i="30"/>
  <c r="L376" i="30"/>
  <c r="M376" i="30"/>
  <c r="N376" i="30"/>
  <c r="L377" i="30"/>
  <c r="M377" i="30"/>
  <c r="N377" i="30"/>
  <c r="L378" i="30"/>
  <c r="M378" i="30"/>
  <c r="N378" i="30"/>
  <c r="L379" i="30"/>
  <c r="M379" i="30"/>
  <c r="N379" i="30"/>
  <c r="L380" i="30"/>
  <c r="M380" i="30"/>
  <c r="N380" i="30"/>
  <c r="L381" i="30"/>
  <c r="M381" i="30"/>
  <c r="N381" i="30"/>
  <c r="L382" i="30"/>
  <c r="M382" i="30"/>
  <c r="N382" i="30"/>
  <c r="L383" i="30"/>
  <c r="M383" i="30"/>
  <c r="N383" i="30"/>
  <c r="L384" i="30"/>
  <c r="M384" i="30"/>
  <c r="N384" i="30"/>
  <c r="L385" i="30"/>
  <c r="M385" i="30"/>
  <c r="N385" i="30"/>
  <c r="L386" i="30"/>
  <c r="M386" i="30"/>
  <c r="N386" i="30"/>
  <c r="L387" i="30"/>
  <c r="M387" i="30"/>
  <c r="N387" i="30"/>
  <c r="L388" i="30"/>
  <c r="M388" i="30"/>
  <c r="N388" i="30"/>
  <c r="L389" i="30"/>
  <c r="M389" i="30"/>
  <c r="N389" i="30"/>
  <c r="L390" i="30"/>
  <c r="M390" i="30"/>
  <c r="N390" i="30"/>
  <c r="L391" i="30"/>
  <c r="M391" i="30"/>
  <c r="N391" i="30"/>
  <c r="L392" i="30"/>
  <c r="M392" i="30"/>
  <c r="N392" i="30"/>
  <c r="L393" i="30"/>
  <c r="M393" i="30"/>
  <c r="N393" i="30"/>
  <c r="L394" i="30"/>
  <c r="M394" i="30"/>
  <c r="N394" i="30"/>
  <c r="L395" i="30"/>
  <c r="M395" i="30"/>
  <c r="N395" i="30"/>
  <c r="L396" i="30"/>
  <c r="M396" i="30"/>
  <c r="N396" i="30"/>
  <c r="L397" i="30"/>
  <c r="M397" i="30"/>
  <c r="N397" i="30"/>
  <c r="L398" i="30"/>
  <c r="M398" i="30"/>
  <c r="N398" i="30"/>
  <c r="L399" i="30"/>
  <c r="M399" i="30"/>
  <c r="N399" i="30"/>
  <c r="L400" i="30"/>
  <c r="M400" i="30"/>
  <c r="N400" i="30"/>
  <c r="L401" i="30"/>
  <c r="M401" i="30"/>
  <c r="N401" i="30"/>
  <c r="L402" i="30"/>
  <c r="M402" i="30"/>
  <c r="N402" i="30"/>
  <c r="L403" i="30"/>
  <c r="M403" i="30"/>
  <c r="N403" i="30"/>
  <c r="L404" i="30"/>
  <c r="M404" i="30"/>
  <c r="N404" i="30"/>
  <c r="L405" i="30"/>
  <c r="M405" i="30"/>
  <c r="N405" i="30"/>
  <c r="L406" i="30"/>
  <c r="M406" i="30"/>
  <c r="N406" i="30"/>
  <c r="L407" i="30"/>
  <c r="M407" i="30"/>
  <c r="N407" i="30"/>
  <c r="L408" i="30"/>
  <c r="M408" i="30"/>
  <c r="N408" i="30"/>
  <c r="L409" i="30"/>
  <c r="M409" i="30"/>
  <c r="N409" i="30"/>
  <c r="L410" i="30"/>
  <c r="M410" i="30"/>
  <c r="N410" i="30"/>
  <c r="L411" i="30"/>
  <c r="M411" i="30"/>
  <c r="N411" i="30"/>
  <c r="L412" i="30"/>
  <c r="M412" i="30"/>
  <c r="N412" i="30"/>
  <c r="L413" i="30"/>
  <c r="M413" i="30"/>
  <c r="N413" i="30"/>
  <c r="L414" i="30"/>
  <c r="M414" i="30"/>
  <c r="N414" i="30"/>
  <c r="L415" i="30"/>
  <c r="M415" i="30"/>
  <c r="N415" i="30"/>
  <c r="L416" i="30"/>
  <c r="M416" i="30"/>
  <c r="N416" i="30"/>
  <c r="L417" i="30"/>
  <c r="M417" i="30"/>
  <c r="N417" i="30"/>
  <c r="L418" i="30"/>
  <c r="M418" i="30"/>
  <c r="N418" i="30"/>
  <c r="L419" i="30"/>
  <c r="M419" i="30"/>
  <c r="N419" i="30"/>
  <c r="L420" i="30"/>
  <c r="M420" i="30"/>
  <c r="N420" i="30"/>
  <c r="L421" i="30"/>
  <c r="M421" i="30"/>
  <c r="N421" i="30"/>
  <c r="L422" i="30"/>
  <c r="M422" i="30"/>
  <c r="N422" i="30"/>
  <c r="L423" i="30"/>
  <c r="M423" i="30"/>
  <c r="N423" i="30"/>
  <c r="L424" i="30"/>
  <c r="M424" i="30"/>
  <c r="N424" i="30"/>
  <c r="L425" i="30"/>
  <c r="M425" i="30"/>
  <c r="N425" i="30"/>
  <c r="L426" i="30"/>
  <c r="M426" i="30"/>
  <c r="N426" i="30"/>
  <c r="L427" i="30"/>
  <c r="M427" i="30"/>
  <c r="N427" i="30"/>
  <c r="L428" i="30"/>
  <c r="M428" i="30"/>
  <c r="N428" i="30"/>
  <c r="L429" i="30"/>
  <c r="M429" i="30"/>
  <c r="N429" i="30"/>
  <c r="L430" i="30"/>
  <c r="M430" i="30"/>
  <c r="N430" i="30"/>
  <c r="L431" i="30"/>
  <c r="M431" i="30"/>
  <c r="N431" i="30"/>
  <c r="L432" i="30"/>
  <c r="M432" i="30"/>
  <c r="N432" i="30"/>
  <c r="L433" i="30"/>
  <c r="M433" i="30"/>
  <c r="N433" i="30"/>
  <c r="L434" i="30"/>
  <c r="M434" i="30"/>
  <c r="N434" i="30"/>
  <c r="L435" i="30"/>
  <c r="M435" i="30"/>
  <c r="N435" i="30"/>
  <c r="L436" i="30"/>
  <c r="M436" i="30"/>
  <c r="N436" i="30"/>
  <c r="L437" i="30"/>
  <c r="M437" i="30"/>
  <c r="N437" i="30"/>
  <c r="L438" i="30"/>
  <c r="M438" i="30"/>
  <c r="N438" i="30"/>
  <c r="L439" i="30"/>
  <c r="M439" i="30"/>
  <c r="N439" i="30"/>
  <c r="L440" i="30"/>
  <c r="M440" i="30"/>
  <c r="N440" i="30"/>
  <c r="L441" i="30"/>
  <c r="M441" i="30"/>
  <c r="N441" i="30"/>
  <c r="L442" i="30"/>
  <c r="M442" i="30"/>
  <c r="N442" i="30"/>
  <c r="L443" i="30"/>
  <c r="M443" i="30"/>
  <c r="N443" i="30"/>
  <c r="L444" i="30"/>
  <c r="M444" i="30"/>
  <c r="N444" i="30"/>
  <c r="L445" i="30"/>
  <c r="M445" i="30"/>
  <c r="N445" i="30"/>
  <c r="L446" i="30"/>
  <c r="M446" i="30"/>
  <c r="N446" i="30"/>
  <c r="L447" i="30"/>
  <c r="M447" i="30"/>
  <c r="N447" i="30"/>
  <c r="L448" i="30"/>
  <c r="M448" i="30"/>
  <c r="N448" i="30"/>
  <c r="L449" i="30"/>
  <c r="M449" i="30"/>
  <c r="N449" i="30"/>
  <c r="L450" i="30"/>
  <c r="M450" i="30"/>
  <c r="N450" i="30"/>
  <c r="L451" i="30"/>
  <c r="M451" i="30"/>
  <c r="N451" i="30"/>
  <c r="L452" i="30"/>
  <c r="M452" i="30"/>
  <c r="N452" i="30"/>
  <c r="L453" i="30"/>
  <c r="M453" i="30"/>
  <c r="N453" i="30"/>
  <c r="L454" i="30"/>
  <c r="M454" i="30"/>
  <c r="N454" i="30"/>
  <c r="L455" i="30"/>
  <c r="M455" i="30"/>
  <c r="N455" i="30"/>
  <c r="L456" i="30"/>
  <c r="M456" i="30"/>
  <c r="N456" i="30"/>
  <c r="L457" i="30"/>
  <c r="M457" i="30"/>
  <c r="N457" i="30"/>
  <c r="L458" i="30"/>
  <c r="M458" i="30"/>
  <c r="N458" i="30"/>
  <c r="L459" i="30"/>
  <c r="M459" i="30"/>
  <c r="N459" i="30"/>
  <c r="L460" i="30"/>
  <c r="M460" i="30"/>
  <c r="N460" i="30"/>
  <c r="L461" i="30"/>
  <c r="M461" i="30"/>
  <c r="N461" i="30"/>
  <c r="L462" i="30"/>
  <c r="M462" i="30"/>
  <c r="N462" i="30"/>
  <c r="L463" i="30"/>
  <c r="M463" i="30"/>
  <c r="N463" i="30"/>
  <c r="L464" i="30"/>
  <c r="M464" i="30"/>
  <c r="N464" i="30"/>
  <c r="L465" i="30"/>
  <c r="M465" i="30"/>
  <c r="N465" i="30"/>
  <c r="L466" i="30"/>
  <c r="M466" i="30"/>
  <c r="N466" i="30"/>
  <c r="L467" i="30"/>
  <c r="M467" i="30"/>
  <c r="N467" i="30"/>
  <c r="L468" i="30"/>
  <c r="M468" i="30"/>
  <c r="N468" i="30"/>
  <c r="L469" i="30"/>
  <c r="M469" i="30"/>
  <c r="N469" i="30"/>
  <c r="L470" i="30"/>
  <c r="M470" i="30"/>
  <c r="N470" i="30"/>
  <c r="L471" i="30"/>
  <c r="M471" i="30"/>
  <c r="N471" i="30"/>
  <c r="L472" i="30"/>
  <c r="M472" i="30"/>
  <c r="N472" i="30"/>
  <c r="L473" i="30"/>
  <c r="M473" i="30"/>
  <c r="N473" i="30"/>
  <c r="L474" i="30"/>
  <c r="M474" i="30"/>
  <c r="N474" i="30"/>
  <c r="L475" i="30"/>
  <c r="M475" i="30"/>
  <c r="N475" i="30"/>
  <c r="L476" i="30"/>
  <c r="M476" i="30"/>
  <c r="N476" i="30"/>
  <c r="L477" i="30"/>
  <c r="M477" i="30"/>
  <c r="N477" i="30"/>
  <c r="L478" i="30"/>
  <c r="M478" i="30"/>
  <c r="N478" i="30"/>
  <c r="L479" i="30"/>
  <c r="M479" i="30"/>
  <c r="N479" i="30"/>
  <c r="L480" i="30"/>
  <c r="M480" i="30"/>
  <c r="N480" i="30"/>
  <c r="L481" i="30"/>
  <c r="M481" i="30"/>
  <c r="N481" i="30"/>
  <c r="L482" i="30"/>
  <c r="M482" i="30"/>
  <c r="N482" i="30"/>
  <c r="L483" i="30"/>
  <c r="M483" i="30"/>
  <c r="N483" i="30"/>
  <c r="L484" i="30"/>
  <c r="M484" i="30"/>
  <c r="N484" i="30"/>
  <c r="L485" i="30"/>
  <c r="M485" i="30"/>
  <c r="N485" i="30"/>
  <c r="L486" i="30"/>
  <c r="M486" i="30"/>
  <c r="N486" i="30"/>
  <c r="L487" i="30"/>
  <c r="M487" i="30"/>
  <c r="N487" i="30"/>
  <c r="L488" i="30"/>
  <c r="M488" i="30"/>
  <c r="N488" i="30"/>
  <c r="L489" i="30"/>
  <c r="M489" i="30"/>
  <c r="N489" i="30"/>
  <c r="L490" i="30"/>
  <c r="M490" i="30"/>
  <c r="N490" i="30"/>
  <c r="L491" i="30"/>
  <c r="M491" i="30"/>
  <c r="N491" i="30"/>
  <c r="L492" i="30"/>
  <c r="M492" i="30"/>
  <c r="N492" i="30"/>
  <c r="L493" i="30"/>
  <c r="M493" i="30"/>
  <c r="N493" i="30"/>
  <c r="L494" i="30"/>
  <c r="M494" i="30"/>
  <c r="N494" i="30"/>
  <c r="L495" i="30"/>
  <c r="M495" i="30"/>
  <c r="N495" i="30"/>
  <c r="L496" i="30"/>
  <c r="M496" i="30"/>
  <c r="N496" i="30"/>
  <c r="L497" i="30"/>
  <c r="M497" i="30"/>
  <c r="N497" i="30"/>
  <c r="L498" i="30"/>
  <c r="M498" i="30"/>
  <c r="N498" i="30"/>
  <c r="L499" i="30"/>
  <c r="M499" i="30"/>
  <c r="N499" i="30"/>
  <c r="L500" i="30"/>
  <c r="M500" i="30"/>
  <c r="N500" i="30"/>
  <c r="L501" i="30"/>
  <c r="M501" i="30"/>
  <c r="N501" i="30"/>
  <c r="L502" i="30"/>
  <c r="M502" i="30"/>
  <c r="N502" i="30"/>
  <c r="L503" i="30"/>
  <c r="M503" i="30"/>
  <c r="N503" i="30"/>
  <c r="L504" i="30"/>
  <c r="M504" i="30"/>
  <c r="N504" i="30"/>
  <c r="L505" i="30"/>
  <c r="M505" i="30"/>
  <c r="N505" i="30"/>
  <c r="L506" i="30"/>
  <c r="M506" i="30"/>
  <c r="N506" i="30"/>
  <c r="L507" i="30"/>
  <c r="M507" i="30"/>
  <c r="N507" i="30"/>
  <c r="L508" i="30"/>
  <c r="M508" i="30"/>
  <c r="N508" i="30"/>
  <c r="L509" i="30"/>
  <c r="M509" i="30"/>
  <c r="N509" i="30"/>
  <c r="L510" i="30"/>
  <c r="M510" i="30"/>
  <c r="N510" i="30"/>
  <c r="L511" i="30"/>
  <c r="M511" i="30"/>
  <c r="N511" i="30"/>
  <c r="L512" i="30"/>
  <c r="M512" i="30"/>
  <c r="N512" i="30"/>
  <c r="L513" i="30"/>
  <c r="M513" i="30"/>
  <c r="N513" i="30"/>
  <c r="L514" i="30"/>
  <c r="M514" i="30"/>
  <c r="N514" i="30"/>
  <c r="L515" i="30"/>
  <c r="M515" i="30"/>
  <c r="N515" i="30"/>
  <c r="L516" i="30"/>
  <c r="M516" i="30"/>
  <c r="N516" i="30"/>
  <c r="L517" i="30"/>
  <c r="M517" i="30"/>
  <c r="N517" i="30"/>
  <c r="L518" i="30"/>
  <c r="M518" i="30"/>
  <c r="N518" i="30"/>
  <c r="L519" i="30"/>
  <c r="M519" i="30"/>
  <c r="N519" i="30"/>
  <c r="L520" i="30"/>
  <c r="M520" i="30"/>
  <c r="N520" i="30"/>
  <c r="L521" i="30"/>
  <c r="M521" i="30"/>
  <c r="N521" i="30"/>
  <c r="L522" i="30"/>
  <c r="M522" i="30"/>
  <c r="N522" i="30"/>
  <c r="L523" i="30"/>
  <c r="M523" i="30"/>
  <c r="N523" i="30"/>
  <c r="L524" i="30"/>
  <c r="M524" i="30"/>
  <c r="N524" i="30"/>
  <c r="L525" i="30"/>
  <c r="M525" i="30"/>
  <c r="N525" i="30"/>
  <c r="L526" i="30"/>
  <c r="M526" i="30"/>
  <c r="N526" i="30"/>
  <c r="L527" i="30"/>
  <c r="M527" i="30"/>
  <c r="N527" i="30"/>
  <c r="L528" i="30"/>
  <c r="M528" i="30"/>
  <c r="N528" i="30"/>
  <c r="L529" i="30"/>
  <c r="M529" i="30"/>
  <c r="N529" i="30"/>
  <c r="L530" i="30"/>
  <c r="M530" i="30"/>
  <c r="N530" i="30"/>
  <c r="L531" i="30"/>
  <c r="M531" i="30"/>
  <c r="N531" i="30"/>
  <c r="L532" i="30"/>
  <c r="M532" i="30"/>
  <c r="N532" i="30"/>
  <c r="L533" i="30"/>
  <c r="M533" i="30"/>
  <c r="N533" i="30"/>
  <c r="L534" i="30"/>
  <c r="M534" i="30"/>
  <c r="N534" i="30"/>
  <c r="L535" i="30"/>
  <c r="M535" i="30"/>
  <c r="N535" i="30"/>
  <c r="L536" i="30"/>
  <c r="M536" i="30"/>
  <c r="N536" i="30"/>
  <c r="L537" i="30"/>
  <c r="M537" i="30"/>
  <c r="N537" i="30"/>
  <c r="L538" i="30"/>
  <c r="M538" i="30"/>
  <c r="N538" i="30"/>
  <c r="L539" i="30"/>
  <c r="M539" i="30"/>
  <c r="N539" i="30"/>
  <c r="L540" i="30"/>
  <c r="M540" i="30"/>
  <c r="N540" i="30"/>
  <c r="L541" i="30"/>
  <c r="M541" i="30"/>
  <c r="N541" i="30"/>
  <c r="L542" i="30"/>
  <c r="M542" i="30"/>
  <c r="N542" i="30"/>
  <c r="L543" i="30"/>
  <c r="M543" i="30"/>
  <c r="N543" i="30"/>
  <c r="L544" i="30"/>
  <c r="M544" i="30"/>
  <c r="N544" i="30"/>
  <c r="L545" i="30"/>
  <c r="M545" i="30"/>
  <c r="N545" i="30"/>
  <c r="L546" i="30"/>
  <c r="M546" i="30"/>
  <c r="N546" i="30"/>
  <c r="L547" i="30"/>
  <c r="M547" i="30"/>
  <c r="N547" i="30"/>
  <c r="L548" i="30"/>
  <c r="M548" i="30"/>
  <c r="N548" i="30"/>
  <c r="L549" i="30"/>
  <c r="M549" i="30"/>
  <c r="N549" i="30"/>
  <c r="L550" i="30"/>
  <c r="M550" i="30"/>
  <c r="N550" i="30"/>
  <c r="L551" i="30"/>
  <c r="M551" i="30"/>
  <c r="N551" i="30"/>
  <c r="L552" i="30"/>
  <c r="M552" i="30"/>
  <c r="N552" i="30"/>
  <c r="L553" i="30"/>
  <c r="M553" i="30"/>
  <c r="N553" i="30"/>
  <c r="L554" i="30"/>
  <c r="M554" i="30"/>
  <c r="N554" i="30"/>
  <c r="L555" i="30"/>
  <c r="M555" i="30"/>
  <c r="N555" i="30"/>
  <c r="L556" i="30"/>
  <c r="M556" i="30"/>
  <c r="N556" i="30"/>
  <c r="L557" i="30"/>
  <c r="M557" i="30"/>
  <c r="N557" i="30"/>
  <c r="L558" i="30"/>
  <c r="M558" i="30"/>
  <c r="N558" i="30"/>
  <c r="L559" i="30"/>
  <c r="M559" i="30"/>
  <c r="N559" i="30"/>
  <c r="L560" i="30"/>
  <c r="M560" i="30"/>
  <c r="N560" i="30"/>
  <c r="L561" i="30"/>
  <c r="M561" i="30"/>
  <c r="N561" i="30"/>
  <c r="L562" i="30"/>
  <c r="M562" i="30"/>
  <c r="N562" i="30"/>
  <c r="L563" i="30"/>
  <c r="M563" i="30"/>
  <c r="N563" i="30"/>
  <c r="L564" i="30"/>
  <c r="M564" i="30"/>
  <c r="N564" i="30"/>
  <c r="L565" i="30"/>
  <c r="M565" i="30"/>
  <c r="N565" i="30"/>
  <c r="L566" i="30"/>
  <c r="M566" i="30"/>
  <c r="N566" i="30"/>
  <c r="L567" i="30"/>
  <c r="M567" i="30"/>
  <c r="N567" i="30"/>
  <c r="L568" i="30"/>
  <c r="M568" i="30"/>
  <c r="N568" i="30"/>
  <c r="L569" i="30"/>
  <c r="M569" i="30"/>
  <c r="N569" i="30"/>
  <c r="L570" i="30"/>
  <c r="M570" i="30"/>
  <c r="N570" i="30"/>
  <c r="L571" i="30"/>
  <c r="M571" i="30"/>
  <c r="N571" i="30"/>
  <c r="L572" i="30"/>
  <c r="M572" i="30"/>
  <c r="N572" i="30"/>
  <c r="L573" i="30"/>
  <c r="M573" i="30"/>
  <c r="N573" i="30"/>
  <c r="L574" i="30"/>
  <c r="M574" i="30"/>
  <c r="N574" i="30"/>
  <c r="L575" i="30"/>
  <c r="M575" i="30"/>
  <c r="N575" i="30"/>
  <c r="L576" i="30"/>
  <c r="M576" i="30"/>
  <c r="N576" i="30"/>
  <c r="L577" i="30"/>
  <c r="M577" i="30"/>
  <c r="N577" i="30"/>
  <c r="L578" i="30"/>
  <c r="M578" i="30"/>
  <c r="N578" i="30"/>
  <c r="L579" i="30"/>
  <c r="M579" i="30"/>
  <c r="N579" i="30"/>
  <c r="L580" i="30"/>
  <c r="M580" i="30"/>
  <c r="N580" i="30"/>
  <c r="L581" i="30"/>
  <c r="M581" i="30"/>
  <c r="N581" i="30"/>
  <c r="L582" i="30"/>
  <c r="M582" i="30"/>
  <c r="N582" i="30"/>
  <c r="L583" i="30"/>
  <c r="M583" i="30"/>
  <c r="N583" i="30"/>
  <c r="L584" i="30"/>
  <c r="M584" i="30"/>
  <c r="N584" i="30"/>
  <c r="L585" i="30"/>
  <c r="M585" i="30"/>
  <c r="N585" i="30"/>
  <c r="L586" i="30"/>
  <c r="M586" i="30"/>
  <c r="N586" i="30"/>
  <c r="L587" i="30"/>
  <c r="M587" i="30"/>
  <c r="N587" i="30"/>
  <c r="L588" i="30"/>
  <c r="M588" i="30"/>
  <c r="N588" i="30"/>
  <c r="L589" i="30"/>
  <c r="M589" i="30"/>
  <c r="N589" i="30"/>
  <c r="L590" i="30"/>
  <c r="M590" i="30"/>
  <c r="N590" i="30"/>
  <c r="L591" i="30"/>
  <c r="M591" i="30"/>
  <c r="N591" i="30"/>
  <c r="L592" i="30"/>
  <c r="M592" i="30"/>
  <c r="N592" i="30"/>
  <c r="L593" i="30"/>
  <c r="M593" i="30"/>
  <c r="N593" i="30"/>
  <c r="L594" i="30"/>
  <c r="M594" i="30"/>
  <c r="N594" i="30"/>
  <c r="L595" i="30"/>
  <c r="M595" i="30"/>
  <c r="N595" i="30"/>
  <c r="L596" i="30"/>
  <c r="M596" i="30"/>
  <c r="N596" i="30"/>
  <c r="L597" i="30"/>
  <c r="M597" i="30"/>
  <c r="N597" i="30"/>
  <c r="L598" i="30"/>
  <c r="M598" i="30"/>
  <c r="N598" i="30"/>
  <c r="L599" i="30"/>
  <c r="M599" i="30"/>
  <c r="N599" i="30"/>
  <c r="L600" i="30"/>
  <c r="M600" i="30"/>
  <c r="N600" i="30"/>
  <c r="L601" i="30"/>
  <c r="M601" i="30"/>
  <c r="N601" i="30"/>
  <c r="L602" i="30"/>
  <c r="M602" i="30"/>
  <c r="N602" i="30"/>
  <c r="L603" i="30"/>
  <c r="M603" i="30"/>
  <c r="N603" i="30"/>
  <c r="L604" i="30"/>
  <c r="M604" i="30"/>
  <c r="N604" i="30"/>
  <c r="L605" i="30"/>
  <c r="M605" i="30"/>
  <c r="N605" i="30"/>
  <c r="L606" i="30"/>
  <c r="M606" i="30"/>
  <c r="N606" i="30"/>
  <c r="L607" i="30"/>
  <c r="M607" i="30"/>
  <c r="N607" i="30"/>
  <c r="L608" i="30"/>
  <c r="M608" i="30"/>
  <c r="N608" i="30"/>
  <c r="L609" i="30"/>
  <c r="M609" i="30"/>
  <c r="N609" i="30"/>
  <c r="L610" i="30"/>
  <c r="M610" i="30"/>
  <c r="N610" i="30"/>
  <c r="L611" i="30"/>
  <c r="M611" i="30"/>
  <c r="N611" i="30"/>
  <c r="L612" i="30"/>
  <c r="M612" i="30"/>
  <c r="N612" i="30"/>
  <c r="L613" i="30"/>
  <c r="M613" i="30"/>
  <c r="N613" i="30"/>
  <c r="L614" i="30"/>
  <c r="M614" i="30"/>
  <c r="N614" i="30"/>
  <c r="L615" i="30"/>
  <c r="M615" i="30"/>
  <c r="N615" i="30"/>
  <c r="L616" i="30"/>
  <c r="M616" i="30"/>
  <c r="N616" i="30"/>
  <c r="L617" i="30"/>
  <c r="M617" i="30"/>
  <c r="N617" i="30"/>
  <c r="L618" i="30"/>
  <c r="M618" i="30"/>
  <c r="N618" i="30"/>
  <c r="L619" i="30"/>
  <c r="M619" i="30"/>
  <c r="N619" i="30"/>
  <c r="L620" i="30"/>
  <c r="M620" i="30"/>
  <c r="N620" i="30"/>
  <c r="L621" i="30"/>
  <c r="M621" i="30"/>
  <c r="N621" i="30"/>
  <c r="L622" i="30"/>
  <c r="M622" i="30"/>
  <c r="N622" i="30"/>
  <c r="L623" i="30"/>
  <c r="M623" i="30"/>
  <c r="N623" i="30"/>
  <c r="L624" i="30"/>
  <c r="M624" i="30"/>
  <c r="N624" i="30"/>
  <c r="L625" i="30"/>
  <c r="M625" i="30"/>
  <c r="N625" i="30"/>
  <c r="L626" i="30"/>
  <c r="M626" i="30"/>
  <c r="N626" i="30"/>
  <c r="L627" i="30"/>
  <c r="M627" i="30"/>
  <c r="N627" i="30"/>
  <c r="L628" i="30"/>
  <c r="M628" i="30"/>
  <c r="N628" i="30"/>
  <c r="L629" i="30"/>
  <c r="M629" i="30"/>
  <c r="N629" i="30"/>
  <c r="L630" i="30"/>
  <c r="M630" i="30"/>
  <c r="N630" i="30"/>
  <c r="L631" i="30"/>
  <c r="M631" i="30"/>
  <c r="N631" i="30"/>
  <c r="L632" i="30"/>
  <c r="M632" i="30"/>
  <c r="N632" i="30"/>
  <c r="L633" i="30"/>
  <c r="M633" i="30"/>
  <c r="N633" i="30"/>
  <c r="L634" i="30"/>
  <c r="M634" i="30"/>
  <c r="N634" i="30"/>
  <c r="L635" i="30"/>
  <c r="M635" i="30"/>
  <c r="N635" i="30"/>
  <c r="L636" i="30"/>
  <c r="M636" i="30"/>
  <c r="N636" i="30"/>
  <c r="L637" i="30"/>
  <c r="M637" i="30"/>
  <c r="N637" i="30"/>
  <c r="L638" i="30"/>
  <c r="M638" i="30"/>
  <c r="N638" i="30"/>
  <c r="L639" i="30"/>
  <c r="M639" i="30"/>
  <c r="N639" i="30"/>
  <c r="L640" i="30"/>
  <c r="M640" i="30"/>
  <c r="N640" i="30"/>
  <c r="L641" i="30"/>
  <c r="M641" i="30"/>
  <c r="N641" i="30"/>
  <c r="L642" i="30"/>
  <c r="M642" i="30"/>
  <c r="N642" i="30"/>
  <c r="L643" i="30"/>
  <c r="M643" i="30"/>
  <c r="N643" i="30"/>
  <c r="L644" i="30"/>
  <c r="M644" i="30"/>
  <c r="N644" i="30"/>
  <c r="L645" i="30"/>
  <c r="M645" i="30"/>
  <c r="N645" i="30"/>
  <c r="L646" i="30"/>
  <c r="M646" i="30"/>
  <c r="N646" i="30"/>
  <c r="L647" i="30"/>
  <c r="M647" i="30"/>
  <c r="N647" i="30"/>
  <c r="L648" i="30"/>
  <c r="M648" i="30"/>
  <c r="N648" i="30"/>
  <c r="L649" i="30"/>
  <c r="M649" i="30"/>
  <c r="N649" i="30"/>
  <c r="L650" i="30"/>
  <c r="M650" i="30"/>
  <c r="N650" i="30"/>
  <c r="L651" i="30"/>
  <c r="M651" i="30"/>
  <c r="N651" i="30"/>
  <c r="L652" i="30"/>
  <c r="M652" i="30"/>
  <c r="N652" i="30"/>
  <c r="L653" i="30"/>
  <c r="M653" i="30"/>
  <c r="N653" i="30"/>
  <c r="L654" i="30"/>
  <c r="M654" i="30"/>
  <c r="N654" i="30"/>
  <c r="L655" i="30"/>
  <c r="M655" i="30"/>
  <c r="N655" i="30"/>
  <c r="L656" i="30"/>
  <c r="M656" i="30"/>
  <c r="N656" i="30"/>
  <c r="L657" i="30"/>
  <c r="M657" i="30"/>
  <c r="N657" i="30"/>
  <c r="L658" i="30"/>
  <c r="M658" i="30"/>
  <c r="N658" i="30"/>
  <c r="L659" i="30"/>
  <c r="M659" i="30"/>
  <c r="N659" i="30"/>
  <c r="L660" i="30"/>
  <c r="M660" i="30"/>
  <c r="N660" i="30"/>
  <c r="L661" i="30"/>
  <c r="M661" i="30"/>
  <c r="N661" i="30"/>
  <c r="L662" i="30"/>
  <c r="M662" i="30"/>
  <c r="N662" i="30"/>
  <c r="L663" i="30"/>
  <c r="M663" i="30"/>
  <c r="N663" i="30"/>
  <c r="L664" i="30"/>
  <c r="M664" i="30"/>
  <c r="N664" i="30"/>
  <c r="L665" i="30"/>
  <c r="M665" i="30"/>
  <c r="N665" i="30"/>
  <c r="L666" i="30"/>
  <c r="M666" i="30"/>
  <c r="N666" i="30"/>
  <c r="L667" i="30"/>
  <c r="M667" i="30"/>
  <c r="N667" i="30"/>
  <c r="L668" i="30"/>
  <c r="M668" i="30"/>
  <c r="N668" i="30"/>
  <c r="L669" i="30"/>
  <c r="M669" i="30"/>
  <c r="N669" i="30"/>
  <c r="L670" i="30"/>
  <c r="M670" i="30"/>
  <c r="N670" i="30"/>
  <c r="L671" i="30"/>
  <c r="M671" i="30"/>
  <c r="N671" i="30"/>
  <c r="L672" i="30"/>
  <c r="M672" i="30"/>
  <c r="N672" i="30"/>
  <c r="L673" i="30"/>
  <c r="M673" i="30"/>
  <c r="N673" i="30"/>
  <c r="L674" i="30"/>
  <c r="M674" i="30"/>
  <c r="N674" i="30"/>
  <c r="L675" i="30"/>
  <c r="M675" i="30"/>
  <c r="N675" i="30"/>
  <c r="L676" i="30"/>
  <c r="M676" i="30"/>
  <c r="N676" i="30"/>
  <c r="L677" i="30"/>
  <c r="M677" i="30"/>
  <c r="N677" i="30"/>
  <c r="L678" i="30"/>
  <c r="M678" i="30"/>
  <c r="N678" i="30"/>
  <c r="L679" i="30"/>
  <c r="M679" i="30"/>
  <c r="N679" i="30"/>
  <c r="L680" i="30"/>
  <c r="M680" i="30"/>
  <c r="N680" i="30"/>
  <c r="L681" i="30"/>
  <c r="M681" i="30"/>
  <c r="N681" i="30"/>
  <c r="L682" i="30"/>
  <c r="M682" i="30"/>
  <c r="N682" i="30"/>
  <c r="L683" i="30"/>
  <c r="M683" i="30"/>
  <c r="N683" i="30"/>
  <c r="L684" i="30"/>
  <c r="M684" i="30"/>
  <c r="N684" i="30"/>
  <c r="L685" i="30"/>
  <c r="M685" i="30"/>
  <c r="N685" i="30"/>
  <c r="L686" i="30"/>
  <c r="M686" i="30"/>
  <c r="N686" i="30"/>
  <c r="L687" i="30"/>
  <c r="M687" i="30"/>
  <c r="N687" i="30"/>
  <c r="L688" i="30"/>
  <c r="M688" i="30"/>
  <c r="N688" i="30"/>
  <c r="L689" i="30"/>
  <c r="M689" i="30"/>
  <c r="N689" i="30"/>
  <c r="L690" i="30"/>
  <c r="M690" i="30"/>
  <c r="N690" i="30"/>
  <c r="L691" i="30"/>
  <c r="M691" i="30"/>
  <c r="N691" i="30"/>
  <c r="L692" i="30"/>
  <c r="M692" i="30"/>
  <c r="N692" i="30"/>
  <c r="L693" i="30"/>
  <c r="M693" i="30"/>
  <c r="N693" i="30"/>
  <c r="L694" i="30"/>
  <c r="M694" i="30"/>
  <c r="N694" i="30"/>
  <c r="L695" i="30"/>
  <c r="M695" i="30"/>
  <c r="N695" i="30"/>
  <c r="L696" i="30"/>
  <c r="M696" i="30"/>
  <c r="N696" i="30"/>
  <c r="L697" i="30"/>
  <c r="M697" i="30"/>
  <c r="N697" i="30"/>
  <c r="L698" i="30"/>
  <c r="M698" i="30"/>
  <c r="N698" i="30"/>
  <c r="L699" i="30"/>
  <c r="M699" i="30"/>
  <c r="N699" i="30"/>
  <c r="L700" i="30"/>
  <c r="M700" i="30"/>
  <c r="N700" i="30"/>
  <c r="L701" i="30"/>
  <c r="M701" i="30"/>
  <c r="N701" i="30"/>
  <c r="L702" i="30"/>
  <c r="M702" i="30"/>
  <c r="N702" i="30"/>
  <c r="L703" i="30"/>
  <c r="M703" i="30"/>
  <c r="N703" i="30"/>
  <c r="L704" i="30"/>
  <c r="M704" i="30"/>
  <c r="N704" i="30"/>
  <c r="L705" i="30"/>
  <c r="M705" i="30"/>
  <c r="N705" i="30"/>
  <c r="L706" i="30"/>
  <c r="M706" i="30"/>
  <c r="N706" i="30"/>
  <c r="L707" i="30"/>
  <c r="M707" i="30"/>
  <c r="N707" i="30"/>
  <c r="L708" i="30"/>
  <c r="M708" i="30"/>
  <c r="N708" i="30"/>
  <c r="L709" i="30"/>
  <c r="M709" i="30"/>
  <c r="N709" i="30"/>
  <c r="L710" i="30"/>
  <c r="M710" i="30"/>
  <c r="N710" i="30"/>
  <c r="L711" i="30"/>
  <c r="M711" i="30"/>
  <c r="N711" i="30"/>
  <c r="L712" i="30"/>
  <c r="M712" i="30"/>
  <c r="N712" i="30"/>
  <c r="L713" i="30"/>
  <c r="M713" i="30"/>
  <c r="N713" i="30"/>
  <c r="L714" i="30"/>
  <c r="M714" i="30"/>
  <c r="N714" i="30"/>
  <c r="L715" i="30"/>
  <c r="M715" i="30"/>
  <c r="N715" i="30"/>
  <c r="L716" i="30"/>
  <c r="M716" i="30"/>
  <c r="N716" i="30"/>
  <c r="L717" i="30"/>
  <c r="M717" i="30"/>
  <c r="N717" i="30"/>
  <c r="L718" i="30"/>
  <c r="M718" i="30"/>
  <c r="N718" i="30"/>
  <c r="L719" i="30"/>
  <c r="M719" i="30"/>
  <c r="N719" i="30"/>
  <c r="L720" i="30"/>
  <c r="M720" i="30"/>
  <c r="N720" i="30"/>
  <c r="L721" i="30"/>
  <c r="M721" i="30"/>
  <c r="N721" i="30"/>
  <c r="L722" i="30"/>
  <c r="M722" i="30"/>
  <c r="N722" i="30"/>
  <c r="L723" i="30"/>
  <c r="M723" i="30"/>
  <c r="N723" i="30"/>
  <c r="L724" i="30"/>
  <c r="M724" i="30"/>
  <c r="N724" i="30"/>
  <c r="L725" i="30"/>
  <c r="M725" i="30"/>
  <c r="N725" i="30"/>
  <c r="L726" i="30"/>
  <c r="M726" i="30"/>
  <c r="N726" i="30"/>
  <c r="L727" i="30"/>
  <c r="M727" i="30"/>
  <c r="N727" i="30"/>
  <c r="L728" i="30"/>
  <c r="M728" i="30"/>
  <c r="N728" i="30"/>
  <c r="L729" i="30"/>
  <c r="M729" i="30"/>
  <c r="N729" i="30"/>
  <c r="L730" i="30"/>
  <c r="M730" i="30"/>
  <c r="N730" i="30"/>
  <c r="L731" i="30"/>
  <c r="M731" i="30"/>
  <c r="N731" i="30"/>
  <c r="L732" i="30"/>
  <c r="M732" i="30"/>
  <c r="N732" i="30"/>
  <c r="L733" i="30"/>
  <c r="M733" i="30"/>
  <c r="N733" i="30"/>
  <c r="L734" i="30"/>
  <c r="M734" i="30"/>
  <c r="N734" i="30"/>
  <c r="L735" i="30"/>
  <c r="M735" i="30"/>
  <c r="N735" i="30"/>
  <c r="L736" i="30"/>
  <c r="M736" i="30"/>
  <c r="N736" i="30"/>
  <c r="L737" i="30"/>
  <c r="M737" i="30"/>
  <c r="N737" i="30"/>
  <c r="L738" i="30"/>
  <c r="M738" i="30"/>
  <c r="N738" i="30"/>
  <c r="L739" i="30"/>
  <c r="M739" i="30"/>
  <c r="N739" i="30"/>
  <c r="L740" i="30"/>
  <c r="M740" i="30"/>
  <c r="N740" i="30"/>
  <c r="L741" i="30"/>
  <c r="M741" i="30"/>
  <c r="N741" i="30"/>
  <c r="L742" i="30"/>
  <c r="M742" i="30"/>
  <c r="N742" i="30"/>
  <c r="L743" i="30"/>
  <c r="M743" i="30"/>
  <c r="N743" i="30"/>
  <c r="L744" i="30"/>
  <c r="M744" i="30"/>
  <c r="N744" i="30"/>
  <c r="L745" i="30"/>
  <c r="M745" i="30"/>
  <c r="N745" i="30"/>
  <c r="L746" i="30"/>
  <c r="M746" i="30"/>
  <c r="N746" i="30"/>
  <c r="L747" i="30"/>
  <c r="M747" i="30"/>
  <c r="N747" i="30"/>
  <c r="L748" i="30"/>
  <c r="M748" i="30"/>
  <c r="N748" i="30"/>
  <c r="L749" i="30"/>
  <c r="M749" i="30"/>
  <c r="N749" i="30"/>
  <c r="L750" i="30"/>
  <c r="M750" i="30"/>
  <c r="N750" i="30"/>
  <c r="L751" i="30"/>
  <c r="M751" i="30"/>
  <c r="N751" i="30"/>
  <c r="L752" i="30"/>
  <c r="M752" i="30"/>
  <c r="N752" i="30"/>
  <c r="L753" i="30"/>
  <c r="M753" i="30"/>
  <c r="N753" i="30"/>
  <c r="L754" i="30"/>
  <c r="M754" i="30"/>
  <c r="N754" i="30"/>
  <c r="L755" i="30"/>
  <c r="M755" i="30"/>
  <c r="N755" i="30"/>
  <c r="L756" i="30"/>
  <c r="M756" i="30"/>
  <c r="N756" i="30"/>
  <c r="L757" i="30"/>
  <c r="M757" i="30"/>
  <c r="N757" i="30"/>
  <c r="L758" i="30"/>
  <c r="M758" i="30"/>
  <c r="N758" i="30"/>
  <c r="L759" i="30"/>
  <c r="M759" i="30"/>
  <c r="N759" i="30"/>
  <c r="L760" i="30"/>
  <c r="M760" i="30"/>
  <c r="N760" i="30"/>
  <c r="L761" i="30"/>
  <c r="M761" i="30"/>
  <c r="N761" i="30"/>
  <c r="L762" i="30"/>
  <c r="M762" i="30"/>
  <c r="N762" i="30"/>
  <c r="L763" i="30"/>
  <c r="M763" i="30"/>
  <c r="N763" i="30"/>
  <c r="L764" i="30"/>
  <c r="M764" i="30"/>
  <c r="N764" i="30"/>
  <c r="L765" i="30"/>
  <c r="M765" i="30"/>
  <c r="N765" i="30"/>
  <c r="L766" i="30"/>
  <c r="M766" i="30"/>
  <c r="N766" i="30"/>
  <c r="L767" i="30"/>
  <c r="M767" i="30"/>
  <c r="N767" i="30"/>
  <c r="L768" i="30"/>
  <c r="M768" i="30"/>
  <c r="N768" i="30"/>
  <c r="L769" i="30"/>
  <c r="M769" i="30"/>
  <c r="N769" i="30"/>
  <c r="L770" i="30"/>
  <c r="M770" i="30"/>
  <c r="N770" i="30"/>
  <c r="L771" i="30"/>
  <c r="M771" i="30"/>
  <c r="N771" i="30"/>
  <c r="L772" i="30"/>
  <c r="M772" i="30"/>
  <c r="N772" i="30"/>
  <c r="L773" i="30"/>
  <c r="M773" i="30"/>
  <c r="N773" i="30"/>
  <c r="L774" i="30"/>
  <c r="M774" i="30"/>
  <c r="N774" i="30"/>
  <c r="L775" i="30"/>
  <c r="M775" i="30"/>
  <c r="N775" i="30"/>
  <c r="L776" i="30"/>
  <c r="M776" i="30"/>
  <c r="N776" i="30"/>
  <c r="L777" i="30"/>
  <c r="M777" i="30"/>
  <c r="N777" i="30"/>
  <c r="L781" i="30"/>
  <c r="M781" i="30"/>
  <c r="N781" i="30"/>
  <c r="L782" i="30"/>
  <c r="M782" i="30"/>
  <c r="N782" i="30"/>
  <c r="L783" i="30"/>
  <c r="M783" i="30"/>
  <c r="N783" i="30"/>
  <c r="L784" i="30"/>
  <c r="M784" i="30"/>
  <c r="N784" i="30"/>
  <c r="W2" i="30" l="1"/>
  <c r="U2" i="30" l="1"/>
  <c r="T2" i="30"/>
  <c r="S2" i="30"/>
  <c r="O2" i="30"/>
  <c r="N2" i="30"/>
  <c r="M2" i="30"/>
  <c r="L2" i="30"/>
  <c r="B18" i="13" l="1"/>
  <c r="B6" i="13"/>
  <c r="B5" i="13"/>
</calcChain>
</file>

<file path=xl/sharedStrings.xml><?xml version="1.0" encoding="utf-8"?>
<sst xmlns="http://schemas.openxmlformats.org/spreadsheetml/2006/main" count="18644" uniqueCount="3388">
  <si>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</si>
  <si>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</si>
  <si>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</si>
  <si>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</si>
  <si>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</si>
  <si>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2</t>
  </si>
  <si>
    <t>Anotações 
de ajuda
Classe 3</t>
  </si>
  <si>
    <t>Anotações 
de ajuda
Classe 5</t>
  </si>
  <si>
    <t>Key</t>
  </si>
  <si>
    <t>null</t>
  </si>
  <si>
    <t>N°</t>
  </si>
  <si>
    <t>1</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</si>
  <si>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</si>
  <si>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</si>
  <si>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</si>
  <si>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</si>
  <si>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</si>
  <si>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</si>
  <si>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</si>
  <si>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</si>
  <si>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</si>
  <si>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</si>
  <si>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</si>
  <si>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</si>
  <si>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</si>
  <si>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</si>
  <si>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</si>
  <si>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</si>
  <si>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</si>
  <si>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</si>
  <si>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</si>
  <si>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</si>
  <si>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BIM</t>
  </si>
  <si>
    <t>Natureza</t>
  </si>
  <si>
    <t>Disciplina</t>
  </si>
  <si>
    <t>Tema</t>
  </si>
  <si>
    <t>000 Tradução Classe 5</t>
  </si>
  <si>
    <t>Especie</t>
  </si>
  <si>
    <t>00Super
Class
4</t>
  </si>
  <si>
    <t>00Super
Class
2</t>
  </si>
  <si>
    <t>00Super
Class
3</t>
  </si>
  <si>
    <t>00Raiz</t>
  </si>
  <si>
    <t>000 Traducción Classe 5</t>
  </si>
  <si>
    <t>Projeto</t>
  </si>
  <si>
    <t>Chave</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</si>
  <si>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</si>
  <si>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</si>
  <si>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</si>
  <si>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</si>
  <si>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</si>
  <si>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</si>
  <si>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</si>
  <si>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</si>
  <si>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</si>
  <si>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</si>
  <si>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</si>
  <si>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</si>
  <si>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</si>
  <si>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</si>
  <si>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</si>
  <si>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</si>
  <si>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</si>
  <si>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</si>
  <si>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</si>
  <si>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</si>
  <si>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</si>
  <si>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</si>
  <si>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</si>
  <si>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</si>
  <si>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Algumas traduções podem precisar de revisão - Traducción al español incorporada</t>
  </si>
  <si>
    <t>Prédio</t>
  </si>
  <si>
    <t>Cidade</t>
  </si>
  <si>
    <t>Explicação</t>
  </si>
  <si>
    <t>Explicación</t>
  </si>
  <si>
    <t>Indivíduo</t>
  </si>
  <si>
    <t>Classe</t>
  </si>
  <si>
    <t>Fato</t>
  </si>
  <si>
    <t>Fato
(14)</t>
  </si>
  <si>
    <t>Val</t>
  </si>
  <si>
    <t>0-Classe Ifc</t>
  </si>
  <si>
    <t>0-Categoria Equivalente</t>
  </si>
  <si>
    <t>0-CategoriaEquivalente</t>
  </si>
  <si>
    <t>Anotações 
de ajuda
Classe 4</t>
  </si>
  <si>
    <t>Interop.</t>
  </si>
  <si>
    <t>Gestão</t>
  </si>
  <si>
    <t>Produzido</t>
  </si>
  <si>
    <t>Informação</t>
  </si>
  <si>
    <t>Contêiner</t>
  </si>
  <si>
    <t>Define un contenedor de información de acuerdo con la norma NBR 19650-1.</t>
  </si>
  <si>
    <t>Arquitetura</t>
  </si>
  <si>
    <t>descrição</t>
  </si>
  <si>
    <t>Define um contêiner de informação de acordo à norma NBR 19650-1.</t>
  </si>
  <si>
    <t>fabricante</t>
  </si>
  <si>
    <t>espessura</t>
  </si>
  <si>
    <t>largura</t>
  </si>
  <si>
    <t>comprimento</t>
  </si>
  <si>
    <t>Graute</t>
  </si>
  <si>
    <t>Argamassa de grauteamento para preenchimento de cavidades em estruturas.</t>
  </si>
  <si>
    <t>Argamassa polimérica para camadas de isolamento.</t>
  </si>
  <si>
    <t>Mortero de rejuntado para el relleno de cavidades en estructuras.</t>
  </si>
  <si>
    <t>Mortero polimérico para capas aislantes.</t>
  </si>
  <si>
    <t>Niveladora</t>
  </si>
  <si>
    <t>uso</t>
  </si>
  <si>
    <t>CE.25x25</t>
  </si>
  <si>
    <t>CE.30x60</t>
  </si>
  <si>
    <t>CE.50x10</t>
  </si>
  <si>
    <t>CE.60x60</t>
  </si>
  <si>
    <t>CE.60x10</t>
  </si>
  <si>
    <t>CE.70x70</t>
  </si>
  <si>
    <t>CE.80x80</t>
  </si>
  <si>
    <t>CE.90x90</t>
  </si>
  <si>
    <t>CE.120x60</t>
  </si>
  <si>
    <t>CE.60x14</t>
  </si>
  <si>
    <t>CE.60x9</t>
  </si>
  <si>
    <t>CE.80x29</t>
  </si>
  <si>
    <t>CE.80x14</t>
  </si>
  <si>
    <t>CE.80x9</t>
  </si>
  <si>
    <t>CE.90x14</t>
  </si>
  <si>
    <t>CE.120x29</t>
  </si>
  <si>
    <t>"Eliane"</t>
  </si>
  <si>
    <t>"Banheiro"</t>
  </si>
  <si>
    <t>"Argamassa industrializada para colar cerâmicas em ambientes internos."</t>
  </si>
  <si>
    <t>"Argamassa industrializada para colar cerâmicas em ambientes de trafego intenso, saunas, piscinas de água quente e placas maiores de 60x60cm."</t>
  </si>
  <si>
    <t>"Argamassa industrializada para colar cerâmicas em ambientes internos e externos ou com temperaturas elevadas e maior umidade."</t>
  </si>
  <si>
    <t>"Argamassa industrializada para colar cerâmicas de  grandes formatos ou fachadas. Possui maior tempo de duração."</t>
  </si>
  <si>
    <t>"Quartzolit SG"</t>
  </si>
  <si>
    <t>é.colada.com</t>
  </si>
  <si>
    <t>"Varanda"</t>
  </si>
  <si>
    <t>"Argamassa para contrapiso com traço '1-0,25-6'. Norma NBR 13753:1996 (5.5.2)."</t>
  </si>
  <si>
    <t>"Argamassa de regularização com traço '1-6'. Norma NBR 13753:1996 (5.5.3)."</t>
  </si>
  <si>
    <t>Pisos</t>
  </si>
  <si>
    <t>"Argamassa utilizada para proteção radiológica, usar em centros de saúde e clinicas de radioterapia, radiologia, medicina nuclear, etc."</t>
  </si>
  <si>
    <t>"Barimix"</t>
  </si>
  <si>
    <t>"Sala de radioterapia"</t>
  </si>
  <si>
    <t>Argamassa para assentamento de tijolos e blocos.</t>
  </si>
  <si>
    <t>Mortero para la colocación de ladrillos y bloques.</t>
  </si>
  <si>
    <t>Chapisco</t>
  </si>
  <si>
    <t>Emboço</t>
  </si>
  <si>
    <t>Reboco</t>
  </si>
  <si>
    <t>Argamassa para os contrapisos.</t>
  </si>
  <si>
    <t>categoria.revit</t>
  </si>
  <si>
    <t>classe.ifc</t>
  </si>
  <si>
    <t>é.coberto.com</t>
  </si>
  <si>
    <t>"IfcCoveringFLOORING"</t>
  </si>
  <si>
    <t>"OST_FloorsFinish1"</t>
  </si>
  <si>
    <t>"Piso paginado de taco."</t>
  </si>
  <si>
    <t>"Piso paginado de cerâmica."</t>
  </si>
  <si>
    <t>"Peça de taco para pisos de madeira."</t>
  </si>
  <si>
    <t>"Salas"</t>
  </si>
  <si>
    <t>"Madipé"</t>
  </si>
  <si>
    <t>paginado.como</t>
  </si>
  <si>
    <t>"escamas"</t>
  </si>
  <si>
    <t>"Cola para assentar tacos de madeira."</t>
  </si>
  <si>
    <t>é.colado.com</t>
  </si>
  <si>
    <t>CategoriaRvt</t>
  </si>
  <si>
    <t>ClasseIfc</t>
  </si>
  <si>
    <t>IfcCovering</t>
  </si>
  <si>
    <t>OST_Floors</t>
  </si>
  <si>
    <t>IfcSlab</t>
  </si>
  <si>
    <t>Gesso</t>
  </si>
  <si>
    <t>Forro de gesso aplicado sobre o teto.</t>
  </si>
  <si>
    <t>Gesso.Emplacado</t>
  </si>
  <si>
    <t>Forro em placas de gesso.</t>
  </si>
  <si>
    <t>Placa.EPS</t>
  </si>
  <si>
    <t>Forro modular leve de placas de Isopor.</t>
  </si>
  <si>
    <t>Cielorraso modular ligero de placas de espuma de poliestireno.</t>
  </si>
  <si>
    <t>Placa.Mineral</t>
  </si>
  <si>
    <t>Forro modular de placas de lás minerais bio-solúveis, argila, perlita e aglomerantes orgãnicos com bom desempenho acústico e resistência ao fogo.</t>
  </si>
  <si>
    <t>Cielorraso modular de tableros de lana mineral biosoluble, arcilla, perlita y aglutinantes orgánicos con buen rendimiento acústico y resistencia al fuego.</t>
  </si>
  <si>
    <t>Placa.Espuma</t>
  </si>
  <si>
    <t>Forro acústico adesivado tipo placa de espuma acústica.</t>
  </si>
  <si>
    <t>Placa.3D</t>
  </si>
  <si>
    <t>Forro acústico adesivado tipo placa com volumetrias 3D piramidais e formatos diversos para absorção sonora.</t>
  </si>
  <si>
    <t>Placa.Shell</t>
  </si>
  <si>
    <t>Forro acústico adesivado tipo placa com formatos diversos para absorção sonora.</t>
  </si>
  <si>
    <t>Baffle.Cilíndrico</t>
  </si>
  <si>
    <t>Baffle.Linear</t>
  </si>
  <si>
    <t>Nuvem.Quadrada</t>
  </si>
  <si>
    <t>Nuvem.Circular</t>
  </si>
  <si>
    <t>Nuvem.Geométrica</t>
  </si>
  <si>
    <t>Forros</t>
  </si>
  <si>
    <t>OST_Ceilings</t>
  </si>
  <si>
    <t>BAF.35x62x125</t>
  </si>
  <si>
    <t>"Baffle acústico suspenso tipo linear para absorção sonora."</t>
  </si>
  <si>
    <t>altura</t>
  </si>
  <si>
    <t>"Restaurante"</t>
  </si>
  <si>
    <t>"Sonex"</t>
  </si>
  <si>
    <t>absorção.sonora.125</t>
  </si>
  <si>
    <t>absorção.sonora.250</t>
  </si>
  <si>
    <t>absorção.sonora.500</t>
  </si>
  <si>
    <t>absorção.sonora.1k</t>
  </si>
  <si>
    <t>absorção.sonora.2k</t>
  </si>
  <si>
    <t>absorção.sonora.4k</t>
  </si>
  <si>
    <t>nrc</t>
  </si>
  <si>
    <t>BAF.35x31x125</t>
  </si>
  <si>
    <t>BAF.35x15x125</t>
  </si>
  <si>
    <t>BAF.80x120</t>
  </si>
  <si>
    <t>"Baffle acústico retangular da Divisystem suspenso tipo linear para absorção sonora."</t>
  </si>
  <si>
    <t>"DiviSystem"</t>
  </si>
  <si>
    <t>BAF.80x20</t>
  </si>
  <si>
    <t>BAF.120x20</t>
  </si>
  <si>
    <t>BAF.120x40</t>
  </si>
  <si>
    <t>BAF.180x40</t>
  </si>
  <si>
    <t>PLA.125x62</t>
  </si>
  <si>
    <t>"Placa de forro modular retangular 1250 x 625 x 25mm de fibra mineral com textura fina desempenho total acoustics Armstrong."</t>
  </si>
  <si>
    <t>"Escrotório"</t>
  </si>
  <si>
    <t>"Armstrong"</t>
  </si>
  <si>
    <t>NAC.120x120</t>
  </si>
  <si>
    <t>"Nuvem acústica quadrada da Divisystem suspenso tipo linear para absorção sonora cor branca."</t>
  </si>
  <si>
    <t>NAC.120</t>
  </si>
  <si>
    <t>"Nuvem acústica circular da Divisystem suspenso tipo linear para absorção sonora cor branca."</t>
  </si>
  <si>
    <t>diámetro</t>
  </si>
  <si>
    <t>FOR.01</t>
  </si>
  <si>
    <t>"Forro do escritório de placas modulares."</t>
  </si>
  <si>
    <t>"Escritório"</t>
  </si>
  <si>
    <t>é.montado.com</t>
  </si>
  <si>
    <t>Paredes</t>
  </si>
  <si>
    <t>OST_Walls</t>
  </si>
  <si>
    <t>IfcWall</t>
  </si>
  <si>
    <t>Painel.Maciço</t>
  </si>
  <si>
    <t>Painel pré-fabricado de concreto de alto desempenho maciço.</t>
  </si>
  <si>
    <t>Panel sólido de hormigón prefabricado de alto rendimiento.</t>
  </si>
  <si>
    <t>Painel.Alveolar</t>
  </si>
  <si>
    <t>Painel pré-fabricado de concreto protendido alveolar.</t>
  </si>
  <si>
    <t>Panel prefabricado de hormigón pretensado en nido de abeja.</t>
  </si>
  <si>
    <t>Parede.CA</t>
  </si>
  <si>
    <t xml:space="preserve">Paredes estruturais moldadas in loco de concreto armado. </t>
  </si>
  <si>
    <t>Muros estructurales moldeados in situ de hormigón armado.</t>
  </si>
  <si>
    <t>Bloco.CCA</t>
  </si>
  <si>
    <t>Blocos de concreto celular autoclavado (CCA). Isolamento térmico e acústico para paredes de vedação.</t>
  </si>
  <si>
    <t>Bloques de hormigón celular autoclavado (CCA). Aislamiento térmico y acústico para paredes internas no portantes.</t>
  </si>
  <si>
    <t>Blocos de concreto estrutural.</t>
  </si>
  <si>
    <t>Bloques de hormigón portantes.</t>
  </si>
  <si>
    <t>Blocos de concreto para vedação.</t>
  </si>
  <si>
    <t>Bloques de hormigón para cerramientos.</t>
  </si>
  <si>
    <t>Blocos de gesso maciço para paredes internas não portantes. Rapidez de execução e obtenção de parede limpa e lisa.</t>
  </si>
  <si>
    <t>Bloques de yeso macizo para paredes internas no portantes. Rapidez de ejecución y obtención de una pared limpia y lisa.</t>
  </si>
  <si>
    <t>Blocos de gesso vazado para paredes internas não portantes. Rapidez de execução e obtenção de parede limpa e lisa.</t>
  </si>
  <si>
    <t>Bloques de yeso huecos para paredes internas no portantes. Rapidez de ejecución y obtención de una pared limpia y lisa.</t>
  </si>
  <si>
    <t>Tijolo.Comúm</t>
  </si>
  <si>
    <t>Blocos de tijolo cerâmico común. De acordo a Norma NBR 15270-1.</t>
  </si>
  <si>
    <t>Bloques cerámicos común. Según la norma NBR 15270-1.</t>
  </si>
  <si>
    <t>Tijolo.Laminado</t>
  </si>
  <si>
    <t>Blocos de tijolo cerâmico maciço para alvenarias aparentes.</t>
  </si>
  <si>
    <t>Bloques cerámicos macizos para mampostería a la vista.</t>
  </si>
  <si>
    <t>Tijolo.Refratário</t>
  </si>
  <si>
    <t>Blocos cerâmicos refratários para fornos, lareiras ou exposição ao fogo.</t>
  </si>
  <si>
    <t xml:space="preserve">Bloques cerámicos refractários para hornos, hogares o expuestos al fuego. </t>
  </si>
  <si>
    <t>Bloco.Furado</t>
  </si>
  <si>
    <t>Blocos de tijolo cerâmico furado e com ranhuras na superfícies. Também chamado tijolo baiano. De acordo a Norma NBR 15270-1.</t>
  </si>
  <si>
    <t>Bloques de ladrillo cerámico perforados y ranurados en las superficies. También llamado ladrillo bahiano. Según la norma NBR 15270-1.</t>
  </si>
  <si>
    <t>Blocos de tijolo furado de solo-cimento prensado em prensa hidráulica, com encaixe vertical tipo macho e fêmea, dispensa argamassa de assentamento. Chamado 'Tijolito', foi desenvolvido pela Andrade Gutierrez e o prof. João B. Santos de Assis da PUC Minas.</t>
  </si>
  <si>
    <t>Bloques de ladrillo perforados de suelo-cemento con encaje vertical tipo machihembrado, no necesita mortero de asentar. Llamado 'Tijolito', fue desarrollado por Andrade Gutierrez y el prof. João B. Santos de Assis de PUC Minas.</t>
  </si>
  <si>
    <t>Canaleta.J</t>
  </si>
  <si>
    <t>Canaleta cerâmica J para construção de cintas e finalização da borda da laje.</t>
  </si>
  <si>
    <t>Canaleta cerámica con forma de J.</t>
  </si>
  <si>
    <t>Canaleta.U</t>
  </si>
  <si>
    <t>Canaleta cerâmica U para construção de vergas e contravergas em aberturas de paredes.</t>
  </si>
  <si>
    <t>Canaleta cerámica con forma de U.</t>
  </si>
  <si>
    <t>Cobogô</t>
  </si>
  <si>
    <t>Bloco de tijolo vazado para fachadas ou interiores. Podem ser rústicos ou esmaltados. O nome 'Cobogó' refere-se aos seus criadores Coimbra, Boeckmann e de Góis.</t>
  </si>
  <si>
    <t>Bloque de ladrillo hueco para fachadas ou interiores. Pueden ser rústicas o acristaladas. El nombre 'Cobogó' hace referencia a sus creadores Coimbra, Boeckmann y Góis.</t>
  </si>
  <si>
    <t>Tijolo.Vidro</t>
  </si>
  <si>
    <t>Bloco de tijolo de vidro para fachadas ou interiores.</t>
  </si>
  <si>
    <t>Bloques de vidrio para fachadas o interiores.</t>
  </si>
  <si>
    <t xml:space="preserve">Revestimento projetado com réguas de madeira, MDF, PVC, gesso ou material metálico. </t>
  </si>
  <si>
    <t>Revestimiento projetado con tablas finas de madera, MDF, PVC, yeso o material metálico.</t>
  </si>
  <si>
    <t>Revestimento projetado com placas com função decorativa, acústica, térmica, etc.</t>
  </si>
  <si>
    <t>Revestimiento projetado con placas con función decorativa, acústica, térmica, etc.</t>
  </si>
  <si>
    <t>Painel projetado com função decorativa, acústica, térmica, etc.</t>
  </si>
  <si>
    <t>Panel proyectado con parafunción decorativa, acústica, térmica, etc.</t>
  </si>
  <si>
    <t>Revestimento formado por peças de azulejos para superfícies impermeáveis como banheiros ou cómodos hidráulicos.</t>
  </si>
  <si>
    <t>Revestimiento formado por piezas de baldosas para superficies impermeables como baños o locales con instalaciones hidráulicas.</t>
  </si>
  <si>
    <t xml:space="preserve">Revestimento para fachada ventilada formado por peças com camada fotocatalítica que decompõe materiais orgânicos facilitando a sua remoção pela chuva (hidrofilicidade). </t>
  </si>
  <si>
    <t>Revestimiento para fachada ventilada formado por piezas con capa fotocatalítica que descompone materiales orgánicos facilitando su lavado con el agua de lluvia. (hidrofilicidade).</t>
  </si>
  <si>
    <t>Revestimento formado por peças de ladrilhos vítreos para superfícies impermeáveis como banheiros ou cómodos hidráulicos.</t>
  </si>
  <si>
    <t>Revestimiento formado por piezas de baldosas vítreas para superficies impermeables como baños o locales con instalaciones hidráulicas.</t>
  </si>
  <si>
    <t>Demãos de pintura de base usada para preparar a superfície da parede selando porosidades.</t>
  </si>
  <si>
    <t>Capas de pintura base utilizadas para preparar la superficie de la pared sellando las porosidades.</t>
  </si>
  <si>
    <t>Divisória tipo DryWall.</t>
  </si>
  <si>
    <t>Tabique tipo DryWall.</t>
  </si>
  <si>
    <t>Divisória tipo DryWall reforçada com chapas acústicas e isolamento de lá de vidro.</t>
  </si>
  <si>
    <t xml:space="preserve">Tabique tipo DryWall reforzado con chapas acústicas y aislamiento com lana de vidro. </t>
  </si>
  <si>
    <t>Divisória de vidro.</t>
  </si>
  <si>
    <t>Tabique de vidrio.</t>
  </si>
  <si>
    <t>Divisória de gesso.</t>
  </si>
  <si>
    <t>Tabique de yeso.</t>
  </si>
  <si>
    <t>Divisória.Acústica</t>
  </si>
  <si>
    <t>Divisória montada fixa acústica</t>
  </si>
  <si>
    <t>Tabique acústico fijo montado</t>
  </si>
  <si>
    <t>Divisória.Cega</t>
  </si>
  <si>
    <t>Divisória montada fixa cega</t>
  </si>
  <si>
    <t>Tabique ciego fijo montado</t>
  </si>
  <si>
    <t>Divisória.Com.Visor</t>
  </si>
  <si>
    <t>Divisória montada fixa com visor</t>
  </si>
  <si>
    <t>Tabique fijo montado con vidrio</t>
  </si>
  <si>
    <t>Divisória.Deslizante</t>
  </si>
  <si>
    <t>Divisória montada articulada deslizante</t>
  </si>
  <si>
    <t>Tabique deslizante montado con bisagras</t>
  </si>
  <si>
    <t>Divisória.Retratil</t>
  </si>
  <si>
    <t>Divisória montada articulada retrátil</t>
  </si>
  <si>
    <t>Tabique montado con bisagras retráctil</t>
  </si>
  <si>
    <t>Divisória.Sanfonada</t>
  </si>
  <si>
    <t>Divisória montada articulada sanfonada</t>
  </si>
  <si>
    <t>Tabique plegable montado con bisagras</t>
  </si>
  <si>
    <t>Divisória.Pivotante</t>
  </si>
  <si>
    <t>Divisória montada articulada pivotante</t>
  </si>
  <si>
    <t>Tabique pivotante montado con bisagras</t>
  </si>
  <si>
    <t xml:space="preserve">Chapa para paredes exteriores em sistemas ventilados ou diretamente aplicados. Alumínio composto (ACM) de alta resistência às intempéries, raios UV e corrosão. </t>
  </si>
  <si>
    <t>Lámina para paredes exteriores en sistemas ventilados o de aplicación directa. Aluminio compuesto (ACM) con alta resistencia a la intemperie, a los rayos UV y a la corrosión.</t>
  </si>
  <si>
    <t>Chapa para paredes exteriores em sistemas ventilados ou diretamente aplicados. Produzida com núcleo de cimento Portland aditivado e faces recobertas por malha de fibra de vidro.</t>
  </si>
  <si>
    <t>Lámina para paredes exteriores en sistemas ventilados o de aplicación directa. Producido con núcleo de cemento Portland con aditivos y caras recubiertas por malla de fibra de vidrio.</t>
  </si>
  <si>
    <t>Chapa de gesso acartonado para construções à seco.</t>
  </si>
  <si>
    <t>Lámina de paneles de yeso para construcción en seco.</t>
  </si>
  <si>
    <t>Vidro.Temperado</t>
  </si>
  <si>
    <t>Chapa de vidro temperado.</t>
  </si>
  <si>
    <t>Lámina de vidrio templado.</t>
  </si>
  <si>
    <t>Vidro.Laminado</t>
  </si>
  <si>
    <t>Chapa de vidro laminado.</t>
  </si>
  <si>
    <t>Lámina de vidrio laminado.</t>
  </si>
  <si>
    <t>Vidro.Polarizado</t>
  </si>
  <si>
    <t>Chapa de vidro polarizado. Altera a transparência pela passagem de voltagem. Vidro duplo laminado e com um filme LCD (Liquid Cristal Display) intermedio.</t>
  </si>
  <si>
    <t>Lámina de vidrio polarizado. Cambia la transparencia al pasar voltaje. Doble vidrio laminado y con una película LCD (Liquid Crystal Display) intermedia.</t>
  </si>
  <si>
    <t>Vidro.Low.E</t>
  </si>
  <si>
    <t>Chapa de vidro de baixa emissividad. Reflete raios UV melhorando a sua capacidade de resistência térmica.</t>
  </si>
  <si>
    <t>Lámina de vidrio de baja emisividad. Refleja los rayos UV mejorando su capacidad de resistencia térmica.</t>
  </si>
  <si>
    <t>Vidro.Comúm</t>
  </si>
  <si>
    <t>Chapa de vidro comúm.</t>
  </si>
  <si>
    <t>Placa de vidrio común.</t>
  </si>
  <si>
    <t>Vidro.Plumbífero</t>
  </si>
  <si>
    <t>Chapa de vidro plumbífero para proteção contra os raios X nocivos à saúde. Tem alta capacidade de blindar radiações ionizantes.</t>
  </si>
  <si>
    <t>Lámina de vidrio de plomo para protección contra rayos X nocivos para la salud. Tiene una alta capacidad para proteger la radiación ionizante.</t>
  </si>
  <si>
    <t>Chapa de Laminado Estrutural TS (fórmica maciça) para divisórias sanitárias.</t>
  </si>
  <si>
    <t>TS Lámina Laminada Estructural (formica maciza) para tabiques sanitarios.</t>
  </si>
  <si>
    <t>Chapa de pedra mármore ou granito para divisórias sanitárias.</t>
  </si>
  <si>
    <t>Lámina de piedra de mármol o granito para tabiques sanitarios.</t>
  </si>
  <si>
    <t>Guia.L</t>
  </si>
  <si>
    <t>Perfil metálico de aço galvanizado Z 275 (275 g/m²). Espessura mínima de 0,50 mm, produzido de acordo à norma NBR 15217. Usado para reforçar cantos vivos de 90º.</t>
  </si>
  <si>
    <t>Perfil metálico de acero galvanizado Z 275 (275 g/m²). Espesor mínimo de 0,50 mm, producido de acuerdo con la norma NBR 15217. Se utiliza para reforzar esquinas afiladas de 90º.</t>
  </si>
  <si>
    <t>Guia.U</t>
  </si>
  <si>
    <t>Perfil metálico de aço galvanizado Z 275 (275 g/m²). Espessura mínima de 0,50 mm, produzido de acordo à norma NBR 15217. Usado para estruturar a divisória DryWall.</t>
  </si>
  <si>
    <t>Perfil metálico de acero galvanizado Z 275 (275 g/m²). Espesor mínimo de 0,50 mm, producido de acuerdo con la norma NBR 15217. Se utiliza para estructurar la partición DryWall.</t>
  </si>
  <si>
    <t>Guia.Montante</t>
  </si>
  <si>
    <t>Parafuso</t>
  </si>
  <si>
    <t>Parafuso de montagem para sistemas de divisórias e forros.</t>
  </si>
  <si>
    <t>Tornillo de montaje para sistemas de tabiques y techos.</t>
  </si>
  <si>
    <t>Bucha</t>
  </si>
  <si>
    <t>Bucha.</t>
  </si>
  <si>
    <t>Anclaje.</t>
  </si>
  <si>
    <t>Fixador.Pinça</t>
  </si>
  <si>
    <t>Fixador metálico tipo pinça.</t>
  </si>
  <si>
    <t>Fijador metálico tipo pinza.</t>
  </si>
  <si>
    <t>Fixador.Cantoneira</t>
  </si>
  <si>
    <t>Fixador metálico tipo cantoneira.</t>
  </si>
  <si>
    <t>Fijador metálico tipo esquina.</t>
  </si>
  <si>
    <t>Conector</t>
  </si>
  <si>
    <t>Conector metálico.</t>
  </si>
  <si>
    <t>Puxador.Externo</t>
  </si>
  <si>
    <t>Puxador externo.</t>
  </si>
  <si>
    <t>Pomo de abertura externo.</t>
  </si>
  <si>
    <t>Puxador.Interno</t>
  </si>
  <si>
    <t>Puxador interno.</t>
  </si>
  <si>
    <t>Pomo de abertura interno.</t>
  </si>
  <si>
    <t>Tipo.Gancho</t>
  </si>
  <si>
    <t>Cabide tipo gancho.</t>
  </si>
  <si>
    <t>Percha tipo gancho.</t>
  </si>
  <si>
    <t>Antifurto</t>
  </si>
  <si>
    <t>Cabide antifurto.</t>
  </si>
  <si>
    <t>Percha antirrobo.</t>
  </si>
  <si>
    <t>Dobradiças automáticas tipo “self-closing” em liga especial de alumínio.</t>
  </si>
  <si>
    <t>Bisagras automáticas de cierre automático en aleación especial de aluminio.</t>
  </si>
  <si>
    <t>Ontologia para descrever elementos de arquitetura - Pisos - Paredes - Divisórias e Tetos.</t>
  </si>
  <si>
    <t xml:space="preserve">Formalizar elementos de arquitetura - Pisos - Paredes - Divisórias e Tetos em projeto BIM. Ontologia orientativa da relação de correspondência entre Classes IFC e categorias Revit. </t>
  </si>
  <si>
    <t>Formalizar elementos arquitectónicos - Suelos - Paredes - Tabiques y Techos en proyecto BIM. Ontología guía de la relación de correspondencia entre las clases IFC y las categorías de Revit.</t>
  </si>
  <si>
    <t>BCE.M.10x40</t>
  </si>
  <si>
    <t>"Bloco de concreto estrutural para paredes de 10 cm nominal."</t>
  </si>
  <si>
    <t>"Estrutural"</t>
  </si>
  <si>
    <t>"JCRB"</t>
  </si>
  <si>
    <t>BCE.M.15x40</t>
  </si>
  <si>
    <t>"Bloco de concreto estrutural para paredes de 15 cm nominal."</t>
  </si>
  <si>
    <t>BCE.M.20x40</t>
  </si>
  <si>
    <t>"Bloco de concreto estrutural para paredes de 20 cm nominal."</t>
  </si>
  <si>
    <t>BBA.M.10x20</t>
  </si>
  <si>
    <t>"Bloco cerâmico furado tipo baiano para paredes de 10 cm nominal."</t>
  </si>
  <si>
    <t>peso.médio</t>
  </si>
  <si>
    <t>"Vedação"</t>
  </si>
  <si>
    <t>"Empo"</t>
  </si>
  <si>
    <t>BBA.M.10x30</t>
  </si>
  <si>
    <t>BBA.M.10x40</t>
  </si>
  <si>
    <t>BBA.M.12x25</t>
  </si>
  <si>
    <t>"Bloco cerâmico furado tipo baiano para paredes de 15 cm nominal."</t>
  </si>
  <si>
    <t>BBA.M.12x40</t>
  </si>
  <si>
    <t>BBA.M.15x30</t>
  </si>
  <si>
    <t>"Bloco cerâmico furado tipo baiano para paredes de 20 cm nominal."</t>
  </si>
  <si>
    <t>BBA.M.15x40</t>
  </si>
  <si>
    <t>BBA.M.20x30</t>
  </si>
  <si>
    <t>"Bloco cerâmico furado tipo baiano para paredes de 25 cm nominal."</t>
  </si>
  <si>
    <t>BFU.M.10x20</t>
  </si>
  <si>
    <t>"Bloco cerâmico furado para paredes de 10 cm nominal."</t>
  </si>
  <si>
    <t>"Braúnas"</t>
  </si>
  <si>
    <t>BFU.M.10x30</t>
  </si>
  <si>
    <t>BFU.M.10x40</t>
  </si>
  <si>
    <t>BFU.M.12x30</t>
  </si>
  <si>
    <t>"Bloco cerâmico furado para paredes de 15 cm nominal de argila cozida em forno a alta temperatura."</t>
  </si>
  <si>
    <t>BFU.M.12x15</t>
  </si>
  <si>
    <t>BFU.M.12x40</t>
  </si>
  <si>
    <t>BFU.M.12x20</t>
  </si>
  <si>
    <t>BFU.M.15x30</t>
  </si>
  <si>
    <t>"Bloco cerâmico furado para paredes de 20 cm nominal de argila cozida em forno a alta temperatura."</t>
  </si>
  <si>
    <t>BFU.M.15x15</t>
  </si>
  <si>
    <t>BFU.M.15x40</t>
  </si>
  <si>
    <t>BFU.M.15x20</t>
  </si>
  <si>
    <t>BFU.M.20x30</t>
  </si>
  <si>
    <t>"Bloco cerâmico furado para paredes de 25 cm nominal de argila cozida em forno a alta temperatura."</t>
  </si>
  <si>
    <t>BFU.M.20x15</t>
  </si>
  <si>
    <t>BFU.M.20x40</t>
  </si>
  <si>
    <t>BFU.M.20x20</t>
  </si>
  <si>
    <t>CAU.M.10x30</t>
  </si>
  <si>
    <t>"Canaleta cerâmica U para vergas e contravergas em aberturas de paredes de 10 cm."</t>
  </si>
  <si>
    <t>CAU.M.12x30</t>
  </si>
  <si>
    <t>"Canaleta cerâmica U para vergas e contravergas em aberturas de paredes de 15 cm."</t>
  </si>
  <si>
    <t>CAU.M.15x30</t>
  </si>
  <si>
    <t>"Canaleta cerâmica U para vergas e contravergas em aberturas de paredes de 20 cm."</t>
  </si>
  <si>
    <t>CAU.M.20x30</t>
  </si>
  <si>
    <t>"Canaleta cerâmica U para vergas e contravergas em aberturas de paredes de 25 cm."</t>
  </si>
  <si>
    <t>CAJ.M.10x30</t>
  </si>
  <si>
    <t>"Canaleta cerâmica J para cintas e finalização da laje em paredes de 10 cm."</t>
  </si>
  <si>
    <t>CAJ.M.12x30</t>
  </si>
  <si>
    <t>"Canaleta cerâmica J para cintas e finalização da laje em paredes de 15 cm."</t>
  </si>
  <si>
    <t>CAJ.M.15x30</t>
  </si>
  <si>
    <t>"Canaleta cerâmica J para cintas e finalização da laje em paredes de 20 cm."</t>
  </si>
  <si>
    <t>CAJ.M.20x30</t>
  </si>
  <si>
    <t>"Canaleta cerâmica J para cintas e finalização da laje em paredes de 25 cm."</t>
  </si>
  <si>
    <t>BGEA</t>
  </si>
  <si>
    <t>"Bloco de gesso alveolar."</t>
  </si>
  <si>
    <t>"JK América"</t>
  </si>
  <si>
    <t>BCCA</t>
  </si>
  <si>
    <t>"Bloco de concreto celular autoclavado."</t>
  </si>
  <si>
    <t>"Sical"</t>
  </si>
  <si>
    <t>Tijolo.A</t>
  </si>
  <si>
    <t>"Tijolo maciço laminado para fachada."</t>
  </si>
  <si>
    <t>"Fachada"</t>
  </si>
  <si>
    <t>Tijolo.C</t>
  </si>
  <si>
    <t>"Tijolo cerâmico comúm."</t>
  </si>
  <si>
    <t>"Cerâmica RBR"</t>
  </si>
  <si>
    <t>TJ100</t>
  </si>
  <si>
    <t>"Tijolo de solo-cimento prensado tipo Tijolito."</t>
  </si>
  <si>
    <t>"Em obra"</t>
  </si>
  <si>
    <t>TJ101</t>
  </si>
  <si>
    <t>"Meio-Tijolo de solo-cimento prensado tipo Tijolito."</t>
  </si>
  <si>
    <t>TJ102</t>
  </si>
  <si>
    <t>"Tijolo de solo-cimento prensado tipo Tijolito com 1 abertura para instações."</t>
  </si>
  <si>
    <t>TJ103</t>
  </si>
  <si>
    <t>TJ104</t>
  </si>
  <si>
    <t>"Tijolo de solo-cimento prensado tipo Tijolito com 2 aberturas para instações."</t>
  </si>
  <si>
    <t>DWA.01</t>
  </si>
  <si>
    <t>"Chapa cimentícia Kauf Aquapanel."</t>
  </si>
  <si>
    <t>"Kauf"</t>
  </si>
  <si>
    <t>DWA.02</t>
  </si>
  <si>
    <t>"Chapa cimentícia Kauf Drywall Diamant."</t>
  </si>
  <si>
    <t>EUC.01</t>
  </si>
  <si>
    <t>"Eucatex"</t>
  </si>
  <si>
    <t>VID.12</t>
  </si>
  <si>
    <t>"Vidro laminado de 12 mm para divisória."</t>
  </si>
  <si>
    <t>"Neocom"</t>
  </si>
  <si>
    <t>VID.08</t>
  </si>
  <si>
    <t>"Vidro plumbífero de 8 mm para proteção contra os raios X nocivos à saúde. Tem alta capacidade de blindar radiações ionizantes."</t>
  </si>
  <si>
    <t xml:space="preserve">"Sala de Tomografia" </t>
  </si>
  <si>
    <t>"BragaX"</t>
  </si>
  <si>
    <t>equivalência.pb</t>
  </si>
  <si>
    <t>SAN.01</t>
  </si>
  <si>
    <t>"Argamassa assentamento com traço '1-2-8'."</t>
  </si>
  <si>
    <t>"Argamassa de chapisco impermeabilizante com traço '1-2'."</t>
  </si>
  <si>
    <t xml:space="preserve">"Argamassa de chapisco com traço '1-4'." </t>
  </si>
  <si>
    <t>"Argamassa para emboços com traço '1-1-6'."</t>
  </si>
  <si>
    <t>"Argamassa para reboco com traço '1-3'."</t>
  </si>
  <si>
    <t>"Painel MDF perfurado Nexacustic 32, com face frisada. Com Plenum de 50 mm + lã de 50 mm."</t>
  </si>
  <si>
    <t>"Sala de Audio"</t>
  </si>
  <si>
    <t>"Painel MDF perfurado Nexacustic 40, com face frisada. Com Plenum de 50 mm + lã de 50 mm."</t>
  </si>
  <si>
    <t>é.chapa.de</t>
  </si>
  <si>
    <t>"OST_Walls"</t>
  </si>
  <si>
    <t>"IfcWall"</t>
  </si>
  <si>
    <t>Divisória.01</t>
  </si>
  <si>
    <t>"Divisória Drywall."</t>
  </si>
  <si>
    <t>Divisória.02</t>
  </si>
  <si>
    <t>"Divisória Drywall com tratamento acústico."</t>
  </si>
  <si>
    <t>Divisória.03</t>
  </si>
  <si>
    <t>"Divisória naval."</t>
  </si>
  <si>
    <t>Divisória.04</t>
  </si>
  <si>
    <t>"Divisória de vidro."</t>
  </si>
  <si>
    <t>Divisória.05</t>
  </si>
  <si>
    <t>Parede.01</t>
  </si>
  <si>
    <t>"Parede de tijolo comúm com tijolos assentados meia vez (assentamento cutelo ou fação)."</t>
  </si>
  <si>
    <t>é.assentada.com</t>
  </si>
  <si>
    <t>é.meia.vez</t>
  </si>
  <si>
    <t>é.revestida.com</t>
  </si>
  <si>
    <t>resistência.ao.fogo</t>
  </si>
  <si>
    <t>Parede.02</t>
  </si>
  <si>
    <t>"Parede de tijolo comúm com tijolos assentados uma vez (assentamento tição)."</t>
  </si>
  <si>
    <t>é.uma.vez</t>
  </si>
  <si>
    <t>Parede.03</t>
  </si>
  <si>
    <t>Parede.04</t>
  </si>
  <si>
    <t>"Parede de blocos de concreto para vedação assentados meia vez."</t>
  </si>
  <si>
    <t>Parede.05</t>
  </si>
  <si>
    <t>Parede.06</t>
  </si>
  <si>
    <t>Parede.07</t>
  </si>
  <si>
    <t>Parede.08</t>
  </si>
  <si>
    <t>"Parede de bloco cerâmico furado"</t>
  </si>
  <si>
    <t>Parede.09</t>
  </si>
  <si>
    <t>Parede.10</t>
  </si>
  <si>
    <t>Parede.11</t>
  </si>
  <si>
    <t>Parede.12</t>
  </si>
  <si>
    <t>"Parede de bloco de gesso alveolar"</t>
  </si>
  <si>
    <t>Parede.13</t>
  </si>
  <si>
    <t>"Parede de bloco de concreto celular autoclavado."</t>
  </si>
  <si>
    <t>"Contêiner de elementos de pisos."</t>
  </si>
  <si>
    <t>"Contêiner de elementos de paredes e divisórias."</t>
  </si>
  <si>
    <t>"Contêiner de elementos de forros."</t>
  </si>
  <si>
    <t>COLA.01</t>
  </si>
  <si>
    <t>TACO.7x21</t>
  </si>
  <si>
    <t>ARGAM.1.2.8</t>
  </si>
  <si>
    <t>ARGAM.1.2</t>
  </si>
  <si>
    <t>ARGAM.1.4</t>
  </si>
  <si>
    <t>ARGAM.1.1.6</t>
  </si>
  <si>
    <t>ARGAM.1.3</t>
  </si>
  <si>
    <t>ARGAM.1.02.6</t>
  </si>
  <si>
    <t>ARGAM.1.6</t>
  </si>
  <si>
    <t>ARGAM.AC.I</t>
  </si>
  <si>
    <t>ARGAM.AC.II</t>
  </si>
  <si>
    <t>ARGAM.AC.III</t>
  </si>
  <si>
    <t>ARGAM.AC.IIIE</t>
  </si>
  <si>
    <t>ARGAM.BARI</t>
  </si>
  <si>
    <t xml:space="preserve">Revestimento para paredes exteriores em sistemas ventilados ou diretamente aplicados. Alumínio composto (ACM) de alta resistência às intempéries, raios UV e corrosão. </t>
  </si>
  <si>
    <t>Revestimiento para paredes exteriores en sistemas ventilados o de aplicación directa. Aluminio compuesto (ACM) con alta resistencia a la intemperie, a los rayos UV y a la corrosión.</t>
  </si>
  <si>
    <t>Paredes interiores altas (piso-teto) levantadas pela sobreposição de elementos unitários como blocos ou tijolos.</t>
  </si>
  <si>
    <t>Paredes exteriores baixas tipo mureta levantadas pela sobreposição de elementos unitários como blocos ou tijolos.</t>
  </si>
  <si>
    <t>Paredes interiores baixas tipo mureta levantadas pela sobreposição de elementos unitários como blocos ou tijolos.</t>
  </si>
  <si>
    <t>Paredes altas interiores (piso-techo) levantadas con elementos unitarios superpuestos como bloques o ladrillos.</t>
  </si>
  <si>
    <t>Paredes bajas interiores levantadas por elementos unitarios superpuestos como bloques o ladrillos.</t>
  </si>
  <si>
    <t>Paredes exteriores bajas levantadas por la superposición de elementos unitarios como bloques o ladrillos.</t>
  </si>
  <si>
    <t>Bloco.Gesso.Maciço</t>
  </si>
  <si>
    <t>Bloco.Gesso.Alveolar</t>
  </si>
  <si>
    <t>Bloco.Concreto.Estrutural</t>
  </si>
  <si>
    <t>Bloco.Concreto.Vedação</t>
  </si>
  <si>
    <t>Tijolo.Ecológico</t>
  </si>
  <si>
    <t>Adesivo especialmente formulado para metais.</t>
  </si>
  <si>
    <t>Adesivo especialmente formulado para texteis.</t>
  </si>
  <si>
    <t>Adesivo especialmente formulado para espumas.</t>
  </si>
  <si>
    <t>Adesivo especialmente formulado para louças.</t>
  </si>
  <si>
    <t>Pegamento especialmente formulado para metales.</t>
  </si>
  <si>
    <t>Pegamento especialmente formulado para textiles.</t>
  </si>
  <si>
    <t>Pegamento especialmente formulado para espumas.</t>
  </si>
  <si>
    <t>Pegamento especialmente formulado para porcelanas.</t>
  </si>
  <si>
    <t>Pintura.Primer</t>
  </si>
  <si>
    <t>Pintura.Demão.1</t>
  </si>
  <si>
    <t>Pintura.Demão.2</t>
  </si>
  <si>
    <t>Pintura.Demão.Final</t>
  </si>
  <si>
    <t>Demão 1 de pintura de finalização do revestimento, aplicar depois das demãos de primer.</t>
  </si>
  <si>
    <t>Demão 2 de pintura de finalização do revestimento, aplicar depois da demão 1.</t>
  </si>
  <si>
    <t>Demão de finalização de pintura, aplicar depois da demão 1 ou 2 conforme necessidade.</t>
  </si>
  <si>
    <t>Primeira mano de pintura, aplicar después de la capa de imprimación.</t>
  </si>
  <si>
    <t>Segunda mano de pintura, aplicar después de la primera mano.</t>
  </si>
  <si>
    <t>Mano final de pintura, aplicar después de mano 1 o 2 según la necesidad.</t>
  </si>
  <si>
    <t>Piso.Taco</t>
  </si>
  <si>
    <t>Piso.Vinílico</t>
  </si>
  <si>
    <t>Piso.Elevado</t>
  </si>
  <si>
    <t>Piso.Cimentado</t>
  </si>
  <si>
    <t>Piso.Gramado</t>
  </si>
  <si>
    <t>Piso.Bloquete.Carro</t>
  </si>
  <si>
    <t>Piso.Concretado</t>
  </si>
  <si>
    <t>Piso.Asfaltado</t>
  </si>
  <si>
    <t>Piso.Tátil.Alerta</t>
  </si>
  <si>
    <t>Piso.Tátil.Direcional</t>
  </si>
  <si>
    <t>Piso.Intertravado</t>
  </si>
  <si>
    <t>Piso.Fulget</t>
  </si>
  <si>
    <t>Piso.Bloquete.Grama</t>
  </si>
  <si>
    <t>Piso.Automotivo</t>
  </si>
  <si>
    <t>Piso.Carpete</t>
  </si>
  <si>
    <t>Camada de piso de taco de madeira.</t>
  </si>
  <si>
    <t>Camada de piso vinílico.</t>
  </si>
  <si>
    <t>Camada de piso de pedra natural, tipo granitos, mármores, ardózias, etc.</t>
  </si>
  <si>
    <t xml:space="preserve">Camada de piso de pedras sintéticas tipo Silestone, </t>
  </si>
  <si>
    <t>Camada de piso elevados para escritórios e datacenters.</t>
  </si>
  <si>
    <t>Camada de piso de elementos translúcidos ou transparentes como bloques de vidros ou vidros especiais.</t>
  </si>
  <si>
    <t>Camada de piso de material têxtil tipo carpetes.</t>
  </si>
  <si>
    <t>Camada de piso contínuos cimentados.</t>
  </si>
  <si>
    <t>Camada de pisos verdes de grama natural ou artificial.</t>
  </si>
  <si>
    <t>Camada de piso intertravado para calçadas de pedestres.</t>
  </si>
  <si>
    <t>Capa de piso de placa de alta resistencia para soporte de vehículos.</t>
  </si>
  <si>
    <t>Capa de piso entrelazada para aceras peatonales.</t>
  </si>
  <si>
    <t>Capa de suelo de parquet de madera.</t>
  </si>
  <si>
    <t>Capa de suelo de vinilo.</t>
  </si>
  <si>
    <t>Capa de pavimentos de piedra natural, como granitos, mármoles, pizarras, etc.</t>
  </si>
  <si>
    <t>Capa de rodadura de piedra sintética tipo Silestone,</t>
  </si>
  <si>
    <t>Capa de piso elevado para oficinas y centros de datos.</t>
  </si>
  <si>
    <t>Capa de suelo de elementos translúcidos o transparentes como bloques de vidrio o vidrios especiales.</t>
  </si>
  <si>
    <t>Capa de suelo de material textil como alfombras.</t>
  </si>
  <si>
    <t>Capa de suelo cementado macizo.</t>
  </si>
  <si>
    <t>Capa de suelos verdes de césped natural o artificial.</t>
  </si>
  <si>
    <t>Piso.Porcelanato</t>
  </si>
  <si>
    <t>Piso.Cerâmico</t>
  </si>
  <si>
    <t>Piso.Pedra.Natural</t>
  </si>
  <si>
    <t>Piso.Pedra.Sintética</t>
  </si>
  <si>
    <t>Parede.Porcelanato</t>
  </si>
  <si>
    <t>Parede.Cerâmica</t>
  </si>
  <si>
    <t>Camada de piso paginado em peças cerâmicas.</t>
  </si>
  <si>
    <t>Camada de piso paginado em peças de porcelanato.</t>
  </si>
  <si>
    <t>Camada de piso drenante tipo bloquetes vazados para permitir o crescimento de grama entre as peças.</t>
  </si>
  <si>
    <t>Camada de piso drenante tipo fulget para jardins, piscinas e exteriores.</t>
  </si>
  <si>
    <t>Camada de piso drenante de bloquetes de concreto de alta resistência para suporte veicular.</t>
  </si>
  <si>
    <t>Camada de piso de alta resistência de placas para suporte veicular.</t>
  </si>
  <si>
    <t>Camada de piso de alta resistência concretado para tráfico veicular.</t>
  </si>
  <si>
    <t>Camada de piso de alta resistência asfaltado de alta resistência para tráfico veicular.</t>
  </si>
  <si>
    <t>Camada de piso acessível tátil de alerta.</t>
  </si>
  <si>
    <t>Camada de piso acessível tátil de direção.</t>
  </si>
  <si>
    <t>Camada de membrana contínua tipo manta isolante acústica.</t>
  </si>
  <si>
    <t>Camada de membrana contínua tipo manta isolante hidrófuga.</t>
  </si>
  <si>
    <t>Camada de membrana contínua tipo manta isolante térmica.</t>
  </si>
  <si>
    <t>Manta aislante acústica tipo capa de membrana continua.</t>
  </si>
  <si>
    <t>Manta aislante hidrófuga tipo capa de membrana continua.</t>
  </si>
  <si>
    <t>Manta aislante térmica tipo capa de membrana continua.</t>
  </si>
  <si>
    <t>Capa de banda de rodadura accesible de alerta táctil.</t>
  </si>
  <si>
    <t>Capa de banda de rodadura accesible direccional táctil.</t>
  </si>
  <si>
    <t>Capa de suelo asfáltico de alta resistencia para el tráfico rodado.</t>
  </si>
  <si>
    <t>Capa de suelo hormigonado de alta resistencia para el tráfico rodado.</t>
  </si>
  <si>
    <t>Capa de piso drenante de bloques de concreto de alta resistencia para soporte vehicular.</t>
  </si>
  <si>
    <t>Capa de suelo drenante tipo fulget para jardines, piscinas y exteriores.</t>
  </si>
  <si>
    <t>Capa de drenaje de piso tipo bloques huecos para permitir que el césped crezca entre las piezas.</t>
  </si>
  <si>
    <t>Capa de pavimento paginado en piezas cerámicas.</t>
  </si>
  <si>
    <t>Capa de suelo paginado en gres porcelánico.</t>
  </si>
  <si>
    <t>Camada de cavidade de ar na parede para finalidade acústica.</t>
  </si>
  <si>
    <t>Ar.Acústica</t>
  </si>
  <si>
    <t>Ar.Térmica</t>
  </si>
  <si>
    <t>Camada de cavidade de ar na parede para finalidade térmica.</t>
  </si>
  <si>
    <t>Cámara de aire en la pared para finalidad térmica.</t>
  </si>
  <si>
    <t>Cámara de aire en la pared para finalidad acústica.</t>
  </si>
  <si>
    <t>100.Piso</t>
  </si>
  <si>
    <t>100.Parede</t>
  </si>
  <si>
    <t>100.Divisória</t>
  </si>
  <si>
    <t>100.Forro</t>
  </si>
  <si>
    <t>200.Piso</t>
  </si>
  <si>
    <t>200.Parede</t>
  </si>
  <si>
    <t>200.Divisória</t>
  </si>
  <si>
    <t>200.Forro</t>
  </si>
  <si>
    <t>Parede.Azulejada</t>
  </si>
  <si>
    <t>Parede.Lambri</t>
  </si>
  <si>
    <t>Parede.Emplacada</t>
  </si>
  <si>
    <t>Parede.Painel</t>
  </si>
  <si>
    <t>Parede.Alucobond</t>
  </si>
  <si>
    <t>Parede.Fachada</t>
  </si>
  <si>
    <t>Parede.Hidráulica</t>
  </si>
  <si>
    <t>Revestimento de peças de porcelanato paginados na parede.</t>
  </si>
  <si>
    <t>Revestimento de peças cerâmicas paginadas na parede.</t>
  </si>
  <si>
    <t>Revestimiento de piezas cerámicas paginadas en la pared.</t>
  </si>
  <si>
    <t>Revestimiento de gres porcelánico paginada en la pared.</t>
  </si>
  <si>
    <t xml:space="preserve">Gradil de barras chatas de aço estrutural de alta resistência. </t>
  </si>
  <si>
    <t xml:space="preserve">Gradil aramado de aço galvanizado. </t>
  </si>
  <si>
    <t>Piso.Gradil</t>
  </si>
  <si>
    <t>Capa de suelo de elemento tipo reja de acero carbono de alta resistencia SAE 1045 y perfiles estructurales.</t>
  </si>
  <si>
    <t>Camada de piso de elemento gradil de aço carbono de alta resistência SAE 1045 e perfis estruturais.</t>
  </si>
  <si>
    <t>Piso.Vidro</t>
  </si>
  <si>
    <t>Rejas de barras planas de acero estructural de alta resistencia.</t>
  </si>
  <si>
    <t>Rejas de alambre de acero galvanizado.</t>
  </si>
  <si>
    <t>OST_Curtain_Systems</t>
  </si>
  <si>
    <t>OST_Curtain_Systems , OST_CurtainWallPanels</t>
  </si>
  <si>
    <t>OST_Curtain_Systems , OST_CurtainWallMullions</t>
  </si>
  <si>
    <t>Paredes exteriores altas tipo muro de divisa de elementos unitários como blocos ou tijolos.</t>
  </si>
  <si>
    <t>Paredes exteriores altas tipo muro divisor de elementos unitarios como bloques o ladrillos.</t>
  </si>
  <si>
    <t>Muro.Interno.Alto</t>
  </si>
  <si>
    <t>Muro.Interno.Baixo</t>
  </si>
  <si>
    <t>Muro.Externo.Alto</t>
  </si>
  <si>
    <t>Muro.Externo.Baixo</t>
  </si>
  <si>
    <t>Muro interior alto moldado In Loco com fôrmas em materiais moldáveis.</t>
  </si>
  <si>
    <t>Muro interior baixo moldado In Loco com fôrmas em materiais moldáveis.</t>
  </si>
  <si>
    <t>Muro exterior alto moldado In Loco com fôrmas em materiais moldáveis.</t>
  </si>
  <si>
    <t>Muro exterior baixo moldado In Loco com fôrmas em materiais moldáveis.</t>
  </si>
  <si>
    <t>Pared interior baja moldeada In Loco con moldes de moldeo moldeables.</t>
  </si>
  <si>
    <t>Pared exterior alta moldeada In Loco con moldes moldeables.</t>
  </si>
  <si>
    <t>Pared exterior baja moldeada In Loco con moldes de moldeo moldeables.</t>
  </si>
  <si>
    <t>Pared interior alto moldeado In Loco con encofrado en materiales moldeables.</t>
  </si>
  <si>
    <t>"Peça para revestimento de pisos ou paredes. Deve ser colocado com paginação definida. Marca Eliane."</t>
  </si>
  <si>
    <t>PISO.SAN.01</t>
  </si>
  <si>
    <t>PISO.SALA.01</t>
  </si>
  <si>
    <t>Parede.Interna.Alta</t>
  </si>
  <si>
    <t>Parede.Interna.Baixa</t>
  </si>
  <si>
    <t>Parede.Externa.Alta</t>
  </si>
  <si>
    <t>Parede.Externa.Baixa</t>
  </si>
  <si>
    <t>Drywall</t>
  </si>
  <si>
    <t>Drywall.Acústico</t>
  </si>
  <si>
    <t>Divisória.Pedra</t>
  </si>
  <si>
    <t>Divisória.Gesso</t>
  </si>
  <si>
    <t>Divisória.Vidro</t>
  </si>
  <si>
    <t>De.Piso.Polimérica</t>
  </si>
  <si>
    <t>De.Piso.Baritada</t>
  </si>
  <si>
    <t>De.Piso.Colante</t>
  </si>
  <si>
    <t>De.Parede.Colante</t>
  </si>
  <si>
    <t>Assentamento.De.Parede</t>
  </si>
  <si>
    <t>De.Parede.Polimérica</t>
  </si>
  <si>
    <t>De.Parede.Baritada</t>
  </si>
  <si>
    <t>PLACA.32</t>
  </si>
  <si>
    <t>PLACA.40</t>
  </si>
  <si>
    <t>Cielorraso con revestimiento de placas de yeso.</t>
  </si>
  <si>
    <t>Cielorraso con revestimiento de yeso aplicado.</t>
  </si>
  <si>
    <t>Forro acústico suspenso tipo baffle cilíndrico para controle da inteligibilidade acústica.</t>
  </si>
  <si>
    <t>Forro acústico suspenso tipo baffle linear para controle da inteligibilidade acústica.</t>
  </si>
  <si>
    <t>Forro acústico suspenso tipo nuvem com geometrias diversas para controle da inteligibilidade acústica.</t>
  </si>
  <si>
    <t>Cielorraso de espuma acústica adhesivada.</t>
  </si>
  <si>
    <t>Cielorraso acústico de placas adhesivadas con volúmenes piramidales 3D y varias formas para la absorción del sonido.</t>
  </si>
  <si>
    <t>Cielorraso acústico de placas adhesivadas con varias formas para absorción acústica.</t>
  </si>
  <si>
    <t>Cielorraso acústico suspendido con deflector cilíndrico para el control de la inteligibilidad acústica.</t>
  </si>
  <si>
    <t>Cielorraso acústico suspendido con deflector lineal para el control de la inteligibilidad acústica.</t>
  </si>
  <si>
    <t>Cielorraso acústico suspendido tipo nube con diferentes geometrías para controlar la inteligibilidad acústica.</t>
  </si>
  <si>
    <t>Forro acústico suspenso tipo nuvem quadrada para controle da inteligibilidade acústica.</t>
  </si>
  <si>
    <t>Forro acústico suspenso tipo nuvem cilíndrica para controle da inteligibilidade acústica.</t>
  </si>
  <si>
    <t>Cielorraso acústico suspendido tipo nube cilíndrica para el control de la inteligibilidad acústica.</t>
  </si>
  <si>
    <t>Cielorraso acústico suspendido tipo nube cuadrada para el control de la inteligibilidad acústica.</t>
  </si>
  <si>
    <t>Argamassa para colar peças cerámicas ou porcelanatos em paredes.</t>
  </si>
  <si>
    <t>Argamassa para colar peças cerámicas ou porcelanatos em pisos.</t>
  </si>
  <si>
    <t>Mortero para pegar piezas cerámicas o porcelanatos en paredes.</t>
  </si>
  <si>
    <t>Mortero para pegar piezas cerámicas o porcelanatos en pisos.</t>
  </si>
  <si>
    <t>Mortero polimérico para capas aislantes de pisos.</t>
  </si>
  <si>
    <t>Argamassa utilizada para proteção radiológica. Usar em paredes de salas de radioterapia, radiologia, medicina nuclear de centros de saúde.</t>
  </si>
  <si>
    <t>Argamassa utilizada para proteção radiológica. Usar em pisos de salas de radioterapia, radiologia, medicina nuclear de centros de saúde.</t>
  </si>
  <si>
    <t>Mortero utilizado para protección radiológica. Usar en paredes de salas de radioterapia, radiología, medicina nuclear de centros de salud.</t>
  </si>
  <si>
    <t>Mortero utilizado para protección radiológica. Usar en pisos de salas de radioterapia, radiología, medicina nuclear de centros de salud.</t>
  </si>
  <si>
    <t>Piso definido em etapas iniciais do projeto. Nivel de detalhamento, desenvolvimento ou informação 100.</t>
  </si>
  <si>
    <t>Paredes definida em etapas iniciais do projeto. Nivel de detalhamento, desenvolvimento ou informação 100.</t>
  </si>
  <si>
    <t>Divisória definida em etapas iniciais do projeto. Nivel de detalhamento, desenvolvimento ou informação 100.</t>
  </si>
  <si>
    <t>Forro definido em etapas iniciais do projeto. Nivel de detalhamento, desenvolvimento ou informação 100.</t>
  </si>
  <si>
    <t>Piso definido en las primeras etapas del proyecto. Nivel de detalle, desarrollo o información 100.</t>
  </si>
  <si>
    <t>Cielorraso definido en las primeras etapas del proyecto. Nivel de detalle, desarrollo o información 100.</t>
  </si>
  <si>
    <t>AnteProjeto</t>
  </si>
  <si>
    <t>Mortero para enlucir la superficie a regularizar las paredes.</t>
  </si>
  <si>
    <t>Mortero para enlucido final de las paredes.</t>
  </si>
  <si>
    <t>Mortero para los contrapisos.</t>
  </si>
  <si>
    <t>Argamassa para chapiscar paredes.</t>
  </si>
  <si>
    <t>Mortero para salpicar paredes.</t>
  </si>
  <si>
    <t>Argamassa para de emboço regularizadora da superfície da parede.</t>
  </si>
  <si>
    <t>Argamassa para reboco final da parede.</t>
  </si>
  <si>
    <t>Adesivo especialmente formulado para madeiras.</t>
  </si>
  <si>
    <t>Pegamento especialmente formulado para maderas.</t>
  </si>
  <si>
    <t>Preliminar</t>
  </si>
  <si>
    <t>Paredes definida em etapa de anteprojeto ou projeto básico. Nivel de detalhamento, desenvolvimento ou informação 200.</t>
  </si>
  <si>
    <t>Piso definido em etapa de anteprojeto ou projeto básico. Nivel de detalhamento, desenvolvimento ou informação 200.</t>
  </si>
  <si>
    <t>Divisória definida em etapa de anteprojeto ou projeto básico. Nivel de detalhamento, desenvolvimento ou informação 200.</t>
  </si>
  <si>
    <t>Forro definido em etapa de anteprojeto ou projeto básico. Nivel de detalhamento, desenvolvimento ou informação 200.</t>
  </si>
  <si>
    <t>Piso definido en la etapa de diseño preliminar o diseño básico. Nivel de detalle, desarrollo o información 200.</t>
  </si>
  <si>
    <t>Paredes definidas en la etapa de diseño preliminar o diseño básico. Nivel de detalle, desarrollo o información 200.</t>
  </si>
  <si>
    <t>Tabique definido en la etapa de diseño preliminar o diseño básico. Nivel de detalle, desarrollo o información 200.</t>
  </si>
  <si>
    <t>Tabique definido en las primeras etapas del proyecto. Nivel de detalle, desarrollo o información 100.</t>
  </si>
  <si>
    <t>Paredes definidas en las primeras etapas del proyecto. Nivel de detalle, desarrollo o información 100.</t>
  </si>
  <si>
    <t>Cielorraso definido en la etapa de diseño preliminar o diseño básico. Nivel de detalle, desarrollo o información 200.</t>
  </si>
  <si>
    <t>Divisória.Naval</t>
  </si>
  <si>
    <t xml:space="preserve">Divisória leve tipo naval com placas de 1,20 x 2,10 m e espessura de 3,5 cm. </t>
  </si>
  <si>
    <t xml:space="preserve">Tabique leve tipo divisória naval de placas de 1,20 x 2,10 m y espesor de 3,5 cm. </t>
  </si>
  <si>
    <t>Divisória de placas de granilite para boxes sanitários.</t>
  </si>
  <si>
    <t>Tabique de placa de granilite para división de cabinas sanitarias.</t>
  </si>
  <si>
    <t>Divisória.Laminada</t>
  </si>
  <si>
    <t>Divisória de placas de laminado estrutural TS para boxes sanitários.</t>
  </si>
  <si>
    <t>Tabique de placa de laminado estrutural TS para división de cabinas sanitarias.</t>
  </si>
  <si>
    <t>"Divisória sanitária de placas de granilite."</t>
  </si>
  <si>
    <t>"Placa de laminado estrutural TS Alcoplac para divisória de box sanitário."</t>
  </si>
  <si>
    <t>"Chapa tipo Eucatex para uma divisória eucatex."</t>
  </si>
  <si>
    <t>Chapa para divisória formada por miolo em colneia e chapas feitas a partir de fibras de eucalipto.</t>
  </si>
  <si>
    <t>Lámina para tabique formada por núcleo de córnea y láminas de fibras de eucalipto.</t>
  </si>
  <si>
    <t>Porta.Simples</t>
  </si>
  <si>
    <t>Porta.Dupla</t>
  </si>
  <si>
    <t>Porta.Frigorífica</t>
  </si>
  <si>
    <t>Porta.Biológica</t>
  </si>
  <si>
    <t>Porta.Corta.Fogo</t>
  </si>
  <si>
    <t>Porta.Assimétrica</t>
  </si>
  <si>
    <t>OST_Doors</t>
  </si>
  <si>
    <t>IfcDoor</t>
  </si>
  <si>
    <t>Janela.Fixa</t>
  </si>
  <si>
    <t>Janela.Batente</t>
  </si>
  <si>
    <t>Janela.Pivotante</t>
  </si>
  <si>
    <t>Janela.Basculante</t>
  </si>
  <si>
    <t>Visor.Fixo</t>
  </si>
  <si>
    <t>Grelha.Fixa</t>
  </si>
  <si>
    <t>Janela.Integral</t>
  </si>
  <si>
    <t>Grelha.Removível</t>
  </si>
  <si>
    <t>PassT.Farmacéutico</t>
  </si>
  <si>
    <t>PassT.Biológico</t>
  </si>
  <si>
    <t>Compartimento sellado para pasar objetos instalado entre dos salas (por ejemplo, una sala limpia y un laboratorio).</t>
  </si>
  <si>
    <t>Compartimento selado para passagem de objetos instalado entre duas salas (por exemplo, uma sala limpa e um laboratório).</t>
  </si>
  <si>
    <t>Abertura para passagem de alimentos entre uma cozinha industrial e um restaurante.</t>
  </si>
  <si>
    <t>Visor.Blindado</t>
  </si>
  <si>
    <t>Visor.Deslizante</t>
  </si>
  <si>
    <t>Visor.Basculante</t>
  </si>
  <si>
    <t>Porta.Bandeira</t>
  </si>
  <si>
    <t>Porta.Blindada</t>
  </si>
  <si>
    <t>Porta simples.</t>
  </si>
  <si>
    <t>Porta bandeira.</t>
  </si>
  <si>
    <t>OST_Windows</t>
  </si>
  <si>
    <t>IfcWindow</t>
  </si>
  <si>
    <t>PassT.Alimentação</t>
  </si>
  <si>
    <t>Alçapão.Emergência</t>
  </si>
  <si>
    <t>Abertura no teto que permite alcançar uma saída adicional de escape.</t>
  </si>
  <si>
    <t>Abertura no teto que permite alcançar instalações elétricas, hidráulicas ou de climatização.</t>
  </si>
  <si>
    <t>Persiana.Horizontal</t>
  </si>
  <si>
    <t>Persiana.Vertical</t>
  </si>
  <si>
    <t>Janela.Corrediça</t>
  </si>
  <si>
    <t>Porta.Corrediça</t>
  </si>
  <si>
    <t>Janela.MaximAr</t>
  </si>
  <si>
    <t>OST_Curtain_Systems , OST_CurtainWallPanels ,  OST_CurtainWallMullions</t>
  </si>
  <si>
    <t>Puerta simple.</t>
  </si>
  <si>
    <t>Abertura en el techo que permite acceder a instalaciones eléctricas, hidráulicas o de climatización.</t>
  </si>
  <si>
    <t>Abertura en el techo que permite llegar a una salida de escape adicional.</t>
  </si>
  <si>
    <t>Compartimento sellado para el paso de objetos instalado entre dos salas (por ejemplo, una sala limpia y un laboratorio).</t>
  </si>
  <si>
    <t>Apertura para que la comida pase entre una cocina industrial y un restaurante.</t>
  </si>
  <si>
    <t>Elemento de protección solar tipo persiana interna horizontal.</t>
  </si>
  <si>
    <t>Elemento de protección solar tipo persiana interna vertical.</t>
  </si>
  <si>
    <t>Porta corrediça.</t>
  </si>
  <si>
    <t>Porta dupla. Sempre com as folhas do mesmo tamanho.</t>
  </si>
  <si>
    <t>Porta corta fogo. Usadas em circulações verticais de escape.</t>
  </si>
  <si>
    <t>Porta Biológica. Utilizadas em laboratórios com controle biológico ou salas limpas.</t>
  </si>
  <si>
    <t>Porta Blindada. Utilizadas em sistemas de segurança ou com blindagem para raios X ou Gamma em ambientes hospitalares.</t>
  </si>
  <si>
    <t>Porta frigorífica. Utilizadas em câmaras frias.</t>
  </si>
  <si>
    <t>Puerta com bandera superior.</t>
  </si>
  <si>
    <t>Porta Giratória.</t>
  </si>
  <si>
    <t>Porta.Giratória</t>
  </si>
  <si>
    <t>Porta.Telescópica</t>
  </si>
  <si>
    <t>Porta com trilhos e guias que permitem a movimentação de duas ou mais folhas sobrepostas.</t>
  </si>
  <si>
    <t>Puerta giratoria.</t>
  </si>
  <si>
    <t>Puerta corrediza.</t>
  </si>
  <si>
    <t>Porta dupla assimétrica. Por exemple uma folha de 40 cm e outra de 80 cm .</t>
  </si>
  <si>
    <t>Puerta doble asimétrica. Por ejemplo uma hoja de 40 cm y otra de 80 cm .</t>
  </si>
  <si>
    <t>Puerta doble. Siempre con hojas de tamanhos iguales.</t>
  </si>
  <si>
    <t>Puerta cortafuegos. Usadas en circulaciones verticales de escape.</t>
  </si>
  <si>
    <t>Elemento de ventilação e iluminação tipo Janela fixa.</t>
  </si>
  <si>
    <t>Elemento de ventilação e iluminação tipo Janela de abrir.</t>
  </si>
  <si>
    <t>Elemento de ventilação e iluminação tipo Janela corrediça.</t>
  </si>
  <si>
    <t>Elemento de ventilação e iluminação tipo Janela integral.</t>
  </si>
  <si>
    <t>Puerta biológica. Se utiliza en laboratorios con control biológico o salas blancas.</t>
  </si>
  <si>
    <t>Puerta blindada. Se utiliza en sistemas de seguridad o con blindaje de rayos X o gamma en entornos hospitalarios.</t>
  </si>
  <si>
    <t>Puerta con rieles y guías que permiten el movimiento de dos o más hojas superpuestas.</t>
  </si>
  <si>
    <t>Elemento de iluminación natural tipo Ventana fija.</t>
  </si>
  <si>
    <t>Elemento de ventilación e iluminación natural tipo Ventana Integral de fachada.</t>
  </si>
  <si>
    <t>Elemento complementario para puertas: Rejilla de ventilación fija.</t>
  </si>
  <si>
    <t>Elemento complementario para puertas: Rejilla de ventilación removible.</t>
  </si>
  <si>
    <t>Elemento complementario para puertas: Visor fijo.</t>
  </si>
  <si>
    <t>Elemento complementario para puertas: Visor basculante.</t>
  </si>
  <si>
    <t>Elemento complementario para puertas: Visor deslizante.</t>
  </si>
  <si>
    <t>Elemento complementario para puertas: Visor blindado para puerta blindada.</t>
  </si>
  <si>
    <t>Elemento complementar de porta: Grelha fixa.</t>
  </si>
  <si>
    <t>Elemento complementar de porta: Grelha removível.</t>
  </si>
  <si>
    <t>Elemento complementar de porta: Visor fixo.</t>
  </si>
  <si>
    <t>Elemento complementar de porta: Visor basculante.</t>
  </si>
  <si>
    <t>Elemento complementar de porta: Visor deslizante.</t>
  </si>
  <si>
    <t>Elemento complementar de porta: Visor blindado para porta blindada.</t>
  </si>
  <si>
    <t>Janela.Telescópica</t>
  </si>
  <si>
    <t>Elemento de ventilação e iluminação tipo Janela com trilhos e guias que permitem a movimentação de duas ou mais folhas sobrepostas.</t>
  </si>
  <si>
    <t>Elemento de ventilación e iluminación natural tipo Ventana con rieles y guías que permiten el movimiento de dos o más hojas superpuestas.</t>
  </si>
  <si>
    <t>200.Porta</t>
  </si>
  <si>
    <t>200.Janela</t>
  </si>
  <si>
    <t>100.Porta</t>
  </si>
  <si>
    <t>100.Janela</t>
  </si>
  <si>
    <t>Porta. Nivel de detalhamento, desenvolvimento ou informação 200.</t>
  </si>
  <si>
    <t>Janela. Nivel de detalhamento, desenvolvimento ou informação 200.</t>
  </si>
  <si>
    <t>Puerta. Nivel de detalle, desarrollo o información 100.</t>
  </si>
  <si>
    <t>Ventana. Nivel de detalle, desarrollo o información 100.</t>
  </si>
  <si>
    <t>Puerta. desarrollo o información 200.</t>
  </si>
  <si>
    <t>Ventana. Nivel de detalle, desarrollo o información 200.</t>
  </si>
  <si>
    <t>Inicial</t>
  </si>
  <si>
    <t>Claraboia.Tubular</t>
  </si>
  <si>
    <t>Claraboia.Cúpula</t>
  </si>
  <si>
    <t>Claraboia.Piramidal</t>
  </si>
  <si>
    <t>Elemento de ventilação e iluminação posicionado na cobertura tipo cúpula.</t>
  </si>
  <si>
    <t>Elemento de ventilação e iluminação posicionado na cobertura tipo túnel de luz.</t>
  </si>
  <si>
    <t>Elemento de ventilação e iluminação posicionado na cobertura tipo pirâmide.</t>
  </si>
  <si>
    <t>Elemento de ventilación e iluminación posicionado en la cubierta tipo cúpula.</t>
  </si>
  <si>
    <t>Elemento de ventilación e iluminación posicionado en la cubierta tipo túnel de luz.</t>
  </si>
  <si>
    <t>Elemento de ventilación e iluminación posicionado en la cubierta tipo piramidal.</t>
  </si>
  <si>
    <t>Portão de Garagem ou Estacionamento.</t>
  </si>
  <si>
    <t>Portón de Garage o Estacionamiento.</t>
  </si>
  <si>
    <t>Portón Seccional de Fábrica, Galpón industrial o Estadio.</t>
  </si>
  <si>
    <t>Portão Seccional de Fábrica, Galpão industrial ou Estádio.</t>
  </si>
  <si>
    <t>Alçapão.Acesso</t>
  </si>
  <si>
    <t>Pintura.Proteção</t>
  </si>
  <si>
    <t>Demãos de pintura de proteção anticorrosiva.</t>
  </si>
  <si>
    <t>Capas de pintura de protección anticorrosión.</t>
  </si>
  <si>
    <t>Janela.Guilhotina</t>
  </si>
  <si>
    <t>Elemento de ventilação e iluminação tipo Janela guilhotina.</t>
  </si>
  <si>
    <t>Elemento de ventilação e iluminação tipo Janela basculante. A folha abre metade para o lado interior e metade para o exterior.</t>
  </si>
  <si>
    <t>Elemento de ventilación e iluminación natural tipo Ventana basculante. La hoja articula desde el medio marco 50% hacia el lado interior y 50% hacia el exterior.</t>
  </si>
  <si>
    <t>Elemento de ventilación e iluminación natural tipo Ventana abatibles. Las hojas abren hacia dentro girando desde el marco vertical.</t>
  </si>
  <si>
    <t>Porta.Articulada</t>
  </si>
  <si>
    <t>Porta articulada. Também conhecida como camarão. A articulação é com dobradiças centrais.</t>
  </si>
  <si>
    <t>Puerta de frigorífica. Utilizadas en cámaras frigoríficas.</t>
  </si>
  <si>
    <t>Porta.Pivotante</t>
  </si>
  <si>
    <t>Puerta plegable. También conocida como camarón. La articulación es con bisagras centrales en las hojas.</t>
  </si>
  <si>
    <t>Elemento de ventilação e iluminação tipo Janela tipo Maxim-Ar. A folha inclina para o lado externo mediante braços articulados laterais.</t>
  </si>
  <si>
    <t>Elemento de ventilación e iluminación natural tipo Ventana Maxim-Air. La hoja inclina para el lado externo mediante brazos articulados laterales.</t>
  </si>
  <si>
    <t>Elemento de ventilación e iluminación natural tipo Ventana guillotina. Las hojas deslizan verticalmente.</t>
  </si>
  <si>
    <t>Elemento de ventilación e iluminación natural tipo Ventana corrediza. Las hojas corren horizontalmente.</t>
  </si>
  <si>
    <t>Porta.Veneziana</t>
  </si>
  <si>
    <t>Puerta veneciana tiene láminas inclinadas que permiten la ventilación y um poco de entrada de luz. Permitem aireación constante.</t>
  </si>
  <si>
    <t>Porta veneziana tem aletas inclinadas que permitem a ventilação e um pouco de entrada de luz. Permitem arejamento constante.</t>
  </si>
  <si>
    <t>Janela.Oscilobatente</t>
  </si>
  <si>
    <t xml:space="preserve">Elemento de ventilación e iluminación natural tipo Ventana oscilobatiente inclina su parte superior hacia adentro del ambiente. </t>
  </si>
  <si>
    <t xml:space="preserve">Elemento de ventilação e iluminação tipo Janela oscilobatente inclina sua parte superior para o interior do ambiente. </t>
  </si>
  <si>
    <t>Porta pivotante. Gira em torno de um eixo vertical deslocado do batente, com pinos fixados na parte superior e inferior da folha.</t>
  </si>
  <si>
    <t>Elemento de ventilação e iluminação tipo Janela pivotante. Gira em torno de um eixo vertical deslocado do batente, com pinos fixados na parte superior e inferior da folha.</t>
  </si>
  <si>
    <t>Puerta pivotante. Gira sobre un eje vertical deslocado del marco, con pinos fijados en la parte superior e inferior de la hoja.</t>
  </si>
  <si>
    <t>Elemento de ventilación e iluminación natural tipo Ventana pivotante. Gira sobre un eje vertical deslocado del marco, con pinos fijados en la parte superior e inferior de la hoja.</t>
  </si>
  <si>
    <t>Janela.Veneziana</t>
  </si>
  <si>
    <t>Janela veneziana tem aletas inclinadas que permitem a ventilação e um pouco de entrada de luz. Permitem arejamento constante.</t>
  </si>
  <si>
    <t>Ventana veneciana tiene láminas inclinadas que permiten la ventilación y um poco de entrada de luz. Permitem aireación constante.</t>
  </si>
  <si>
    <t>IfcDiscreteAccessory</t>
  </si>
  <si>
    <t>IfcFastener</t>
  </si>
  <si>
    <t>OST_MEPAncillaryFraming</t>
  </si>
  <si>
    <t>Banheira</t>
  </si>
  <si>
    <t>Aparelho sanitário para imersão do corpo humano ou partes dele.</t>
  </si>
  <si>
    <t>Aparatos sanitarios para la inmersión del cuerpo humano o partes del mismo.</t>
  </si>
  <si>
    <t>OST_PlumbingFixtures , OST_PlumbingEquipment</t>
  </si>
  <si>
    <t>IfcSanitaryTerminalBATH</t>
  </si>
  <si>
    <t>Terminal sanitário que fornece um jato de água de baixa pressão para uma finalidade específica.</t>
  </si>
  <si>
    <t>Terminal sanitaria que proporciona un chorro de agua a baja presión para un fin específico.</t>
  </si>
  <si>
    <t>IfcSanitaryTerminalSANITARYFOUNTAIN</t>
  </si>
  <si>
    <t>Bidet</t>
  </si>
  <si>
    <t>Aparelho de águas residuais para lavar os órgãos excretores enquanto está sentado montado na bacia sanitária.</t>
  </si>
  <si>
    <t>Aparato de aguas residuales para enjuagar los órganos excretores mientras se está sentado, montado en el inodoro.</t>
  </si>
  <si>
    <t>IfcSanitaryTerminalBIDET</t>
  </si>
  <si>
    <t>Chuveiro</t>
  </si>
  <si>
    <t>Instalação ou aparelho de águas residuais que emite um jato de água para lavar o corpo humano.</t>
  </si>
  <si>
    <t>Una instalación o aparato de aguas residuales que emite un chorro de agua para lavar el cuerpo humano.</t>
  </si>
  <si>
    <t>IfcSanitaryTerminalSHOWER</t>
  </si>
  <si>
    <t>Aparelho de águas residuais para lavar as partes superiores do corpo.</t>
  </si>
  <si>
    <t>Aparato de aguas residuales para lavar las partes superiores del cuerpo.</t>
  </si>
  <si>
    <t>IfcSanitaryTerminalWASHHANDBASIN</t>
  </si>
  <si>
    <t>Mictório</t>
  </si>
  <si>
    <t>Aparelho de solo que recebe a urina e a direciona para uma saída de resíduos.</t>
  </si>
  <si>
    <t>Aparato de tierra que recibe la orina y la dirige a una salida de desechos.</t>
  </si>
  <si>
    <t>IfcSanitaryTerminalURINAL</t>
  </si>
  <si>
    <t>Pia</t>
  </si>
  <si>
    <t>Aparelho de águas residuais para recebimento, retenção ou eliminação de aparelhos domésticos, culinários, laboratoriais.</t>
  </si>
  <si>
    <t>Aparatos para aguas residuales para recibir, retener o eliminar aparatos domésticos, culinarios, de laboratorio.</t>
  </si>
  <si>
    <t>IfcSanitaryTerminalSINK</t>
  </si>
  <si>
    <t>Terminal sanitário é um aparelho fixo ou terminal geralmente abastecido com água e usado para beber.</t>
  </si>
  <si>
    <t>Terminal sanitario es un aparato fijo o terminal que generalmente se suministra con agua y se utiliza para beber.</t>
  </si>
  <si>
    <t>IfcSanitaryTerminal</t>
  </si>
  <si>
    <t>Vaso.Sanitário</t>
  </si>
  <si>
    <t>Aparelho de solo para eliminação de excrementos.</t>
  </si>
  <si>
    <t>Aparato de suelo para la eliminación de excrementos.</t>
  </si>
  <si>
    <t>IfcSanitaryTerminalTOILETPAN</t>
  </si>
  <si>
    <t>Vaso.Sanitário.Assento</t>
  </si>
  <si>
    <t>Assento articulado obsoleto que se encaixa no topo de uma panela de vaso sanitário (wc).</t>
  </si>
  <si>
    <t>Asiento abatible obsoleto que se coloca encima de una bandeja de inodoro (inodoro).</t>
  </si>
  <si>
    <t>IfcSanitaryTerminalWCSEAT</t>
  </si>
  <si>
    <t>Unidade de armazenamento de água conectada a um terminal sanitário equipado com um dispositivo, operado automaticamente.</t>
  </si>
  <si>
    <t>Unidad de almacenamiento de agua conectada a una terminal sanitaria equipada con un dispositivo, operada automáticamente.</t>
  </si>
  <si>
    <t>IfcSanitaryTerminalCISTERN</t>
  </si>
  <si>
    <t>Bancada.Banheiro</t>
  </si>
  <si>
    <t>Bancada.Cozinha</t>
  </si>
  <si>
    <t>Bancada.Laboratório</t>
  </si>
  <si>
    <t>Aparelho.Elétrico</t>
  </si>
  <si>
    <t>Aparelho elétrico é um dispositivo destinado ao uso do consumidor que é alimentado por eletricidade.</t>
  </si>
  <si>
    <t>El aparato eléctrico es un dispositivo destinado al uso del consumidor que funciona con electricidad.</t>
  </si>
  <si>
    <t>OST_ElectricalEquipment</t>
  </si>
  <si>
    <t>Aquecedor.Agua.Portátil</t>
  </si>
  <si>
    <t>Pequeno aparelho elétrico local para aquecimento de água.</t>
  </si>
  <si>
    <t>Pequeño electrodoméstico local para calentar agua.</t>
  </si>
  <si>
    <t>Aparelho elétrico que é usado ocasionalmente para fornecer calor.</t>
  </si>
  <si>
    <t>Aparato eléctrico que se utiliza ocasionalmente para proporcionar calor.</t>
  </si>
  <si>
    <t>Pequeno aparelho elétrico local para resfriamento de água.</t>
  </si>
  <si>
    <t>Pequeño aparato eléctrico local para refrigeración por agua.</t>
  </si>
  <si>
    <t>Ventilador.Portátil</t>
  </si>
  <si>
    <t>Aparelho elétrico usado ocasionalmente para fornecer ventilação.</t>
  </si>
  <si>
    <t>Aparato eléctrico utilizado ocasionalmente para proporcionar ventilación.</t>
  </si>
  <si>
    <t>Seca.Mãos</t>
  </si>
  <si>
    <t>Aparelho elétrico que tem como função principal secar as mãos.</t>
  </si>
  <si>
    <t>Dispositivo eléctrico cuya función principal es secarse las manos.</t>
  </si>
  <si>
    <t>Fogão.Elétrico</t>
  </si>
  <si>
    <t>Aparelho elétrico que tem a função principal de cozinhar alimentos (incluindo forno, fogão, grelhador).</t>
  </si>
  <si>
    <t>Aparato eléctrico que tiene la función principal de cocinar alimentos (incluyendo horno, estufa, parrilla).</t>
  </si>
  <si>
    <t>Forno.Microondas</t>
  </si>
  <si>
    <t>Aparelho elétrico que tem a função principal de cozinhar alimentos usando microondas.</t>
  </si>
  <si>
    <t>Aparato eléctrico que tiene como función principal la cocción de alimentos mediante microondas.</t>
  </si>
  <si>
    <t>Freezer</t>
  </si>
  <si>
    <t>Aparelho elétrico que tem como função principal armazenar alimentos em temperaturas abaixo do livre.</t>
  </si>
  <si>
    <t>Dispositivo eléctrico cuya función principal es almacenar alimentos a temperaturas inferiores a la libre.</t>
  </si>
  <si>
    <t>Geladeira</t>
  </si>
  <si>
    <t>Aparelho elétrico que combina as funções de um freezer e uma geladeira.</t>
  </si>
  <si>
    <t>Electrodoméstico que combina las funciones de un congelador y un refrigerador.</t>
  </si>
  <si>
    <t>LavaLouça</t>
  </si>
  <si>
    <t>Aparelho que tem como função principal lavar louça.</t>
  </si>
  <si>
    <t>Dispositivo cuya función principal es lavar los platos.</t>
  </si>
  <si>
    <t>Eletrodoméstico que tem como função primordial lavar roupa.</t>
  </si>
  <si>
    <t>Aparato cuya función principal es lavar la ropa.</t>
  </si>
  <si>
    <t>Aparelho especializado usado em cozinhas comerciais, como uma batedeira.</t>
  </si>
  <si>
    <t>Electrodoméstico especializado utilizado en cocinas comerciales, como una batidora de pie.</t>
  </si>
  <si>
    <t>Refrigerador</t>
  </si>
  <si>
    <t>Aparelho elétrico que tem a função principal de armazenar alimentos em baixa temperatura.</t>
  </si>
  <si>
    <t>Aparato eléctrico que tiene como función principal almacenar alimentos a baja temperatura.</t>
  </si>
  <si>
    <t>Seca.Roupa</t>
  </si>
  <si>
    <t>Aparelho elétrico que tem a função principal de secar roupas.</t>
  </si>
  <si>
    <t>Dispositivo eléctrico que tiene como función principal el secado de la ropa.</t>
  </si>
  <si>
    <t>Fotocopiadora</t>
  </si>
  <si>
    <t>Máquina que tem a função primária de reprodução de material impresso.</t>
  </si>
  <si>
    <t>Máquina que tiene la función principal de reproducir material impreso.</t>
  </si>
  <si>
    <t>Máquina.Venda</t>
  </si>
  <si>
    <t>Aparelho que armazena e vende mercadorias, incluindo alimentos, bebidas, ingressos e mercadorias de vários tipos.</t>
  </si>
  <si>
    <t>Aparato que almacena y vende bienes, incluyendo alimentos, bebidas, boletos y bienes de varios tipos.</t>
  </si>
  <si>
    <t>Aparelho.Avi</t>
  </si>
  <si>
    <t>Aparelho.AudioVisual</t>
  </si>
  <si>
    <t>Aparelho audiovisual é um dispositivo que exibe, captura, transmite ou recebe áudio ou vídeo.</t>
  </si>
  <si>
    <t>Un dispositivo audiovisual es un dispositivo que muestra, captura, transmite o recibe audio o vídeo.</t>
  </si>
  <si>
    <t>OST_AudioVisualDevices</t>
  </si>
  <si>
    <t>Amplificador</t>
  </si>
  <si>
    <t>Dispositivo que recebe um sinal de áudio e o amplifica para ser reproduzido por meio de alto-falantes.</t>
  </si>
  <si>
    <t>Un dispositivo que recibe una señal de audio y la amplifica para ser reproducida a través de altavoces.</t>
  </si>
  <si>
    <t>Câmera</t>
  </si>
  <si>
    <t>Dispositivo que grava imagens, seja como uma fotografia estática ou como imagens em movimento.</t>
  </si>
  <si>
    <t>Un dispositivo que graba imágenes, ya sea como una fotografía fija o como imágenes en movimiento.</t>
  </si>
  <si>
    <t>Terminal.de.Comunicação</t>
  </si>
  <si>
    <t>Terminal de comunicação é um dispositivo de comunicação de áudio que geralmente é instalado ao longo do transporte.</t>
  </si>
  <si>
    <t>El terminal de comunicación es un dispositivo de comunicación de audio que generalmente se instala a lo largo del transporte.</t>
  </si>
  <si>
    <t>Monitor</t>
  </si>
  <si>
    <t>Dispositivo eletrônico que representa informações em forma visual, como uma tela plana.</t>
  </si>
  <si>
    <t>Un dispositivo electrónico que representa información en forma visual, como una pantalla plana.</t>
  </si>
  <si>
    <t>Microfone</t>
  </si>
  <si>
    <t>Transdutor ou sensor acústico para elétrico que converte o som num sinal elétrico.</t>
  </si>
  <si>
    <t>Transductor o sensor acústico a eléctrico que convierte el sonido en una señal eléctrica.</t>
  </si>
  <si>
    <t>Reprodutor</t>
  </si>
  <si>
    <t>Dispositivo que reproduz conteúdo de áudio e/ou vídeo diretamente ou para outro dispositivo, possuindo mídia de armazenamento.</t>
  </si>
  <si>
    <t>Un dispositivo que reproduce contenido de audio y/o video directamente o en otro dispositivo, con medios de almacenamiento.</t>
  </si>
  <si>
    <t>Projetor</t>
  </si>
  <si>
    <t>Aparelho para projetar uma imagem numa tela.</t>
  </si>
  <si>
    <t>Dispositivo para proyectar una imagen en una pantalla.</t>
  </si>
  <si>
    <t>Receptor</t>
  </si>
  <si>
    <t>Dispositivo que recebe sinais de áudio e/ou vídeo, comuta fontes e amplifica sinais para reprodução.</t>
  </si>
  <si>
    <t>Dispositivo que recibe señales de audio y/o vídeo, cambia de fuente y amplifica las señales para su reproducción.</t>
  </si>
  <si>
    <t>Equipo.de.Gravação</t>
  </si>
  <si>
    <t>Equipamento de gravação é um dispositivo que grava chamadas telefônicas ou outros tipos de dados de áudio.</t>
  </si>
  <si>
    <t>El equipo de grabación es un dispositivo que graba llamadas telefónicas u otros tipos de datos de audio.</t>
  </si>
  <si>
    <t>Alto-falante</t>
  </si>
  <si>
    <t>Alto-falante, alto-falante ou sistema de alto-falantes.</t>
  </si>
  <si>
    <t>Altavoz, altavoz o sistema de altavoces.</t>
  </si>
  <si>
    <t>Comutador</t>
  </si>
  <si>
    <t>Dispositivo que recebe sinais de áudio e/ou vídeo, alterna fontes e transmite sinais.</t>
  </si>
  <si>
    <t>Un dispositivo que recibe señales de audio y/o video, cambia de fuente y transmite señales.</t>
  </si>
  <si>
    <t>Telefone</t>
  </si>
  <si>
    <t>Dispositivo de telecomunicações usado para transmitir e receber som e, opcionalmente, vídeo.</t>
  </si>
  <si>
    <t>Dispositivo de telecomunicaciones utilizado para transmitir y recibir sonido y, opcionalmente, vídeo.</t>
  </si>
  <si>
    <t>Receptor eletrônico que detecta, demodula e amplifica sinais transmitidos.</t>
  </si>
  <si>
    <t>Receptor electrónico que detecta, demodula y amplifica las señales transmitidas.</t>
  </si>
  <si>
    <t>Espacial</t>
  </si>
  <si>
    <t>IfcBuildingStorey</t>
  </si>
  <si>
    <t>Eixo.Estrutural</t>
  </si>
  <si>
    <t>OST_Grids</t>
  </si>
  <si>
    <t>IfcGrid</t>
  </si>
  <si>
    <t>Eixo.Estrutural.Irregular</t>
  </si>
  <si>
    <t>IfcGridIRREGULAR</t>
  </si>
  <si>
    <t>Eixo.Estrutural.Radial</t>
  </si>
  <si>
    <t>IfcGridRADIAL</t>
  </si>
  <si>
    <t>Eixo.Estrutural.Retangular</t>
  </si>
  <si>
    <t>IfcGridRECTANGULAR</t>
  </si>
  <si>
    <t>Eixo.Estrutural.Triangular</t>
  </si>
  <si>
    <t>IfcGridTRIANGULAR</t>
  </si>
  <si>
    <t>Areas</t>
  </si>
  <si>
    <t>Espaço.Externo</t>
  </si>
  <si>
    <t>O elemento espacial externo que define regiões externas no local da construção.</t>
  </si>
  <si>
    <t>Elemento espacial externo que define las regiones externas en la obra.</t>
  </si>
  <si>
    <t>Espaço.Exterior</t>
  </si>
  <si>
    <t>OST_Areas</t>
  </si>
  <si>
    <t>IfcExternalSpatialElement</t>
  </si>
  <si>
    <t>Espaço de ar externo ao redor do edifício.</t>
  </si>
  <si>
    <t>Espacio aéreo exterior alrededor del edificio.</t>
  </si>
  <si>
    <t>IfcExternalSpatialElementEXTERNAL</t>
  </si>
  <si>
    <t>Espaço.Construção.Vizinha</t>
  </si>
  <si>
    <t>Espaço ocupado por um prédio vizinho.</t>
  </si>
  <si>
    <t>Espacio ocupado por un edificio vecino.</t>
  </si>
  <si>
    <t>IfcExternalSpatialElementEXTERNAL_FIRE</t>
  </si>
  <si>
    <t>Espaço.Espelho.Agua</t>
  </si>
  <si>
    <t>Volume externo coberto com água ao redor do edifício.</t>
  </si>
  <si>
    <t>Volumen exterior cubierto de agua alrededor del edificio.</t>
  </si>
  <si>
    <t>IfcExternalSpatialElementEXTERNAL_WATER</t>
  </si>
  <si>
    <t>Espaço for a de uma instalação.</t>
  </si>
  <si>
    <t>Espacio fuera de una instalación.</t>
  </si>
  <si>
    <t>IfcSpaceEXTERNAL</t>
  </si>
  <si>
    <t>Estacionamento</t>
  </si>
  <si>
    <t>Espaço dedicado para uso como vaga de estacionamento de veículos, incluindo acesso.</t>
  </si>
  <si>
    <t>Espacio dedicado para su uso como plaza de aparcamiento de vehículos, incluido el acceso.</t>
  </si>
  <si>
    <t>IfcSpacePARKING</t>
  </si>
  <si>
    <t>Área.Bruta</t>
  </si>
  <si>
    <t>Área bruta de piso - um tipo específico de espaço para cada pavimento de edificação.</t>
  </si>
  <si>
    <t>Superficie bruta: un tipo específico de espacio para cada planta del edificio.</t>
  </si>
  <si>
    <t>IfcSpaceGFA</t>
  </si>
  <si>
    <t>Ambientes</t>
  </si>
  <si>
    <t>OST_Rooms , OST_MEPSpaces</t>
  </si>
  <si>
    <t>IfcSpace</t>
  </si>
  <si>
    <t>Espaço dedicado à ancoragem das embarcações dentro de um porto ou área gerenciada.</t>
  </si>
  <si>
    <t>IfcSpaceBERTH</t>
  </si>
  <si>
    <t>Espaço dentro de uma instalação.</t>
  </si>
  <si>
    <t>IfcSpaceINTERNAL</t>
  </si>
  <si>
    <t>Qualquer espaço que não se insere em outra categoria.</t>
  </si>
  <si>
    <t>Cualquier espacio que no pertenezca a otra categoría.</t>
  </si>
  <si>
    <t>IfcSpaceSPACE</t>
  </si>
  <si>
    <t>Zonas</t>
  </si>
  <si>
    <t>Zona</t>
  </si>
  <si>
    <t>Zona.Espacial</t>
  </si>
  <si>
    <t>Zona espacial é uma decomposição não hierárquica e potencialmente sobreposta do projeto sob alguma condição.</t>
  </si>
  <si>
    <t>La zona espacial es una descomposición no jerárquica y potencialmente superpuesta del proyecto bajo alguna condición.</t>
  </si>
  <si>
    <t>OST_ZoneEquipment , OST_MEPSystemZone , OST_MEPZone</t>
  </si>
  <si>
    <t>IfcSpatialZone</t>
  </si>
  <si>
    <t>Zona.de.Construção</t>
  </si>
  <si>
    <t>Zona espacial é usada para representar uma zona de construção para o processo de fabricação.</t>
  </si>
  <si>
    <t>La zona espacial se utiliza para representar una zona de construcción para el proceso de fabricación.</t>
  </si>
  <si>
    <t>IfcSpatialZoneCONSTRUCTION</t>
  </si>
  <si>
    <t>Zona.de.Segurança.Incêndio</t>
  </si>
  <si>
    <t>Zona espacial é usada para representar uma zona de segurança contra incêndios, ou compartimento.</t>
  </si>
  <si>
    <t>La zona espacial se utiliza para representar una zona de seguridad contra incendios o compartimento.</t>
  </si>
  <si>
    <t>IfcSpatialZoneFIRESAFETY</t>
  </si>
  <si>
    <t>Zona.de.Interferência</t>
  </si>
  <si>
    <t>Zona espacial é usada para definir uma interferência entre ocorrências de Ifcspatialelement].</t>
  </si>
  <si>
    <t>La zona espacial se utiliza para definir una interferencia entre las ocurrencias de Ifcspatialelement].</t>
  </si>
  <si>
    <t>IfcSpatialZoneINTERFERENCE</t>
  </si>
  <si>
    <t>Zona.de.Iluminação</t>
  </si>
  <si>
    <t>Zona espacial é usada para representar uma zona de iluminação; uma zona de luz natural.</t>
  </si>
  <si>
    <t>La zona espacial se utiliza para representar una zona de iluminación; una zona de luz natural.</t>
  </si>
  <si>
    <t>IfcSpatialZoneLIGHTING</t>
  </si>
  <si>
    <t>Zona.de.Ocupação</t>
  </si>
  <si>
    <t>Zona espacial é usada para representar uma zona de ocupação particular.</t>
  </si>
  <si>
    <t>La zona espacial se utiliza para representar una zona de ocupación determinada.</t>
  </si>
  <si>
    <t>IfcSpatialZoneOCCUPANCY</t>
  </si>
  <si>
    <t>Zona.de.Reserva</t>
  </si>
  <si>
    <t>Zona espacial que representa algum tipo de reserva dentro do projeto para uso futuro.</t>
  </si>
  <si>
    <t>Una zona espacial que representa algún tipo de reserva dentro de la extensión del proyecto.</t>
  </si>
  <si>
    <t>IfcSpatialZoneRESERVATION</t>
  </si>
  <si>
    <t>Zona.de.Segurança</t>
  </si>
  <si>
    <t>Zona espacial é usada para representar uma zona para planejamento de segurança e trabalho, acessos, etc.</t>
  </si>
  <si>
    <t>La zona espacial se utiliza para representar una zona de seguridad y planificación del trabajo.</t>
  </si>
  <si>
    <t>IfcSpatialZoneSECURITY</t>
  </si>
  <si>
    <t>Zona.de.Térmica</t>
  </si>
  <si>
    <t>Zona espacial é usada para representar uma zona térmica com características homogêneas.</t>
  </si>
  <si>
    <t>La zona espacial se utiliza para representar una zona térmica.</t>
  </si>
  <si>
    <t>IfcSpatialZoneTHERMAL</t>
  </si>
  <si>
    <t>Zona.de.Transporte</t>
  </si>
  <si>
    <t>Zona espacial é usada para representar uma área primariamente dedicada à circulação de pessoas ou veículos.</t>
  </si>
  <si>
    <t>La zona espacial se utiliza para representar un área dedicada principalmente al movimiento de personas.</t>
  </si>
  <si>
    <t>IfcSpatialZoneTRANSPORT</t>
  </si>
  <si>
    <t>Zona.de.Ventilação</t>
  </si>
  <si>
    <t>Zona espacial é usada para representar uma zona de ventilação.</t>
  </si>
  <si>
    <t>La zona espacial se utiliza para representar una zona de ventilación.</t>
  </si>
  <si>
    <t>IfcSpatialZoneVENTILATION</t>
  </si>
  <si>
    <t>Peça.Sanitária</t>
  </si>
  <si>
    <t>IfcFurniture</t>
  </si>
  <si>
    <t>Móveis definem móveis completos, como mesa, escrivaninha, cadeira ou armário.</t>
  </si>
  <si>
    <t>Los muebles definen muebles completos, como una mesa, un escritorio, una silla o un armario.</t>
  </si>
  <si>
    <t>IfcFurnitureBED</t>
  </si>
  <si>
    <t>IfcFurnitureCHAIR</t>
  </si>
  <si>
    <t>Móveis para sentar uma única pessoa.</t>
  </si>
  <si>
    <t>IfcFurnitureDESK</t>
  </si>
  <si>
    <t>Móveis com bancada e gavetas opcionais para uma única pessoa.</t>
  </si>
  <si>
    <t>Mueble con encimera y cajones opcionales para una sola persona.</t>
  </si>
  <si>
    <t>IfcFurnitureFILECABINET</t>
  </si>
  <si>
    <t>Móveis com gavetas deslizantes para guardar arquivos.</t>
  </si>
  <si>
    <t>Mueble con cajones correderos para guardar archivos.</t>
  </si>
  <si>
    <t>IfcFurnitureSHELF</t>
  </si>
  <si>
    <t>Móveis para guardar livros ou outros itens.</t>
  </si>
  <si>
    <t>IfcFurnitureSOFA</t>
  </si>
  <si>
    <t>IfcFurnitureTABLE</t>
  </si>
  <si>
    <t>Móveis com bancada para várias pessoas.</t>
  </si>
  <si>
    <t>Mueble con encimera para varias personas.</t>
  </si>
  <si>
    <t>IfcFurnitureTECHNICALCABINET</t>
  </si>
  <si>
    <t>Gabinete técnico é uma peça de mobiliário para segurar, exibir e proteger aparelhos técnicos.</t>
  </si>
  <si>
    <t>OST_Furniture</t>
  </si>
  <si>
    <t>OST_FurnitureSystems</t>
  </si>
  <si>
    <t>Móvel</t>
  </si>
  <si>
    <t>Cadeira</t>
  </si>
  <si>
    <t>Escribania</t>
  </si>
  <si>
    <t>Prateleira</t>
  </si>
  <si>
    <t>Mesa</t>
  </si>
  <si>
    <t>ST_Casework</t>
  </si>
  <si>
    <t>Móvel.Sistema</t>
  </si>
  <si>
    <t>OST_Elev</t>
  </si>
  <si>
    <t>Simbologia: marcador de vistas.</t>
  </si>
  <si>
    <t>Simbología: marcador de vistas.</t>
  </si>
  <si>
    <t>OST_ElevationMarks</t>
  </si>
  <si>
    <t>Telhado</t>
  </si>
  <si>
    <t>IfcRoof</t>
  </si>
  <si>
    <t>IfcRoofBARREL_ROOF</t>
  </si>
  <si>
    <t>Telhado ou teto com forma semicilíndrica.</t>
  </si>
  <si>
    <t>IfcRoofBUTTERFLY_ROOF</t>
  </si>
  <si>
    <t>IfcRoofDOME_ROOF</t>
  </si>
  <si>
    <t>Telhado hemisférico.</t>
  </si>
  <si>
    <t>IfcRoofFLAT_ROOF</t>
  </si>
  <si>
    <t>Telhado sem inclinação ou com apenas uma ligeira inclinação para drenar a água de chuva.</t>
  </si>
  <si>
    <t>IfcRoofFREEFORM</t>
  </si>
  <si>
    <t>Telhado na forma livre.</t>
  </si>
  <si>
    <t>IfcRoofGABLE_ROOF</t>
  </si>
  <si>
    <t>Telhado inclinado para baixo em duas partes a partir de uma cumeeira central, de modo a formar uma empena em cada extremidade.</t>
  </si>
  <si>
    <t>IfcRoofGAMBREL_ROOF</t>
  </si>
  <si>
    <t>IfcRoofHIP_ROOF</t>
  </si>
  <si>
    <t>Telhado com extremidades inclinadas e lados que se encontram numa projeção inclinada.</t>
  </si>
  <si>
    <t>IfcRoofHIPPED_GABLE_ROOF</t>
  </si>
  <si>
    <t>Telhado com uma extremidade de quatro águas truncando uma empena.</t>
  </si>
  <si>
    <t>IfcRoofMANSARD_ROOF</t>
  </si>
  <si>
    <t>Telhado com de cada lado parte inferior mais íngreme e parte superior mais rasa.</t>
  </si>
  <si>
    <t>IfcRoofPAVILION_ROOF</t>
  </si>
  <si>
    <t>Telhado de quadril piramidal.</t>
  </si>
  <si>
    <t>IfcRoofRAINBOW_ROOF</t>
  </si>
  <si>
    <t>Telhado de duas águas em forma de amplo arco gótico, com superfícies convexas e levemente inclinadas.</t>
  </si>
  <si>
    <t>IfcRoofSHED_ROOF</t>
  </si>
  <si>
    <t>Telhado com uma única inclinação.</t>
  </si>
  <si>
    <t>OST_Fascia</t>
  </si>
  <si>
    <t>Telhados: acabamento do beiral.</t>
  </si>
  <si>
    <t>Alero del tejado: terminación.</t>
  </si>
  <si>
    <t>OST_Gutter</t>
  </si>
  <si>
    <t>OST_RoofOpening</t>
  </si>
  <si>
    <t>Telhados: aberturas.</t>
  </si>
  <si>
    <t>Tejados y cubiertas:: aperturas.</t>
  </si>
  <si>
    <t>OST_Roofs</t>
  </si>
  <si>
    <t>OST_RoofsInteriorEdges</t>
  </si>
  <si>
    <t>Telhados: arestas interiores.</t>
  </si>
  <si>
    <t>Tejados y cubiertas: aristas interiores.</t>
  </si>
  <si>
    <t>OST_RoofSoffit</t>
  </si>
  <si>
    <t>Telhados: forro interno do beiral.</t>
  </si>
  <si>
    <t>Alero del tejado: cielorraso interno.</t>
  </si>
  <si>
    <t>OST_RoofsProjection</t>
  </si>
  <si>
    <t>Telhados: projeção.</t>
  </si>
  <si>
    <t>Tejados y cubiertas: projeção.</t>
  </si>
  <si>
    <t>OST_RoofsStructure</t>
  </si>
  <si>
    <t>Telhados: núcleo.</t>
  </si>
  <si>
    <t>Tejados y cubiertas: núcleo.</t>
  </si>
  <si>
    <t>OST_RoofsSubstrate</t>
  </si>
  <si>
    <t>Telhados: substrato.</t>
  </si>
  <si>
    <t>Tejados y cubiertas: substrato.</t>
  </si>
  <si>
    <t>Telhado.Barril</t>
  </si>
  <si>
    <t>Telhado.Borboleta</t>
  </si>
  <si>
    <t>Telhado.Cúpula</t>
  </si>
  <si>
    <t>Telhado.Plano</t>
  </si>
  <si>
    <t>Telhado.2.Aguas</t>
  </si>
  <si>
    <t>Telhado.Mansarda.Americana</t>
  </si>
  <si>
    <t>Telhado.4.Aguas</t>
  </si>
  <si>
    <t>Telhado.Mansarda</t>
  </si>
  <si>
    <t>Telhado.Pavilhão</t>
  </si>
  <si>
    <t>Telhado.Arco.Iris</t>
  </si>
  <si>
    <t>Telhado.Inclinado</t>
  </si>
  <si>
    <t>Telhado.Abertura</t>
  </si>
  <si>
    <t>Telhado.Perímetro</t>
  </si>
  <si>
    <t>Beiral</t>
  </si>
  <si>
    <t>Perímetro</t>
  </si>
  <si>
    <t>Armário.de.Livros</t>
  </si>
  <si>
    <t>Armário.de.Ferramentas</t>
  </si>
  <si>
    <t>Telhado.Projeção</t>
  </si>
  <si>
    <t>Telhado.Núcleo</t>
  </si>
  <si>
    <t>Telhado.Substrato</t>
  </si>
  <si>
    <t>Dispositivo.Médico</t>
  </si>
  <si>
    <t>IfcMedicalDevice</t>
  </si>
  <si>
    <t>Dispositivo médico está ligado a sistema de tubulação médica e opera sobre gases medicinais.</t>
  </si>
  <si>
    <t>El dispositivo médico está conectado al sistema de tuberías médicas y funciona con gases medicinales.</t>
  </si>
  <si>
    <t>IfcMedicalDeviceAIRSTATION</t>
  </si>
  <si>
    <t>Dispositivo que proporciona ar médico purificado, composto por um compressor aéreo.</t>
  </si>
  <si>
    <t>Dispositivo que proporciona aire medicinal purificado, compuesto por un compresor aéreo.</t>
  </si>
  <si>
    <t>IfcMedicalDeviceFEEDAIRUNIT</t>
  </si>
  <si>
    <t>Dispositivo que alimenta um gerador de oxigênio, composto por um compressor de ar, linha de tratamento de ar.</t>
  </si>
  <si>
    <t>Dispositivo que alimenta un generador de oxígeno, que consta de un compresor de aire, línea de tratamiento de aire.</t>
  </si>
  <si>
    <t>IfcMedicalDeviceOXYGENGENERATOR</t>
  </si>
  <si>
    <t>Dispositivo que gera oxigênio do ar.</t>
  </si>
  <si>
    <t>Un dispositivo que genera oxígeno a partir del aire.</t>
  </si>
  <si>
    <t>IfcMedicalDeviceOXYGENPLANT</t>
  </si>
  <si>
    <t>Dispositivo que combina uma unidade de ar de alimentação, gerador de oxigênio e backup de cilindros.</t>
  </si>
  <si>
    <t>Dispositivo que combina una unidad de suministro de aire, un generador de oxígeno y cilindros de respaldo.</t>
  </si>
  <si>
    <t>IfcMedicalDeviceVACUUMSTATION</t>
  </si>
  <si>
    <t>Dispositivo que fornece sucção, composto por uma bomba de vácuo e linha de filtração bacteriana.</t>
  </si>
  <si>
    <t>Dispositivo que proporciona succión, compuesto por una bomba de vacío y una línea de filtración bacteriana.</t>
  </si>
  <si>
    <t>OST_MedicalEquipment</t>
  </si>
  <si>
    <t>OST_NurseCallDevices</t>
  </si>
  <si>
    <t>Dispositivo para chamar à enfermagem.</t>
  </si>
  <si>
    <t>Dispositivo para llamar a la enfermería.</t>
  </si>
  <si>
    <t>Ar.Medicinal.Alimentador</t>
  </si>
  <si>
    <t>Ar.Medicinal.Estação</t>
  </si>
  <si>
    <t>Oxigênio.Gerador</t>
  </si>
  <si>
    <t>Oxigênio.Usina</t>
  </si>
  <si>
    <t>Vácuo.Medicinal.Estação</t>
  </si>
  <si>
    <t>Chamada.Enfermagem</t>
  </si>
  <si>
    <t>Luminotécnica</t>
  </si>
  <si>
    <t>Lâmpada</t>
  </si>
  <si>
    <t>IfcLamp</t>
  </si>
  <si>
    <t>Lâmpada é uma fonte de luz artificial, como uma lâmpada ou tubo.</t>
  </si>
  <si>
    <t>Una lámpara es una fuente de luz artificial, como una lámpara o un tubo.</t>
  </si>
  <si>
    <t>IfcLampCOMPACTFLUORESCENT</t>
  </si>
  <si>
    <t>Lâmpada fluorescente com um fator de forma compacto produzida pela modelagem do tubo.</t>
  </si>
  <si>
    <t>Lámpara fluorescente con un factor de forma compacto producido por conformación de tubo.</t>
  </si>
  <si>
    <t>IfcLampFLUORESCENT</t>
  </si>
  <si>
    <t>Lâmpada de descarga tipicamente tubular na qual a maior parte da luz é emitida por uma ou várias camadas.</t>
  </si>
  <si>
    <t>Una lámpara de descarga típicamente tubular en la que la mayor parte de la luz es emitida por una o más capas.</t>
  </si>
  <si>
    <t>IfcLampHALOGEN</t>
  </si>
  <si>
    <t>Lâmpada incandescente na qual um filamento de tungstênio é selado num envelope de transporte compacto preenchido.</t>
  </si>
  <si>
    <t>Lámpara incandescente en la que un filamento de tungsteno está sellado en un sobre de transporte compacto y lleno.</t>
  </si>
  <si>
    <t>IfcLampHIGHPRESSUREMERCURY</t>
  </si>
  <si>
    <t>Lâmpada de descarga na qual a maior parte da luz é emitida por mercúrio excitante em alta pressão.</t>
  </si>
  <si>
    <t>Lámpara de descarga en la que la mayor parte de la luz es emitida por la excitación de mercurio a alta presión.</t>
  </si>
  <si>
    <t>IfcLampHIGHPRESSURESODIUM</t>
  </si>
  <si>
    <t>Lâmpada de descarga na qual a maior parte da luz é emitida pela excitação de sódio a alta pressão.</t>
  </si>
  <si>
    <t>Lámpara de descarga en la que la mayor parte de la luz se emite por la excitación del sodio a alta presión.</t>
  </si>
  <si>
    <t>IfcLampLED</t>
  </si>
  <si>
    <t>Lámpara de estado sólido que utiliza diodos emisores de luz como fuente de luz.</t>
  </si>
  <si>
    <t>IfcLampMETALHALIDE</t>
  </si>
  <si>
    <t>IfcLampOLED</t>
  </si>
  <si>
    <t>IfcLampTUNGSTENFILAMENT</t>
  </si>
  <si>
    <t>Lâmpada que emite luz passando uma corrente elétrica através de um filamento de fio de tungstênio.</t>
  </si>
  <si>
    <t>Una lámpara que emite luz haciendo pasar una corriente eléctrica a través de un filamento de alambre de tungsteno.</t>
  </si>
  <si>
    <t>Luminária</t>
  </si>
  <si>
    <t>IfcLightFixture</t>
  </si>
  <si>
    <t>Luminária é um recipiente concebido para o uso de uma ou mais lâmpadas.</t>
  </si>
  <si>
    <t>Una luminaria es un recipiente diseñado para el uso de una o más lámparas.</t>
  </si>
  <si>
    <t>IfcLightFixtureDIRECTIONSOURCE</t>
  </si>
  <si>
    <t>Luminária que se considera ter um comprimento ou área de superfície a partir da qual emite luz.</t>
  </si>
  <si>
    <t>Una luminaria que se considera que tiene una longitud o área de superficie desde la cual emite luz.</t>
  </si>
  <si>
    <t>IfcLightFixturePOINTSOURCE</t>
  </si>
  <si>
    <t>Luminária considerada de área desprezível e que emite luz com intensidade uniforme.</t>
  </si>
  <si>
    <t>Luminaria considerada de superficie insignificante y que emite luz con intensidad uniforme.</t>
  </si>
  <si>
    <t>IfcLightFixtureSECURITYLIGHTING</t>
  </si>
  <si>
    <t>Luminária com finalidade específica de direcionar os ocupantes numa emergência, como um sinal.</t>
  </si>
  <si>
    <t>Una luminaria con el propósito específico de dirigir a los ocupantes en caso de emergencia, como señal.</t>
  </si>
  <si>
    <t>OST_LightingDevices</t>
  </si>
  <si>
    <t>OST_LightingFixtures</t>
  </si>
  <si>
    <t>OST_LightingFixtureSource</t>
  </si>
  <si>
    <t>Fonte de luz para análise da distribuição do fluxo luminoso.</t>
  </si>
  <si>
    <t>Foco de luz usado para distribuir el flujo luminoso.</t>
  </si>
  <si>
    <t>OST_LightLine</t>
  </si>
  <si>
    <t>Linha direcional de luz para análise da distribuição do fluxo luminoso.</t>
  </si>
  <si>
    <t>Dirección de la luz usada para distribuir el flujo luminoso.</t>
  </si>
  <si>
    <t>OST_Lights</t>
  </si>
  <si>
    <t>Iluminação</t>
  </si>
  <si>
    <t>Luz</t>
  </si>
  <si>
    <t>Lâmpada.Fluorescente.Compacta</t>
  </si>
  <si>
    <t>Lâmpada.Halógena</t>
  </si>
  <si>
    <t>Lâmpada.OLED</t>
  </si>
  <si>
    <t>Lâmpada.LED</t>
  </si>
  <si>
    <t>Luminária.de.Segurança</t>
  </si>
  <si>
    <t>Luminária.Direcional</t>
  </si>
  <si>
    <t>Luminária.Spot</t>
  </si>
  <si>
    <t>Fonte.de.Iluminação</t>
  </si>
  <si>
    <t>Feixe.de.Luz</t>
  </si>
  <si>
    <t>Lâmpada.Alta.Pressão.Mercúrio</t>
  </si>
  <si>
    <t>Lâmpada.Alta.Pressão.Sódio</t>
  </si>
  <si>
    <t>Lâmpada.Iodetos.Metálicos</t>
  </si>
  <si>
    <t>Lâmpada.Fluorescente</t>
  </si>
  <si>
    <t>Lâmpada de descarga na qual a maior parte da luz é emitida pela excitação de um haleto metálico. Usada em iluminação pública, industrial e esportiva.</t>
  </si>
  <si>
    <t>Lámpara de descarga en la que la mayor parte de la luz se emite por la excitación de un halogenuro metálico.  Usada en iluminación pública, industrial y deportiva.</t>
  </si>
  <si>
    <t>Lâmpada (Organic Light Emitting Diode) de estado sólido que usa diodos emissores de luz como fonte de luz.</t>
  </si>
  <si>
    <t>Lâmpada (Light Emitting Diode) de estado sólido que usa diodos emissores de luz como fonte de luz.</t>
  </si>
  <si>
    <t>Bancada.Química</t>
  </si>
  <si>
    <t>Bancada.Biológica</t>
  </si>
  <si>
    <t>Bancada de apóio para equipamento sanitário.</t>
  </si>
  <si>
    <t>Bancada de apóio para equipamento de cozinhas e copas.</t>
  </si>
  <si>
    <t>Bancada de apóio para equipamento de laboratório simples.</t>
  </si>
  <si>
    <t>Bancada de apóio para equipamento de laboratório de química que pode necessitar desagues e instalações especiais.</t>
  </si>
  <si>
    <t>Bancada de apóio para equipamento de laboratório biológico que pode necessitar instalações especiais.</t>
  </si>
  <si>
    <t>Bancada de apoyo para equipos sanitarios.</t>
  </si>
  <si>
    <t>Bancada de apoyo para equipos de cocina y despensa.</t>
  </si>
  <si>
    <t>Bancada de apoyo para equipos de laboratorio simples.</t>
  </si>
  <si>
    <t>Bancada de apoyo para equipos de laboratorio de química que pueden requerir drenajes e instalaciones especiales.</t>
  </si>
  <si>
    <t>Bancada de apoyo para equipos de laboratorio biológico que pueden requerir instalaciones especiales.</t>
  </si>
  <si>
    <t>Telhado.Livre</t>
  </si>
  <si>
    <t>Beiral.Forro</t>
  </si>
  <si>
    <t>Beiral.Frente</t>
  </si>
  <si>
    <t>Telhado.Verde</t>
  </si>
  <si>
    <t>Lâmpadas</t>
  </si>
  <si>
    <t>Luminárias</t>
  </si>
  <si>
    <t>OST_Signage</t>
  </si>
  <si>
    <t>IfcSignal</t>
  </si>
  <si>
    <t>OST_Levels , OST_LevelHeads</t>
  </si>
  <si>
    <t>Guias</t>
  </si>
  <si>
    <t>Totem.Informativo</t>
  </si>
  <si>
    <t>Placa.Informativa</t>
  </si>
  <si>
    <t>Comunicação</t>
  </si>
  <si>
    <t>Visual</t>
  </si>
  <si>
    <t>Informativa</t>
  </si>
  <si>
    <t>Placa de informação visual.</t>
  </si>
  <si>
    <t>Totem com informação visual.</t>
  </si>
  <si>
    <t>Placa de información visual.</t>
  </si>
  <si>
    <t>Totem con información visual.</t>
  </si>
  <si>
    <t>Placas</t>
  </si>
  <si>
    <t>Vidros</t>
  </si>
  <si>
    <t>Lisas</t>
  </si>
  <si>
    <t>Contínuas</t>
  </si>
  <si>
    <t>Argamassas</t>
  </si>
  <si>
    <t>Colas</t>
  </si>
  <si>
    <t>Mantas</t>
  </si>
  <si>
    <t>Moduladas</t>
  </si>
  <si>
    <t>Resistentes</t>
  </si>
  <si>
    <t>Drenantes</t>
  </si>
  <si>
    <t>Paginadas</t>
  </si>
  <si>
    <t>Acústicas</t>
  </si>
  <si>
    <t>Puxadores</t>
  </si>
  <si>
    <t>Cabides</t>
  </si>
  <si>
    <t>Dobradiças</t>
  </si>
  <si>
    <t>Janelas</t>
  </si>
  <si>
    <t>Claraboias</t>
  </si>
  <si>
    <t>Grelhas</t>
  </si>
  <si>
    <t>Visores</t>
  </si>
  <si>
    <t>Portas</t>
  </si>
  <si>
    <t>Portões</t>
  </si>
  <si>
    <t>PassThroughs</t>
  </si>
  <si>
    <t>Persianas</t>
  </si>
  <si>
    <t>Brises</t>
  </si>
  <si>
    <t>Moldadas</t>
  </si>
  <si>
    <t>Assentadas</t>
  </si>
  <si>
    <t>Divisórias</t>
  </si>
  <si>
    <t>Fixas</t>
  </si>
  <si>
    <t>Articuladas</t>
  </si>
  <si>
    <t>Delimitadores</t>
  </si>
  <si>
    <t>Equipamentos</t>
  </si>
  <si>
    <t>Acessíveis</t>
  </si>
  <si>
    <t>Estruturantes</t>
  </si>
  <si>
    <t>Cavidades</t>
  </si>
  <si>
    <t>Acessórios</t>
  </si>
  <si>
    <t>Aberturas</t>
  </si>
  <si>
    <t>Proteções</t>
  </si>
  <si>
    <t>Vedações</t>
  </si>
  <si>
    <t>Mobiliários</t>
  </si>
  <si>
    <t>Coberturas</t>
  </si>
  <si>
    <t>Telhados</t>
  </si>
  <si>
    <t>Formas</t>
  </si>
  <si>
    <t xml:space="preserve">Cobertura é a parte superior de um edifício, que o protégé contra os efeitos do clima. </t>
  </si>
  <si>
    <t>Telhado ecológico com camadas drenantes e captadores de agua de chuva.</t>
  </si>
  <si>
    <t>Tejado verde ecológico, con capa drenante e captación de aguas pluviales.</t>
  </si>
  <si>
    <t>Tejado con dos vertientes, cada una de las cuales desciende hacia el alero.</t>
  </si>
  <si>
    <t>Tejado semiesférica.</t>
  </si>
  <si>
    <t>Tejado sin pendiente o con solo una ligera pendiente para drenar el agua de lluvia.</t>
  </si>
  <si>
    <t>Tejado en forma libre.</t>
  </si>
  <si>
    <t>Tejado a una sola vertiente.</t>
  </si>
  <si>
    <t>Tejado que se inclina hacia abajo en dos partes desde una cumbrera central para formar un hastial en cada extremo.</t>
  </si>
  <si>
    <t>Tejado con extremos inclinados y lados que se unen en un saliente inclinado.</t>
  </si>
  <si>
    <t>Tejado con un extremo a cuatro aguas que trunca un hastial.</t>
  </si>
  <si>
    <t>Tejado con fondo más empinado a cada lado y parte superior menos profunda.</t>
  </si>
  <si>
    <t>Tejado se inclina hacia abajo en dos partes desde una cumbrera central para formar un hastial en cada extremo.</t>
  </si>
  <si>
    <t>Tejado piramidal a cuatro aguas.</t>
  </si>
  <si>
    <t>Tejado a dos aguas en forma de amplio arco gótico, con superficies convexas y ligeramente inclinadas.</t>
  </si>
  <si>
    <t>Tejado con forma semicilíndrica.</t>
  </si>
  <si>
    <t>Tejado es la parte superior de un edificio, que lo protege contra los efectos de la intemperie.</t>
  </si>
  <si>
    <t>Muebles completos, como una mesa, un escritorio, una silla o un armario.</t>
  </si>
  <si>
    <t>Mueble para sentar una persona.</t>
  </si>
  <si>
    <t>Mueble para guardar libros u otros artículos.</t>
  </si>
  <si>
    <t>Mueble para guardar, sujetar, exponer o proteger las herramientas técnicas.</t>
  </si>
  <si>
    <t>Sofá.2.Lugares</t>
  </si>
  <si>
    <t>Sofá.3.Lugares</t>
  </si>
  <si>
    <t>Poltrona</t>
  </si>
  <si>
    <t>Mueble para que se siente confortablemente una persona.</t>
  </si>
  <si>
    <t>Mueble para que se siente confortablemente dos personas.</t>
  </si>
  <si>
    <t>Mueble para que se siente confortablemente tres personas.</t>
  </si>
  <si>
    <t>Móveis para que se sente com conforto uma pessoa.</t>
  </si>
  <si>
    <t>Móveis para que se sentem com conforto duas pessoas.</t>
  </si>
  <si>
    <t>Móveis para que se sentem com conforto três pessoas.</t>
  </si>
  <si>
    <t>Cama.Casal</t>
  </si>
  <si>
    <t>Cama.Queen</t>
  </si>
  <si>
    <t>Cama.King</t>
  </si>
  <si>
    <t>Cama larga para uma pessoa.</t>
  </si>
  <si>
    <t>Cama padrão de uma pessoa.</t>
  </si>
  <si>
    <t>Cama padrão para casal.</t>
  </si>
  <si>
    <t>Cama ampla para casal.</t>
  </si>
  <si>
    <t>Cama muito ampla para casal.</t>
  </si>
  <si>
    <t>Cama estándar para una persona.</t>
  </si>
  <si>
    <t>Cama grande para una persona.</t>
  </si>
  <si>
    <t>Cama muy grande para una pareja.</t>
  </si>
  <si>
    <t>Cama grande para una pareja.</t>
  </si>
  <si>
    <t>Cama estándar para una pareja.</t>
  </si>
  <si>
    <t>Armário.de.Medicinas</t>
  </si>
  <si>
    <t>Poltrona.Paciente</t>
  </si>
  <si>
    <t>Maca</t>
  </si>
  <si>
    <t>Prateleira.Medicinas</t>
  </si>
  <si>
    <t>Armário.de.Roupa</t>
  </si>
  <si>
    <t>Mesa.Atendimento</t>
  </si>
  <si>
    <t>Cadeira.Paciente</t>
  </si>
  <si>
    <t>Cama.Hospitalar</t>
  </si>
  <si>
    <t>Mobílias</t>
  </si>
  <si>
    <t>Cama hospitalar.</t>
  </si>
  <si>
    <t>Maca hospitalar.</t>
  </si>
  <si>
    <t>Prateleira para medicinas.</t>
  </si>
  <si>
    <t>Armário para medicinas.</t>
  </si>
  <si>
    <t>Armário de roupa.</t>
  </si>
  <si>
    <t>Mesa para atendimento.</t>
  </si>
  <si>
    <t>Poltrona de paciente.</t>
  </si>
  <si>
    <t>Cadeira de paciente.</t>
  </si>
  <si>
    <t>Camilla hospitalar.</t>
  </si>
  <si>
    <t>Silla para paciente.</t>
  </si>
  <si>
    <t>Poltrona para paciente.</t>
  </si>
  <si>
    <t>Mesa para atendimiento.</t>
  </si>
  <si>
    <t>Armario de ropa.</t>
  </si>
  <si>
    <t>Armario para remedios.</t>
  </si>
  <si>
    <t>Prateleira.Livros</t>
  </si>
  <si>
    <t>Mesa.Computador</t>
  </si>
  <si>
    <t>Mesa.Desenho</t>
  </si>
  <si>
    <t>Armário.Livros</t>
  </si>
  <si>
    <t>Armário.Modelos</t>
  </si>
  <si>
    <t>Cadeira.Aula</t>
  </si>
  <si>
    <t>Estante para libros.</t>
  </si>
  <si>
    <t>Armário para libros.</t>
  </si>
  <si>
    <t>Armário para modelos.</t>
  </si>
  <si>
    <t>Silla para sala de aula.</t>
  </si>
  <si>
    <t>Mesa para dibujo.</t>
  </si>
  <si>
    <t>Mesa para computador.</t>
  </si>
  <si>
    <t>Prateleira para libros.</t>
  </si>
  <si>
    <t>Mesa para computadora.</t>
  </si>
  <si>
    <t>Mesa para desenho.</t>
  </si>
  <si>
    <t>Cadeira para sala de aula.</t>
  </si>
  <si>
    <t>Aquecedor.Portátil</t>
  </si>
  <si>
    <t>Bebedouro.Portátil</t>
  </si>
  <si>
    <t>Processador.Alimentos</t>
  </si>
  <si>
    <t>Camada.de.Telhado</t>
  </si>
  <si>
    <t>é.componente.de some Divisórias</t>
  </si>
  <si>
    <t>é.componente.de some Aberturas</t>
  </si>
  <si>
    <t>Brise.Retrátil.Horizontal</t>
  </si>
  <si>
    <t>Brise.Retratil.Vertical</t>
  </si>
  <si>
    <t>Vidro.Serigrafado</t>
  </si>
  <si>
    <t>Chapa de vidro Serigrafado que combina areas transparentes e opacas para o controle lumínico e solar.</t>
  </si>
  <si>
    <t>Lámina de vidrio Serigrafado que combina areas transparentes y opacas para el control lumínico y solar.</t>
  </si>
  <si>
    <t>Brise.Fixo.Horizontal</t>
  </si>
  <si>
    <t>Brise.Fixo.Vertical</t>
  </si>
  <si>
    <t>Brise.Perfurado.Horizontal</t>
  </si>
  <si>
    <t>Brise.Perfurado.Vertical</t>
  </si>
  <si>
    <t>Brise con placas perforadas fijas para bloquear la radiación solar que incide verticalmente, como ocurre en el hemisferio sur en las fachadas orientadas al Norte.</t>
  </si>
  <si>
    <t>Brise con placas perforadas fijas para bloquear la radiación solar que incide lateralmente, como ocurre en el hemisferio sur en fachadas orientadas al Este - Oeste.</t>
  </si>
  <si>
    <t>Brise de lámina fija bloquear la radiación solar que incide verticalmente, como ocurre en el hemisferio sur en las fachadas orientadas al Norte.</t>
  </si>
  <si>
    <t>Brise de lámina móvil para bloquear la radiación solar que incide verticalmente, como ocurre en el hemisferio sur en las fachadas orientadas al Norte.</t>
  </si>
  <si>
    <t>Brise de lámina móvil para bloquear la radiación solar que incide lateralmente, como ocurre en el hemisferio sur en las fachadas orientadas Este-Oeste.</t>
  </si>
  <si>
    <t>Brise de lámina fija para bloquear la radiación solar que incide lateralmente, como ocurre en el hemisferio sur en fachadas orientadas Este-Oeste.</t>
  </si>
  <si>
    <t>IfcOpeningElement</t>
  </si>
  <si>
    <t>IfcOpeningElementOPENING</t>
  </si>
  <si>
    <t>IfcOpeningElementRECESS</t>
  </si>
  <si>
    <t>OST_Cornices</t>
  </si>
  <si>
    <t>OST_EdgeSlab</t>
  </si>
  <si>
    <t>OST_IOSOpening</t>
  </si>
  <si>
    <t>OST_Reveals</t>
  </si>
  <si>
    <t>OST_ShaftOpening</t>
  </si>
  <si>
    <t>Porta.Vão</t>
  </si>
  <si>
    <t>Abertura tipo portal sem porta, pode ser criada uma familia de porta sem elementos de folha e marco.</t>
  </si>
  <si>
    <t>Abertura tipo portal sin porta. Puede ser criada una familia de puerta sin los elementos de hoja y marco.</t>
  </si>
  <si>
    <t>Shaft.Elétrica</t>
  </si>
  <si>
    <t>Shaft.Hidráulico</t>
  </si>
  <si>
    <t>Shaft.AVAC</t>
  </si>
  <si>
    <t>Shafts</t>
  </si>
  <si>
    <t>Abertura numa laje.</t>
  </si>
  <si>
    <t>Abertura inespecífica.</t>
  </si>
  <si>
    <t>Passagens verticais tipo shaft exclusivas para instalações elétricas.</t>
  </si>
  <si>
    <t>Passagens verticais tipo shaft exclusivas para instalações hidráulicas.</t>
  </si>
  <si>
    <t>Passagens verticais tipo shaft exclusivas para instalações de AVAC</t>
  </si>
  <si>
    <t>Abertura en uma losa.</t>
  </si>
  <si>
    <t>Pasaje vertical tipo shaft exclusivas para instalaciones hidráulicas.</t>
  </si>
  <si>
    <t>Pasaje vertical tipo shaft exclusivas para instalaciones de AVAC.</t>
  </si>
  <si>
    <t>Passagens verticais tipo shaft para todas as instalações.</t>
  </si>
  <si>
    <t>Pasaje vertical tipo shaft exclusivas para todas las instalaciones.</t>
  </si>
  <si>
    <t>Pasaje vertical tipo shaft exclusivas para instalaciones eléctricas.</t>
  </si>
  <si>
    <t>Atmósfera.Lateral</t>
  </si>
  <si>
    <t>Atmósfera.Superior</t>
  </si>
  <si>
    <t>Atmósfera.Predial</t>
  </si>
  <si>
    <t>Shaft.Instalação</t>
  </si>
  <si>
    <t>Ornamentos</t>
  </si>
  <si>
    <t>Frisos</t>
  </si>
  <si>
    <t>De.Paredes</t>
  </si>
  <si>
    <t>Cornija</t>
  </si>
  <si>
    <t>Borda.Laje</t>
  </si>
  <si>
    <t>Friso tipo cornija de parede.</t>
  </si>
  <si>
    <t>Friso tipo borda de laje saliente.</t>
  </si>
  <si>
    <t>Friso tipo entalhes estriados.</t>
  </si>
  <si>
    <t>Friso ornamental tipo cornisa de pared.</t>
  </si>
  <si>
    <t>Friso ornamental tipo borde de losa sobresaliente.</t>
  </si>
  <si>
    <t>Friso ornamental tipo moldura ranurada.</t>
  </si>
  <si>
    <t>Nicho.Entalhado</t>
  </si>
  <si>
    <t>Aparelho de comunicações transmite e recebe informações eletrônicas ou digitais como dados ou som.</t>
  </si>
  <si>
    <t>El dispositivo de comunicación transmite y recibe información electrónica o digital, como datos o sonido.</t>
  </si>
  <si>
    <t>Transdutor projetado para transmitir ou receber ondas eletromagnéticas.</t>
  </si>
  <si>
    <t>Transductor diseñado para transmitir o recibir ondas electromagnéticas.</t>
  </si>
  <si>
    <t>Dispositivo artificial de ação automática, cujo comportamento é governado de maneira gradual.</t>
  </si>
  <si>
    <t>Dispositivo artificial de acción automática, cuyo comportamiento se rige gradualmente.</t>
  </si>
  <si>
    <t>Computador de mesa, portátil, 'tablet' ou outro tipo de computador que pode ser movido de um lugar.</t>
  </si>
  <si>
    <t>Computadora de escritorio, portátil, tableta u otro tipo de computadora que se pueda mover de un solo lugar.</t>
  </si>
  <si>
    <t>Máquina que tem a função principal de transmitir uma cópia fac-símile de material impresso.</t>
  </si>
  <si>
    <t>Máquina que tiene como función principal transmitir una copia facsímil de material impreso.</t>
  </si>
  <si>
    <t>Gateway conecta vários segmentoss de rede com diferentes protocolos em todas as camadas (camadas 1-7).</t>
  </si>
  <si>
    <t>La puerta de enlace conecta múltiples segmentos de red con diferentes protocolos en todas las capas (capas 1-7).</t>
  </si>
  <si>
    <t>Periférico inteligente é um dispositivo que oferece uma variedade de recursos especializados.</t>
  </si>
  <si>
    <t>El periférico inteligente es un dispositivo que ofrece una variedad de funciones especializadas.</t>
  </si>
  <si>
    <t>Equipamento de rede ip é um dispositivo que fornece canal de transmissão de dados ip para subsistemas de telecomunicações.</t>
  </si>
  <si>
    <t>El equipo de red IP es un dispositivo que proporciona un canal de transmisión de datos IP para subsistemas de telecomunicaciones.</t>
  </si>
  <si>
    <t>A unidade eletrônica de linha (leu) é a interface entre a baliza e o intertravamento na ferrovia.</t>
  </si>
  <si>
    <t>La unidad de línea electrónica (leu) es la interfaz entre la baliza y el enclavamiento en el ferrocarril.</t>
  </si>
  <si>
    <t>Modem (de modulador-demodulador) é um dispositivo que modula um sinal de portadora analógica para codificar.</t>
  </si>
  <si>
    <t>Un módem (modulador-demodulador) es un dispositivo que modula una señal portadora analógica para codificar.</t>
  </si>
  <si>
    <t>Dispositivo de rede executa uma função dedicada, como proteção de firewall, filtragem de conteúdo.</t>
  </si>
  <si>
    <t>El dispositivo de red realiza una función dedicada, como protección de firewall, filtrado de contenido.</t>
  </si>
  <si>
    <t>Ponte de rede conecta vários segmentoss de rede na camada de enlace de dados (camada 2) do modo osi.</t>
  </si>
  <si>
    <t>El puente de red conecta múltiples segmentos de red en la capa de enlace de datos (capa 2) del modo OSI.</t>
  </si>
  <si>
    <t>Hub de rede conecta vários segmentoss de rede na camada física (camada 1) do modelo osi.</t>
  </si>
  <si>
    <t>Network Hub conecta varios segmentos de red en la capa física (capa 1) del modelo OSI.</t>
  </si>
  <si>
    <t>Terminal de linha óptica é um ponto final do provedor de serviços de uma rede óptica passiva ou ativa.</t>
  </si>
  <si>
    <t>El terminal de línea óptica es un punto final del proveedor de servicios de una red óptica pasiva o activa.</t>
  </si>
  <si>
    <t>Unidade de rede óptica é um tipo de equipamento de conexão de rede de transmissão óptica.</t>
  </si>
  <si>
    <t>La unidad de red óptica es un tipo de equipo de conexión de red de transmisión óptica.</t>
  </si>
  <si>
    <t>Máquina que tem a função principal de imprimir texto e/ou gráficos em papel ou outra mídia.</t>
  </si>
  <si>
    <t>Máquina que tiene como función principal imprimir texto y/o gráficos en papel u otros soportes.</t>
  </si>
  <si>
    <t>Centro de blocos de rádio é um dispositivo de computação especializado em ferrovias.</t>
  </si>
  <si>
    <t>El centro de bloques de radio es un dispositivo informático especializado en ferrocarriles.</t>
  </si>
  <si>
    <t>Repetidor é um dispositivo eletrônico que recebe um sinal e o retransmite num nível mais alto.</t>
  </si>
  <si>
    <t>Un repetidor es un dispositivo electrónico que recibe una señal y la transmite a un nivel superior.</t>
  </si>
  <si>
    <t>Roteador é um dispositivo de rede cujo software e hardware são geralmente adaptados às tarefas de roteamento.</t>
  </si>
  <si>
    <t>Un router es un dispositivo de red cuyo software y hardware suelen estar adaptados a las tareas de enrutamiento.</t>
  </si>
  <si>
    <t>Máquina que tem a função principal de digitalizar o conteúdo do material impresso e convertê-lo.</t>
  </si>
  <si>
    <t>Máquina que tiene como función principal digitalizar el contenido del material impreso y convertirlo.</t>
  </si>
  <si>
    <t>Sistema de envio de comando para controlar e monitorar os interruptores e disjuntores ou sistemas diretamente.</t>
  </si>
  <si>
    <t>Sistema de despacho de comandos para controlar y monitorear los interruptores y disyuntores o sistemas directamente.</t>
  </si>
  <si>
    <t>Central telefônica é um dispositivo que garante o roteamento de chamadas telefônicas e comunicações.</t>
  </si>
  <si>
    <t>La centralita es un dispositivo que garantiza el enrutamiento de las llamadas telefónicas y las comunicaciones.</t>
  </si>
  <si>
    <t>Componente de transição é um dispositivo ativo menor que converte sinais elétricos em sinais ópticos.</t>
  </si>
  <si>
    <t>El componente de transición es un dispositivo activo más pequeño que convierte las señales eléctricas en señales ópticas.</t>
  </si>
  <si>
    <t>Dispositivo de comunicação, monitoramento ou controle de recepção de sinal.</t>
  </si>
  <si>
    <t>Un dispositivo para la comunicación, monitoreo o control de la recepción de señales.</t>
  </si>
  <si>
    <t>Equipamento de transporte é um elemento de rede responsável por fornecer funcionalidade de transporte.</t>
  </si>
  <si>
    <t>El equipo de transporte es un elemento de la red responsable de proporcionar la funcionalidad del transporte.</t>
  </si>
  <si>
    <t>Aparelho de telecomunicações móveis é um dispositivo que transmite, converte, amplifica ou recebe sinais.</t>
  </si>
  <si>
    <t>Un dispositivo de telecomunicaciones móviles es un dispositivo que transmite, convierte, amplifica o recibe señales.</t>
  </si>
  <si>
    <t>Ponto de acesso é um dispositivo que permite que dispositivos sem fio se conectem a uma rede com fio.</t>
  </si>
  <si>
    <t>Un punto de acceso es un dispositivo que permite que los dispositivos inalámbricos se conecten a una red cableada.</t>
  </si>
  <si>
    <t>Unidade de banda base é um componente de uma estação transceptora de base distribuída.</t>
  </si>
  <si>
    <t>Una unidad de banda base es un componente de una estación transceptora base distribuida.</t>
  </si>
  <si>
    <t>Estação transceptora base (bts) é um componente de rede que atende a uma célula.</t>
  </si>
  <si>
    <t>La estación transceptora base (BTS) es un componente de red que sirve a una celda.</t>
  </si>
  <si>
    <t>Nó e-utran b é um componente de rede lógica que serve a uma ou mais células e-utran.</t>
  </si>
  <si>
    <t>El nodo E-utran b es un componente de red lógica que sirve a una o más células e-utran.</t>
  </si>
  <si>
    <t>O nó de suporte gprs do gateway é um componente da rede principal gprs que estende o gsm.</t>
  </si>
  <si>
    <t>El nodo de soporte gprs de puerta de enlace es un componente de la red central gprs que extiende gsm.</t>
  </si>
  <si>
    <t>Unidade mestre é um componente de um repetidor para acoplar sinais de estação base.</t>
  </si>
  <si>
    <t>Una unidad maestra es un componente de un repetidor para acoplar señales de estación base.</t>
  </si>
  <si>
    <t>O centro de comutação móvel (msc) constitui a interface entre o sistema de rádio e o sistema de comutação fixa.</t>
  </si>
  <si>
    <t>El centro móvil de conmutación (MSC) es la interfaz entre el sistema radioeléctrico y el sistema de conmutación fijo.</t>
  </si>
  <si>
    <t>O servidor msc compreende principalmente as partes de controle de chamadas (CC) e controle de mobilidade de um comutador móvel.</t>
  </si>
  <si>
    <t>El servidor msc comprende principalmente las partes de control de llamadas (CC) y control de movilidad de un conmutador móvil.</t>
  </si>
  <si>
    <t>Unidade de controle de pacotes executa algumas das tarefas de processamento do controlador da estação base para pacotes.</t>
  </si>
  <si>
    <t>La unidad de control de paquetes realiza algunas de las tareas de procesamiento del controlador de la estación base para paquetes.</t>
  </si>
  <si>
    <t>Unidade de rádio remota é um componente de uma estação transceptora de base distribuída.</t>
  </si>
  <si>
    <t>Una unidad de radio remota es un componente de una estación transceptora base distribuida.</t>
  </si>
  <si>
    <t>Unidade remota é um dispositivo usado para amplificar o sinal de uma estação base.</t>
  </si>
  <si>
    <t>La unidad remota es un dispositivo utilizado para amplificar la señal de una estación base.</t>
  </si>
  <si>
    <t>O nó de suporte gprs de serviço (sgsn) é um componente da rede principal gprs.</t>
  </si>
  <si>
    <t>El nodo de soporte gprs de servicio (sgsn) es un componente de la red central gprs.</t>
  </si>
  <si>
    <t>É um banco de dados responsável pelo gerenciamento de assinantes móveis.</t>
  </si>
  <si>
    <t>Es una base de datos encargada de gestionar los suscriptores móviles.</t>
  </si>
  <si>
    <t>OST_CommunicationDevices , OST_DataDevices , OST_TelephoneDevices</t>
  </si>
  <si>
    <t xml:space="preserve">IfcElectricAppliance  </t>
  </si>
  <si>
    <t>IfcElectricAppliance FREESTANDINGWATERHEATER</t>
  </si>
  <si>
    <t>IfcElectricAppliance FREESTANDINGELECTRICHEATER</t>
  </si>
  <si>
    <t>IfcElectricAppliance FREESTANDINGWATERCOOLER</t>
  </si>
  <si>
    <t>IfcElectricAppliance FREESTANDINGFAN</t>
  </si>
  <si>
    <t>IfcElectricAppliance HANDDRYER</t>
  </si>
  <si>
    <t>IfcElectricAppliance ELECTRICCOOKER</t>
  </si>
  <si>
    <t>IfcElectricAppliance MICROWAVE</t>
  </si>
  <si>
    <t>IfcElectricAppliance FREEZER</t>
  </si>
  <si>
    <t>IfcElectricAppliance FRIDGE_FREEZER</t>
  </si>
  <si>
    <t>IfcElectricAppliance DISHWASHER</t>
  </si>
  <si>
    <t>IfcElectricAppliance KITCHENMACHINE</t>
  </si>
  <si>
    <t>IfcElectricAppliance REFRIGERATOR</t>
  </si>
  <si>
    <t>IfcElectricAppliance WASHINGMACHINE</t>
  </si>
  <si>
    <t>IfcElectricAppliance TUMBLEDRYER</t>
  </si>
  <si>
    <t>IfcElectricAppliance PHOTOCOPIER</t>
  </si>
  <si>
    <t>IfcElectricAppliance VENDINGMACHINE</t>
  </si>
  <si>
    <t xml:space="preserve">IfcAudioVisualAppliance </t>
  </si>
  <si>
    <t>IfcAudioVisualAppliance AMPLIFIER</t>
  </si>
  <si>
    <t>IfcAudioVisualAppliance CAMERA</t>
  </si>
  <si>
    <t>IfcAudioVisualAppliance COMMUNICATIONTERMINAL</t>
  </si>
  <si>
    <t>IfcAudioVisualAppliance DISPLAY</t>
  </si>
  <si>
    <t>IfcAudioVisualAppliance MICROPHONE</t>
  </si>
  <si>
    <t>IfcAudioVisualAppliance PLAYER</t>
  </si>
  <si>
    <t>IfcAudioVisualAppliance PROJECTOR</t>
  </si>
  <si>
    <t>IfcAudioVisualAppliance RECEIVER</t>
  </si>
  <si>
    <t>IfcAudioVisualAppliance RECORDINGEQUIPMENT</t>
  </si>
  <si>
    <t>IfcAudioVisualAppliance SPEAKER</t>
  </si>
  <si>
    <t>IfcAudioVisualAppliance SWITCHER</t>
  </si>
  <si>
    <t>IfcAudioVisualAppliance TELEPHONE</t>
  </si>
  <si>
    <t>IfcAudioVisualAppliance TUNER</t>
  </si>
  <si>
    <t xml:space="preserve">IfcCommunicationsAppliance </t>
  </si>
  <si>
    <t>IfcCommunicationsAppliance ANTENNA</t>
  </si>
  <si>
    <t>IfcCommunicationsAppliance AUTOMATON</t>
  </si>
  <si>
    <t>IfcCommunicationsAppliance COMPUTER</t>
  </si>
  <si>
    <t>IfcCommunicationsAppliance FAX</t>
  </si>
  <si>
    <t>IfcCommunicationsAppliance GATEWAY</t>
  </si>
  <si>
    <t>IfcCommunicationsAppliance INTELLIGENTPERIPHERAL</t>
  </si>
  <si>
    <t>IfcCommunicationsAppliance IPNETWORKEQUIPMENT</t>
  </si>
  <si>
    <t>IfcCommunicationsAppliance LINESIDEELECTRONICUNIT</t>
  </si>
  <si>
    <t>IfcCommunicationsAppliance MODEM</t>
  </si>
  <si>
    <t xml:space="preserve">IfcCommunicationsAppliance NETWORKAppliance </t>
  </si>
  <si>
    <t>IfcCommunicationsAppliance NETWORKBRIDGE</t>
  </si>
  <si>
    <t>IfcCommunicationsAppliance NETWORKHUB</t>
  </si>
  <si>
    <t>IfcCommunicationsAppliance OPTICALLINETERMINAL</t>
  </si>
  <si>
    <t>IfcCommunicationsAppliance OPTICALNETWORKUNIT</t>
  </si>
  <si>
    <t>IfcCommunicationsAppliance PRINTER</t>
  </si>
  <si>
    <t>IfcCommunicationsAppliance RADIOBLOCKCENTER</t>
  </si>
  <si>
    <t>IfcCommunicationsAppliance REPEATER</t>
  </si>
  <si>
    <t>IfcCommunicationsAppliance ROUTER</t>
  </si>
  <si>
    <t>IfcCommunicationsAppliance SCANNER</t>
  </si>
  <si>
    <t>IfcCommunicationsAppliance TELECOMMAND</t>
  </si>
  <si>
    <t>IfcCommunicationsAppliance TELEPHONYEXCHANGE</t>
  </si>
  <si>
    <t>IfcCommunicationsAppliance TRANSITIONCOMPONENT</t>
  </si>
  <si>
    <t>IfcCommunicationsAppliance TRANSPONDER</t>
  </si>
  <si>
    <t>IfcCommunicationsAppliance TRANSPORTEQUIPMENT</t>
  </si>
  <si>
    <t xml:space="preserve">Mobile Telecommunications Appliance </t>
  </si>
  <si>
    <t>Mobile Telecommunications Appliance ACCESSPOINT</t>
  </si>
  <si>
    <t>Mobile Telecommunications Appliance BASEBANDUNIT</t>
  </si>
  <si>
    <t>Mobile Telecommunications Appliance BASETRANSCEIVE</t>
  </si>
  <si>
    <t>Mobile Telecommunications Appliance E_UTRAN_NODE_B</t>
  </si>
  <si>
    <t>Mobile Telecommunications Appliance GATEWAY_GPRS_S</t>
  </si>
  <si>
    <t>Mobile Telecommunications Appliance MASTERUNIT</t>
  </si>
  <si>
    <t>Mobile Telecommunications Appliance MOBILESWITCHIN</t>
  </si>
  <si>
    <t>Mobile Telecommunications Appliance MSCSERVER</t>
  </si>
  <si>
    <t>Mobile Telecommunications Appliance PACKETCONTROLU</t>
  </si>
  <si>
    <t>Mobile Telecommunications Appliance REMOTERADIOUNI</t>
  </si>
  <si>
    <t>Mobile Telecommunications Appliance REMOTEUNIT</t>
  </si>
  <si>
    <t>Mobile Telecommunications Appliance SERVICE_GPRS_S</t>
  </si>
  <si>
    <t>Mobile Telecommunications Appliance SUBSCRIBERSERV</t>
  </si>
  <si>
    <t>Antena</t>
  </si>
  <si>
    <t>Autômato</t>
  </si>
  <si>
    <t>Computador</t>
  </si>
  <si>
    <t>Fax</t>
  </si>
  <si>
    <t>Portal.de.Rede</t>
  </si>
  <si>
    <t>Dispositivo.Comunicação</t>
  </si>
  <si>
    <t>Periférico.Inteligente</t>
  </si>
  <si>
    <t>Equipamento.Rede.IP</t>
  </si>
  <si>
    <t>Unidade.Eletrônica.de.Linhas.IDE</t>
  </si>
  <si>
    <t>Modem</t>
  </si>
  <si>
    <t>Rede</t>
  </si>
  <si>
    <t>Rede.Ponte</t>
  </si>
  <si>
    <t>Rede.Hub</t>
  </si>
  <si>
    <t>Terminal.Linha.Óptica</t>
  </si>
  <si>
    <t>Unidade.Rede.Óptica</t>
  </si>
  <si>
    <t>Impressora</t>
  </si>
  <si>
    <t>Central.de.Rádio</t>
  </si>
  <si>
    <t>Repetidor</t>
  </si>
  <si>
    <t>Roteador</t>
  </si>
  <si>
    <t>Escaner</t>
  </si>
  <si>
    <t>Telecomando</t>
  </si>
  <si>
    <t>Central.Telefônica</t>
  </si>
  <si>
    <t>Componente.Transição</t>
  </si>
  <si>
    <t>Transponder</t>
  </si>
  <si>
    <t>Equipamento.de.Transporte</t>
  </si>
  <si>
    <t>Dispositivo.Comunicação.Móvel</t>
  </si>
  <si>
    <t>Ponto.de.Acesso</t>
  </si>
  <si>
    <t>Unidade.Banda.Base</t>
  </si>
  <si>
    <t>Base.Transceptora</t>
  </si>
  <si>
    <t>Nó.B.EUtran</t>
  </si>
  <si>
    <t>Gateway.Gprs.Serviço</t>
  </si>
  <si>
    <t>Unidade.Master</t>
  </si>
  <si>
    <t>Comutação.Móvel</t>
  </si>
  <si>
    <t>Servidor.Msc</t>
  </si>
  <si>
    <t>Unidade.Remota.de.Rádio</t>
  </si>
  <si>
    <t>Serviço.Suporte.Gprs</t>
  </si>
  <si>
    <t>Serviço.Assinante</t>
  </si>
  <si>
    <t>Shaft.Lógico</t>
  </si>
  <si>
    <t>Passagens verticais tipo shaft exclusivas para instalações de rede de dados.</t>
  </si>
  <si>
    <t>Pasaje vertical tipo shaft exclusivas para instalaciones de rede de datos.</t>
  </si>
  <si>
    <t>Aparelho.Fixo</t>
  </si>
  <si>
    <t>Aparelho.Móvel</t>
  </si>
  <si>
    <t>Aparelho.Saúde</t>
  </si>
  <si>
    <t>Unidade.Controle.de.Pacotes</t>
  </si>
  <si>
    <t>00Super
Class
5</t>
  </si>
  <si>
    <t>Automática</t>
  </si>
  <si>
    <t>Bebedouro</t>
  </si>
  <si>
    <t>Lavatório</t>
  </si>
  <si>
    <t>Vaso.Sanitário.Caixa</t>
  </si>
  <si>
    <t>Sintonizador</t>
  </si>
  <si>
    <t>UnidadeRemota</t>
  </si>
  <si>
    <t>Lâmpada.Incandescente</t>
  </si>
  <si>
    <t>Placas.Cegas</t>
  </si>
  <si>
    <t>Guias.de.Placas</t>
  </si>
  <si>
    <t>Placas.Transparentes</t>
  </si>
  <si>
    <t>Fechaduras</t>
  </si>
  <si>
    <t>Multiponto</t>
  </si>
  <si>
    <t>Trava a porta em vários pontos simultaneamente. Muito usada em portas blindadas.</t>
  </si>
  <si>
    <t>Usa biometria. Oferece alto nível de segurança e praticidade.</t>
  </si>
  <si>
    <t>Usa chave como uma fechadura tradicional.</t>
  </si>
  <si>
    <t>Cartão.Magnético</t>
  </si>
  <si>
    <t>Usa cartão magnético.</t>
  </si>
  <si>
    <t>Trava la puerta en varios puntos simultaneamente. Muy usada en puertas blindadas.</t>
  </si>
  <si>
    <t>Usa biometría. Ofrece alto nivel de seguridad y practicidad.</t>
  </si>
  <si>
    <t>Usa tarjeta magnética.</t>
  </si>
  <si>
    <t>Usa llave como una cerradura tradicional.</t>
  </si>
  <si>
    <t>Maçanetas</t>
  </si>
  <si>
    <t>Alavanca</t>
  </si>
  <si>
    <t>Esférica</t>
  </si>
  <si>
    <t>Maçaneta esférica.</t>
  </si>
  <si>
    <t>Picaporte esférico.</t>
  </si>
  <si>
    <t>Barra para portas de emergência.</t>
  </si>
  <si>
    <t>Biométrica</t>
  </si>
  <si>
    <t>OST_Entourage</t>
  </si>
  <si>
    <t>Exteriores</t>
  </si>
  <si>
    <t>Espaço.Aéreo</t>
  </si>
  <si>
    <t>Cola.Madeira</t>
  </si>
  <si>
    <t>Cola.Espuma</t>
  </si>
  <si>
    <t>Cola.Textil</t>
  </si>
  <si>
    <t>Cola.Metal</t>
  </si>
  <si>
    <t>Cola.Louça</t>
  </si>
  <si>
    <t>Manta.Piso.Acústico</t>
  </si>
  <si>
    <t>Manta.Piso.Térmico</t>
  </si>
  <si>
    <t>Manta.Piso.Hidrófugo</t>
  </si>
  <si>
    <t>Alavanca.e.Trinco</t>
  </si>
  <si>
    <t>Maçaneta tipo alavanca com trinco.</t>
  </si>
  <si>
    <t>Maçaneta tipo alavanca sem trinco.</t>
  </si>
  <si>
    <t>Picaporte tipo palanca sin llave.</t>
  </si>
  <si>
    <t>Picaporte tipo palanca con llave.</t>
  </si>
  <si>
    <t>Barra.Cantonera.Sanitária</t>
  </si>
  <si>
    <t>Barras.Apoio</t>
  </si>
  <si>
    <t>Barra.Angular.Sanitária</t>
  </si>
  <si>
    <t>Barra.Articulada</t>
  </si>
  <si>
    <t>Barra.Reta.Sanitário</t>
  </si>
  <si>
    <t>Barra.Articulada.com.Coluna</t>
  </si>
  <si>
    <t>Barra.Chuveiro.Sanitário</t>
  </si>
  <si>
    <t>Saída.Emergência</t>
  </si>
  <si>
    <t>Barra para apoio em sanitários utilizada para promoção de acessibilidade conforme norma ABNT 9050.</t>
  </si>
  <si>
    <t>Barra para apoio em box de chuveiros com trecho horizonta e vertical utilizada para promoção de acessibilidade conforme norma ABNT 9050.</t>
  </si>
  <si>
    <t>Barra para apoio em box sanitário para PNE em canto utilizada para promoção de acessibilidade conforme norma ABNT 9050.</t>
  </si>
  <si>
    <t>Barra para apoio em sanitários com trecho horizontal e trecho inclinado utilizada para promoção de acessibilidade conforme norma ABNT 9050.</t>
  </si>
  <si>
    <t>Barra para apoio lateral em sanitários utilizada para promoção de acessibilidade conforme norma ABNT 9050.</t>
  </si>
  <si>
    <t>Barra para apoio lateral com reforço vertical em sanitários utilizada para promoção de acessibilidade conforme norma ABNT 9050.</t>
  </si>
  <si>
    <t>Barra de apoyo en sanitarios utilizada para promover la accesibilidad según la norma ABNT 9050.</t>
  </si>
  <si>
    <t>Barra de apoyo en cabinas de ducha con tramo horizontal y vertical utilizada para favorecer la accesibilidad según la norma ABNT 9050.</t>
  </si>
  <si>
    <t>Barra de apoyo en box sanitario para PNE en esquina, utilizada para promover la accesibilidad según norma ABNT 9050.</t>
  </si>
  <si>
    <t>Barra para apoyo lateral con refuerzo vertical en inodoros utilizada para favorecer la accesibilidad según la norma ABNT 9050.</t>
  </si>
  <si>
    <t>Barra articulada de apoyo en sanitarios de tramo horizontal y tramo inclinado utilizada para favorecer la accesibilidad según la norma ABNT 9050.</t>
  </si>
  <si>
    <t>Barra articulada apoyo lateral en inodoros utilizada para promover la accesibilidad según la norma ABNT 9050.</t>
  </si>
  <si>
    <t>Circulações</t>
  </si>
  <si>
    <t>IfcRamp</t>
  </si>
  <si>
    <t>IfcRampFlight</t>
  </si>
  <si>
    <t>IfcRampFlightSPIRAL</t>
  </si>
  <si>
    <t>IfcRampFlightSTRAIGHT</t>
  </si>
  <si>
    <t>Lance de rampa reto.</t>
  </si>
  <si>
    <t>IfcRampHALF_TURN_RAMP</t>
  </si>
  <si>
    <t>IfcRampQUARTER_TURN_RAMP</t>
  </si>
  <si>
    <t>Rampa fazendo uma curva de 90 °, consistindo em dois lances retos conectados por um patamar de descanso.</t>
  </si>
  <si>
    <t>IfcRampSPIRAL_RAMP</t>
  </si>
  <si>
    <t>IfcRampSTRAIGHT_RUN_RAMP</t>
  </si>
  <si>
    <t>IfcRampTWO_QUARTER_TURN_RAMP</t>
  </si>
  <si>
    <t>IfcRampTWO_STRAIGHT_RUN_RAMP</t>
  </si>
  <si>
    <t>OST_Ramps</t>
  </si>
  <si>
    <t>OST_RampsAboveCut</t>
  </si>
  <si>
    <t>Rampas: projeção cortada.</t>
  </si>
  <si>
    <t>Rampas: projección cortada.</t>
  </si>
  <si>
    <t>OST_RampsDownArrow</t>
  </si>
  <si>
    <t>Rampas: seta de descida.</t>
  </si>
  <si>
    <t>Rampas: flecha de bajada.</t>
  </si>
  <si>
    <t>OST_RampsDownText</t>
  </si>
  <si>
    <t>Rampas: texto de descida.</t>
  </si>
  <si>
    <t>Rampas: texto de bajada.</t>
  </si>
  <si>
    <t>OST_RampsIncomplete</t>
  </si>
  <si>
    <t>Rampas: incompletas.</t>
  </si>
  <si>
    <t>OST_RampsStringer</t>
  </si>
  <si>
    <t>Rampas: suporte lateral.</t>
  </si>
  <si>
    <t>OST_RampsStringerAboveCut</t>
  </si>
  <si>
    <t>Rampas: suporte lateral projeção cortada.</t>
  </si>
  <si>
    <t>Rampas: suporte lateral projección cortada.</t>
  </si>
  <si>
    <t>OST_RampsUpArrow</t>
  </si>
  <si>
    <t>Rampas: seta de subida.</t>
  </si>
  <si>
    <t>Rampas: flecha de subida.</t>
  </si>
  <si>
    <t>OST_RampsUpText</t>
  </si>
  <si>
    <t>Rampas: texto de subida.</t>
  </si>
  <si>
    <t>Verticales</t>
  </si>
  <si>
    <t>Rampas</t>
  </si>
  <si>
    <t>Rampa</t>
  </si>
  <si>
    <t>Trecho reto contínuo de rampa entre dois patamares.</t>
  </si>
  <si>
    <t>Trecho curvo contínuo de rampa entre dois patamares.</t>
  </si>
  <si>
    <t>Rampa.U</t>
  </si>
  <si>
    <t>Rampa.L</t>
  </si>
  <si>
    <t>Rampa fazendo uma volta de 180°, consistindo em dois lances retos conectados por um único patamar de descanso.</t>
  </si>
  <si>
    <t>Rampa fazendo uma volta de 180°, consistindo em três lances retos conectados por dois patamares de descanso.</t>
  </si>
  <si>
    <t>Rampa.U.Longo</t>
  </si>
  <si>
    <t>Lance.Rampa</t>
  </si>
  <si>
    <t>Lance.Reto.Rampa</t>
  </si>
  <si>
    <t>Lance.Curvo.Rampa</t>
  </si>
  <si>
    <t>Rampa.Espiral</t>
  </si>
  <si>
    <t>Rampa.Reta</t>
  </si>
  <si>
    <t>Rampa.Reta.Dois.Lances</t>
  </si>
  <si>
    <t>Rampa reta composta por dois lances retos alinhados com patamar intermediário.</t>
  </si>
  <si>
    <t>Rampa reta composta por um lance único.</t>
  </si>
  <si>
    <t>Rampa.Seta.Desce</t>
  </si>
  <si>
    <t>Rampa.Texto.Desce</t>
  </si>
  <si>
    <t>Rampa.Seta.Sobe</t>
  </si>
  <si>
    <t>Rampa.Texto.Sobe</t>
  </si>
  <si>
    <t>Rampa.Incompleta</t>
  </si>
  <si>
    <t>Rampa.Suporte.Lateral</t>
  </si>
  <si>
    <t>Rampa.Suporte.Lateral.Projeção</t>
  </si>
  <si>
    <t>Rampa.Projeção</t>
  </si>
  <si>
    <t>Elevadores</t>
  </si>
  <si>
    <t>Elevador</t>
  </si>
  <si>
    <t>OST_VerticalCirculation</t>
  </si>
  <si>
    <t>Trecho recto continuo de rampa entre dos descansos.</t>
  </si>
  <si>
    <t>Trecho curvo continuo de rampa entre dos descansos.</t>
  </si>
  <si>
    <t>Trecho de rampa recto.</t>
  </si>
  <si>
    <t>Rampa de um retorno de 180°, consistiendo en dos trechos rectos conectados por un único descanso.</t>
  </si>
  <si>
    <t>Rampa de um retorno de 180°, consistindo en tres trechos rectos conectados por dos descansos.</t>
  </si>
  <si>
    <t>Rampa en  90°, consistiendo en dos trechos rectos conectados por un descanso.</t>
  </si>
  <si>
    <t>Rampa recta compuesta por un trecho.</t>
  </si>
  <si>
    <t>Rampa recta compuesta por dos trechos alineados con descanso intermediário.</t>
  </si>
  <si>
    <t>Rampa con formato circular o elíptico.</t>
  </si>
  <si>
    <t>Rampa com formato circular ou elíptico.</t>
  </si>
  <si>
    <t>Lava.Roupa</t>
  </si>
  <si>
    <t>IfcStair</t>
  </si>
  <si>
    <t>IfcStairCURVED_RUN_STAIR</t>
  </si>
  <si>
    <t>IfcStairDOUBLE_RETURN_STAIR</t>
  </si>
  <si>
    <t>IfcStairFlight</t>
  </si>
  <si>
    <t xml:space="preserve">Lance de escada reta ou curva inclui componentes de uma única 'corrida' de degraus. inclui os degraus e as vigas laterais caso haja. </t>
  </si>
  <si>
    <t>El tramo de escaleras recto o curvo incluye los componentes de un solo 'tránsito' de escalones. Incluye escalones y vigas laterales, si los hubiera.</t>
  </si>
  <si>
    <t>IfcStairFlightCURVED</t>
  </si>
  <si>
    <t>Lance de escada com linha de percurso curva.</t>
  </si>
  <si>
    <t>Tramo de escaleras con línea de recorrido curva.</t>
  </si>
  <si>
    <t>IfcStairFlightFREEFORM</t>
  </si>
  <si>
    <t>Lance de escada com uma linha de percurso de forma livre (e limites externos).</t>
  </si>
  <si>
    <t>Tramo de escaleras con una línea de camino de forma libre (y límites exteriores).</t>
  </si>
  <si>
    <t>IfcStairFlightSPIRAL</t>
  </si>
  <si>
    <t>Lance de escada com linha de caminhada circular ou elíptica.</t>
  </si>
  <si>
    <t>Tramo de escaleras con línea de paso circular o elíptica.</t>
  </si>
  <si>
    <t>IfcStairFlightSTRAIGHT</t>
  </si>
  <si>
    <t>Lance de escada com uma linha de percurso reta.</t>
  </si>
  <si>
    <t>Tramo de escaleras con línea recta de recorrido.</t>
  </si>
  <si>
    <t>IfcStairFlightWINDER</t>
  </si>
  <si>
    <t>Lance de escada com uma linha de percurso incluindo seções retas e curvas.</t>
  </si>
  <si>
    <t>Tramo de escaleras con una línea de camino que incluye tramos rectos y curvos.</t>
  </si>
  <si>
    <t>IfcStairHALF_TURN_STAIR</t>
  </si>
  <si>
    <t>Escada fazendo uma curva de 180°, consistindo em dois lances retos conectados por um patamar de meio espaço.</t>
  </si>
  <si>
    <t>Escalera que realiza un giro de 180°, que consta de dos tramos rectos conectados por un rellano de medio espacio.</t>
  </si>
  <si>
    <t>IfcStairHALF_WINDING_STAIR</t>
  </si>
  <si>
    <t>Escada que consiste num lance com um meio enrolador, que faz uma curva de 180°.</t>
  </si>
  <si>
    <t>IfcStairLADDER</t>
  </si>
  <si>
    <t>IfcStairQUARTER_TURN_STAIR</t>
  </si>
  <si>
    <t>IfcStairQUARTER_WINDING_STAIR</t>
  </si>
  <si>
    <t>IfcStairSPIRAL_STAIR</t>
  </si>
  <si>
    <t>IfcStairSTRAIGHT_RUN_STAIR</t>
  </si>
  <si>
    <t>IfcStairTHREE_QUARTER_TURN_STAIR</t>
  </si>
  <si>
    <t>IfcStairTHREE_QUARTER_WINDING_STAIR</t>
  </si>
  <si>
    <t>IfcStairTWO_CURVED_RUN_STAIR</t>
  </si>
  <si>
    <t>IfcStairTWO_QUARTER_TURN_STAIR</t>
  </si>
  <si>
    <t>IfcStairTWO_QUARTER_WINDING_STAIR</t>
  </si>
  <si>
    <t>IfcStairTWO_STRAIGHT_RUN_STAIR</t>
  </si>
  <si>
    <t>OST_MultistoryStairs</t>
  </si>
  <si>
    <t>Escada de múltiples andares.</t>
  </si>
  <si>
    <t>OST_Stairs</t>
  </si>
  <si>
    <t>OST_StairsCutMarks</t>
  </si>
  <si>
    <t>Escaleras: marca de interrupción.</t>
  </si>
  <si>
    <t>OST_StairsCutMarksAboveCut</t>
  </si>
  <si>
    <t>Escaleras: marca de interrupción por encima del corte.</t>
  </si>
  <si>
    <t>OST_StairsDownArrows</t>
  </si>
  <si>
    <t>OST_StairsDownText</t>
  </si>
  <si>
    <t>OST_StairsLandings</t>
  </si>
  <si>
    <t>Escalera: rellano.</t>
  </si>
  <si>
    <t>OST_StairsNosingLines</t>
  </si>
  <si>
    <t>Escalera: proyección del borde del escalón.</t>
  </si>
  <si>
    <t>OST_StairsNosingLinesAboveCut</t>
  </si>
  <si>
    <t>Escaleras: proyección del borde del escalón por encima del corte.</t>
  </si>
  <si>
    <t>OST_StairsOutlines</t>
  </si>
  <si>
    <t>Escaleras: líneas externas.</t>
  </si>
  <si>
    <t>OST_StairsOutlinesAboveCut</t>
  </si>
  <si>
    <t>Escaleras: líneas exteriores por encima del corte.</t>
  </si>
  <si>
    <t>OST_StairsPaths</t>
  </si>
  <si>
    <t>Escaleras: línea de camino.</t>
  </si>
  <si>
    <t>OST_StairsPathsAboveCut</t>
  </si>
  <si>
    <t>Escaleras: línea de camino por encima del corte.</t>
  </si>
  <si>
    <t>OST_StairsRailing</t>
  </si>
  <si>
    <t>OST_StairsRailingAboveCut</t>
  </si>
  <si>
    <t>OST_StairsRailingBaluster</t>
  </si>
  <si>
    <t>OST_StairsRailingRail</t>
  </si>
  <si>
    <t>OST_StairsRiserLines</t>
  </si>
  <si>
    <t>Escaleras: líneas de espejos.</t>
  </si>
  <si>
    <t>OST_StairsRiserLinesAboveCut</t>
  </si>
  <si>
    <t>Escaleras: líneas de espejo por encima del corte.</t>
  </si>
  <si>
    <t>OST_StairsRuns</t>
  </si>
  <si>
    <t>Escaleras: trecho.</t>
  </si>
  <si>
    <t>OST_StairsSketchBoundaryLines</t>
  </si>
  <si>
    <t>Escaleras esbozadas: líneas de contorno.</t>
  </si>
  <si>
    <t>OST_StairsSketchLandingCenterLines</t>
  </si>
  <si>
    <t>Escaleras esbozadas: líneas de rellano.</t>
  </si>
  <si>
    <t>OST_StairsSketchPathLines</t>
  </si>
  <si>
    <t>Escaleras esbozadas: líneas de camino.</t>
  </si>
  <si>
    <t>OST_StairsSketchRiserLines</t>
  </si>
  <si>
    <t>Escaleras esbozadas: líneas de espejos.</t>
  </si>
  <si>
    <t>OST_StairsSketchRunLines</t>
  </si>
  <si>
    <t>Escaleras esbozadas: tirar líneas.</t>
  </si>
  <si>
    <t>OST_StairsStringerCarriage</t>
  </si>
  <si>
    <t>OST_StairsSupports</t>
  </si>
  <si>
    <t>OST_StairsSupportsAboveCut</t>
  </si>
  <si>
    <t>OST_StairsTriserNumbers</t>
  </si>
  <si>
    <t>OST_StairsTrisers</t>
  </si>
  <si>
    <t>OST_StairsUpArrows</t>
  </si>
  <si>
    <t>OST_StairsUpText</t>
  </si>
  <si>
    <t>Escadas</t>
  </si>
  <si>
    <t>Escada</t>
  </si>
  <si>
    <t>Escada.Multiplos.Andares</t>
  </si>
  <si>
    <t>Escada.Seta.Sobe</t>
  </si>
  <si>
    <t>Escada.Texto.Sobe</t>
  </si>
  <si>
    <t>Escada.Seta.Desce</t>
  </si>
  <si>
    <t>Escada.Texto.Desce</t>
  </si>
  <si>
    <t>Escada.Patamar</t>
  </si>
  <si>
    <t>Escada.Curva</t>
  </si>
  <si>
    <t>Escada.T</t>
  </si>
  <si>
    <t>Lance.Escada</t>
  </si>
  <si>
    <t>Lance.Escada.Curvo</t>
  </si>
  <si>
    <t>Lance.Escada.Livre</t>
  </si>
  <si>
    <t>Lance.Escada.Espiral</t>
  </si>
  <si>
    <t>Lance.Escada.Reto</t>
  </si>
  <si>
    <t>Escada.Reta.Dois.Lances</t>
  </si>
  <si>
    <t>Escada.Marinheiro</t>
  </si>
  <si>
    <t>Escada tipo marinheiro, composta por uma série de barras ou degraus entre dois elementos verticais. Pode ter gaiola de proteção.</t>
  </si>
  <si>
    <t>Escada.Caracol</t>
  </si>
  <si>
    <t>Lance.Escada.Compensado</t>
  </si>
  <si>
    <t>Escada.U</t>
  </si>
  <si>
    <t>Escada.U.Compensada</t>
  </si>
  <si>
    <t>Escada.L</t>
  </si>
  <si>
    <t>Escada.L.Compensada</t>
  </si>
  <si>
    <t>Escada.Reta</t>
  </si>
  <si>
    <t>Escada de um lance reto entre dois andares.</t>
  </si>
  <si>
    <t>Escada de dois lances retos alinhados com um patamar intermediário.</t>
  </si>
  <si>
    <t>Escada.4.Lances</t>
  </si>
  <si>
    <t>Escada.4.Lances.Compensada</t>
  </si>
  <si>
    <t>Escada.3.Lances</t>
  </si>
  <si>
    <t>Escada.3.Lances.Compensada</t>
  </si>
  <si>
    <t>Escada.Curva.2.Lances</t>
  </si>
  <si>
    <t>Escada.Interrupção</t>
  </si>
  <si>
    <t>Escada.Interrupção.Projeção</t>
  </si>
  <si>
    <t>Escada.Seta</t>
  </si>
  <si>
    <t>Escada.Seta.Projeção</t>
  </si>
  <si>
    <t>Escada.Degraus</t>
  </si>
  <si>
    <t>Escada.Degraus.Numeração</t>
  </si>
  <si>
    <t>Escada.Suporte</t>
  </si>
  <si>
    <t>Escada.Suporte.Projeção</t>
  </si>
  <si>
    <t>Escada.Suporte.Lateral</t>
  </si>
  <si>
    <t>Escada.Degrau.Linha</t>
  </si>
  <si>
    <t>Escada.Degrau.Linha.Projeção</t>
  </si>
  <si>
    <t>Escada.Lance</t>
  </si>
  <si>
    <t>Escada.Esboço.Limite</t>
  </si>
  <si>
    <t>Escada.Esboço.Degraus</t>
  </si>
  <si>
    <t>Escada.Esboço.Caminho</t>
  </si>
  <si>
    <t>Escada.Esboço.Patamar</t>
  </si>
  <si>
    <t>Escada.Esboço.Lances</t>
  </si>
  <si>
    <t>Escada.Naris</t>
  </si>
  <si>
    <t>Escada.Naris.Projeção</t>
  </si>
  <si>
    <t>Escada.Contorno</t>
  </si>
  <si>
    <t>Escada.Contorno.Projeção</t>
  </si>
  <si>
    <t>Escada curva que se estende de um nível.</t>
  </si>
  <si>
    <t>Escada curva que se estende de um nível dividida em dois lances com patamar intermediário.</t>
  </si>
  <si>
    <t>Escada de 2 lances retos conectados por 1 patamar plano.</t>
  </si>
  <si>
    <t>Escada de 2 lances retos conectados por 1 patamar de degrais compensados.</t>
  </si>
  <si>
    <t>Escada de 3 lances retos conectados por 2 patamares planos.</t>
  </si>
  <si>
    <t>Escada de 3 lances retos conectados por 2 patamares de degraus compendados.</t>
  </si>
  <si>
    <t>Escada de 4 lances retos conectados por 3 patamares planos.</t>
  </si>
  <si>
    <t>Escada de 4 lances retos conectados por 3 patamares de degraus compendados.</t>
  </si>
  <si>
    <t>Escada com um lance reto central que se divide em dois lances laterais a 90°.</t>
  </si>
  <si>
    <t>Escada em formato circular, muitas vezes sem patamares.</t>
  </si>
  <si>
    <t>Escalera tipo marinero, compuesta por una serie de barras o peldaños entre dos elementos verticales. Puede tener una jaula antivuelco.</t>
  </si>
  <si>
    <t>Escalera circular, a menudo sin descansillos.</t>
  </si>
  <si>
    <t>Escalera con un tramo recto central que se divide en dos tramos laterales a 90°.</t>
  </si>
  <si>
    <t>Escalera que consiste en un vuelo con un medio sinuoso, que realiza un giro de 180°.</t>
  </si>
  <si>
    <t>Escalera de un tramo recto entre dos plantas.</t>
  </si>
  <si>
    <t>Escalera curva que se extiende desde un nivel.</t>
  </si>
  <si>
    <t>Escalera de varios pisos.</t>
  </si>
  <si>
    <t>Escalera de 2 tramos rectos conectados por 1 descanso plano.</t>
  </si>
  <si>
    <t>Escalera de 2 tramos rectos conectados por 1 descanso de escalones compensados.</t>
  </si>
  <si>
    <t>Escalera de 3 tramos rectos conectados por 2 descansos planos.</t>
  </si>
  <si>
    <t>Escalera de 3 tramos rectos conectados por 2 descansos de escalones terminados.</t>
  </si>
  <si>
    <t>Escalera con 4 tramos rectos conectados por 3 descansos planos.</t>
  </si>
  <si>
    <t>Escalera con 4 tramos rectos conectados por 3 descansos de escalones terminados.</t>
  </si>
  <si>
    <t>Escalera de dos tramos rectos alineados con un descanso intermedio.</t>
  </si>
  <si>
    <t>Escalera curva que se extiende desde un nivel dividido en dos tramos con descanso intermedio.</t>
  </si>
  <si>
    <t>Escada Interrupção</t>
  </si>
  <si>
    <t>Escada Interrupção Projeção</t>
  </si>
  <si>
    <t>Escada Patamar</t>
  </si>
  <si>
    <t>Escada Naris</t>
  </si>
  <si>
    <t>Escada Naris Projeção</t>
  </si>
  <si>
    <t>Escada Contorno</t>
  </si>
  <si>
    <t>Escada Contorno Projeção</t>
  </si>
  <si>
    <t>Escada Seta</t>
  </si>
  <si>
    <t>Escada Seta Projeção</t>
  </si>
  <si>
    <t>Escada Degrau Linha</t>
  </si>
  <si>
    <t>Escada Degrau Linha Projeção</t>
  </si>
  <si>
    <t>Escada Lance</t>
  </si>
  <si>
    <t>Escada Esboço Limite</t>
  </si>
  <si>
    <t>Escada Esboço Patamar</t>
  </si>
  <si>
    <t>Escada Esboço Caminho</t>
  </si>
  <si>
    <t>Escada Esboço Degraus</t>
  </si>
  <si>
    <t>Escada Esboço Lances</t>
  </si>
  <si>
    <t>Escada Suporte</t>
  </si>
  <si>
    <t>Escada Suporte Lateral</t>
  </si>
  <si>
    <t>Escada Suporte Projeção</t>
  </si>
  <si>
    <t>Escada Degraus</t>
  </si>
  <si>
    <t>Escada Degraus Numeração</t>
  </si>
  <si>
    <t>Escada Seta Sobe</t>
  </si>
  <si>
    <t>Escada Texto Sobe</t>
  </si>
  <si>
    <t>Escada Seta Desce</t>
  </si>
  <si>
    <t>Escada Texto Desce</t>
  </si>
  <si>
    <t>IfcRailing</t>
  </si>
  <si>
    <t>IfcRailingBALUSTRADE</t>
  </si>
  <si>
    <t>IfcRailingHANDRAIL</t>
  </si>
  <si>
    <t>Soporte de escalera</t>
  </si>
  <si>
    <t>Soporte lateral de escalera</t>
  </si>
  <si>
    <t>Proyección de soporte de escalera</t>
  </si>
  <si>
    <t>Escalones</t>
  </si>
  <si>
    <t>Numeración de escalones de escalera</t>
  </si>
  <si>
    <t>Escalera flecha bajada</t>
  </si>
  <si>
    <t>Escalera flechas de subida</t>
  </si>
  <si>
    <t>Texto Subir de escaleras</t>
  </si>
  <si>
    <t>Texto Bajar de escaleras</t>
  </si>
  <si>
    <t>Guardacorpo da escadas ou varandas projeção.</t>
  </si>
  <si>
    <t>Guardacorpo da escada ou varandas.</t>
  </si>
  <si>
    <t>Guardacorpo balaústre.</t>
  </si>
  <si>
    <t>Guardacorpo corrimão.</t>
  </si>
  <si>
    <t>Barandilla de escalera o balcones</t>
  </si>
  <si>
    <t>Barandilla de escalera o balcones de proyección</t>
  </si>
  <si>
    <t>Pasamanos de la barandilla</t>
  </si>
  <si>
    <t>Balaustre de la barandilla</t>
  </si>
  <si>
    <t>Contra.Quedas</t>
  </si>
  <si>
    <t>Elevador é um equipamento mecânico para uma ligação de circulação vertical para pessoas, veículos ou produtos.</t>
  </si>
  <si>
    <t>Ascensor es um equipo mecánico para establecer conexión de circulación vertical para personas, vehículos o productos.</t>
  </si>
  <si>
    <t>Una rampa es una pasarela inclinada que proporciona un enlace de tráfico para personas o vehículos. Para ABNT NBR 9050 de acesibilidad la inclinación longitudinal máxima de 8,33% (1:12) en nuevos proyectos.</t>
  </si>
  <si>
    <t>Rampa é uma passagem inclinada que proporciona uma ligação de circulação para pessoas ou veículos. Para ABNT NBR 9050 de acessibilidade a inclinação longitudinal máxima de 8,33% (1:12) em novos projetos.</t>
  </si>
  <si>
    <t>IfcRailingFENCE</t>
  </si>
  <si>
    <t>IfcTransportElementELEVATOR</t>
  </si>
  <si>
    <t>IfcDistributionSystemTELEPHONE</t>
  </si>
  <si>
    <t>IfcBuildingElementProxy</t>
  </si>
  <si>
    <t>é.componente.de some Ambientes</t>
  </si>
  <si>
    <t>Ambiente residencial social - Salas, Varandas, Espaços de recepção, etc.</t>
  </si>
  <si>
    <t>Ambiente residencial íntimo - Quartos, Vestidores, etc.</t>
  </si>
  <si>
    <t>Ambiente residencial de higiene - Banheiros, WC, etc.</t>
  </si>
  <si>
    <t>Ambiente residencial de serviço - Areas, Cozinhas, etc.</t>
  </si>
  <si>
    <t>Laboratório.NB2</t>
  </si>
  <si>
    <t>Laboratório.NB3</t>
  </si>
  <si>
    <t>Laboratório.NB4</t>
  </si>
  <si>
    <t>Laboratório.NB1</t>
  </si>
  <si>
    <t>Laboratório Risco Biológico Baixo. Práticas básicas de microbiologia. Sem barreiras especiais.</t>
  </si>
  <si>
    <t>Laboratório Risco Biológico Moderado. Ambiente para barreiras primárias (EPIs, pia, descontaminação). Acesso restrito.</t>
  </si>
  <si>
    <t>Laboratório Risco Biológico Alto. Ambiente de contenção avançada (cabines de segurança, ventilação controlada, chuveiros de água). Acesso rigoroso.</t>
  </si>
  <si>
    <t>Laboratório Risco Biológico Muito Alto. Ambiente de máxima contenção (macacões com ar filtrado, chuveiro químico, zonas isoladas).</t>
  </si>
  <si>
    <t>Salas com tratamento acústico especializado. Ambiente de gravação, câmaras anecóicas, reverberantes, etc.</t>
  </si>
  <si>
    <t>Grandes salas de teatro, cinema, etc.</t>
  </si>
  <si>
    <t>Salas de museus, exposições, etc.</t>
  </si>
  <si>
    <t>Ambientes com instalações para o esporte, etc.</t>
  </si>
  <si>
    <t>Ambiente hospitalar de consulta.</t>
  </si>
  <si>
    <t>Ambiente hospitalar quirúrgico.</t>
  </si>
  <si>
    <t>Ambiente hospitalar de triagem.</t>
  </si>
  <si>
    <t>Ambiente escolar tipo sala de aula geral.</t>
  </si>
  <si>
    <t>Ambiente escolar tipo sala de aula de artes (plásticas, música, etc.).</t>
  </si>
  <si>
    <t>Ambiente escolar laboratórios de aulas de ciências.</t>
  </si>
  <si>
    <t>Ambiente escolar laboratórios de informática.</t>
  </si>
  <si>
    <t>Ambiente tipo sanitário masculino.</t>
  </si>
  <si>
    <t>Ambiente tipo sanitário feminino.</t>
  </si>
  <si>
    <t>Ambiente tipo sanitário acessível para pessoas com necessidades especiais (PNE).</t>
  </si>
  <si>
    <t>Ambiente tipo sanitário indiferenciado.</t>
  </si>
  <si>
    <t>Laboratorio de bajo riesgo biológico. Prácticas básicas de microbiología. Sin barreras especiales.</t>
  </si>
  <si>
    <t>Salas de museos, exposiciones, etc.</t>
  </si>
  <si>
    <t>Ambiente residencial íntimo - Dormitorios, vestidores, etc.</t>
  </si>
  <si>
    <t>Ambiente de consulta hospitalaria.</t>
  </si>
  <si>
    <t>Laboratorio de riesgo biológico moderado. Utiliza barreras primarias (EPI, fregadero, descontaminación). Acceso restringido.</t>
  </si>
  <si>
    <t>Laboratorio de riesgo biológico alto. Ambiente de contención avanzado (cabinas de seguridad, ventilación controlada, duchas de agua). Acceso estricto.</t>
  </si>
  <si>
    <t>Laboratorio de riesgo biológico altísimo. Ambiente de máxima contención (uniformes con aire filtrado, ducha química, zonas aisladas).</t>
  </si>
  <si>
    <t>Salas con tratamiento acústico especializado. Salas de grabación, cámaras anecoicas, reverberantes, etc.</t>
  </si>
  <si>
    <t>Grandes salas de teatros, cines, etc.</t>
  </si>
  <si>
    <t>Ambientes con instalaciones para deportes, etc.</t>
  </si>
  <si>
    <t>Ambiente tipo sanitario femenino.</t>
  </si>
  <si>
    <t>Ambiente tipo sanitario masculino.</t>
  </si>
  <si>
    <t>Ambiente sanitario accesible para personas con necesidades especiales (PNE).</t>
  </si>
  <si>
    <t>Ambiente sanitario indiferenciado.</t>
  </si>
  <si>
    <t>Ambiente residencial social - Habitaciones, Balcones, Espacios de recepción, etc.</t>
  </si>
  <si>
    <t>Ambientes administrativos.</t>
  </si>
  <si>
    <t>Ambiente administrativos.</t>
  </si>
  <si>
    <t>Ambiente residencial de higiene - Baños, aseos, etc.</t>
  </si>
  <si>
    <t>Ambiente residencial de servicios - Lavaderos, Cocinas, etc.</t>
  </si>
  <si>
    <t>Ambiente hospitalario quirúrgico.</t>
  </si>
  <si>
    <t>Ambiente de triaje hospitalario.</t>
  </si>
  <si>
    <t>Ambiente dedicado al fondeo de buques dentro de un puerto o zona gestionada.</t>
  </si>
  <si>
    <t>Ambiente dentro de una instalación.</t>
  </si>
  <si>
    <t>Ambiente escolar tipo laboratorios para clases de ciencias.</t>
  </si>
  <si>
    <t>Ambiente escolar tipo laboratorios para clases de informática.</t>
  </si>
  <si>
    <t>Ambiente escolar tipo laboratorios para clases de arte (plástica, música, etc.).</t>
  </si>
  <si>
    <t>Ambiente escolar para clases de temas generales.</t>
  </si>
  <si>
    <t>Ambiente para produção como cozinhas de restaurantes, oficinas, etc.</t>
  </si>
  <si>
    <t>Ambiente para producción como cocinas de restaurantes, talleres, etc.</t>
  </si>
  <si>
    <t>Banheiro.Masculino</t>
  </si>
  <si>
    <t>Banheiro.Feminino</t>
  </si>
  <si>
    <t>Banheiro.Acessível</t>
  </si>
  <si>
    <t>Banheiro</t>
  </si>
  <si>
    <t>Sala.Aula.Arte</t>
  </si>
  <si>
    <t>Sala.Aula.Ciência</t>
  </si>
  <si>
    <t>Sala.Aula.Informática</t>
  </si>
  <si>
    <t>Sala.Funcional</t>
  </si>
  <si>
    <t>Sala.Interna</t>
  </si>
  <si>
    <t>Sala.Triagem</t>
  </si>
  <si>
    <t>Sala.Quirúrgico</t>
  </si>
  <si>
    <t>Sala.Consulta</t>
  </si>
  <si>
    <t>Sala.Aula</t>
  </si>
  <si>
    <t>Local.Intimo</t>
  </si>
  <si>
    <t>Local.Higiene</t>
  </si>
  <si>
    <t>Local.Serviço</t>
  </si>
  <si>
    <t>Local.Social</t>
  </si>
  <si>
    <t>Sala.Administrativa</t>
  </si>
  <si>
    <t>Sala.de.Produção</t>
  </si>
  <si>
    <t>Salas.Grandes</t>
  </si>
  <si>
    <t>Salas.Acústicas</t>
  </si>
  <si>
    <t>Salas.Expositivas</t>
  </si>
  <si>
    <t>Local.Esportivo</t>
  </si>
  <si>
    <t>é.componente.de some Escadas</t>
  </si>
  <si>
    <t>é.componente.de some Rampas</t>
  </si>
  <si>
    <t>IfcAlarm</t>
  </si>
  <si>
    <t>Dispositivo que sinaliza a existência de uma condição ou situação de perigo.</t>
  </si>
  <si>
    <t>Dispositivo que señala la existencia de una condición o situación de peligro.</t>
  </si>
  <si>
    <t>IfcAlarmBELL</t>
  </si>
  <si>
    <t>Alarme sonoro.</t>
  </si>
  <si>
    <t>Alarma sonora.</t>
  </si>
  <si>
    <t>IfcAlarmBREAKGLASSBUTTON</t>
  </si>
  <si>
    <t>Mecanismo de ativação de alarme no qual um vidro de proteção precisa ser quebrado para permitir que o botão seja apertado.</t>
  </si>
  <si>
    <t>Mecanismo de activación de alarma en el que es necesario romper un cristal protector para permitir la pulsación del botón.</t>
  </si>
  <si>
    <t>IfcAlarmLIGHT</t>
  </si>
  <si>
    <t>IfcAlarmMANUALPULLBOX</t>
  </si>
  <si>
    <t>Mecanismo de ativação de alarme no qual a ativação se dá por uma ação de puxamento.</t>
  </si>
  <si>
    <t>Mecanismo de activación de alarma en el que la activación se produce mediante una acción de tracción.</t>
  </si>
  <si>
    <t>IfcAlarmRAILWAYCROCODILE</t>
  </si>
  <si>
    <t>Contato elétrico colocado entre os trilhos (no caminho de quatro pés) para fornecer avisos no local da ferrovia.</t>
  </si>
  <si>
    <t>Contacto eléctrico colocado entre las vías (en el camino de cuatro pies) para proporcionar advertencias en el sitio del ferrocarril.</t>
  </si>
  <si>
    <t>IfcAlarmRAILWAYDETONATOR</t>
  </si>
  <si>
    <t>Dispositivo do tamanho de uma moeda que é usado como um sinal de alerta alto para treinar maquinistas.</t>
  </si>
  <si>
    <t>Un dispositivo del tamaño de una moneda que se utiliza como señal de advertencia alta para entrenar a los conductores de trenes.</t>
  </si>
  <si>
    <t>IfcAlarmSIREN</t>
  </si>
  <si>
    <t>Alarme sonoro produzido por uma sirene.</t>
  </si>
  <si>
    <t>Alarma sonora producida por una sirena.</t>
  </si>
  <si>
    <t>IfcAlarmWHISTLE</t>
  </si>
  <si>
    <t>Alarme sonoro produzido por um apito.</t>
  </si>
  <si>
    <t>Alarma sonora producida por un silbato.</t>
  </si>
  <si>
    <t>IfcFireSuppressionTerminal</t>
  </si>
  <si>
    <t>Terminal de supressão de incêndio tem a finalidade de fornecer um fluido (gás ou líquido) que irá suprimir.</t>
  </si>
  <si>
    <t>El terminal de extinción de incendios tiene el propósito de proporcionar un fluido (gas o líquido) que suprimirá.</t>
  </si>
  <si>
    <t>IfcFireSuppressionTerminalBREECHINGINLET</t>
  </si>
  <si>
    <t>Conexão de tubulação simétrico que une duas ou mais entradas num único tubo.</t>
  </si>
  <si>
    <t>Conexión de tubería simétrica que une dos o más entradas en una sola tubería.</t>
  </si>
  <si>
    <t>IfcFireSuppressionTerminalFIREHYDRANT</t>
  </si>
  <si>
    <t>Dispositivo, instalado num tubo, através do qual um suprimento temporário de água pode ser fornecido.</t>
  </si>
  <si>
    <t>Un dispositivo, instalado en una tubería, a través del cual se puede suministrar un suministro temporal de agua.</t>
  </si>
  <si>
    <t>IfcFireSuppressionTerminalFIREMONITOR</t>
  </si>
  <si>
    <t>Monitor de incêndio.</t>
  </si>
  <si>
    <t>Monitor de incendios.</t>
  </si>
  <si>
    <t>IfcFireSuppressionTerminalHOSEREEL</t>
  </si>
  <si>
    <t>Estrutura de suporte na qual uma mangueira pode ser enrolada.</t>
  </si>
  <si>
    <t>Estructura de soporte en la que se puede enrollar una manguera.</t>
  </si>
  <si>
    <t>IfcFireSuppressionTerminalSPRINKLER</t>
  </si>
  <si>
    <t>Dispositivo para aspergir água de um cano sob pressão sobre uma área.</t>
  </si>
  <si>
    <t>Un dispositivo para rociar agua de una tubería bajo presión sobre un área.</t>
  </si>
  <si>
    <t>IfcFireSuppressionTerminalSPRINKLERDEFLECTOR</t>
  </si>
  <si>
    <t>Dispositivo conectado a um aspersor para desviar o fluxo de água num padrão de propagação para cobrir o necessário.</t>
  </si>
  <si>
    <t>Dispositivo conectado a un aspersor para desviar el flujo de agua en un patrón de propagación para cubrir lo que se necesita.</t>
  </si>
  <si>
    <t>OST_FireAlarmDevices</t>
  </si>
  <si>
    <t>OST_FireProtection</t>
  </si>
  <si>
    <t>OST_SecurityDevices</t>
  </si>
  <si>
    <t>OST_Sprinklers</t>
  </si>
  <si>
    <t>Alarmes</t>
  </si>
  <si>
    <t>Dispositivos.Incêndio</t>
  </si>
  <si>
    <t>Alarme visual luminoso.</t>
  </si>
  <si>
    <t>Alarma visual luminosa.</t>
  </si>
  <si>
    <t>Alarme</t>
  </si>
  <si>
    <t>Alarme.Campainha</t>
  </si>
  <si>
    <t>Alarme.Campainha.Caixa</t>
  </si>
  <si>
    <t>Alarme.Lumínico</t>
  </si>
  <si>
    <t>Alarme.Caixa.Manual</t>
  </si>
  <si>
    <t>Alarme.Ferroviário</t>
  </si>
  <si>
    <t>Alarme.Detonador</t>
  </si>
  <si>
    <t>Alarme.Sirene</t>
  </si>
  <si>
    <t>Alarme.Apito</t>
  </si>
  <si>
    <t>Terminal.Combate.Fogo</t>
  </si>
  <si>
    <t>Sprinkler</t>
  </si>
  <si>
    <t>Sprinkler.Defletor</t>
  </si>
  <si>
    <t>Hidrante</t>
  </si>
  <si>
    <t>Mangueira.Entrada</t>
  </si>
  <si>
    <t>Mangueira.Carretel</t>
  </si>
  <si>
    <t>Mangueira.Canhão</t>
  </si>
  <si>
    <t>IfcProtectiveDevice</t>
  </si>
  <si>
    <t>Dispositivo de proteção interrompe um circuito elétrico quando uma corrente elétrica declarada.</t>
  </si>
  <si>
    <t>El dispositivo de protección interrumpe un circuito eléctrico cuando se declara una corriente eléctrica.</t>
  </si>
  <si>
    <t>IfcProtectiveDeviceANTI_ARCING_DEVICE</t>
  </si>
  <si>
    <t>Dispositivo anti-arco é um equipamento que impede o arco elétrico.</t>
  </si>
  <si>
    <t>El dispositivo antiarco es un equipo que evita el arco eléctrico.</t>
  </si>
  <si>
    <t>IfcProtectiveDeviceCIRCUITBREAKER</t>
  </si>
  <si>
    <t>Dispositivo de comutação mecânica capaz de fazer, transportar e interromper correntes sob circui normal.</t>
  </si>
  <si>
    <t>Dispositivo mecánico de conmutación capaz de producir, transportar e interrumpir corrientes en circulación normal.</t>
  </si>
  <si>
    <t>IfcProtectiveDeviceEARTHINGSWITCH</t>
  </si>
  <si>
    <t>Dispositivo de segurança usado para abrir ou fechar um circuito quando não há corrente.</t>
  </si>
  <si>
    <t>Un dispositivo de seguridad utilizado para abrir o cerrar un circuito cuando no hay corriente.</t>
  </si>
  <si>
    <t>IfcProtectiveDeviceEARTHLEAKAGECIRCUITBREAKER</t>
  </si>
  <si>
    <t>Dispositivo que abre, fecha ou isola um circuito e tem proteção contra curto-circuito.</t>
  </si>
  <si>
    <t>Un dispositivo que abre, cierra o aísla un circuito y tiene protección contra cortocircuitos.</t>
  </si>
  <si>
    <t>IfcProtectiveDeviceFUSEDISCONNECTOR</t>
  </si>
  <si>
    <t>Dispositivo que abrirá eletricamente o circuito após um período de fluxo de corrente anormal e prolongado.</t>
  </si>
  <si>
    <t>Un dispositivo que abrirá eléctricamente el circuito después de un período de flujo de corriente anormal y prolongado.</t>
  </si>
  <si>
    <t>IfcProtectiveDeviceRESIDUALCURRENTCIRCUITBREAKER</t>
  </si>
  <si>
    <t>Dispositivo que abre, fecha ou isola um circuito e tem proteção contra curto-circuito e sobrecarga.</t>
  </si>
  <si>
    <t>Un dispositivo que abre, cierra o aísla un circuito y tiene protección contra cortocircuitos y sobrecargas.</t>
  </si>
  <si>
    <t>IfcProtectiveDeviceRESIDUALCURRENTSWITCH</t>
  </si>
  <si>
    <t>Dispositivo que abre, fecha ou isola um circuito e não tem proteção contra curto-circuito ou sobrecarga.</t>
  </si>
  <si>
    <t>Un dispositivo que abre, cierra o aísla un circuito y no tiene protección contra cortocircuitos o sobrecargas.</t>
  </si>
  <si>
    <t>IfcProtectiveDeviceSPARKGAP</t>
  </si>
  <si>
    <t>Centelhador é um dispositivo usado para conectar um circuito à terra em caso de falha em circuitos energizados.</t>
  </si>
  <si>
    <t>Un espacio de chispa es un dispositivo utilizado para conectar un circuito a tierra en caso de una falla en circuitos activos.</t>
  </si>
  <si>
    <t>IfcProtectiveDeviceTrippingUnit</t>
  </si>
  <si>
    <t>Unidade de disparo de dispositivo de proteção interrompe um circuito elétrico numa unidade de interrupção separada.</t>
  </si>
  <si>
    <t>La unidad de disparo del dispositivo de protección interrumpe un circuito eléctrico en una unidad de interrupción separada.</t>
  </si>
  <si>
    <t>IfcProtectiveDeviceTrippingUnitELECTROMAGNETIC</t>
  </si>
  <si>
    <t>Unidade de disparo ativada por ação eletromagnética.</t>
  </si>
  <si>
    <t>Unidad de disparo activada por acción electromagnética.</t>
  </si>
  <si>
    <t>IfcProtectiveDeviceTrippingUnitELECTRONIC</t>
  </si>
  <si>
    <t>Unidade de disparo ativada por ação eletrônica.</t>
  </si>
  <si>
    <t>Unidad de disparo activada por acción electrónica.</t>
  </si>
  <si>
    <t>IfcProtectiveDeviceTrippingUnitRESIDUALCURRENT</t>
  </si>
  <si>
    <t>Unidade de disparo ativada pela detecção de corrente residual.</t>
  </si>
  <si>
    <t>Unidad de disparo activada por detección de corriente residual.</t>
  </si>
  <si>
    <t>IfcProtectiveDeviceTrippingUnitTHERMAL</t>
  </si>
  <si>
    <t>Unidade de disparo ativada por ação térmica.</t>
  </si>
  <si>
    <t>Unidad de disparo activado térmicamente.</t>
  </si>
  <si>
    <t>IfcProtectiveDeviceVARISTOR</t>
  </si>
  <si>
    <t>Dispositivo de proteção contra surtos de alta tensão.</t>
  </si>
  <si>
    <t>Dispositivo de protección contra sobretensiones de alto voltaje.</t>
  </si>
  <si>
    <t>IfcProtectiveDeviceVOLTAGELIMITER</t>
  </si>
  <si>
    <t>Limitador de voltagem é um equipamento que impede a sobrecarga de tensão.</t>
  </si>
  <si>
    <t>El limitador de voltaje es un equipo que evita la sobrecarga de voltaje.</t>
  </si>
  <si>
    <t>Disjuntor</t>
  </si>
  <si>
    <t>AntiArco</t>
  </si>
  <si>
    <t>Disjuntor.Diferencial.Residual</t>
  </si>
  <si>
    <t>Corrente.Residual.Disjuntor</t>
  </si>
  <si>
    <t>Corrente.Residual.Interruptor</t>
  </si>
  <si>
    <t>Varistor</t>
  </si>
  <si>
    <t>Unidade.Disparo</t>
  </si>
  <si>
    <t>Dispositivo.Proteção.Elétrica</t>
  </si>
  <si>
    <t>Corrente.Residual.Unidade.Disparo</t>
  </si>
  <si>
    <t>Contra.Radiação.Solar</t>
  </si>
  <si>
    <t>Contra.Incêndios</t>
  </si>
  <si>
    <t>Sensores</t>
  </si>
  <si>
    <t>Sensor</t>
  </si>
  <si>
    <t>IfcSensor</t>
  </si>
  <si>
    <t>Sensor é um dispositivo que mede uma quantidade física e a converte num sinal que pode ser lido.</t>
  </si>
  <si>
    <t>Un sensor es un dispositivo que mide una cantidad física y la convierte en una señal que se puede leer.</t>
  </si>
  <si>
    <t>IfcSensorCO2SENSOR</t>
  </si>
  <si>
    <t>Dispositivo que identifica ou detecta dióxido de carbono.</t>
  </si>
  <si>
    <t>Dispositivo que identifica o detecta el dióxido de carbono.</t>
  </si>
  <si>
    <t>IfcSensorCONDUCTANCESENSOR</t>
  </si>
  <si>
    <t>Dispositivo que detecta ou detecta condutância elétrica.</t>
  </si>
  <si>
    <t>Un dispositivo que detecta o detecta la conductancia eléctrica.</t>
  </si>
  <si>
    <t>IfcSensorCONTACTSENSOR</t>
  </si>
  <si>
    <t>Dispositivo que percebe ou detecta contato, como para detectar se uma porta está fechada.</t>
  </si>
  <si>
    <t>Un dispositivo que detecta o detecta el contacto, por ejemplo, para detectar si una puerta está cerrada.</t>
  </si>
  <si>
    <t>IfcSensorCOSENSOR</t>
  </si>
  <si>
    <t>Dispositivo que identifica ou detecta monóxido de carbono.</t>
  </si>
  <si>
    <t>Dispositivo que identifica o detecta monóxido de carbono.</t>
  </si>
  <si>
    <t>IfcSensorEARTHQUAKESENSOR</t>
  </si>
  <si>
    <t>Dispositivo que sente ou detecta a onda sísmica e mede a intensidade sísmica em caso de terremoto.</t>
  </si>
  <si>
    <t>Dispositivo que detecta o detecta la onda sísmica y mide la intensidad sísmica en caso de terremoto.</t>
  </si>
  <si>
    <t>IfcSensorFIRESENSOR</t>
  </si>
  <si>
    <t>IfcSensorFLOWSENSOR</t>
  </si>
  <si>
    <t>Dispositivo que identifica ou detecta fluxo num fluido.</t>
  </si>
  <si>
    <t>Un dispositivo que identifica o detecta el flujo en un fluido.</t>
  </si>
  <si>
    <t>IfcSensorFOREIGNOBJECTDETECTIONSENSOR</t>
  </si>
  <si>
    <t>Dispositivo que sente ou detecta objetos estranhos que interferem com a rede de energia.</t>
  </si>
  <si>
    <t>Un dispositivo que detecta o detecta objetos extraños que interfieren con la red eléctrica.</t>
  </si>
  <si>
    <t>IfcSensorFROSTSENSOR</t>
  </si>
  <si>
    <t>Dispositivo que identifica ou detecta congelamento numa janela.</t>
  </si>
  <si>
    <t>Dispositivo que identifica o detecta la congelación en una ventana.</t>
  </si>
  <si>
    <t>IfcSensorGASSENSOR</t>
  </si>
  <si>
    <t>Dispositivo que detecta ou detecta concentração de gás (exceto co2).</t>
  </si>
  <si>
    <t>Dispositivo que detecta o detecta la concentración de gases (distintos del CO2).</t>
  </si>
  <si>
    <t>IfcSensorHEATSENSOR</t>
  </si>
  <si>
    <t>Dispositivo que identifica ou detecta calor.</t>
  </si>
  <si>
    <t>Un dispositivo que identifica o detecta el calor.</t>
  </si>
  <si>
    <t>IfcSensorHUMIDITYSENSOR</t>
  </si>
  <si>
    <t>Dispositivo que identifica ou detecta umidade.</t>
  </si>
  <si>
    <t>Dispositivo que identifica o detecta humedad.</t>
  </si>
  <si>
    <t>IfcSensorIDENTIFIERSENSOR</t>
  </si>
  <si>
    <t>Dispositivo que lê uma etiqueta, como para obter acesso a uma porta ou elevador.</t>
  </si>
  <si>
    <t>Un dispositivo que lee una etiqueta, como para acceder a una puerta o ascensor.</t>
  </si>
  <si>
    <t>IfcSensorIONCONCENTRATIONSENSOR</t>
  </si>
  <si>
    <t>Dispositivo que sente ou detecta a concentração de íon, como para medir a dureza da água.</t>
  </si>
  <si>
    <t>Dispositivo que detecta la concentración de iones, por ejemplo, para medir la dureza del agua.</t>
  </si>
  <si>
    <t>IfcSensorLEVELSENSOR</t>
  </si>
  <si>
    <t>Dispositivo que percebe ou detecta o nível de preenchimento, como para um tanque.</t>
  </si>
  <si>
    <t>Un dispositivo que detecta o detecta el nivel de llenado, como en el caso de un tanque.</t>
  </si>
  <si>
    <t>IfcSensorLIGHTSENSOR</t>
  </si>
  <si>
    <t>Dispositivo que identifica ou detecta luz.</t>
  </si>
  <si>
    <t>Un dispositivo que identifica o detecta la luz.</t>
  </si>
  <si>
    <t>IfcSensorMOISTURESENSOR</t>
  </si>
  <si>
    <t>Dispositivo que sente ou detecta umidade.</t>
  </si>
  <si>
    <t>Dispositivo que detecta o detecta humedad.</t>
  </si>
  <si>
    <t>IfcSensorMOVEMENTSENSOR</t>
  </si>
  <si>
    <t>Dispositivo que identifica ou detecta movimento.</t>
  </si>
  <si>
    <t>Un dispositivo que identifica o detecta movimiento.</t>
  </si>
  <si>
    <t>IfcSensorOBSTACLESENSOR</t>
  </si>
  <si>
    <t>Dispositivo que detecta ou detecta quaisquer obstáculos.</t>
  </si>
  <si>
    <t>Dispositivo que detecta o detecta cualquier obstáculo.</t>
  </si>
  <si>
    <t>IfcSensorPHSENSOR</t>
  </si>
  <si>
    <t>Dispositivo que identifica ou detecta acidez.</t>
  </si>
  <si>
    <t>Dispositivo que identifica o detecta la acidez.</t>
  </si>
  <si>
    <t>IfcSensorPRESSURESENSOR</t>
  </si>
  <si>
    <t>Dispositivo que sente ou detecta pressão.</t>
  </si>
  <si>
    <t>Dispositivo que detecta o percibe la presión.</t>
  </si>
  <si>
    <t>IfcSensorRADIATIONSENSOR</t>
  </si>
  <si>
    <t>Dispositivo que sente ou detecta radiação.</t>
  </si>
  <si>
    <t>Dispositivo que detecta o detecta radiación.</t>
  </si>
  <si>
    <t>IfcSensorRADIOACTIVITYSENSOR</t>
  </si>
  <si>
    <t>Dispositivo que percebe ou detecta a decaimento atômico.</t>
  </si>
  <si>
    <t>Dispositivo que detecta o desintegración atómica.</t>
  </si>
  <si>
    <t>IfcSensorRAINSENSOR</t>
  </si>
  <si>
    <t>Dispositivo que percebe ou coleta informações relacionadas à chuva.</t>
  </si>
  <si>
    <t>Un dispositivo que percibe o recopila información relacionada con la lluvia.</t>
  </si>
  <si>
    <t>IfcSensorSMOKESENSOR</t>
  </si>
  <si>
    <t>Dispositivo que identifica ou detecta fumaça.</t>
  </si>
  <si>
    <t>Dispositivo que identifica o detecta humo.</t>
  </si>
  <si>
    <t>IfcSensorSNOWDEPTHSENSOR</t>
  </si>
  <si>
    <t>Dispositivo que percebe ou mede a profundidade da neve acumulada.</t>
  </si>
  <si>
    <t>Un dispositivo que percibe o mide la profundidad de la nieve acumulada.</t>
  </si>
  <si>
    <t>IfcSensorSOUNDSENSOR</t>
  </si>
  <si>
    <t>Dispositivo que identifica ou detecta som.</t>
  </si>
  <si>
    <t>Un dispositivo que identifica o detecta sonido.</t>
  </si>
  <si>
    <t>IfcSensorTEMPERATURESENSOR</t>
  </si>
  <si>
    <t>Dispositivo que identifica ou detecta temperatura.</t>
  </si>
  <si>
    <t>Dispositivo que identifica o detecta la temperatura.</t>
  </si>
  <si>
    <t>IfcSensorTRAINSENSOR</t>
  </si>
  <si>
    <t>IfcSensorTURNOUTCLOSURESENSOR</t>
  </si>
  <si>
    <t>Dispositivo que detecta ou detecta a posição de uma lâmina de um amv.</t>
  </si>
  <si>
    <t>IfcSensorWHEELSENSOR</t>
  </si>
  <si>
    <t>Dispositivo que percebe ou detecta a passagem de uma roda.</t>
  </si>
  <si>
    <t>Un dispositivo que detecta el paso de una rueda.</t>
  </si>
  <si>
    <t>IfcSensorWINDSENSOR</t>
  </si>
  <si>
    <t>Dispositivo que percebe ou detecta a velocidade e direção do fluxo de ar.</t>
  </si>
  <si>
    <t>Un dispositivo que percibe o detecta la velocidad y la dirección del flujo de aire.</t>
  </si>
  <si>
    <t>Sensor.de.Fluxo</t>
  </si>
  <si>
    <t>Sensor.de.Dióxido.Carbono</t>
  </si>
  <si>
    <t>Sensor.de.Monóxido.Carbono</t>
  </si>
  <si>
    <t>Sensor.de.Contato</t>
  </si>
  <si>
    <t>Sensor.de.Condutância</t>
  </si>
  <si>
    <t>Sensor.de.Detecção.Objeto.Estranho</t>
  </si>
  <si>
    <t>Sensor.de.Geada</t>
  </si>
  <si>
    <t>Sensor.de.Gás</t>
  </si>
  <si>
    <t>Sensor.de.Calor</t>
  </si>
  <si>
    <t>Sensor.de.Umidade</t>
  </si>
  <si>
    <t>Sensor.de.Concentração.de.Íons</t>
  </si>
  <si>
    <t>Sensor.de.Nível</t>
  </si>
  <si>
    <t>Sensor.de.Luz</t>
  </si>
  <si>
    <t>Sensor.de.Movimento</t>
  </si>
  <si>
    <t>Sensor.de.Obstáculo</t>
  </si>
  <si>
    <t>Sensor.de.pH</t>
  </si>
  <si>
    <t>Sensor.de.Pressão</t>
  </si>
  <si>
    <t>Sensor.de.Radiação</t>
  </si>
  <si>
    <t>Sensor.de.Radioatividade</t>
  </si>
  <si>
    <t>Sensor.de.Chuva</t>
  </si>
  <si>
    <t>Sensor.de.Fumaça</t>
  </si>
  <si>
    <t>Sensor.de.Som</t>
  </si>
  <si>
    <t>Sensor.de.Temperatura</t>
  </si>
  <si>
    <t>Sensor.de.Trem</t>
  </si>
  <si>
    <t>Sensor.de.Roda</t>
  </si>
  <si>
    <t>Sensor.de.Vento</t>
  </si>
  <si>
    <t>MQTT</t>
  </si>
  <si>
    <t>Sensor.de.Sismos</t>
  </si>
  <si>
    <t>Sensor.de.Identificação</t>
  </si>
  <si>
    <t>Sensor.de.Profundidade.da.Neve</t>
  </si>
  <si>
    <t>Sensor.de.Desvio.Ferroviário</t>
  </si>
  <si>
    <t>Sensor.de.Umidade.do.Solo</t>
  </si>
  <si>
    <t>Dispositivo que é colocado na extremidade traseira do último vagão de um trem atuando num equipamento fixo.</t>
  </si>
  <si>
    <t>Un dispositivo que es conectado a la parte trasera del último vagón de un tren que actúa sobre un equipo fijo.</t>
  </si>
  <si>
    <t>Un dispositivo que detecta o detecta la posición de una cuchilla de un AMV ferroviario.</t>
  </si>
  <si>
    <t>Tomada</t>
  </si>
  <si>
    <t>IfcOutlet</t>
  </si>
  <si>
    <t>Tomada é um dispositivo instalado num ponto para receber um ou mais plugues inseridos.</t>
  </si>
  <si>
    <t>IfcOutletAUDIOVISUALOUTLET</t>
  </si>
  <si>
    <t>Tomada ou conector usada para um áudio ou dispositivo visual.</t>
  </si>
  <si>
    <t>IfcOutletCOMMUNICATIONSOUTLET</t>
  </si>
  <si>
    <t>Tomada ou conector usada para equipamentos de comunicação de conexão.</t>
  </si>
  <si>
    <t>IfcOutletDATAOUTLET</t>
  </si>
  <si>
    <t>IfcOutletPOWEROUTLET</t>
  </si>
  <si>
    <t>IfcOutletTELEPHONEOUTLET</t>
  </si>
  <si>
    <t>IfcPort</t>
  </si>
  <si>
    <t>Porta fornece os meios para um elemento se conectar a outros elementos.</t>
  </si>
  <si>
    <t>Proporciona los medios para que un elemento se conecte con otros elementos.</t>
  </si>
  <si>
    <t>Enchufe utilizado para conectar equipos de telecomunicación.</t>
  </si>
  <si>
    <t>Enchufe utilizado por dispositivos audiovisuales.</t>
  </si>
  <si>
    <t>Enchufes son dispositivos instalados para recibir uno o más enchufes insertados.</t>
  </si>
  <si>
    <t>Tomada.de.Energia</t>
  </si>
  <si>
    <t>Tanques</t>
  </si>
  <si>
    <t>Tanque</t>
  </si>
  <si>
    <t>IfcTank</t>
  </si>
  <si>
    <t>Tanque é um reservatório ou um recipiente onde um fluido ou gás é armazenado para uso posterior.</t>
  </si>
  <si>
    <t>Un tanque es un depósito o un recipiente donde se almacena un fluido o gas para su uso posterior.</t>
  </si>
  <si>
    <t>IfcTankBASIN</t>
  </si>
  <si>
    <t>IfcTankBREAKPRESSURE</t>
  </si>
  <si>
    <t>IfcTankEXPANSION</t>
  </si>
  <si>
    <t>IfcTankFEEDANDEXPANSION</t>
  </si>
  <si>
    <t>IfcTankOILRETENTIONTRAY</t>
  </si>
  <si>
    <t>IfcTankPRESSUREVESSEL</t>
  </si>
  <si>
    <t>Recipiente fechado usado para armazenar fluidos ou gases a uma pressão diferente da pressão do ambiente.</t>
  </si>
  <si>
    <t>Un recipiente sin abrir que se utiliza para almacenar fluidos o gases a una presión distinta a la presión ambiente.</t>
  </si>
  <si>
    <t>IfcTankSTORAGE</t>
  </si>
  <si>
    <t>IfcTankVESSEL</t>
  </si>
  <si>
    <t>Tanque.de.Pressão</t>
  </si>
  <si>
    <t>Reservatório.Aberto</t>
  </si>
  <si>
    <t>Tanque.de.Expansão</t>
  </si>
  <si>
    <t>Tanque.de.Expansão.e.Alimentação</t>
  </si>
  <si>
    <t>Bandeja.de.Retenção.de.Óleo</t>
  </si>
  <si>
    <t>Vaso.de.Pressão</t>
  </si>
  <si>
    <t>Reservatório.Fechado</t>
  </si>
  <si>
    <t>Vaso.de.Contenção</t>
  </si>
  <si>
    <t xml:space="preserve">OST_FabricationContainment , OST_SpecialityEquipment </t>
  </si>
  <si>
    <t>Reservatório fechado utilizado para armazenar um fluido à pressão ambiente.</t>
  </si>
  <si>
    <t>Reservatório aberto para contenção de algum insumo.</t>
  </si>
  <si>
    <t>Reserva abierta para contener algún insumo.</t>
  </si>
  <si>
    <t>Reserva cerrada que se utiliza para almacenar algún insumo a presión ambiente.</t>
  </si>
  <si>
    <t>Armazenar fluidos (líquidos ou gases) sob pressão interna superior à pressão atmosférica. Usado em diversos setores industriais, prediais e hospitalares. Sua função varia conforme o tipo de fluido, aplicação e sistema envolvido.</t>
  </si>
  <si>
    <t>Tanque em sistemas hidráulicos e térmicos fechados. Projetado para absorver variações de volume do fluido causadas por mudanças de temperatura. Ele protege o sistema contra sobrecarga de pressão, evitando danos a tubulações, válvulas e equipamentos.</t>
  </si>
  <si>
    <t xml:space="preserve">Tanque em sistemas hidráulicos e térmicos fechados. Projetado para alimentar o sistema e absorver variações de volume do fluido causadas por mudanças de temperatura. Ele protege o sistema contra sobrecarga de pressão, evitando danos a tubulações, válvulas e equipamentos. </t>
  </si>
  <si>
    <t>Contem vazamentos ou derramamentos de óleo em equipamentos industriais, elétricos ou mecânicos. Evita que o óleo contaminado se espalhe, protegendo o ambiente e facilitando a manutenção.</t>
  </si>
  <si>
    <t>Modelo de reservatório fechado.</t>
  </si>
  <si>
    <t>Almacene fluidos (líquidos o gases) a una presión interna superior a la presión atmosférica. Utilizado en diversos sectores industriales, de la construcción y hospitalarios. Su función varía según el tipo de fluido, la aplicación y el sistema involucrado.</t>
  </si>
  <si>
    <t>Depósito en sistemas hidráulicos y térmicos cerrados. Diseñado para absorber las variaciones de volumen de fluido causadas por los cambios de temperatura. Protege el sistema de sobrecargas de presión, evitando daños a tuberías, válvulas y equipos.</t>
  </si>
  <si>
    <t>Depósito en sistemas hidráulicos y térmicos cerrados. Diseñado para alimentar el sistema y absorber las variaciones de volumen de fluido causadas por los cambios de temperatura. Protege el sistema de sobrecargas de presión, evitando daños a tuberías, válvulas y equipos.</t>
  </si>
  <si>
    <t>Contiene fugas o derrames de aceite en equipos industriales, eléctricos o mecánicos. Evita que el aceite contaminado se propague, protegiendo el medio ambiente y facilitando el mantenimiento.</t>
  </si>
  <si>
    <t>Modelo de reservorio cerrado.</t>
  </si>
  <si>
    <t>Grades</t>
  </si>
  <si>
    <t>Gradil.de.Arame</t>
  </si>
  <si>
    <t>Gradil.de.Barra</t>
  </si>
  <si>
    <t>Gradeamentos</t>
  </si>
  <si>
    <t>Camadas.Externas</t>
  </si>
  <si>
    <t>Passagens.Técnicas</t>
  </si>
  <si>
    <t>Passagens.de.Produtos</t>
  </si>
  <si>
    <t>Passagens.de.Veículos</t>
  </si>
  <si>
    <t>Passagens.de.Pessoas</t>
  </si>
  <si>
    <t>Passagens.de.Instalações</t>
  </si>
  <si>
    <t>Alçapões</t>
  </si>
  <si>
    <t>Portão.Garagem</t>
  </si>
  <si>
    <t>Portão.Seccional</t>
  </si>
  <si>
    <t>Shaft.Inespecífico</t>
  </si>
  <si>
    <t>Shaft.Laje</t>
  </si>
  <si>
    <t>Janela.Aberta</t>
  </si>
  <si>
    <t xml:space="preserve">Elemento de iluminación natural tipo abertura sin elementos. Se puede crear una familia de ventana que contenga apenas el elemento de abertura (Opening). </t>
  </si>
  <si>
    <t xml:space="preserve">Elemento de ventilação e iluminação tipo vão aberto sem elementos. Pode-se criar uma família de janela que contenha apenas o elemento de abertura (Opening). </t>
  </si>
  <si>
    <t>IfcCoveringCEILING</t>
  </si>
  <si>
    <t>IfcCoveringCLADDING</t>
  </si>
  <si>
    <t>IfcCoveringCOPING</t>
  </si>
  <si>
    <t>IfcCoveringFLOORING</t>
  </si>
  <si>
    <t>IfcCoveringINSULATION</t>
  </si>
  <si>
    <t>IfcCoveringMEMBRANE</t>
  </si>
  <si>
    <t>IfcCoveringSKIRTINGBOARD</t>
  </si>
  <si>
    <t>IfcCoveringTOPPING</t>
  </si>
  <si>
    <t>Rodapé.Cerâmico</t>
  </si>
  <si>
    <t>Rodapé.Porcelanato</t>
  </si>
  <si>
    <t>Rodapé.Taco</t>
  </si>
  <si>
    <t>Rodapé.Vinílico</t>
  </si>
  <si>
    <t>Rodapé.Pedra.Natural</t>
  </si>
  <si>
    <t>Rodapé.Pedra.Sintética</t>
  </si>
  <si>
    <t>Rodapé para piso paginado em peças cerâmicas.</t>
  </si>
  <si>
    <t>Rodapé para piso paginado em peças de porcelanato.</t>
  </si>
  <si>
    <t>Rodapé para piso de taco de madeira.</t>
  </si>
  <si>
    <t>Rodapé para piso vinílico.</t>
  </si>
  <si>
    <t>Rodapé para piso de pedra natural, tipo granitos, mármores, ardózias, etc.</t>
  </si>
  <si>
    <t xml:space="preserve">Rodapé para piso de pedras sintéticas tipo Silestone, </t>
  </si>
  <si>
    <t>Zócalo paginado en piezas cerámicas.</t>
  </si>
  <si>
    <t>Zócalo paginado en gres porcelánico.</t>
  </si>
  <si>
    <t>Zócalo de parquet de madera.</t>
  </si>
  <si>
    <t>Zócalo de piso vinílico.</t>
  </si>
  <si>
    <t>Zócalo de piedra natural, como granitos, mármoles, pizarras, etc.</t>
  </si>
  <si>
    <t>Zócalo de piedra sintética tipo Silestone,</t>
  </si>
  <si>
    <t>OST_WallCoreLayer , OST_Parts</t>
  </si>
  <si>
    <t xml:space="preserve">OST_WallsSubstrate , OST_Parts </t>
  </si>
  <si>
    <t xml:space="preserve">OST_WallsInsulation , OST_Parts </t>
  </si>
  <si>
    <t xml:space="preserve">OST_FloorsSubstrate , OST_Parts </t>
  </si>
  <si>
    <t xml:space="preserve">OST_FloorsInsulation , OST_Parts </t>
  </si>
  <si>
    <t xml:space="preserve">OST_FloorsSubstrate , OST_WallsSubstrate , OST_CeilingsSubstrate , OST_Parts </t>
  </si>
  <si>
    <t xml:space="preserve">OST_FloorsMembrane , OST_Parts </t>
  </si>
  <si>
    <t xml:space="preserve">OST_FloorsFinish1 , OST_FloorsFinish2 , OST_Parts </t>
  </si>
  <si>
    <t xml:space="preserve">OST_WallsFinish1 , OST_WallsFinish2 , OST_Parts </t>
  </si>
  <si>
    <t xml:space="preserve">OST_CeilingsFinish1 , OST_CeilingsFinish2 , OST_Parts </t>
  </si>
  <si>
    <t>Cama.Solteirx</t>
  </si>
  <si>
    <t>Cama.Viuvx</t>
  </si>
  <si>
    <t>Telhado.Agua.Furtada</t>
  </si>
  <si>
    <t>Calhas</t>
  </si>
  <si>
    <t>Calha.Moldura</t>
  </si>
  <si>
    <t>Calha.Quadrada</t>
  </si>
  <si>
    <t>Calha.Americana</t>
  </si>
  <si>
    <t>Telhados: calha de aguas pluviais do beiral tipo moldura.</t>
  </si>
  <si>
    <t>Telhados: calha de aguas pluviais do beiral tipo americana.</t>
  </si>
  <si>
    <t>Telhados: calha de aguas pluviais do beiral tipo quadrada.</t>
  </si>
  <si>
    <t>Alero del tejado: canaleta de agua pluvial tipo moldura.</t>
  </si>
  <si>
    <t>Alero del tejado: canaleta de agua pluvial tipo cuadrada.</t>
  </si>
  <si>
    <t>Alero del tejado: canaleta de agua pluvial tipo americana.</t>
  </si>
  <si>
    <t>Telhados: calha de aguas pluviais do telhado para o rincão.</t>
  </si>
  <si>
    <t>Alero del tejado: canaleta de agua pluvial para el rincón.</t>
  </si>
  <si>
    <t>Calha.Rincão</t>
  </si>
  <si>
    <t>IfcDistributionBoard</t>
  </si>
  <si>
    <t>IfcDistributionBoardCONSUMERUNIT</t>
  </si>
  <si>
    <t>IfcDistributionBoardDISPATCHINGBOARD</t>
  </si>
  <si>
    <t>IfcDistributionBoardDISTRIBUTIONBOARD</t>
  </si>
  <si>
    <t>IfcDistributionBoardDISTRIBUTIONFRAME</t>
  </si>
  <si>
    <t>IfcDistributionBoardMOTORCONTROLCENTRE</t>
  </si>
  <si>
    <t>IfcDistributionBoardSWITCHBOARD</t>
  </si>
  <si>
    <t>QDL.Quadro.Distribuição.Residencial</t>
  </si>
  <si>
    <t>QGBT.Quadro.Geral.Baixa.Tensão</t>
  </si>
  <si>
    <t>CCM.Centro.Controle.de.Motores</t>
  </si>
  <si>
    <t>QDF.Quadro.de.Força</t>
  </si>
  <si>
    <t>QDL.Quadro.Distribuição</t>
  </si>
  <si>
    <t>QDL Quadro Distribuição</t>
  </si>
  <si>
    <t>QDL Quadro Distribuição Residencial</t>
  </si>
  <si>
    <t>QDF Quadro de Força</t>
  </si>
  <si>
    <t>QGBT Quadro Geral Baixa Tensão</t>
  </si>
  <si>
    <t>RDT Rack Distribuição Telecom</t>
  </si>
  <si>
    <t>RDA Rack Distribuição Automação</t>
  </si>
  <si>
    <t>RDS Rack Distribuição Servidores</t>
  </si>
  <si>
    <t>CLP Quadro Lógico Programável</t>
  </si>
  <si>
    <t>CCM Centro Controle de Motores</t>
  </si>
  <si>
    <t>Cuadro de distribución general de baja tensión QGBT</t>
  </si>
  <si>
    <t>Rack de distribución de telecomunicaciones RDT</t>
  </si>
  <si>
    <t>Placa lógica programable PLC</t>
  </si>
  <si>
    <t>Centro de control de motores CCM</t>
  </si>
  <si>
    <t>Cuadro de distribución QDL</t>
  </si>
  <si>
    <t>Cuadro de distribución residencial QDL</t>
  </si>
  <si>
    <t>Cuadro de distribución de fuerza QDF</t>
  </si>
  <si>
    <t>Rack de distribución de automatización RDA</t>
  </si>
  <si>
    <t>Rack de distribución de servidores RDS</t>
  </si>
  <si>
    <t>IHM Interface Homem Máquina</t>
  </si>
  <si>
    <t>IHM Interface Hombre Máquina</t>
  </si>
  <si>
    <t>Mob.Residenciais</t>
  </si>
  <si>
    <t>Mob.Ensino</t>
  </si>
  <si>
    <t>Mob.Hospital</t>
  </si>
  <si>
    <t>Interruptores</t>
  </si>
  <si>
    <t>Interruptor</t>
  </si>
  <si>
    <t>Interruptor.3W</t>
  </si>
  <si>
    <t>Interruptor de luz intermediário Four-Way. Usado em conjunto com dois interruptores paralelos para controlar uma lâmpada de três ou mais pontos.</t>
  </si>
  <si>
    <t>Interruptor de luz paralelo Three-Way. Permite acionar uma mesma lâmpada de dois locais diferentes, ideal para corredores e escadas.</t>
  </si>
  <si>
    <t>Interruptor de luz duplo. Possui duas teclas para controlar duas lâmpadas ou circuitos distintos.</t>
  </si>
  <si>
    <t>Interruptor de luz simples. Aciona uma única lâmpada ou conjunto de lâmpadas. É o mais comum em residências.</t>
  </si>
  <si>
    <t>Interruptor que permite ajustar a intensidade da luz.</t>
  </si>
  <si>
    <t>Interruptor de acionamento por toque.</t>
  </si>
  <si>
    <t>Interruptor inteligente. Pode ser controlado por celular ou assistente virtual, ideal para automação residencial.</t>
  </si>
  <si>
    <t>Interruptor temporizador. Desliga a luz após um tempo programado, útil para economia de energia.</t>
  </si>
  <si>
    <t>Interruptor de luz simple. Activa una sola lámpara o conjunto de lámparas. Es el más común en los hogares.</t>
  </si>
  <si>
    <t>Interruptor de luz doble. Dispone de dos teclas para controlar dos lámparas o circuitos diferentes.</t>
  </si>
  <si>
    <t>Interruptor de luz paralelo de tres vías. Permite activar la misma lámpara desde dos lugares diferentes, ideal para pasillos y escaleras.</t>
  </si>
  <si>
    <t>Interruptor de luz intermedio de cuatro vías. Se utiliza junto con dos interruptores paralelos para controlar una lámpara de tres o más puntos.</t>
  </si>
  <si>
    <t>Interruptor que le permite ajustar la intensidad de la luz.</t>
  </si>
  <si>
    <t>Interruptor de gatillo táctil.</t>
  </si>
  <si>
    <t>Interruptor inteligente. Se puede controlar por celular o asistente virtual, ideal para domótica.</t>
  </si>
  <si>
    <t>Interruptor temporizador. Apaga la luz después de un tiempo programado, útil para ahorrar energía.</t>
  </si>
  <si>
    <t>Interruptor.4W</t>
  </si>
  <si>
    <t>Interruptor.Duplo</t>
  </si>
  <si>
    <t>Interruptor.Corda</t>
  </si>
  <si>
    <t>Interruptor de corda. Acionado por uma cordinha, usado em locais como banheiros ou closets.</t>
  </si>
  <si>
    <t>Interruptor Cartão. Comum em hotéis, ativa a energia do quarto ao inserir o cartão.</t>
  </si>
  <si>
    <t>Interruptor de luz triplo. Possui três teclas para controlar lâmpadas ou circuitos distintos.</t>
  </si>
  <si>
    <t>Interruptor.Triplo</t>
  </si>
  <si>
    <t>Interruptor.Botão</t>
  </si>
  <si>
    <t>Interruptor Botão de pressão. Aciona um equipamento.</t>
  </si>
  <si>
    <t>Interruptor de cuerda. Se activa mediante una cuerda, utilizada en lugares como baños o armarios.</t>
  </si>
  <si>
    <t>Interruptor de tarjeta. Común en los hoteles, activa la energía de la habitación al insertar la tarjeta.</t>
  </si>
  <si>
    <t>Interruptor de botón. Activa un equipo.</t>
  </si>
  <si>
    <t>IfcSwitchingDeviceCONTACTOR</t>
  </si>
  <si>
    <t>IfcSwitchingDeviceDIMMERSWITCH</t>
  </si>
  <si>
    <t>IfcSwitchingDeviceEMERGENCYSTOP</t>
  </si>
  <si>
    <t>IfcSwitchingDeviceKEYPAD</t>
  </si>
  <si>
    <t>IfcSwitchingDeviceMOMENTARYSWITCH</t>
  </si>
  <si>
    <t>IfcSwitchingDeviceRELAY</t>
  </si>
  <si>
    <t>IfcSwitchingDeviceSELECTORSWITCH</t>
  </si>
  <si>
    <t>IfcSwitchingDeviceSTART_AND_STOP_EQUIPMENT</t>
  </si>
  <si>
    <t>IfcSwitchingDeviceSTARTER</t>
  </si>
  <si>
    <t>IfcSwitchingDeviceSWITCHDISCONNECTOR</t>
  </si>
  <si>
    <t>IfcSwitchingDeviceTOGGLESWITCH</t>
  </si>
  <si>
    <t>Interruptor acionador de pressão. Aciona um equipamento enquanto estiver sendo pressionado.</t>
  </si>
  <si>
    <t>Interruptor de botón. Activa un equipo mientras es presionado.</t>
  </si>
  <si>
    <t>Interruptor.Momentâneo</t>
  </si>
  <si>
    <t>Interruptor.Cartão.Chave</t>
  </si>
  <si>
    <t>Interruptor.Inteligente</t>
  </si>
  <si>
    <t>Interruptor.Temporizador</t>
  </si>
  <si>
    <t>Interruptor.Dimmer</t>
  </si>
  <si>
    <t>Interruptor.de.Toque</t>
  </si>
  <si>
    <t>Interruptor.de.Parada</t>
  </si>
  <si>
    <t>Interruptor.Emergência</t>
  </si>
  <si>
    <t>Interruptor de parada de emergência. Desliga um equipamento.</t>
  </si>
  <si>
    <t>Interruptor de parada de emergencia. Apaga un equipo.</t>
  </si>
  <si>
    <t>Interruptor.MultiPosição</t>
  </si>
  <si>
    <t>Interruptor.Contactor</t>
  </si>
  <si>
    <t>Interruptor.Relé</t>
  </si>
  <si>
    <t>Interruptor relé. Controlar circuitos elétricos de forma indireta, permitindo que uma corrente elétrica pequena acione ou desligue uma corrente maior. Atua como um comutador eletromecânico ou eletrônico, muito usado em automação residencial e industrial.</t>
  </si>
  <si>
    <t>Interruptor de contacto. Controla o acionamento de cargas elétricas de forma segura e eficiente em sistemas de alta potência. É um tipo de relé eletromecânico robusto, projetado para ligar e desligar motores, aquecedores, iluminação industrial e outros equipamentos pesados.</t>
  </si>
  <si>
    <t>Interruptor de contacto. Controla el accionamiento de cargas eléctricas de forma segura y eficiente en sistemas de alta potencia. Es un tipo de relé electromecánico resistente que está diseñado para encender y apagar motores, calentadores, iluminación industrial y otros equipos pesados.</t>
  </si>
  <si>
    <t>Interruptor de relé. Controlar los circuitos eléctricos indirectamente, permitiendo que una pequeña corriente eléctrica active o apague una corriente mayor. Actúa como un interruptor electromecánico o electrónico, ampliamente utilizado en la automatización doméstica e industrial.</t>
  </si>
  <si>
    <t>Tomada.de.Energia.Sobrepor</t>
  </si>
  <si>
    <t>Tomada de energia embutida na parede usada para dispositivos elétricos.</t>
  </si>
  <si>
    <t>Tomada de energia de sobrepor na parede usada para dispositivos elétricos.</t>
  </si>
  <si>
    <t>Tomada RJ45 para dados usada para conectar equipamentos de comunicações de dados em redes.</t>
  </si>
  <si>
    <t>Tomada RJ11 usada para conectar equipamentos telefônicos.</t>
  </si>
  <si>
    <t>Enchufe de energia embutido en la pared, usada para dispositivos eléctricos.</t>
  </si>
  <si>
    <t>Enchufe de energia externa a la pared, usada para dispositivos eléctricos.</t>
  </si>
  <si>
    <t>Tomada RJ45 de sobrepor para dados usada para conectar equipamentos de comunicações de dados em redes.</t>
  </si>
  <si>
    <t>Tomada RJ11 de sobrepor usada para conectar equipamentos telefônicos.</t>
  </si>
  <si>
    <t>Enchufe RJ45 externo de la pared para red de datos usados por equipos informáticos.</t>
  </si>
  <si>
    <t>Enchufe RJ11 externo de la pared para conectar equipos de comunicaciones telefónicas.</t>
  </si>
  <si>
    <t>Enchufe RJ45 embutido en la pared para red de datos usados por equipos informáticos.</t>
  </si>
  <si>
    <t>Enchufe RJ11 embutido en la pared para conectar equipos de comunicaciones telefónicas.</t>
  </si>
  <si>
    <t>Caixa.8ED</t>
  </si>
  <si>
    <t>Caixa.3E</t>
  </si>
  <si>
    <t>Caixa.PAS.Cega</t>
  </si>
  <si>
    <t>Caja de 3 enchufes de Energia combinados para instalar en contrapisos o pisos elevados. 116 x 116 x 110 mm.</t>
  </si>
  <si>
    <t>Caixa de 3 tomadas de Energia para instalar em contrapisos ou pisos elevados. 116 x 116 x 110 mm.</t>
  </si>
  <si>
    <t>Caixa de 4 tomadas de Energia e 4 tomadas de rede  RJ45 combinadas para instalar em contrapisos. 158 x 252 x 50 mm.</t>
  </si>
  <si>
    <t>Caja de 4 enchufes de Energia y 4 enchufes RJ45 de datos, combinados para instalar en contrapisos. 158 x 252 x 50 mm.</t>
  </si>
  <si>
    <t>Caja pasaje para instalar em contrapisos, apoyada y atornillada a la losa. 170 x 170 x 42 mm.</t>
  </si>
  <si>
    <t>Caixa de passagem para instalar em contrapisos, apoiada e aparafusada na laje. 170 x 170 x 42 mm</t>
  </si>
  <si>
    <t>OST_ElectricalFixtures , OST_ElectricalConnector</t>
  </si>
  <si>
    <t>OST_LightingFixtures , OST_ElectricalConnector</t>
  </si>
  <si>
    <t>OST_ElectricalFixtures , OST_ElectricalConnector , OST_ElectricalPowerSource</t>
  </si>
  <si>
    <t>Insumos.Elétricos</t>
  </si>
  <si>
    <t>Insumos.Lógicos</t>
  </si>
  <si>
    <t>Tomadas.Elétricas</t>
  </si>
  <si>
    <t>OST_ElectricalConnector</t>
  </si>
  <si>
    <t>Porta fornece os meios para um elemento de rede se conectar a outros elementos de rede.</t>
  </si>
  <si>
    <t>Proporciona los medios para que un elemento de red se conecte con otros elementos de red.</t>
  </si>
  <si>
    <t>Insumos.Combinados</t>
  </si>
  <si>
    <t>Quadros.Elétricos</t>
  </si>
  <si>
    <t>Telemetrias</t>
  </si>
  <si>
    <t>Bancadas.Apoio</t>
  </si>
  <si>
    <t>Bancada de apoyo para equipos de bares.</t>
  </si>
  <si>
    <t>Bancada de apóio para equipamento de bares.</t>
  </si>
  <si>
    <t>Bancada.Bar</t>
  </si>
  <si>
    <t>OST_DataDevices , OST_ElectricalConnector , OST_ElectricalPowerSource</t>
  </si>
  <si>
    <t>OST_DataDevices , OST_ElectricalConnector</t>
  </si>
  <si>
    <t>Composições</t>
  </si>
  <si>
    <t>Camadas.Internas</t>
  </si>
  <si>
    <t>Camadas.Estruturantes</t>
  </si>
  <si>
    <t>Camadas.Acústicas</t>
  </si>
  <si>
    <t>Placa.Cimentícia</t>
  </si>
  <si>
    <t>Placa.Metálica</t>
  </si>
  <si>
    <t>Placa.Eucatex</t>
  </si>
  <si>
    <t>Placa.Alumínio.Composto</t>
  </si>
  <si>
    <t>Placa.Laminada.TS</t>
  </si>
  <si>
    <t>Placa.Gesso.Acartonado</t>
  </si>
  <si>
    <t>Placa.Pedra</t>
  </si>
  <si>
    <t>Las escaleras son una circulación vertical que permite a los ocupantes de um prédio se dirigir a otros pisos caminando, sem utilizar ascensores.</t>
  </si>
  <si>
    <t>Escada é uma circulação vertical que permite que os ocupantes de um edifício se dirigirem a outros andares caminhando, sem utilizar elevadores.</t>
  </si>
  <si>
    <t>Montacarga é um equipamento mecânico para uma ligação de circulação vertical para equipamentos ou produtos.</t>
  </si>
  <si>
    <t>Ascensor es um equipo mecánico para establecer conexión de circulación vertical para equipamientos o productos.</t>
  </si>
  <si>
    <t>Montacarga</t>
  </si>
  <si>
    <t>Conector.Elétrico</t>
  </si>
  <si>
    <t>Conector.Dados</t>
  </si>
  <si>
    <t>Conector.AudioVídeo</t>
  </si>
  <si>
    <t>Conector.de.Comunicação</t>
  </si>
  <si>
    <t>Conector.RJ45</t>
  </si>
  <si>
    <t>Conector.RJ11</t>
  </si>
  <si>
    <t>Conector.RJ45.Sobrepor</t>
  </si>
  <si>
    <t>Conector.RJ11.Sobrepor</t>
  </si>
  <si>
    <t>Racks.Lógicos</t>
  </si>
  <si>
    <t>Rack.Telecom</t>
  </si>
  <si>
    <t>Rack.Automação</t>
  </si>
  <si>
    <t>Rack.Servidores</t>
  </si>
  <si>
    <t>Quadro.Lógico.Programável</t>
  </si>
  <si>
    <t>Interface.Homem.Máquina</t>
  </si>
  <si>
    <t>OST_RailingBalusterRail</t>
  </si>
  <si>
    <t>Guardacorpos de escadas, rampas e varandas: balaústre.</t>
  </si>
  <si>
    <t>Barandillas para escaleras, rampas y balcones: balaustre.</t>
  </si>
  <si>
    <t>OST_RailingBalusterRailCut</t>
  </si>
  <si>
    <t>OST_RailingHandRail</t>
  </si>
  <si>
    <t>Guardacorpos de escadas, rampas e varandas: corrimão.</t>
  </si>
  <si>
    <t>Barandillas para escaleras, rampas y balcones: pasamanos.</t>
  </si>
  <si>
    <t>OST_RailingHandRailAboveCut</t>
  </si>
  <si>
    <t>OST_RailingRailPathExtensionLines</t>
  </si>
  <si>
    <t>OST_RailingRailPathLines</t>
  </si>
  <si>
    <t>OST_Railings</t>
  </si>
  <si>
    <t>Guardacorpos de escadas, rampas e varandas.</t>
  </si>
  <si>
    <t>Guardacuerpos de escaleras, rampas e balcones.</t>
  </si>
  <si>
    <t>OST_RailingSupport</t>
  </si>
  <si>
    <t>Guardacorpos de escadas, rampas e varandas: suporte do corrimão.</t>
  </si>
  <si>
    <t>Barandillas para escaleras, rampas y balcones: soporte de pasamanos.</t>
  </si>
  <si>
    <t>OST_RailingSystem</t>
  </si>
  <si>
    <t>Guardacorpos de escadas, rampas e varandas: sistema de corrimão.</t>
  </si>
  <si>
    <t>Barandillas para escaleras, rampas y balcones: sistema de pasamanos.</t>
  </si>
  <si>
    <t>OST_RailingSystemBaluster</t>
  </si>
  <si>
    <t>Guardacorpos de escadas, rampas e varandas: sistema de balaústre.</t>
  </si>
  <si>
    <t>Barandillas para escaleras, rampas y balcones: sistema de balaustres.</t>
  </si>
  <si>
    <t>OST_RailingSystemHandRail</t>
  </si>
  <si>
    <t>OST_RailingSystemHandRailBracket</t>
  </si>
  <si>
    <t>Guardacorpos de escadas, rampas e varandas: grampo do corrimão.</t>
  </si>
  <si>
    <t>Barandillas para escaleras, rampas y balcones: abrazadera de pasamanos.</t>
  </si>
  <si>
    <t>OST_RailingSystemHardware</t>
  </si>
  <si>
    <t>Guardacorpos de escadas, rampas e varandas: acessório do corrimão.</t>
  </si>
  <si>
    <t>Barandillas para escaleras, rampas y balcones: accesorio de pasamanos.</t>
  </si>
  <si>
    <t>OST_RailingSystemPanel</t>
  </si>
  <si>
    <t>Guardacorpos de escadas, rampas e varandas: painel do corrimão.</t>
  </si>
  <si>
    <t>Barandillas para escaleras, rampas y balcones: panel de barandilla.</t>
  </si>
  <si>
    <t>OST_RailingSystemPost</t>
  </si>
  <si>
    <t>Guardacorpos de escadas, rampas e varandas: poste do corrimão.</t>
  </si>
  <si>
    <t>Barandillas para escaleras, rampas y balcones: poste de pasamanos.</t>
  </si>
  <si>
    <t>OST_RailingSystemRail</t>
  </si>
  <si>
    <t>Guardacorpos de escadas, rampas e varandas: trilho do corrimão.</t>
  </si>
  <si>
    <t>Barandillas para escaleras, rampas y balcones: barandilla de barandilla.</t>
  </si>
  <si>
    <t>OST_RailingSystemSegment</t>
  </si>
  <si>
    <t>Guardacorpos de escadas, rampas e varandas: segmento do corrimão.</t>
  </si>
  <si>
    <t>Barandillas para escaleras, rampas y balcones: segmento de barandilla.</t>
  </si>
  <si>
    <t>OST_RailingSystemTermination</t>
  </si>
  <si>
    <t>Guardacorpos de escadas, rampas e varandas: terminação do corrimão.</t>
  </si>
  <si>
    <t>Barandillas para escaleras, rampas y balcones: terminación de la barandilla.</t>
  </si>
  <si>
    <t>OST_RailingSystemTopRail</t>
  </si>
  <si>
    <t>Guardacorpos de escadas, rampas e varandas: corrimão superior.</t>
  </si>
  <si>
    <t>Barandillas para escaleras, rampas y balcones: pasamanos superiores.</t>
  </si>
  <si>
    <t>OST_RailingSystemTransition</t>
  </si>
  <si>
    <t>Guardacorpos de escadas, rampas e varandas: transição do corrimão.</t>
  </si>
  <si>
    <t>Barandillas de escaleras, rampas y balcones: transición de la barandilla.</t>
  </si>
  <si>
    <t>OST_RailingTermination</t>
  </si>
  <si>
    <t>OST_RailingTopRail</t>
  </si>
  <si>
    <t>OST_RailingTopRailAboveCut</t>
  </si>
  <si>
    <t>Guardacorpos de escadas, rampas e varandas: corte superior.</t>
  </si>
  <si>
    <t>Barandillas para escaleras, rampas y balcones: corte superior.</t>
  </si>
  <si>
    <t>Guardacorpos.Escadas</t>
  </si>
  <si>
    <t>Guardacorpo.Escada</t>
  </si>
  <si>
    <t>Guardacorpo.Sistema</t>
  </si>
  <si>
    <t>Guardacorpo.Sistema.Balaústre</t>
  </si>
  <si>
    <t>Guardacorpo.Sistema.Corrimão</t>
  </si>
  <si>
    <t>Guardacorpo.Sistema.Corrimão.Grampo</t>
  </si>
  <si>
    <t>Guardacorpo.Sistema.Painel</t>
  </si>
  <si>
    <t>Guardacorpo.Sistema.Poste</t>
  </si>
  <si>
    <t>Guardacorpo.Sistema.Trilho</t>
  </si>
  <si>
    <t>Guardacorpo.Sistema.Segmento</t>
  </si>
  <si>
    <t>Guardacorpo.Sistema.Trilho.Superior</t>
  </si>
  <si>
    <t>Guardacorpo.Sistema.Transição</t>
  </si>
  <si>
    <t>Guardacorpo.Sistema.Ferragem</t>
  </si>
  <si>
    <t>Guardacorpo.Sistema.Terminação</t>
  </si>
  <si>
    <t>Guardacorpo.Escada.Balaústre</t>
  </si>
  <si>
    <t>Guardacorpo.Escada.Corrimão</t>
  </si>
  <si>
    <t>Guardacorpos.Circulações</t>
  </si>
  <si>
    <t>Guardacorpo.Circulações</t>
  </si>
  <si>
    <t>Guardacorpo.Circulações.Balaústre</t>
  </si>
  <si>
    <t>Guardacorpo.Circulações.Balaústre.Corte</t>
  </si>
  <si>
    <t>Guardacorpo.Circulações.Corrimão</t>
  </si>
  <si>
    <t>Guardacorpo.Circulações.Corrimão.Corte</t>
  </si>
  <si>
    <t>Guardacorpo.Circulações.Path.Extensão</t>
  </si>
  <si>
    <t>Guardacorpo.Circulações.Path</t>
  </si>
  <si>
    <t>Guardacorpo.Circulações.Suporte</t>
  </si>
  <si>
    <t>Guardacorpo.Circulações.Terminação</t>
  </si>
  <si>
    <t>Guardacorpo.Circulações.Trilho.Superior</t>
  </si>
  <si>
    <t>Guardacorpo.Circulações.Trilho.Superior.Corte</t>
  </si>
  <si>
    <t>Guardacorpos.Sistemas</t>
  </si>
  <si>
    <t>Guardacorpo.Escada.Projeção</t>
  </si>
  <si>
    <t>IfcWindowSKYLIGHT</t>
  </si>
  <si>
    <t>IfcWindowLIGHTDOME</t>
  </si>
  <si>
    <t>Fixadores</t>
  </si>
  <si>
    <t>De.Banheiros</t>
  </si>
  <si>
    <t>é.controlador.de only Lâmpada</t>
  </si>
  <si>
    <t>Luz.1</t>
  </si>
  <si>
    <t>"Lâmpadas."</t>
  </si>
  <si>
    <t>Força.Motriz</t>
  </si>
  <si>
    <t>Motor</t>
  </si>
  <si>
    <t>IfcMotorConnection</t>
  </si>
  <si>
    <t>Conexão de motor fornece os meios para conectar um motor como dispositivo de acionamento ao dispositivo acionado.</t>
  </si>
  <si>
    <t>La conexión del motor proporciona los medios para conectar un motor como dispositivo de accionamiento al dispositivo accionado.</t>
  </si>
  <si>
    <t>IfcMotorConnectionBELTDRIVE</t>
  </si>
  <si>
    <t>Conexão indireta feita por meio de um loop contínuo flexível e moldado.</t>
  </si>
  <si>
    <t>Conexión indirecta realizada por medio de un bucle continuo flexible y moldeado.</t>
  </si>
  <si>
    <t>IfcMotorConnectionCOUPLING</t>
  </si>
  <si>
    <t>Conexão indireta feita por meio da viscosidade de um fluido.</t>
  </si>
  <si>
    <t>Conexión indirecta realizada a través de la viscosidad de un fluido.</t>
  </si>
  <si>
    <t>IfcMotorConnectionDIRECTDRIVE</t>
  </si>
  <si>
    <t>Conexão física direta feita entre o motor e o dispositivo acionado.</t>
  </si>
  <si>
    <t>Conexión física directa entre el motor y el dispositivo accionado.</t>
  </si>
  <si>
    <t>Motor.Elétrico</t>
  </si>
  <si>
    <t>IfcElectricMotor</t>
  </si>
  <si>
    <t>Motor elétrico é um motor que é uma máquina para converter energia elétrica em energia mecânica.</t>
  </si>
  <si>
    <t>El motor eléctrico es un motor que es una máquina para convertir la energía eléctrica en energía mecánica.</t>
  </si>
  <si>
    <t>IfcElectricMotorDC</t>
  </si>
  <si>
    <t>Motor que usa energia de corrente contínua (CC) gerada ou retificada.</t>
  </si>
  <si>
    <t>Motor que utiliza energía de corriente continua (CC) generada o rectificada.</t>
  </si>
  <si>
    <t>IfcElectricMotorINDUCTION</t>
  </si>
  <si>
    <t>Motor de corrente alternada no qual o enrolamento primário num membro (geralmente o estator).</t>
  </si>
  <si>
    <t>Motor de corriente alterna en el que el devanado primario en un miembro (generalmente el estator).</t>
  </si>
  <si>
    <t>IfcElectricMotorPOLYPHASE</t>
  </si>
  <si>
    <t>Motor de indução bifásico ou trifásico no qual os enrolamentos, um para cada fase, são divididos uniformemente.</t>
  </si>
  <si>
    <t>Motor de inducción bifásico o trifásico en el que los devanados, uno para cada fase, se dividen uniformemente.</t>
  </si>
  <si>
    <t>IfcElectricMotorRELUCTANCESYNCHRONOUS</t>
  </si>
  <si>
    <t>Motor síncrono com um design especial de rotor que alinha diretamente o rotor com o rotor rotativo.</t>
  </si>
  <si>
    <t>Motor síncrono con un diseño de rotor especial que alinea directamente el rotor con el rotor giratorio.</t>
  </si>
  <si>
    <t>IfcElectricMotorSYNCHRONOUS</t>
  </si>
  <si>
    <t>Motor que opera a uma velocidade constante até a carga total.</t>
  </si>
  <si>
    <t>Motor que funciona a una velocidad constante hasta plena carga.</t>
  </si>
  <si>
    <t>Motores</t>
  </si>
  <si>
    <t>Motores.Elétricos</t>
  </si>
  <si>
    <t>Motor.de.Correia</t>
  </si>
  <si>
    <t>Motor.de.Acoplamento</t>
  </si>
  <si>
    <t xml:space="preserve">Motor.de.Acionamento.Direto </t>
  </si>
  <si>
    <t>Motor.de.Corrente.Contínua</t>
  </si>
  <si>
    <t>Motor.de.Indução</t>
  </si>
  <si>
    <t>Motor.Polifásico</t>
  </si>
  <si>
    <t>Motor.Síncrono.de.Relutância</t>
  </si>
  <si>
    <t>Motor.Síncrono</t>
  </si>
  <si>
    <t>OST_MechanicalEquipment</t>
  </si>
  <si>
    <t>IfcElectricFlowStorageDevice</t>
  </si>
  <si>
    <t>Dispositivo de armazenamento de fluxo elétrico é um dispositivo no qual a energia elétrica é armazenada.</t>
  </si>
  <si>
    <t>Un dispositivo de almacenamiento de flujo eléctrico es un dispositivo en el que se almacena energía eléctrica.</t>
  </si>
  <si>
    <t>IfcElectricFlowStorageDeviceBATTERY</t>
  </si>
  <si>
    <t>Dispositivo para armazenar energia na forma química para que possa ser liberada como energia elétrica.</t>
  </si>
  <si>
    <t>Dispositivo para almacenar energía en forma química para que pueda ser liberada en forma de energía eléctrica.</t>
  </si>
  <si>
    <t>IfcElectricFlowStorageDeviceCAPACITOR</t>
  </si>
  <si>
    <t>Dispositivo que armazena carga elétrica quando uma fonte de alimentação externa está presente.</t>
  </si>
  <si>
    <t>Un dispositivo que almacena carga eléctrica cuando hay una fuente de alimentación externa.</t>
  </si>
  <si>
    <t>IfcElectricFlowStorageDeviceCAPACITORBANK</t>
  </si>
  <si>
    <t>Dispositivo que armazena energia elétrica quando uma fonte de alimentação externa.</t>
  </si>
  <si>
    <t>Un dispositivo que almacena energía eléctrica cuando una fuente de alimentación externa.</t>
  </si>
  <si>
    <t>IfcElectricFlowStorageDeviceCOMPENSATOR</t>
  </si>
  <si>
    <t>Dispositivo que é usado para fixar ou ajustar o parâmetro de energia elétrica, como perda de tensão ou potência.</t>
  </si>
  <si>
    <t>Un dispositivo que se utiliza para fijar o ajustar el parámetro de la energía eléctrica, como el voltaje o la pérdida de energía.</t>
  </si>
  <si>
    <t>IfcElectricFlowStorageDeviceHARMONICFILTER</t>
  </si>
  <si>
    <t>Dispositivo que injeta constantemente correntes que correspondem precisamente aos componentes harmônicos desenhados.</t>
  </si>
  <si>
    <t>Dispositivo que inyecta constantemente corrientes que corresponden con precisión a los componentes armónicos diseñados.</t>
  </si>
  <si>
    <t>IfcElectricFlowStorageDeviceINDUCTOR</t>
  </si>
  <si>
    <t>Dispositivo usado em circuitos ou sistemas de potência devido à sua indutância, atuando como um componente de elétrica.</t>
  </si>
  <si>
    <t>Un dispositivo utilizado en circuitos o sistemas de energía debido a su inductancia, que actúa como un componente de la energía eléctrica.</t>
  </si>
  <si>
    <t>IfcElectricFlowStorageDeviceINDUCTORBANK</t>
  </si>
  <si>
    <t>Dispositivo que armazena energia elétrica num campo magnético usando a propriedade elétrica de indutância.</t>
  </si>
  <si>
    <t>Dispositivo que almacena energía eléctrica en un campo magnético utilizando la propiedad eléctrica de la inductancia.</t>
  </si>
  <si>
    <t>IfcElectricFlowStorageDeviceRECHARGER</t>
  </si>
  <si>
    <t>Recarregador ou carregador de bateria é um dispositivo usado para colocar energia numa célula secundária ou recarregável.</t>
  </si>
  <si>
    <t>Un cargador de batería es un dispositivo que se utiliza para alimentar una celda secundaria o recargable.</t>
  </si>
  <si>
    <t>IfcElectricFlowStorageDeviceUPS</t>
  </si>
  <si>
    <t>Dispositivo que fornece uma fonte alternativa de fonte de alimentação por tempo limitado em caso de falha.</t>
  </si>
  <si>
    <t>Dispositivo que proporciona una fuente alternativa de suministro de energía durante un tiempo limitado en caso de fallo.</t>
  </si>
  <si>
    <t>Banco.de.Capacitores</t>
  </si>
  <si>
    <t>Filtro.Harmônico</t>
  </si>
  <si>
    <t>Indutor</t>
  </si>
  <si>
    <t>Banco.de.Indutores</t>
  </si>
  <si>
    <t>Armazenador.Elétrico</t>
  </si>
  <si>
    <t>Recarregador</t>
  </si>
  <si>
    <t>Fonte.de.Energia</t>
  </si>
  <si>
    <t>Fontes.Elétricas</t>
  </si>
  <si>
    <t>Bateria.Elétrica</t>
  </si>
  <si>
    <t>Capacitor.Elétrico</t>
  </si>
  <si>
    <t>Compensador.Elétrico</t>
  </si>
  <si>
    <t>IfcEngine</t>
  </si>
  <si>
    <t>Motor é um dispositivo que converte combustível em energia mecânica por meio da combustão.</t>
  </si>
  <si>
    <t>El motor es un dispositivo que convierte el combustible en energía mecánica a través de la combustión.</t>
  </si>
  <si>
    <t>IfcEngineEXTERNALCOMBUSTION</t>
  </si>
  <si>
    <t>IfcEngineINTERNALCOMBUSTION</t>
  </si>
  <si>
    <t>Motor.de.Combustão.Externa</t>
  </si>
  <si>
    <t>Motor.de.Combustão.Interna</t>
  </si>
  <si>
    <t>Motor.Térmico</t>
  </si>
  <si>
    <t>Motores.Térmicos</t>
  </si>
  <si>
    <t>Combustão é interna (gasolina ou diesel).</t>
  </si>
  <si>
    <t>Combustão é externa (vapor, lenha).</t>
  </si>
  <si>
    <t>La combustión es externa (vapor, leña).</t>
  </si>
  <si>
    <t>La combustión es interna (gasolina o diesel).</t>
  </si>
  <si>
    <t>Medidor</t>
  </si>
  <si>
    <t>IfcFlowMeter</t>
  </si>
  <si>
    <t>Medidor de vazão é um dispositivo usado para medir a vazão num sistema.</t>
  </si>
  <si>
    <t>Un medidor de flujo es un dispositivo que se utiliza para medir el flujo en un sistema.</t>
  </si>
  <si>
    <t>IfcFlowMeterENERGYMETER</t>
  </si>
  <si>
    <t>Medidor elétrico ou medidor de energia é um dispositivo que mede a quantidade de energia elétrica.</t>
  </si>
  <si>
    <t>El medidor eléctrico o medidor de energía es un dispositivo que mide la cantidad de energía eléctrica.</t>
  </si>
  <si>
    <t>IfcFlowMeterGASMETER</t>
  </si>
  <si>
    <t>IfcFlowMeterOILMETER</t>
  </si>
  <si>
    <t>IfcFlowMeterWATERMETER</t>
  </si>
  <si>
    <t>Dispositivo que mede a quantidade de água.</t>
  </si>
  <si>
    <t>Dispositivo que mide la cantidad de agua.</t>
  </si>
  <si>
    <t>Medidores</t>
  </si>
  <si>
    <t>Medidor.de.Gás</t>
  </si>
  <si>
    <t>OST_SpecialityEquipment</t>
  </si>
  <si>
    <t>Medidor.de.Agua.Residencial</t>
  </si>
  <si>
    <t>IfcSystemFurnitureElement</t>
  </si>
  <si>
    <t>Elemento de mobiliário do sistema define componentes de móveis modulares que não são colocados diretamente.</t>
  </si>
  <si>
    <t>El sistema de elementos de mobiliario define los componentes de los muebles modulares que no se colocan directamente.</t>
  </si>
  <si>
    <t>IfcSystemFurnitureElementPANEL</t>
  </si>
  <si>
    <t>Painel vertical usado para dividir espaços de trabalho.</t>
  </si>
  <si>
    <t>Panel vertical utilizado para dividir espacios de trabajo.</t>
  </si>
  <si>
    <t>IfcSystemFurnitureElementSUBRACK</t>
  </si>
  <si>
    <t>Subrack é parte do gabinete técnico que é usado para armazenar e montar subunidades elétricas conectáveis.</t>
  </si>
  <si>
    <t>Forma parte del armario técnico que se utiliza para almacenar y montar subunidades eléctricas enchufables.</t>
  </si>
  <si>
    <t>IfcSystemFurnitureElementWORKSURFACE</t>
  </si>
  <si>
    <t>Bancada da estação de trabalho.</t>
  </si>
  <si>
    <t>Banco de trabajo de la estación de trabajo.</t>
  </si>
  <si>
    <t>Mob.Composta</t>
  </si>
  <si>
    <t>Móvel.Sistema.Painel</t>
  </si>
  <si>
    <t>Móvel.Sistema.Modulo</t>
  </si>
  <si>
    <t>Móvel.Sistema.Tampo</t>
  </si>
  <si>
    <t>Móvel.Sistema.Elemento</t>
  </si>
  <si>
    <t>IfcSpaceHeater</t>
  </si>
  <si>
    <t>Os aquecedores de ambiente utilizam uma combinação de radiação e/ou convecção natural.</t>
  </si>
  <si>
    <t>Los calefactores utilizan una combinación de radiación natural y/o convección.</t>
  </si>
  <si>
    <t>IfcSpaceHeaterCONVECTOR</t>
  </si>
  <si>
    <t>Unidade de distribuição de calor que opera com ar circulado por gravidade.</t>
  </si>
  <si>
    <t>Unidad de distribución de calor que funciona con aire circulado por gravedad.</t>
  </si>
  <si>
    <t>IfcSpaceHeaterRADIATOR</t>
  </si>
  <si>
    <t>Unidade de distribuição de calor que opera com radiação térmica.</t>
  </si>
  <si>
    <t>Unidad de distribución de calor que funciona con radiación térmica.</t>
  </si>
  <si>
    <t>Aquecedores</t>
  </si>
  <si>
    <t>Aquecedor.Convector</t>
  </si>
  <si>
    <t>Aquecedor.Radiação</t>
  </si>
  <si>
    <t>Aquecedor.de.Ambiente</t>
  </si>
  <si>
    <t>IfcPump</t>
  </si>
  <si>
    <t>Bomba é um dispositivo que transmite trabalho mecânico a fluidos ou lamas para movê-los através.</t>
  </si>
  <si>
    <t>La bomba es un dispositivo que transmite el trabajo mecánico a los fluidos o lodos para moverlos a través de ellos.</t>
  </si>
  <si>
    <t>IfcPumpCIRCULATOR</t>
  </si>
  <si>
    <t>Bomba de circulação é uma bomba genérica de baixa pressão e baixa capacidade.</t>
  </si>
  <si>
    <t>La bomba de circulación es una bomba genérica de baja presión y baja capacidad.</t>
  </si>
  <si>
    <t>IfcPumpENDSUCTION</t>
  </si>
  <si>
    <t>Bomba de sucção final, quando montada horizontalmente, tem uma única entrada horizontal no lado.</t>
  </si>
  <si>
    <t>La bomba de succión axial, cuando se monta horizontalmente, tiene una sola entrada horizontal en el lateral.</t>
  </si>
  <si>
    <t>IfcPumpSPLITCASE</t>
  </si>
  <si>
    <t>Bomba bipartida, quando montada horizontalmente, tem uma entrada e uma saída de cada lado.</t>
  </si>
  <si>
    <t>La bomba dividida, cuando se monta horizontalmente, tiene una entrada y una salida a cada lado.</t>
  </si>
  <si>
    <t>IfcPumpSUBMERSIBLEPUMP</t>
  </si>
  <si>
    <t>Bomba projetada para ser imersa num fluido, normalmente um tanque de coleta.</t>
  </si>
  <si>
    <t>Una bomba diseñada para ser sumergida en un fluido, generalmente un tanque de recolección.</t>
  </si>
  <si>
    <t>IfcPumpSUMPPUMP</t>
  </si>
  <si>
    <t>IfcPumpVERTICALINLINE</t>
  </si>
  <si>
    <t>Bomba vertical em linha tem a bomba e o motor acoplados diretamente no corpo da bomba.</t>
  </si>
  <si>
    <t>La bomba vertical en línea tiene la bomba y el motor acoplados directamente al cuerpo de la bomba.</t>
  </si>
  <si>
    <t>IfcPumpVERTICALTURBINE</t>
  </si>
  <si>
    <t>Bomba de turbina vertical tem um motor montado verticalmente na carcaça da bomba para; poço úmido.</t>
  </si>
  <si>
    <t>La bomba de turbina vertical tiene un motor montado verticalmente en la carcasa de la bomba para; pozo húmedo.</t>
  </si>
  <si>
    <t>Bombas</t>
  </si>
  <si>
    <t>Bomba.Circuladora</t>
  </si>
  <si>
    <t>Bomba.Bipartida</t>
  </si>
  <si>
    <t>Bomba.Submersível</t>
  </si>
  <si>
    <t>Bomba.de.Poço</t>
  </si>
  <si>
    <t>Bomba.Vertical.em.Linha</t>
  </si>
  <si>
    <t>Bomba.de.Turbina.Vertical</t>
  </si>
  <si>
    <t xml:space="preserve">Bomba </t>
  </si>
  <si>
    <t>Bomba.de.Sucção</t>
  </si>
  <si>
    <t>Bomba projetada para ficar em poços ou reservatórios para remoção de água acumulada.</t>
  </si>
  <si>
    <t>Bomba diseñada para colocarse em pozos o reservatorios para eliminar agua acumulada.</t>
  </si>
  <si>
    <t>Eq.Elétricos</t>
  </si>
  <si>
    <t>Medidor.de.Dados</t>
  </si>
  <si>
    <t>Eq.Cozinha</t>
  </si>
  <si>
    <t>Eq.Serviço</t>
  </si>
  <si>
    <t>Eq.Escritório</t>
  </si>
  <si>
    <t>Eq.Geral</t>
  </si>
  <si>
    <t>Eq.Hospitalares</t>
  </si>
  <si>
    <t>Eq.Telecom</t>
  </si>
  <si>
    <t>Eq.AudioVisuais</t>
  </si>
  <si>
    <t>Bancadas</t>
  </si>
  <si>
    <t>Ban.Residenciais</t>
  </si>
  <si>
    <t>Ban.Laboratoriais</t>
  </si>
  <si>
    <t>Eq.Climatização</t>
  </si>
  <si>
    <t>Eq.Sanitários</t>
  </si>
  <si>
    <t>Contra.Falhas.Elétricas</t>
  </si>
  <si>
    <t>Anomalias.Elétricas</t>
  </si>
  <si>
    <t>Surtos</t>
  </si>
  <si>
    <t>Sobrecorrentes</t>
  </si>
  <si>
    <t>Fugas</t>
  </si>
  <si>
    <t>Sobrecargas</t>
  </si>
  <si>
    <t>Chave.de.Aterramento</t>
  </si>
  <si>
    <t>Seccionador.de.Fusível</t>
  </si>
  <si>
    <t>Espaçador.de.Faísca</t>
  </si>
  <si>
    <t>Limitador.de.Tensão</t>
  </si>
  <si>
    <t>Unidade.de.Disparo.Eletromagnética</t>
  </si>
  <si>
    <t>Unidade.de.Disparo.Eletrônica</t>
  </si>
  <si>
    <t>Unidade.de.Disparo.Térmica</t>
  </si>
  <si>
    <t>é.componente.de some Persianas</t>
  </si>
  <si>
    <t>é.componente.de some Brises</t>
  </si>
  <si>
    <t>Insumos</t>
  </si>
  <si>
    <t>Apartamento</t>
  </si>
  <si>
    <t>Uma unidade residencial.</t>
  </si>
  <si>
    <t>Um unidad residencial tipo departamento.</t>
  </si>
  <si>
    <t>Autônomas</t>
  </si>
  <si>
    <t>é.componente.de some Apartamento</t>
  </si>
  <si>
    <t>Loft</t>
  </si>
  <si>
    <t>Medidor.de.Combustível.Fóssil</t>
  </si>
  <si>
    <t>Medidor.Solar.Bidirecional</t>
  </si>
  <si>
    <t>Medidor.Eólico</t>
  </si>
  <si>
    <t>Medidores.Solares</t>
  </si>
  <si>
    <t>Medidores.Eólicos</t>
  </si>
  <si>
    <t>Medidor.de.Elétrica.Inteligente</t>
  </si>
  <si>
    <t>Medidor.de.Elétrica.Convencional</t>
  </si>
  <si>
    <t>Medidor que auxilia a monitorar o consumo de energia elétrica. Tem interfaces de comunicação local e remota, indicadores de qualidade de energia, corte e religamento com relé interno, alarmes e eventos antifraude. Podem atender Tarifa Branca e Micro e Minigeração Distribuída.</t>
  </si>
  <si>
    <t>Converte a energia gerada pelos painéis solares (CC -&gt; CA). Sincroniza com a rede pública, permitindo que o excedente de energia seja injetado nela.</t>
  </si>
  <si>
    <t>Medem a energia solar gerada, o consumo, a energia armazenada nas baterias, energia importada ou exportada da rede.</t>
  </si>
  <si>
    <t>Dispositivo que mede a quantidade de gás.</t>
  </si>
  <si>
    <t>Dispositivo que mede a quantidade de combustíveis fósseis.</t>
  </si>
  <si>
    <t>Dispositivo que mede a quantidade de energia eólica produzida.</t>
  </si>
  <si>
    <t>Medidor usado para monitorar o tráfego de dados.</t>
  </si>
  <si>
    <t>Medidor utilizado para monitorear el tráfico de datos.</t>
  </si>
  <si>
    <t>Medidor que ayuda a controlar el consumo de electricidad. Cuenta con interfaces de comunicación local y remota, indicadores de calidad de energía, corte y reconexión con relé interno, alarmas y eventos antifraude. Pueden servir Tarifa Blanca y Micro y Minigeneración Distribuida.</t>
  </si>
  <si>
    <t>Dispositivo que mide la cantidad de gas.</t>
  </si>
  <si>
    <t>Dispositivo que mide la cantidad de combustibles fósiles.</t>
  </si>
  <si>
    <t>Miden la energía solar generada, el consumo, la energía almacenada en baterías, la energía importada o exportada de la red.</t>
  </si>
  <si>
    <t>Convierte la energía generada por los paneles solares (CC-&gt; CA). Se sincroniza con la red pública, lo que permite inyectar energía excedente en ella.</t>
  </si>
  <si>
    <t>Un dispositivo que mide la cantidad de energía eólica producida.</t>
  </si>
  <si>
    <t>Tomadas.Lógicas</t>
  </si>
  <si>
    <t>Caixas.Piso.Elétricas</t>
  </si>
  <si>
    <t>Caixas.Piso.Combinadas</t>
  </si>
  <si>
    <t>Labs</t>
  </si>
  <si>
    <t>Amb.Banheiros</t>
  </si>
  <si>
    <t>Amb.Administrativos</t>
  </si>
  <si>
    <t>Amb.Residenciais</t>
  </si>
  <si>
    <t>Amb.Hospitalares</t>
  </si>
  <si>
    <t>Amb.Escolares</t>
  </si>
  <si>
    <t>Sala.Utilizável</t>
  </si>
  <si>
    <t>é.componente.de only Amb.Banheiros</t>
  </si>
  <si>
    <t>é.componente.de some Amb.Especializados</t>
  </si>
  <si>
    <t>é.componente.de only Amb.Hospitalares</t>
  </si>
  <si>
    <t>é.componente.de only Amb.Residenciais</t>
  </si>
  <si>
    <t>é.componente.de only Amb.Escolares</t>
  </si>
  <si>
    <t>Amb.Especializados</t>
  </si>
  <si>
    <t>é.componente.de only Banheiro.Masculino</t>
  </si>
  <si>
    <t>Andar.Técnico</t>
  </si>
  <si>
    <t>Andar.Mezanino</t>
  </si>
  <si>
    <t>Andar.Acesso</t>
  </si>
  <si>
    <t>Andar.Tipo</t>
  </si>
  <si>
    <t>Andar.Cobertura</t>
  </si>
  <si>
    <t>Plano.de.Estacas</t>
  </si>
  <si>
    <t>Plano.de.Bloco.Fundação</t>
  </si>
  <si>
    <t>Andares</t>
  </si>
  <si>
    <t>Andar de cobertura do edifício.</t>
  </si>
  <si>
    <t>Andar tipo do edifício.</t>
  </si>
  <si>
    <t>Andar técnico do edifício.</t>
  </si>
  <si>
    <t>Andar parcial mais baixo introduzido no pé-direito de um andar, com acesso apenas pelo interior do recinto.</t>
  </si>
  <si>
    <t>Andar de acesso ao edifício.</t>
  </si>
  <si>
    <t>Plano horizontal dos blocos de fundação do edifício.</t>
  </si>
  <si>
    <t>Plano horizontal das estacas de fundação do edifício.</t>
  </si>
  <si>
    <t>Planta parcial inferior introducida a la altura del techo de una planta, con acceso solo desde el interior del recinto.</t>
  </si>
  <si>
    <t>Planta de acceso al edificio.</t>
  </si>
  <si>
    <t>Plano horizontal de los bloques de cimentación del edificio.</t>
  </si>
  <si>
    <t>Plano horizontal de los pilotes de cimentación del edificio.</t>
  </si>
  <si>
    <t>Planta de la cubierta del edificio.</t>
  </si>
  <si>
    <t>Eixos de projeto usados para localização dos pilares, simetrias, corpos, etc.</t>
  </si>
  <si>
    <t>Eixos de projeto dispostos de modo irregular usados para localização dos pilares, simetrias, corpos, etc.</t>
  </si>
  <si>
    <t>Eixos de projeto dispostos radialmente usados para localização dos pilares, simetrias, corpos, etc.</t>
  </si>
  <si>
    <t>Eixos de projeto dispostos de modo matricial regular usados para localização dos pilares, simetrias, corpos, etc.</t>
  </si>
  <si>
    <t>Eixos de projeto dispostos de modo inclinado ou triangular usados para localização dos pilares, simetrias, corpos, etc.</t>
  </si>
  <si>
    <t>Ejes de diseño utilizados para la ubicación de columnas, simetrías, cuerpos, etc.</t>
  </si>
  <si>
    <t>Ejes de diseño dispuestos irregularmente utilizados para la ubicación de columnas, simetrías, cuerpos, etc.</t>
  </si>
  <si>
    <t>Ejes de diseño dispuestos radialmente utilizados para la ubicación de columnas, simetrías, cuerpos, etc.</t>
  </si>
  <si>
    <t>Ejes de diseño dispuestos regularmente utilizados para la ubicación de columnas, simetrías, cuerpos, etc.</t>
  </si>
  <si>
    <t>Ejes de diseño dispuestos de forma inclinada o triangular utilizados para localizar columnas, simetrías, cuerpos, etc.</t>
  </si>
  <si>
    <t>Eixos.Estruturais</t>
  </si>
  <si>
    <t>Vista.Norte</t>
  </si>
  <si>
    <t>Vista.Sul</t>
  </si>
  <si>
    <t>Vista.Leste</t>
  </si>
  <si>
    <t>Vista.Oeste</t>
  </si>
  <si>
    <t>Acesso</t>
  </si>
  <si>
    <t>Andar1</t>
  </si>
  <si>
    <t>Andar2</t>
  </si>
  <si>
    <t>Andar3</t>
  </si>
  <si>
    <t>Andar4</t>
  </si>
  <si>
    <t>Andar5</t>
  </si>
  <si>
    <t>Andar6</t>
  </si>
  <si>
    <t>Cobertura</t>
  </si>
  <si>
    <t>é.componente.de some Projeto</t>
  </si>
  <si>
    <t>é.componente.de only Luminárias</t>
  </si>
  <si>
    <t>é.abaixo.de</t>
  </si>
  <si>
    <t>Elevações.de.Projeto</t>
  </si>
  <si>
    <t>Elevações.Solares</t>
  </si>
  <si>
    <t>Fachada.Principal</t>
  </si>
  <si>
    <t>Fachada.Fundos</t>
  </si>
  <si>
    <t>Fachada.Lateral.Leste</t>
  </si>
  <si>
    <t>Fachada.Lateral.Oeste</t>
  </si>
  <si>
    <t>Elevação da fachada Principal do projeto. Relativo ao Norte do projeto de Revit.</t>
  </si>
  <si>
    <t>Elevação da fachada dos fundos do projeto. Relativo ao Norte do projeto de Revit.</t>
  </si>
  <si>
    <t>Elevação da fachada lateral direita do projeto. Relativo ao Norte do projeto de Revit.</t>
  </si>
  <si>
    <t>Elevação da fachada lateral esquerda do projeto. Relativo ao Norte do projeto de Revit.</t>
  </si>
  <si>
    <t>Elevação da fachada orientada ao Oeste.  Relativo ao Norte Verdadeiro ou solar do projeto de Revit.</t>
  </si>
  <si>
    <t>Elevação da fachada orientada ao Norte. Relativo ao Norte Verdadeiro ou solar do projeto de Revit.</t>
  </si>
  <si>
    <t>Elevação da fachada orientada ao Sul.  Relativo ao Norte Verdadeiro ou solar do projeto de Revit.</t>
  </si>
  <si>
    <t>Elevação da fachada orientada ao Leste.  Relativo ao Norte Verdadeiro ou solar do projeto de Revit.</t>
  </si>
  <si>
    <t>Alzado de la fachada orientada al norte. En relación con el Norte Verdadero o solar del proyecto Revit.</t>
  </si>
  <si>
    <t>Alzado de la fachada lateral derecha del proyecto. Relativo al Norte del proyecto de Revit.</t>
  </si>
  <si>
    <t>Alzado de la fachada posterior del proyecto. Relativo al Norte del proyecto de Revit.</t>
  </si>
  <si>
    <t>Alzado de la fachada principal del proyecto. Relativo al Norte del proyecto de Revit.</t>
  </si>
  <si>
    <t>Alzado de la fachada lateral izquierda del proyecto. Relativo al Norte del proyecto de Revit.</t>
  </si>
  <si>
    <t>Alzado de la fachada orientada al oeste.  En relación con el Norte Verdadero o solar del proyecto Revit.</t>
  </si>
  <si>
    <t>Alzado de la fachada orientada al Este.  En relación con el Norte Verdadero o solar del proyecto Revit.</t>
  </si>
  <si>
    <t>Alzado de la fachada orientada al sur.  En relación con el Norte Verdadero o solar del proyecto Revit.</t>
  </si>
  <si>
    <t>Planos.Horizontais</t>
  </si>
  <si>
    <t>Planos.Verticais</t>
  </si>
  <si>
    <t>Símbolo.de.Vista</t>
  </si>
  <si>
    <t>Planos.Fundações</t>
  </si>
  <si>
    <t>Massas</t>
  </si>
  <si>
    <t>Bloco.Principal</t>
  </si>
  <si>
    <t>Bloco.Secundário</t>
  </si>
  <si>
    <t>Bloco.Excêntrico</t>
  </si>
  <si>
    <t>É a massa volumétrica do bloco principal do projeto.</t>
  </si>
  <si>
    <t>É a massa volumétrica do bloco secundário do projeto.</t>
  </si>
  <si>
    <t>É a massa volumétrica de um bloco excêntrico do bloco principal do projeto.</t>
  </si>
  <si>
    <t>Es la masa volumétrica del bloque principal del proyecto.</t>
  </si>
  <si>
    <t>Es la masa volumétrica del bloque secundario del proyecto.</t>
  </si>
  <si>
    <t>Es la masa volumétrica de un bloque excéntrico del bloque principal del proyecto.</t>
  </si>
  <si>
    <t xml:space="preserve">OST_Mass </t>
  </si>
  <si>
    <t>OST_MassCutter</t>
  </si>
  <si>
    <t>Massa: massa de substração.</t>
  </si>
  <si>
    <t>Masa: masa que resta.</t>
  </si>
  <si>
    <t>OST_MassExteriorWall</t>
  </si>
  <si>
    <t>Massa: parede externa.</t>
  </si>
  <si>
    <t>Masa: pared externa.</t>
  </si>
  <si>
    <t>OST_MassExteriorWallUnderground</t>
  </si>
  <si>
    <t>Massa: parede externa subsolos.</t>
  </si>
  <si>
    <t>Masa: pared exterior del subsuelo.</t>
  </si>
  <si>
    <t>OST_MassFaceSplitter</t>
  </si>
  <si>
    <t>Massa: divisor de faces.</t>
  </si>
  <si>
    <t>Masa: separador de faces.</t>
  </si>
  <si>
    <t>OST_MassFloor</t>
  </si>
  <si>
    <t>Massa: piso.</t>
  </si>
  <si>
    <t>Masa: piso.</t>
  </si>
  <si>
    <t>OST_MassFloorsAll</t>
  </si>
  <si>
    <t>Massa: todos os pisos.</t>
  </si>
  <si>
    <t>Misa: todos los pisos.</t>
  </si>
  <si>
    <t>OST_MassForm</t>
  </si>
  <si>
    <t>Massa: forma da massa.</t>
  </si>
  <si>
    <t>Masa: forma de la masa.</t>
  </si>
  <si>
    <t>OST_MassGlazing</t>
  </si>
  <si>
    <t>Massa: envidraçado.</t>
  </si>
  <si>
    <t>Masa: ventanas de vidrio.</t>
  </si>
  <si>
    <t>OST_MassGlazingAll</t>
  </si>
  <si>
    <t>Massa: todos os envidraçados.</t>
  </si>
  <si>
    <t>Masa: todss las ventanas de vidrio.</t>
  </si>
  <si>
    <t>OST_Massing</t>
  </si>
  <si>
    <t>Massa: massa.</t>
  </si>
  <si>
    <t>Masa: masa.</t>
  </si>
  <si>
    <t>OST_MassingCutOutlines</t>
  </si>
  <si>
    <t>Massa: contornos de corte.</t>
  </si>
  <si>
    <t>Masa: corte de contornos.</t>
  </si>
  <si>
    <t>OST_MassingProjectionOutlines</t>
  </si>
  <si>
    <t>OST_MassInteriorWall</t>
  </si>
  <si>
    <t>Masa: paredes interiores.</t>
  </si>
  <si>
    <t>OST_MassOpening</t>
  </si>
  <si>
    <t>Massa: aberturas.</t>
  </si>
  <si>
    <t>Masa: aberturas.</t>
  </si>
  <si>
    <t>OST_MassRoof</t>
  </si>
  <si>
    <t>Massa: telhados.</t>
  </si>
  <si>
    <t>Masa: techos.</t>
  </si>
  <si>
    <t>OST_MassShade</t>
  </si>
  <si>
    <t>Massa: brises.</t>
  </si>
  <si>
    <t>Masa: para-soles.</t>
  </si>
  <si>
    <t>OST_MassSkylights</t>
  </si>
  <si>
    <t>Massa: claraboias.</t>
  </si>
  <si>
    <t>Masa: claraboyas.</t>
  </si>
  <si>
    <t>OST_MassSlab</t>
  </si>
  <si>
    <t>Massa: lajes.</t>
  </si>
  <si>
    <t>Masa: losas.</t>
  </si>
  <si>
    <t>OST_MassWallsAll</t>
  </si>
  <si>
    <t>Misa: todas las paredes.</t>
  </si>
  <si>
    <t>OST_MassZone</t>
  </si>
  <si>
    <t>Massa: zonas.</t>
  </si>
  <si>
    <t>Misa: zonas.</t>
  </si>
  <si>
    <t>Envoltória.Subsolos</t>
  </si>
  <si>
    <t>Envoltória</t>
  </si>
  <si>
    <t>Plano.de.Laje</t>
  </si>
  <si>
    <t>Planos.das.Lajes</t>
  </si>
  <si>
    <t>Volume.Formal</t>
  </si>
  <si>
    <t>Fachada.Envidraçada</t>
  </si>
  <si>
    <t>Fachadas.Envidraçadas</t>
  </si>
  <si>
    <t>Volume.Massas</t>
  </si>
  <si>
    <t>Massas.Aberturas</t>
  </si>
  <si>
    <t>Massas.Paredes.Internas</t>
  </si>
  <si>
    <t>Massas.Telhados</t>
  </si>
  <si>
    <t>Massas.Brises</t>
  </si>
  <si>
    <t>Massas.Claraboias</t>
  </si>
  <si>
    <t>Massas.Lajes</t>
  </si>
  <si>
    <t>Massas.Paredes</t>
  </si>
  <si>
    <t>Massas.Zonas</t>
  </si>
  <si>
    <t>Massa: todas as paredes.</t>
  </si>
  <si>
    <t>Massa: as paredes interiores.</t>
  </si>
  <si>
    <t>Massa.Void</t>
  </si>
  <si>
    <t>Massa.Divisor.de.Face</t>
  </si>
  <si>
    <t>Massa.Contorno</t>
  </si>
  <si>
    <t>Massa.Projeção</t>
  </si>
  <si>
    <t>Superfícies</t>
  </si>
  <si>
    <t>Volumetrias</t>
  </si>
  <si>
    <t>Estudos</t>
  </si>
  <si>
    <t>Estudos.de.Massas</t>
  </si>
  <si>
    <t>Unidades.Prediais</t>
  </si>
  <si>
    <t>Representa un cuerpo edificado que contiene otras unidades autónomas.</t>
  </si>
  <si>
    <t>Representa um corpo edificado que contem outras unidades autônomas.</t>
  </si>
  <si>
    <t>Corpo.Edificado</t>
  </si>
  <si>
    <t>IfcShadingDeviceAWNING</t>
  </si>
  <si>
    <t>Una cubierta de lona u otro material que se extiende sobre una puerta, desde la parte superior de una ventana.</t>
  </si>
  <si>
    <t>IfcShadingDeviceJALOUSIE</t>
  </si>
  <si>
    <t>Persiana enrollable con lamas horizontales orientables para admitir luz y aire.</t>
  </si>
  <si>
    <t>IfcShadingDeviceSHUTTER</t>
  </si>
  <si>
    <t>Dispositivo mecánico que limita el paso de la luz.</t>
  </si>
  <si>
    <t>Marquise</t>
  </si>
  <si>
    <t>Persiana</t>
  </si>
  <si>
    <t>Brise.Veneziana</t>
  </si>
  <si>
    <t>Marquises</t>
  </si>
  <si>
    <t>Elemento de sombreamento tipo Persiana com lâminas horizontais ajustáveis para admitir luz e ar.</t>
  </si>
  <si>
    <t>Elemento de sombreamento tipo persiana interna Horizontal.</t>
  </si>
  <si>
    <t>Elemento de sombreamento tipo persiana interna Vertical.</t>
  </si>
  <si>
    <t>Elemento de sombreamento tipo  Cobertura de lona ou outro material que se estende sobre uma porta, a partir do topo de uma janela.</t>
  </si>
  <si>
    <t>Elemento de sombreamento tipo Brise de láminas móveis para bloquear a radiação solar que incide verticalmente, como acontece no hemisfério Sul nas fachadas orientadas ao Norte.</t>
  </si>
  <si>
    <t>Elemento de sombreamento tipo Brise de láminas móveis para bloquear a radiação solar que incide lateralmente, como acontece no hemisfério Sul em fachadas orientadas ao Leste - Oeste.</t>
  </si>
  <si>
    <t>Elemento de sombreamento tipo Brise de láminas fixas para bloquear a radiação solar que incide verticalmente, como acontece no hemisfério Sul nas fachadas orientadas ao Norte.</t>
  </si>
  <si>
    <t>Elemento de sombreamento tipo Brise de láminas fixas para bloquear a radiação solar que incide lateralmente, como acontece no hemisfério Sul em fachadas orientadas ao Leste - Oeste.</t>
  </si>
  <si>
    <t>Elemento de sombreamento tipo Brise de placas perfuradas fixas para bloquear  a radiação solar que incide verticalmente, como acontece no hemisfério Sul nas fachadas orientadas ao Norte.</t>
  </si>
  <si>
    <t>Elemento de sombreamento tipo Brise de placas perfuradas fixas para bloquear a radiação solar que incide lateralmente, como acontece no hemisfério Sul em fachadas orientadas ao Leste - Oeste.</t>
  </si>
  <si>
    <t>Elemento de sombreamento tipo Dispositivo mecânico que limita a passagem de luz.</t>
  </si>
  <si>
    <t>Gerador.Solar</t>
  </si>
  <si>
    <t>IfcSolarDevice</t>
  </si>
  <si>
    <t>Dispositivo solar converte a radiação solar em outra energia, como corrente elétrica ou energia térmica.</t>
  </si>
  <si>
    <t>El dispositivo solar convierte la radiación solar en otra energía, como la corriente eléctrica o la energía térmica.</t>
  </si>
  <si>
    <t>IfcSolarDeviceSOLARCOLLECTOR</t>
  </si>
  <si>
    <t>Dispositivo que converte a radiação solar em energia térmica (aquecimento de água, etc.).</t>
  </si>
  <si>
    <t>Dispositivo que convierte la radiación solar en energía térmica (calentamiento de agua, etc.).</t>
  </si>
  <si>
    <t>IfcSolarDeviceSOLARPANEL</t>
  </si>
  <si>
    <t>Dispositivo que converte a radiação solar em corrente elétrica.</t>
  </si>
  <si>
    <t>Dispositivo que convierte la radiación solar en corriente eléctrica.</t>
  </si>
  <si>
    <t>Geradores.Solares</t>
  </si>
  <si>
    <t>Gerador.Solar.Coletor</t>
  </si>
  <si>
    <t>Gerador.Solar.Painel</t>
  </si>
  <si>
    <t>é.componente.de some Unidades.Prediais</t>
  </si>
  <si>
    <t>Insumo.Armazenamento</t>
  </si>
  <si>
    <t>Insumo.Consumo</t>
  </si>
  <si>
    <t>Insumo.Gerado</t>
  </si>
  <si>
    <t>Sensor.de.Incêndio</t>
  </si>
  <si>
    <t>Dispositivo detector combinado (multi-critério). Pode detectar presença de calor, fogo e fumaça.</t>
  </si>
  <si>
    <t>Dispositivo detector combinado (multicriterio). Puede detectar la presencia de calor, fuego y humo.</t>
  </si>
  <si>
    <t>Inversor.Solar.OnGrid</t>
  </si>
  <si>
    <t>Inversor.Solar.Híbrido</t>
  </si>
  <si>
    <t>"1° Pavimento"</t>
  </si>
  <si>
    <t>"2° Pavimento"</t>
  </si>
  <si>
    <t>"3° Pavimento"</t>
  </si>
  <si>
    <t>"4° Pavimento"</t>
  </si>
  <si>
    <t>"5° Pavimento"</t>
  </si>
  <si>
    <t>"6° Pavimento"</t>
  </si>
  <si>
    <t>"Pavimento Cobertura"</t>
  </si>
  <si>
    <t>"Pavimento de acesso"</t>
  </si>
  <si>
    <t>ABNT</t>
  </si>
  <si>
    <t>4A.01</t>
  </si>
  <si>
    <t>4A.07.10.01</t>
  </si>
  <si>
    <t>Andar.Customizado</t>
  </si>
  <si>
    <t>Andar único do edifício. Andares que não são típicos e são projetados sob medida.</t>
  </si>
  <si>
    <t>Andar.Variável</t>
  </si>
  <si>
    <t>Andar único do edifício. Andares que não são típicos.</t>
  </si>
  <si>
    <t>Andar.Palco</t>
  </si>
  <si>
    <t>Andar.Especial</t>
  </si>
  <si>
    <t>Andar único do edifício. Identifica o andar que se destaca por sua dupla altura ou alguma característica que o torna único.</t>
  </si>
  <si>
    <t>Andar.Subsolo</t>
  </si>
  <si>
    <t>Andar do subsolo do prédio.</t>
  </si>
  <si>
    <t>Amb.Teatrais</t>
  </si>
  <si>
    <t>Bilheteria</t>
  </si>
  <si>
    <t>Ambiente preparado para a venda de ingressos.</t>
  </si>
  <si>
    <t>Entorno preparado para la venta de entradas.</t>
  </si>
  <si>
    <t>Foyer</t>
  </si>
  <si>
    <t>Hall de entrada, onde o público aguarda antes do espetáculo ou durante as pausas do espetáculo.</t>
  </si>
  <si>
    <t>Hall de entrada, donde el público espera antes del espectáculo o durante los descansos del espectáculo.</t>
  </si>
  <si>
    <t>Saída.de.Emergência</t>
  </si>
  <si>
    <t>Ambiente de circulação obrigatório preparado para escape em caso de siniestro.</t>
  </si>
  <si>
    <t>Entorno de conducción obligatorio preparado para escapar en caso de accidente.</t>
  </si>
  <si>
    <t>Camarim</t>
  </si>
  <si>
    <t>Ambiente destinado à preparação dos artistas.</t>
  </si>
  <si>
    <t>Entorno para la preparación de artistas.</t>
  </si>
  <si>
    <t>Proscênio</t>
  </si>
  <si>
    <t>Parte frontal do palco, próxima à plateia. Integra arquitetonicamente à cena cumprindo funções estéticas e acústicas, chamada também de boca de cena.</t>
  </si>
  <si>
    <t>Frente al escenario, cerca de la audiencia. Se integra arquitectónicamente en la escena, cumpliendo funciones estéticas y acústicas, también llamada boca escénica.</t>
  </si>
  <si>
    <t>Palco</t>
  </si>
  <si>
    <t>Espaço exposto aos espectadores, onde os atores se apresentam. Pode ser elevado, plano, giratório, italiano, arena, entre outros formatos.</t>
  </si>
  <si>
    <t>Espacio expuesto a los espectadores, donde actúan los actores. Puede ser elevado, plano, giratorio, italiano, arena, entre otros formatos.</t>
  </si>
  <si>
    <t>Fundo.do.Palco</t>
  </si>
  <si>
    <t>Espaço oculto e posterior ao palco, atrás da área de atuação dos artistas. Pode abrigar diversos elementos cenográficos, técnicos e funcionais à peça.</t>
  </si>
  <si>
    <t>Espacio oculto y de vuelta al escenario, detrás del área de actuación de los artistas. Puede albergar varios elementos escenográficos, técnicos y funcionales a la pieza.</t>
  </si>
  <si>
    <t>Coxia</t>
  </si>
  <si>
    <t>Espaços laterais do palco, usados para a entrada e saída dos artistas.</t>
  </si>
  <si>
    <t>Espacios laterales del escenario, utilizados para la entrada y salida de los artistas.</t>
  </si>
  <si>
    <t>Foso</t>
  </si>
  <si>
    <t>Espaço entre a plateia e o palco, normalmente abaixo do palco, para acomodar a orquestra durante um espetáculo musical ou de dança.</t>
  </si>
  <si>
    <t>Espacio entre el público y el escenario, generalmente debajo del escenario, para acomodar a la orquesta durante una actuación musical o de danza.</t>
  </si>
  <si>
    <t>Plateia</t>
  </si>
  <si>
    <t>Espaço no nível do palco, onde o público se acomoda com visão frontal ao palco.</t>
  </si>
  <si>
    <t>Espacio a nivel del escenario, donde se sienta el público con vista al frente del escenario.</t>
  </si>
  <si>
    <t>Balção</t>
  </si>
  <si>
    <t>Espaço integrado à plateia, mas em nível superior onde o público se acomoda com visão frontal do palco.</t>
  </si>
  <si>
    <t>Espacio integrado al público, pero en un nivel superior donde el público se acomoda con una vista frontal del escenario.</t>
  </si>
  <si>
    <t>Camarote</t>
  </si>
  <si>
    <t>Espaço integrado à sala de espetáculo, geralmente reservado e com melhor visibilidade e conforto.</t>
  </si>
  <si>
    <t>Espacio integrado en la sala de conciertos, normalmente reservado y con mejor visibilidad y comodidad.</t>
  </si>
  <si>
    <t>Galeria</t>
  </si>
  <si>
    <t>Espaços superiores para acomodar o público com preços mais acessíveis.</t>
  </si>
  <si>
    <t>Espacios superiores para acoger al público a precios más asequibles.</t>
  </si>
  <si>
    <t>Planta típica del edificio.</t>
  </si>
  <si>
    <t>Planta única del edificio. Identifica el suelo que destaca por su doble altura o alguna característica que lo haga único.</t>
  </si>
  <si>
    <t>Planta técnica del edificio.</t>
  </si>
  <si>
    <t>Planta sótano del edificio.</t>
  </si>
  <si>
    <t>Planta única del edificio. Plantas que no son típicas y están diseñadas a medida.</t>
  </si>
  <si>
    <t>Planta única del edificio. Plantas que no son típicas.</t>
  </si>
  <si>
    <t>Planta única del edificio. En los edificios que tienen salas de conciertos, es el piso integrado al palco o la pantalla de proyección.</t>
  </si>
  <si>
    <t>Andar único do edifício. Em prédios que tem salas de espetáculos é o andar que contem o palco ou tela de projeção.</t>
  </si>
  <si>
    <t>Gabarito.Hídrico</t>
  </si>
  <si>
    <t>Gabarito.Subterrâneo</t>
  </si>
  <si>
    <t>Gabarito que define o nível da camada superior da água subterrânea.</t>
  </si>
  <si>
    <t>Gabarito de altura permitida para realizar voos segurança com UAS (drones). Estabelecido pela ANAC (Agência Nacional de Aviação Civil). Especialmente em regiões próximas a aeroportos.</t>
  </si>
  <si>
    <t>Gabarito que define o nível de um corpo de água natural como o mar ou níveis de crescentes máximas e mínimas de rios ou lagoas. Referência para projetos em zonas litorais ou alagáveis.</t>
  </si>
  <si>
    <t>Gabarito de altura máxima permitida para as edificações em cada área urbana. Estabelecido por leis municipais de uso e ocupação do solo. Não pode ser ultrapassado pelo projeto.</t>
  </si>
  <si>
    <t>Gabarito de profundidade. Pode ser usado para definir a cota superior de um projeto subterrâneo, como linha de metrô ou instalações especiais urbanas. Usado como limite de penetração em profundidade.</t>
  </si>
  <si>
    <t>Plantilla que define el nivel de la capa superior de agua subterránea.</t>
  </si>
  <si>
    <t>Plantilla de profundidad. Se puede utilizar para establecer la elevación superior de un proyecto subterráneo, como una línea de metro o instalaciones urbanas especiales. Se utiliza como límite de penetración en profundidad.</t>
  </si>
  <si>
    <t>Plantilla de altura permitida para realizar vuelos seguros con UAS (drones). Establecido por ANAC (Agencia Nacional de Aviación Civil). Especialmente en regiones cercanas a los aeropuertos.</t>
  </si>
  <si>
    <t>Plantilla que define el nivel de un cuerpo de agua natural como el mar o los niveles máximos y mínimos de elevación de ríos o lagunas. Referencia para proyectos en zonas costeras o inundables.</t>
  </si>
  <si>
    <t>Plantilla de altura máxima permitida para edificios en cada área urbana. Establecido por las leyes municipales de uso y ocupación de la tierra. No puede ser superado por el proyecto.</t>
  </si>
  <si>
    <t>Gabaritos</t>
  </si>
  <si>
    <t>Gabarito.Aéreo</t>
  </si>
  <si>
    <t>Gabarito.Municipal</t>
  </si>
  <si>
    <t>Gabarito.Freático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</si>
</sst>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Aptos Narrow"/>
      <family val="2"/>
      <charset val="1"/>
    </font>
    <font>
      <sz val="8"/>
      <name val="Aptos Narrow"/>
      <family val="2"/>
      <charset val="1"/>
    </font>
    <font>
      <sz val="6"/>
      <color rgb="FF000000"/>
      <name val="Arial Nova Cond Light"/>
      <family val="2"/>
    </font>
    <font>
      <b/>
      <sz val="6"/>
      <color rgb="FF000000"/>
      <name val="Arial Nova Cond Light"/>
      <family val="2"/>
    </font>
    <font>
      <sz val="6"/>
      <name val="Arial Nova Cond Light"/>
      <family val="2"/>
    </font>
    <font>
      <b/>
      <sz val="6"/>
      <name val="Arial Nova Cond Light"/>
      <family val="2"/>
    </font>
    <font>
      <sz val="6"/>
      <color theme="1"/>
      <name val="Arial Nova Cond Light"/>
      <family val="2"/>
    </font>
    <font>
      <i/>
      <sz val="6"/>
      <name val="Arial Nova Cond Light"/>
      <family val="2"/>
    </font>
    <font>
      <sz val="5"/>
      <color rgb="FF000000"/>
      <name val="Arial Nova Cond Light"/>
      <family val="2"/>
    </font>
    <font>
      <b/>
      <sz val="11"/>
      <color theme="1"/>
      <name val="Aptos Narrow"/>
      <family val="2"/>
      <scheme val="minor"/>
    </font>
    <font>
      <sz val="6"/>
      <color theme="1"/>
      <name val="Arial Nova Cond"/>
      <family val="2"/>
    </font>
    <font>
      <i/>
      <sz val="5"/>
      <name val="Arial Nova Cond Light"/>
      <family val="2"/>
    </font>
    <font>
      <i/>
      <sz val="11"/>
      <color rgb="FF000000"/>
      <name val="Aptos Narrow"/>
      <family val="2"/>
      <charset val="1"/>
    </font>
  </fonts>
  <fills count="25">
    <fill>
      <patternFill patternType="none"/>
    </fill>
    <fill>
      <patternFill patternType="gray125"/>
    </fill>
    <fill>
      <patternFill patternType="solid">
        <fgColor rgb="FFFFC000"/>
        <bgColor rgb="FFFF9900"/>
      </patternFill>
    </fill>
    <fill>
      <patternFill patternType="solid">
        <fgColor rgb="FFF2AA84"/>
        <bgColor rgb="FFF6C6AD"/>
      </patternFill>
    </fill>
    <fill>
      <patternFill patternType="solid">
        <fgColor rgb="FFF6E896"/>
        <bgColor rgb="FFD9F2D0"/>
      </patternFill>
    </fill>
    <fill>
      <patternFill patternType="solid">
        <fgColor rgb="FFD9D9D9"/>
        <bgColor rgb="FFD1D1D1"/>
      </patternFill>
    </fill>
    <fill>
      <patternFill patternType="solid">
        <fgColor rgb="FFFBE79D"/>
        <bgColor indexed="64"/>
      </patternFill>
    </fill>
    <fill>
      <patternFill patternType="solid">
        <fgColor rgb="FFAEAAAA"/>
        <bgColor rgb="FF000000"/>
      </patternFill>
    </fill>
    <fill>
      <patternFill patternType="solid">
        <fgColor rgb="FFFFFFFF"/>
        <bgColor rgb="FF000000"/>
      </patternFill>
    </fill>
    <fill>
      <patternFill patternType="solid">
        <fgColor theme="2" tint="-0.249977111117893"/>
        <bgColor indexed="64"/>
      </patternFill>
    </fill>
    <fill>
      <patternFill patternType="solid">
        <fgColor theme="0" tint="-0.14999847407452621"/>
        <bgColor rgb="FFFEF2CB"/>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59999389629810485"/>
        <bgColor rgb="FFFF9900"/>
      </patternFill>
    </fill>
    <fill>
      <patternFill patternType="solid">
        <fgColor theme="5" tint="0.59999389629810485"/>
        <bgColor rgb="FFC0C0C0"/>
      </patternFill>
    </fill>
    <fill>
      <patternFill patternType="solid">
        <fgColor theme="5" tint="0.79998168889431442"/>
        <bgColor indexed="64"/>
      </patternFill>
    </fill>
    <fill>
      <patternFill patternType="solid">
        <fgColor theme="0" tint="-0.14999847407452621"/>
        <bgColor indexed="64"/>
      </patternFill>
    </fill>
    <fill>
      <patternFill patternType="solid">
        <fgColor theme="5" tint="0.79998168889431442"/>
        <bgColor rgb="FFFFC7CE"/>
      </patternFill>
    </fill>
    <fill>
      <patternFill patternType="solid">
        <fgColor rgb="FFFFC000"/>
        <bgColor indexed="64"/>
      </patternFill>
    </fill>
    <fill>
      <patternFill patternType="solid">
        <fgColor theme="3" tint="0.749992370372631"/>
        <bgColor indexed="64"/>
      </patternFill>
    </fill>
    <fill>
      <patternFill patternType="solid">
        <fgColor theme="8" tint="0.59999389629810485"/>
        <bgColor indexed="64"/>
      </patternFill>
    </fill>
    <fill>
      <patternFill patternType="solid">
        <fgColor theme="8" tint="0.59999389629810485"/>
        <bgColor rgb="FFFFFFCC"/>
      </patternFill>
    </fill>
    <fill>
      <patternFill patternType="solid">
        <fgColor theme="5" tint="0.59999389629810485"/>
        <bgColor indexed="64"/>
      </patternFill>
    </fill>
    <fill>
      <patternFill patternType="solid">
        <fgColor rgb="FFE49EDD"/>
        <bgColor rgb="FFFFFFCC"/>
      </patternFill>
    </fill>
    <fill>
      <patternFill patternType="solid">
        <fgColor rgb="FFE49EDD"/>
        <bgColor indexed="64"/>
      </patternFill>
    </fill>
  </fills>
  <borders count="8">
    <border>
      <left/>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indexed="64"/>
      </left>
      <right/>
      <top style="thin">
        <color indexed="64"/>
      </top>
      <bottom/>
      <diagonal/>
    </border>
  </borders>
  <cellStyleXfs count="1">
    <xf numFmtId="0" fontId="0" fillId="0" borderId="0"/>
  </cellStyleXfs>
  <cellXfs count="82">
    <xf numFmtId="0" fontId="0" fillId="0" borderId="0" xfId="0"/>
    <xf numFmtId="0" fontId="2" fillId="4" borderId="4" xfId="0" applyFont="1" applyFill="1" applyBorder="1" applyAlignment="1">
      <alignment horizontal="center" vertical="center"/>
    </xf>
    <xf numFmtId="0" fontId="2" fillId="6" borderId="4" xfId="0" applyFont="1" applyFill="1" applyBorder="1" applyAlignment="1">
      <alignment horizontal="left" vertical="center"/>
    </xf>
    <xf numFmtId="0" fontId="7" fillId="5" borderId="6" xfId="0" applyFont="1" applyFill="1" applyBorder="1" applyAlignment="1">
      <alignment horizontal="center" vertical="center" wrapText="1"/>
    </xf>
    <xf numFmtId="0" fontId="5" fillId="5" borderId="2" xfId="0" applyFont="1" applyFill="1" applyBorder="1" applyAlignment="1">
      <alignment horizontal="left" vertical="center" wrapText="1"/>
    </xf>
    <xf numFmtId="0" fontId="4" fillId="0" borderId="0" xfId="0" applyFont="1" applyAlignment="1">
      <alignment horizontal="left"/>
    </xf>
    <xf numFmtId="0" fontId="5" fillId="5" borderId="3"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4" fillId="2" borderId="4" xfId="0" applyFont="1" applyFill="1" applyBorder="1" applyAlignment="1">
      <alignment vertical="center"/>
    </xf>
    <xf numFmtId="0" fontId="4" fillId="2" borderId="5" xfId="0" applyFont="1" applyFill="1" applyBorder="1" applyAlignment="1">
      <alignment vertical="center"/>
    </xf>
    <xf numFmtId="0" fontId="4" fillId="0" borderId="0" xfId="0" applyFont="1"/>
    <xf numFmtId="0" fontId="4" fillId="0" borderId="0" xfId="0" applyFont="1" applyAlignment="1">
      <alignment horizontal="center" vertical="center"/>
    </xf>
    <xf numFmtId="0" fontId="4" fillId="0" borderId="0" xfId="0" applyFont="1" applyAlignment="1">
      <alignment vertical="center"/>
    </xf>
    <xf numFmtId="0" fontId="3" fillId="7" borderId="4" xfId="0" applyFont="1" applyFill="1" applyBorder="1" applyAlignment="1">
      <alignment vertical="center"/>
    </xf>
    <xf numFmtId="0" fontId="2" fillId="8" borderId="4" xfId="0" applyFont="1" applyFill="1" applyBorder="1" applyAlignment="1">
      <alignment vertical="center"/>
    </xf>
    <xf numFmtId="0" fontId="6" fillId="0" borderId="4" xfId="0" applyFont="1" applyBorder="1" applyAlignment="1">
      <alignment vertical="center"/>
    </xf>
    <xf numFmtId="0" fontId="6" fillId="0" borderId="4" xfId="0" applyFont="1" applyBorder="1" applyAlignment="1">
      <alignment vertical="center" wrapText="1"/>
    </xf>
    <xf numFmtId="0" fontId="2" fillId="0" borderId="0" xfId="0" applyFont="1" applyAlignment="1">
      <alignment horizontal="left" vertical="center"/>
    </xf>
    <xf numFmtId="0" fontId="2" fillId="0" borderId="0" xfId="0" applyFont="1" applyAlignment="1">
      <alignment horizontal="center" vertical="center"/>
    </xf>
    <xf numFmtId="0" fontId="3" fillId="13" borderId="4" xfId="0" applyFont="1" applyFill="1" applyBorder="1" applyAlignment="1">
      <alignment horizontal="left" vertical="center" wrapText="1"/>
    </xf>
    <xf numFmtId="0" fontId="3" fillId="14" borderId="4" xfId="0" applyFont="1" applyFill="1" applyBorder="1" applyAlignment="1">
      <alignment horizontal="left" vertical="center" wrapText="1"/>
    </xf>
    <xf numFmtId="0" fontId="2" fillId="15" borderId="4" xfId="0" applyFont="1" applyFill="1" applyBorder="1" applyAlignment="1">
      <alignment horizontal="left" vertical="center"/>
    </xf>
    <xf numFmtId="0" fontId="3" fillId="13" borderId="4" xfId="0" applyFont="1" applyFill="1" applyBorder="1" applyAlignment="1">
      <alignment horizontal="center" vertical="center" wrapText="1"/>
    </xf>
    <xf numFmtId="0" fontId="2" fillId="16" borderId="4" xfId="0" applyFont="1" applyFill="1" applyBorder="1" applyAlignment="1">
      <alignment horizontal="center" vertical="center"/>
    </xf>
    <xf numFmtId="0" fontId="2" fillId="6" borderId="1" xfId="0" applyFont="1" applyFill="1" applyBorder="1" applyAlignment="1">
      <alignment horizontal="left" vertical="center"/>
    </xf>
    <xf numFmtId="0" fontId="2" fillId="6" borderId="4" xfId="0" applyFont="1" applyFill="1" applyBorder="1" applyAlignment="1">
      <alignment horizontal="left" vertical="center" wrapText="1"/>
    </xf>
    <xf numFmtId="0" fontId="2" fillId="17" borderId="4" xfId="0" applyFont="1" applyFill="1" applyBorder="1" applyAlignment="1">
      <alignment horizontal="left" vertical="center"/>
    </xf>
    <xf numFmtId="0" fontId="2" fillId="15" borderId="4" xfId="0" applyFont="1" applyFill="1" applyBorder="1" applyAlignment="1">
      <alignment vertical="center"/>
    </xf>
    <xf numFmtId="0" fontId="8" fillId="2" borderId="4" xfId="0" applyFont="1" applyFill="1" applyBorder="1" applyAlignment="1">
      <alignment horizontal="center" vertical="center" wrapText="1"/>
    </xf>
    <xf numFmtId="0" fontId="8" fillId="2" borderId="4" xfId="0" applyFont="1" applyFill="1" applyBorder="1" applyAlignment="1">
      <alignment horizontal="left" vertical="center" wrapText="1"/>
    </xf>
    <xf numFmtId="0" fontId="8" fillId="3" borderId="4" xfId="0" applyFont="1" applyFill="1" applyBorder="1" applyAlignment="1">
      <alignment horizontal="left" vertical="center" wrapText="1"/>
    </xf>
    <xf numFmtId="0" fontId="0" fillId="0" borderId="0" xfId="0" applyAlignment="1">
      <alignment vertical="center"/>
    </xf>
    <xf numFmtId="22" fontId="6" fillId="0" borderId="4" xfId="0" applyNumberFormat="1" applyFont="1" applyBorder="1" applyAlignment="1">
      <alignment vertical="center"/>
    </xf>
    <xf numFmtId="22" fontId="6" fillId="0" borderId="4" xfId="0" applyNumberFormat="1" applyFont="1" applyBorder="1" applyAlignment="1">
      <alignment horizontal="left" vertical="center"/>
    </xf>
    <xf numFmtId="0" fontId="6" fillId="15" borderId="4" xfId="0" applyFont="1" applyFill="1" applyBorder="1" applyAlignment="1">
      <alignment horizontal="left" vertical="center"/>
    </xf>
    <xf numFmtId="0" fontId="2" fillId="15" borderId="4" xfId="0" applyFont="1" applyFill="1" applyBorder="1" applyAlignment="1">
      <alignment horizontal="left" vertical="center" wrapText="1"/>
    </xf>
    <xf numFmtId="0" fontId="5" fillId="9" borderId="4" xfId="0" applyFont="1" applyFill="1" applyBorder="1" applyAlignment="1">
      <alignment horizontal="center" vertical="center"/>
    </xf>
    <xf numFmtId="0" fontId="5" fillId="9" borderId="4" xfId="0" applyFont="1" applyFill="1" applyBorder="1" applyAlignment="1">
      <alignment horizontal="left" vertical="center"/>
    </xf>
    <xf numFmtId="0" fontId="5" fillId="9" borderId="4" xfId="0" applyFont="1" applyFill="1" applyBorder="1" applyAlignment="1">
      <alignment horizontal="center" vertical="center" wrapText="1"/>
    </xf>
    <xf numFmtId="0" fontId="9" fillId="0" borderId="0" xfId="0" applyFont="1" applyAlignment="1">
      <alignment vertical="center"/>
    </xf>
    <xf numFmtId="0" fontId="2" fillId="6" borderId="4" xfId="0" applyFont="1" applyFill="1" applyBorder="1" applyAlignment="1">
      <alignment vertical="center"/>
    </xf>
    <xf numFmtId="0" fontId="8" fillId="3" borderId="4" xfId="0" applyFont="1" applyFill="1" applyBorder="1" applyAlignment="1">
      <alignment vertical="center" wrapText="1"/>
    </xf>
    <xf numFmtId="0" fontId="4" fillId="12" borderId="4" xfId="0" applyFont="1" applyFill="1" applyBorder="1" applyAlignment="1">
      <alignment horizontal="center" vertical="center"/>
    </xf>
    <xf numFmtId="0" fontId="4" fillId="11" borderId="4" xfId="0" applyFont="1" applyFill="1" applyBorder="1" applyAlignment="1">
      <alignment horizontal="center" vertical="center"/>
    </xf>
    <xf numFmtId="0" fontId="3" fillId="3" borderId="7" xfId="0" applyFont="1" applyFill="1" applyBorder="1" applyAlignment="1">
      <alignment horizontal="left" vertical="center" wrapText="1"/>
    </xf>
    <xf numFmtId="0" fontId="2" fillId="22" borderId="4" xfId="0" applyFont="1" applyFill="1" applyBorder="1" applyAlignment="1">
      <alignment horizontal="left" vertical="center"/>
    </xf>
    <xf numFmtId="0" fontId="4" fillId="10" borderId="4" xfId="0" applyFont="1" applyFill="1" applyBorder="1" applyAlignment="1">
      <alignment horizontal="center" vertical="center"/>
    </xf>
    <xf numFmtId="0" fontId="4" fillId="21" borderId="4" xfId="0" applyFont="1" applyFill="1" applyBorder="1" applyAlignment="1">
      <alignment vertical="center"/>
    </xf>
    <xf numFmtId="0" fontId="2" fillId="18" borderId="4" xfId="0" applyFont="1" applyFill="1" applyBorder="1" applyAlignment="1">
      <alignment horizontal="left" vertical="center"/>
    </xf>
    <xf numFmtId="0" fontId="2" fillId="11" borderId="4" xfId="0" applyFont="1" applyFill="1" applyBorder="1" applyAlignment="1">
      <alignment horizontal="left" vertical="center"/>
    </xf>
    <xf numFmtId="0" fontId="6" fillId="12" borderId="4" xfId="0" applyFont="1" applyFill="1" applyBorder="1" applyAlignment="1">
      <alignment horizontal="center" vertical="center"/>
    </xf>
    <xf numFmtId="0" fontId="6" fillId="11" borderId="4" xfId="0" applyFont="1" applyFill="1" applyBorder="1" applyAlignment="1">
      <alignment horizontal="center" vertical="center"/>
    </xf>
    <xf numFmtId="0" fontId="6" fillId="20" borderId="4" xfId="0" applyFont="1" applyFill="1" applyBorder="1" applyAlignment="1">
      <alignment vertical="center"/>
    </xf>
    <xf numFmtId="0" fontId="10" fillId="0" borderId="0" xfId="0" applyFont="1" applyAlignment="1">
      <alignment vertical="center"/>
    </xf>
    <xf numFmtId="0" fontId="4" fillId="21" borderId="4" xfId="0" applyFont="1" applyFill="1" applyBorder="1" applyAlignment="1">
      <alignment horizontal="left" vertical="center"/>
    </xf>
    <xf numFmtId="0" fontId="4" fillId="11" borderId="4" xfId="0" applyFont="1" applyFill="1" applyBorder="1" applyAlignment="1">
      <alignment horizontal="left" vertical="center"/>
    </xf>
    <xf numFmtId="0" fontId="2" fillId="20" borderId="4" xfId="0" applyFont="1" applyFill="1" applyBorder="1" applyAlignment="1">
      <alignment vertical="center"/>
    </xf>
    <xf numFmtId="0" fontId="2" fillId="18" borderId="4" xfId="0" applyFont="1" applyFill="1" applyBorder="1" applyAlignment="1">
      <alignment vertical="center"/>
    </xf>
    <xf numFmtId="0" fontId="2" fillId="11" borderId="4" xfId="0" applyFont="1" applyFill="1" applyBorder="1" applyAlignment="1">
      <alignment horizontal="center" vertical="center"/>
    </xf>
    <xf numFmtId="0" fontId="4" fillId="19" borderId="4" xfId="0" applyFont="1" applyFill="1" applyBorder="1" applyAlignment="1">
      <alignment horizontal="center" vertical="center" wrapText="1"/>
    </xf>
    <xf numFmtId="0" fontId="4" fillId="21" borderId="4" xfId="0" applyFont="1" applyFill="1" applyBorder="1" applyAlignment="1">
      <alignment horizontal="center" vertical="center"/>
    </xf>
    <xf numFmtId="0" fontId="4" fillId="23" borderId="4" xfId="0" applyFont="1" applyFill="1" applyBorder="1" applyAlignment="1">
      <alignment horizontal="center" vertical="center"/>
    </xf>
    <xf numFmtId="0" fontId="2" fillId="20" borderId="4" xfId="0" applyFont="1" applyFill="1" applyBorder="1" applyAlignment="1">
      <alignment horizontal="center" vertical="center"/>
    </xf>
    <xf numFmtId="0" fontId="6" fillId="24" borderId="4" xfId="0" applyFont="1" applyFill="1" applyBorder="1" applyAlignment="1">
      <alignment horizontal="center" vertical="center"/>
    </xf>
    <xf numFmtId="0" fontId="4" fillId="18" borderId="4" xfId="0" applyFont="1" applyFill="1" applyBorder="1" applyAlignment="1">
      <alignment horizontal="left" vertical="center" wrapText="1"/>
    </xf>
    <xf numFmtId="47" fontId="4" fillId="21" borderId="4" xfId="0" applyNumberFormat="1" applyFont="1" applyFill="1" applyBorder="1" applyAlignment="1">
      <alignment vertical="center"/>
    </xf>
    <xf numFmtId="0" fontId="2" fillId="11" borderId="4" xfId="0" applyFont="1" applyFill="1" applyBorder="1" applyAlignment="1">
      <alignment horizontal="left" vertical="center" wrapText="1"/>
    </xf>
    <xf numFmtId="0" fontId="4" fillId="19" borderId="4" xfId="0" applyFont="1" applyFill="1" applyBorder="1" applyAlignment="1">
      <alignment horizontal="center" vertical="center"/>
    </xf>
    <xf numFmtId="47" fontId="4" fillId="21" borderId="4" xfId="0" applyNumberFormat="1" applyFont="1" applyFill="1" applyBorder="1" applyAlignment="1">
      <alignment horizontal="center" vertical="center"/>
    </xf>
    <xf numFmtId="0" fontId="2" fillId="18" borderId="4" xfId="0" applyFont="1" applyFill="1" applyBorder="1" applyAlignment="1">
      <alignment horizontal="left" vertical="center" wrapText="1"/>
    </xf>
    <xf numFmtId="0" fontId="10" fillId="0" borderId="0" xfId="0" applyFont="1" applyAlignment="1">
      <alignment horizontal="center" vertical="center"/>
    </xf>
    <xf numFmtId="0" fontId="10" fillId="0" borderId="0" xfId="0" applyFont="1" applyAlignment="1">
      <alignment horizontal="left" vertical="center"/>
    </xf>
    <xf numFmtId="0" fontId="8" fillId="3" borderId="4" xfId="0" applyFont="1" applyFill="1" applyBorder="1" applyAlignment="1">
      <alignment horizontal="center" vertical="center" wrapText="1"/>
    </xf>
    <xf numFmtId="0" fontId="2" fillId="15" borderId="4" xfId="0" applyFont="1" applyFill="1" applyBorder="1" applyAlignment="1">
      <alignment horizontal="center" vertical="center"/>
    </xf>
    <xf numFmtId="0" fontId="2" fillId="22" borderId="4" xfId="0" applyFont="1" applyFill="1" applyBorder="1" applyAlignment="1">
      <alignment horizontal="left" vertical="center" wrapText="1"/>
    </xf>
    <xf numFmtId="0" fontId="2" fillId="22" borderId="4" xfId="0" applyFont="1" applyFill="1" applyBorder="1" applyAlignment="1">
      <alignment vertical="center"/>
    </xf>
    <xf numFmtId="0" fontId="7" fillId="18" borderId="4" xfId="0" applyFont="1" applyFill="1" applyBorder="1" applyAlignment="1">
      <alignment horizontal="center" vertical="center"/>
    </xf>
    <xf numFmtId="0" fontId="6" fillId="15" borderId="4" xfId="0" applyFont="1" applyFill="1" applyBorder="1" applyAlignment="1">
      <alignment vertical="center"/>
    </xf>
    <xf numFmtId="0" fontId="11" fillId="2" borderId="4" xfId="0" applyFont="1" applyFill="1" applyBorder="1" applyAlignment="1">
      <alignment horizontal="center" vertical="center" wrapText="1"/>
    </xf>
    <xf numFmtId="0" fontId="7" fillId="2" borderId="4" xfId="0" applyFont="1" applyFill="1" applyBorder="1" applyAlignment="1">
      <alignment horizontal="center" vertical="center"/>
    </xf>
    <xf numFmtId="0" fontId="12" fillId="0" borderId="0" xfId="0" applyFont="1"/>
    <xf numFmtId="0" fontId="4" fillId="2" borderId="4" xfId="0" applyFont="1" applyFill="1" applyBorder="1" applyAlignment="1">
      <alignment horizontal="center" vertical="center"/>
    </xf>
  </cellXfs>
  <cellStyles count="1">
    <cellStyle name="Normal" xfId="0" builtinId="0"/>
  </cellStyles>
  <dxfs count="70">
    <dxf>
      <font>
        <b val="0"/>
        <i/>
        <strike val="0"/>
        <color theme="0" tint="-0.499984740745262"/>
      </font>
    </dxf>
    <dxf>
      <font>
        <color rgb="FF9C0006"/>
      </font>
      <fill>
        <patternFill>
          <bgColor rgb="FFFFC7CE"/>
        </patternFill>
      </fill>
    </dxf>
    <dxf>
      <font>
        <color rgb="FF9C0006"/>
      </font>
      <fill>
        <patternFill>
          <bgColor rgb="FFFFC7CE"/>
        </patternFill>
      </fill>
    </dxf>
    <dxf>
      <font>
        <b val="0"/>
        <i/>
        <strike val="0"/>
        <color theme="0" tint="-0.499984740745262"/>
      </font>
    </dxf>
    <dxf>
      <font>
        <color rgb="FF9C0006"/>
      </font>
      <fill>
        <patternFill>
          <bgColor rgb="FFFFC7CE"/>
        </patternFill>
      </fill>
    </dxf>
    <dxf>
      <font>
        <color rgb="FF9C0006"/>
      </font>
      <fill>
        <patternFill>
          <bgColor rgb="FFFFC7CE"/>
        </patternFill>
      </fill>
    </dxf>
    <dxf>
      <font>
        <b val="0"/>
        <i/>
        <color theme="0" tint="-0.34998626667073579"/>
      </font>
    </dxf>
    <dxf>
      <font>
        <b val="0"/>
        <i/>
        <strike val="0"/>
        <color rgb="FFFFFFFF"/>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747474"/>
      <rgbColor rgb="FF9999FF"/>
      <rgbColor rgb="FF993366"/>
      <rgbColor rgb="FFFFCCCC"/>
      <rgbColor rgb="FFDCEAF7"/>
      <rgbColor rgb="FF660066"/>
      <rgbColor rgb="FFF2AA84"/>
      <rgbColor rgb="FF0066CC"/>
      <rgbColor rgb="FFD1D1D1"/>
      <rgbColor rgb="FF000080"/>
      <rgbColor rgb="FFFF00FF"/>
      <rgbColor rgb="FFFFFF00"/>
      <rgbColor rgb="FF00FFFF"/>
      <rgbColor rgb="FF800080"/>
      <rgbColor rgb="FF800000"/>
      <rgbColor rgb="FF008080"/>
      <rgbColor rgb="FF0000FF"/>
      <rgbColor rgb="FF00CCFF"/>
      <rgbColor rgb="FFB4E5A2"/>
      <rgbColor rgb="FFD9F2D0"/>
      <rgbColor rgb="FFF6E896"/>
      <rgbColor rgb="FFA6CAEC"/>
      <rgbColor rgb="FFE59EDD"/>
      <rgbColor rgb="FFFFC7CE"/>
      <rgbColor rgb="FFF6C6AD"/>
      <rgbColor rgb="FF3366FF"/>
      <rgbColor rgb="FF46B1E1"/>
      <rgbColor rgb="FF8ED973"/>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BE79D"/>
      <color rgb="FFE49EDD"/>
      <color rgb="FFFDF2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4" displayName="Tabla4" ref="A1:U3" totalsRowShown="0">
  <tableColumns count="21">
    <tableColumn id="1" xr3:uid="{00000000-0010-0000-0000-000001000000}" name="1"/>
    <tableColumn id="2" xr3:uid="{00000000-0010-0000-0000-000002000000}" name="Disjunta 1"/>
    <tableColumn id="3" xr3:uid="{00000000-0010-0000-0000-000003000000}" name="Disjunta 2"/>
    <tableColumn id="4" xr3:uid="{00000000-0010-0000-0000-000004000000}" name="Disjunta 3"/>
    <tableColumn id="5" xr3:uid="{00000000-0010-0000-0000-000005000000}" name="Disjunta 4"/>
    <tableColumn id="6" xr3:uid="{00000000-0010-0000-0000-000006000000}" name="Disjunta 5"/>
    <tableColumn id="7" xr3:uid="{00000000-0010-0000-0000-000007000000}" name="Disjunta 6"/>
    <tableColumn id="8" xr3:uid="{00000000-0010-0000-0000-000008000000}" name="Disjunta 7"/>
    <tableColumn id="9" xr3:uid="{00000000-0010-0000-0000-000009000000}" name="Disjunta 8"/>
    <tableColumn id="10" xr3:uid="{00000000-0010-0000-0000-00000A000000}" name="Disjunta 9"/>
    <tableColumn id="11" xr3:uid="{00000000-0010-0000-0000-00000B000000}" name="Disjunta 10"/>
    <tableColumn id="12" xr3:uid="{00000000-0010-0000-0000-00000C000000}" name="Disjunta 11"/>
    <tableColumn id="13" xr3:uid="{00000000-0010-0000-0000-00000D000000}" name="Disjunta 12"/>
    <tableColumn id="14" xr3:uid="{00000000-0010-0000-0000-00000E000000}" name="Disjunta 13"/>
    <tableColumn id="15" xr3:uid="{00000000-0010-0000-0000-00000F000000}" name="Disjunta 14"/>
    <tableColumn id="16" xr3:uid="{00000000-0010-0000-0000-000010000000}" name="Disjunta 15"/>
    <tableColumn id="17" xr3:uid="{00000000-0010-0000-0000-000011000000}" name="Disjunta 16"/>
    <tableColumn id="18" xr3:uid="{00000000-0010-0000-0000-000012000000}" name="Disjunta 17"/>
    <tableColumn id="19" xr3:uid="{00000000-0010-0000-0000-000013000000}" name="Disjunta 18"/>
    <tableColumn id="20" xr3:uid="{00000000-0010-0000-0000-000014000000}" name="Disjunta 19"/>
    <tableColumn id="21" xr3:uid="{00000000-0010-0000-0000-000015000000}" name="Disjunta 20"/>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84A63-55AB-497E-9EBD-4681BB9AFAFF}">
  <dimension ref="A1:B23"/>
  <sheetViews>
    <sheetView zoomScale="190" zoomScaleNormal="190" workbookViewId="0">
      <pane ySplit="1" topLeftCell="A2" activePane="bottomLeft" state="frozen"/>
      <selection pane="bottomLeft" activeCell="B23" sqref="B23"/>
    </sheetView>
  </sheetViews>
  <sheetFormatPr defaultColWidth="9.15234375" defaultRowHeight="9.65" customHeight="1" x14ac:dyDescent="0.4"/>
  <cols>
    <col min="1" max="1" width="9.3046875" style="31" customWidth="1"/>
    <col min="2" max="2" width="80.53515625" style="31" customWidth="1"/>
    <col min="3" max="16384" width="9.15234375" style="31"/>
  </cols>
  <sheetData>
    <row r="1" spans="1:2" ht="9.65" customHeight="1" x14ac:dyDescent="0.4">
      <c r="A1" s="13" t="s">
        <v>44</v>
      </c>
      <c r="B1" s="13" t="s">
        <v>45</v>
      </c>
    </row>
    <row r="2" spans="1:2" ht="9.65" customHeight="1" x14ac:dyDescent="0.4">
      <c r="A2" s="14" t="s">
        <v>46</v>
      </c>
      <c r="B2" s="14" t="s">
        <v>47</v>
      </c>
    </row>
    <row r="3" spans="1:2" ht="9.65" customHeight="1" x14ac:dyDescent="0.4">
      <c r="A3" s="14" t="s">
        <v>48</v>
      </c>
      <c r="B3" s="14" t="s">
        <v>89</v>
      </c>
    </row>
    <row r="4" spans="1:2" ht="9.65" customHeight="1" x14ac:dyDescent="0.4">
      <c r="A4" s="15" t="s">
        <v>49</v>
      </c>
      <c r="B4" s="15" t="s">
        <v>32</v>
      </c>
    </row>
    <row r="5" spans="1:2" ht="9.65" customHeight="1" x14ac:dyDescent="0.4">
      <c r="A5" s="15" t="s">
        <v>50</v>
      </c>
      <c r="B5" s="15" t="str">
        <f>_xlfn.CONCAT(B4,"Prop")</f>
        <v>BIMProp</v>
      </c>
    </row>
    <row r="6" spans="1:2" ht="9.65" customHeight="1" x14ac:dyDescent="0.4">
      <c r="A6" s="15" t="s">
        <v>51</v>
      </c>
      <c r="B6" s="15" t="str">
        <f>_xlfn.CONCAT(B4,"Data")</f>
        <v>BIMData</v>
      </c>
    </row>
    <row r="7" spans="1:2" ht="9.65" customHeight="1" x14ac:dyDescent="0.4">
      <c r="A7" s="15" t="s">
        <v>52</v>
      </c>
      <c r="B7" s="15" t="s">
        <v>53</v>
      </c>
    </row>
    <row r="8" spans="1:2" ht="9.65" customHeight="1" x14ac:dyDescent="0.4">
      <c r="A8" s="15" t="s">
        <v>54</v>
      </c>
      <c r="B8" s="15" t="s">
        <v>55</v>
      </c>
    </row>
    <row r="9" spans="1:2" ht="9.65" customHeight="1" x14ac:dyDescent="0.4">
      <c r="A9" s="15" t="s">
        <v>56</v>
      </c>
      <c r="B9" s="15" t="s">
        <v>57</v>
      </c>
    </row>
    <row r="10" spans="1:2" ht="9.65" customHeight="1" x14ac:dyDescent="0.4">
      <c r="A10" s="15" t="s">
        <v>58</v>
      </c>
      <c r="B10" s="15" t="s">
        <v>59</v>
      </c>
    </row>
    <row r="11" spans="1:2" ht="9.65" customHeight="1" x14ac:dyDescent="0.4">
      <c r="A11" s="15" t="s">
        <v>60</v>
      </c>
      <c r="B11" s="15" t="s">
        <v>59</v>
      </c>
    </row>
    <row r="12" spans="1:2" ht="9.65" customHeight="1" x14ac:dyDescent="0.4">
      <c r="A12" s="15" t="s">
        <v>61</v>
      </c>
      <c r="B12" s="15" t="s">
        <v>59</v>
      </c>
    </row>
    <row r="13" spans="1:2" ht="9.65" customHeight="1" x14ac:dyDescent="0.4">
      <c r="A13" s="15" t="s">
        <v>62</v>
      </c>
      <c r="B13" s="15" t="s">
        <v>59</v>
      </c>
    </row>
    <row r="14" spans="1:2" ht="9.65" customHeight="1" x14ac:dyDescent="0.4">
      <c r="A14" s="15" t="s">
        <v>63</v>
      </c>
      <c r="B14" s="15" t="s">
        <v>59</v>
      </c>
    </row>
    <row r="15" spans="1:2" ht="9.65" customHeight="1" x14ac:dyDescent="0.4">
      <c r="A15" s="15" t="s">
        <v>64</v>
      </c>
      <c r="B15" s="15" t="s">
        <v>59</v>
      </c>
    </row>
    <row r="16" spans="1:2" ht="9.65" customHeight="1" x14ac:dyDescent="0.4">
      <c r="A16" s="15" t="s">
        <v>65</v>
      </c>
      <c r="B16" s="15" t="s">
        <v>59</v>
      </c>
    </row>
    <row r="17" spans="1:2" ht="9.65" customHeight="1" x14ac:dyDescent="0.4">
      <c r="A17" s="15" t="s">
        <v>66</v>
      </c>
      <c r="B17" s="15" t="s">
        <v>371</v>
      </c>
    </row>
    <row r="18" spans="1:2" ht="9.65" customHeight="1" x14ac:dyDescent="0.4">
      <c r="A18" s="15" t="s">
        <v>67</v>
      </c>
      <c r="B18" s="33">
        <f ca="1">NOW()</f>
        <v>45959.392321296298</v>
      </c>
    </row>
    <row r="19" spans="1:2" ht="9.65" customHeight="1" x14ac:dyDescent="0.4">
      <c r="A19" s="15" t="s">
        <v>68</v>
      </c>
      <c r="B19" s="32" t="s">
        <v>69</v>
      </c>
    </row>
    <row r="20" spans="1:2" ht="9.65" customHeight="1" x14ac:dyDescent="0.4">
      <c r="A20" s="15" t="s">
        <v>70</v>
      </c>
      <c r="B20" s="15" t="s">
        <v>59</v>
      </c>
    </row>
    <row r="21" spans="1:2" ht="9.65" customHeight="1" x14ac:dyDescent="0.4">
      <c r="A21" s="15" t="s">
        <v>71</v>
      </c>
      <c r="B21" s="15" t="s">
        <v>59</v>
      </c>
    </row>
    <row r="22" spans="1:2" ht="9.65" customHeight="1" x14ac:dyDescent="0.4">
      <c r="A22" s="15" t="s">
        <v>72</v>
      </c>
      <c r="B22" s="16" t="s">
        <v>372</v>
      </c>
    </row>
    <row r="23" spans="1:2" ht="9.65" customHeight="1" x14ac:dyDescent="0.4">
      <c r="A23" s="15" t="s">
        <v>73</v>
      </c>
      <c r="B23" s="16" t="s">
        <v>373</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56445-53D9-475A-B2C6-D376FC6516D5}">
  <dimension ref="A1:Z784"/>
  <sheetViews>
    <sheetView tabSelected="1" zoomScale="250" zoomScaleNormal="250" workbookViewId="0">
      <pane ySplit="1" topLeftCell="A39" activePane="bottomLeft" state="frozen"/>
      <selection pane="bottomLeft" activeCell="X54" sqref="A54:XFD54"/>
    </sheetView>
  </sheetViews>
  <sheetFormatPr defaultRowHeight="6" customHeight="1" x14ac:dyDescent="0.4"/>
  <cols>
    <col min="1" max="1" width="2.69140625" bestFit="1" customWidth="1"/>
    <col min="2" max="2" width="4.3828125" bestFit="1" customWidth="1"/>
    <col min="3" max="3" width="6" bestFit="1" customWidth="1"/>
    <col min="4" max="4" width="10" bestFit="1" customWidth="1"/>
    <col min="5" max="5" width="11.69140625" customWidth="1"/>
    <col min="6" max="6" width="18.921875" customWidth="1"/>
    <col min="7" max="7" width="5.69140625" style="80" bestFit="1" customWidth="1"/>
    <col min="8" max="8" width="14" style="80" bestFit="1" customWidth="1"/>
    <col min="9" max="9" width="16.84375" style="80" bestFit="1" customWidth="1"/>
    <col min="10" max="10" width="17.53515625" style="80" bestFit="1" customWidth="1"/>
    <col min="11" max="11" width="17.23046875" style="80" customWidth="1"/>
    <col min="12" max="12" width="8.3828125" bestFit="1" customWidth="1"/>
    <col min="13" max="13" width="14.53515625" bestFit="1" customWidth="1"/>
    <col min="14" max="14" width="14.69140625" bestFit="1" customWidth="1"/>
    <col min="15" max="15" width="21" customWidth="1"/>
    <col min="16" max="16" width="48.3046875" customWidth="1"/>
    <col min="17" max="17" width="50.53515625" customWidth="1"/>
    <col min="18" max="18" width="3.84375" bestFit="1" customWidth="1"/>
    <col min="19" max="19" width="8.3828125" bestFit="1" customWidth="1"/>
    <col min="20" max="20" width="14.3046875" bestFit="1" customWidth="1"/>
    <col min="21" max="21" width="14.69140625" bestFit="1" customWidth="1"/>
    <col min="22" max="22" width="6.3828125" bestFit="1" customWidth="1"/>
    <col min="23" max="23" width="8.3046875" bestFit="1" customWidth="1"/>
    <col min="24" max="24" width="45.15234375" bestFit="1" customWidth="1"/>
    <col min="25" max="25" width="23" bestFit="1" customWidth="1"/>
  </cols>
  <sheetData>
    <row r="1" spans="1:26" ht="36.65" customHeight="1" x14ac:dyDescent="0.4">
      <c r="A1" s="28">
        <v>1</v>
      </c>
      <c r="B1" s="29" t="s">
        <v>41</v>
      </c>
      <c r="C1" s="29" t="s">
        <v>39</v>
      </c>
      <c r="D1" s="29" t="s">
        <v>40</v>
      </c>
      <c r="E1" s="29" t="s">
        <v>38</v>
      </c>
      <c r="F1" s="29" t="s">
        <v>1756</v>
      </c>
      <c r="G1" s="78" t="s">
        <v>0</v>
      </c>
      <c r="H1" s="78" t="s">
        <v>1</v>
      </c>
      <c r="I1" s="78" t="s">
        <v>2</v>
      </c>
      <c r="J1" s="78" t="s">
        <v>3</v>
      </c>
      <c r="K1" s="78" t="s">
        <v>4</v>
      </c>
      <c r="L1" s="30" t="s">
        <v>5</v>
      </c>
      <c r="M1" s="30" t="s">
        <v>6</v>
      </c>
      <c r="N1" s="30" t="s">
        <v>82</v>
      </c>
      <c r="O1" s="30" t="s">
        <v>7</v>
      </c>
      <c r="P1" s="30" t="s">
        <v>36</v>
      </c>
      <c r="Q1" s="30" t="s">
        <v>42</v>
      </c>
      <c r="R1" s="72" t="s">
        <v>83</v>
      </c>
      <c r="S1" s="41" t="s">
        <v>33</v>
      </c>
      <c r="T1" s="41" t="s">
        <v>37</v>
      </c>
      <c r="U1" s="41" t="s">
        <v>35</v>
      </c>
      <c r="V1" s="72" t="s">
        <v>34</v>
      </c>
      <c r="W1" s="28" t="s">
        <v>8</v>
      </c>
      <c r="X1" s="44" t="s">
        <v>154</v>
      </c>
      <c r="Y1" s="44" t="s">
        <v>155</v>
      </c>
      <c r="Z1" s="44" t="s">
        <v>3312</v>
      </c>
    </row>
    <row r="2" spans="1:26" ht="6" customHeight="1" x14ac:dyDescent="0.4">
      <c r="A2" s="23">
        <v>2</v>
      </c>
      <c r="B2" s="2" t="s">
        <v>43</v>
      </c>
      <c r="C2" s="24" t="s">
        <v>84</v>
      </c>
      <c r="D2" s="2" t="s">
        <v>85</v>
      </c>
      <c r="E2" s="2" t="s">
        <v>86</v>
      </c>
      <c r="F2" s="25" t="s">
        <v>87</v>
      </c>
      <c r="G2" s="79" t="s">
        <v>9</v>
      </c>
      <c r="H2" s="79" t="s">
        <v>3135</v>
      </c>
      <c r="I2" s="79" t="s">
        <v>9</v>
      </c>
      <c r="J2" s="79" t="s">
        <v>9</v>
      </c>
      <c r="K2" s="79" t="s">
        <v>9</v>
      </c>
      <c r="L2" s="26" t="str">
        <f t="shared" ref="L2:M2" si="0">CONCATENATE("", C2)</f>
        <v>Gestão</v>
      </c>
      <c r="M2" s="26" t="str">
        <f t="shared" si="0"/>
        <v>Produzido</v>
      </c>
      <c r="N2" s="26" t="str">
        <f t="shared" ref="N2:O17" si="1">(SUBSTITUTE(SUBSTITUTE(CONCATENATE("",E2),"."," ")," De "," de "))</f>
        <v>Informação</v>
      </c>
      <c r="O2" s="26" t="str">
        <f t="shared" si="1"/>
        <v>Contêiner</v>
      </c>
      <c r="P2" s="21" t="s">
        <v>91</v>
      </c>
      <c r="Q2" s="21" t="s">
        <v>88</v>
      </c>
      <c r="R2" s="73" t="s">
        <v>9</v>
      </c>
      <c r="S2" s="27" t="str">
        <f t="shared" ref="S2:U2" si="2">SUBSTITUTE(C2, ".", " ")</f>
        <v>Gestão</v>
      </c>
      <c r="T2" s="27" t="str">
        <f t="shared" si="2"/>
        <v>Produzido</v>
      </c>
      <c r="U2" s="27" t="str">
        <f t="shared" si="2"/>
        <v>Informação</v>
      </c>
      <c r="V2" s="73" t="s">
        <v>89</v>
      </c>
      <c r="W2" s="1" t="str">
        <f>CONCATENATE("k.",LOWER(LEFT(D2,2)),LOWER(LEFT(E2,4)),".",A2)</f>
        <v>k.prinfo.2</v>
      </c>
      <c r="X2" s="45" t="s">
        <v>9</v>
      </c>
      <c r="Y2" s="45" t="s">
        <v>9</v>
      </c>
      <c r="Z2" s="45" t="s">
        <v>9</v>
      </c>
    </row>
    <row r="3" spans="1:26" ht="6" customHeight="1" x14ac:dyDescent="0.4">
      <c r="A3" s="23">
        <v>3</v>
      </c>
      <c r="B3" s="2" t="s">
        <v>43</v>
      </c>
      <c r="C3" s="2" t="s">
        <v>863</v>
      </c>
      <c r="D3" s="2" t="s">
        <v>3255</v>
      </c>
      <c r="E3" s="2" t="s">
        <v>741</v>
      </c>
      <c r="F3" s="25" t="s">
        <v>636</v>
      </c>
      <c r="G3" s="79" t="s">
        <v>9</v>
      </c>
      <c r="H3" s="79" t="s">
        <v>9</v>
      </c>
      <c r="I3" s="79" t="s">
        <v>9</v>
      </c>
      <c r="J3" s="79" t="s">
        <v>9</v>
      </c>
      <c r="K3" s="79" t="s">
        <v>9</v>
      </c>
      <c r="L3" s="26" t="str">
        <f t="shared" ref="L3:L126" si="3">CONCATENATE("", C3)</f>
        <v>Inicial</v>
      </c>
      <c r="M3" s="26" t="str">
        <f t="shared" ref="M3:M126" si="4">CONCATENATE("", D3)</f>
        <v>Estudos</v>
      </c>
      <c r="N3" s="26" t="str">
        <f t="shared" ref="N3:O126" si="5">(SUBSTITUTE(SUBSTITUTE(CONCATENATE("",E3),"."," ")," De "," de "))</f>
        <v>Preliminar</v>
      </c>
      <c r="O3" s="26" t="str">
        <f t="shared" si="1"/>
        <v>100 Piso</v>
      </c>
      <c r="P3" s="35" t="s">
        <v>725</v>
      </c>
      <c r="Q3" s="35" t="s">
        <v>729</v>
      </c>
      <c r="R3" s="73" t="s">
        <v>9</v>
      </c>
      <c r="S3" s="27" t="str">
        <f t="shared" ref="S3:S126" si="6">SUBSTITUTE(C3, ".", " ")</f>
        <v>Inicial</v>
      </c>
      <c r="T3" s="27" t="str">
        <f t="shared" ref="T3:T126" si="7">SUBSTITUTE(D3, ".", " ")</f>
        <v>Estudos</v>
      </c>
      <c r="U3" s="27" t="str">
        <f t="shared" ref="U3:U126" si="8">SUBSTITUTE(E3, ".", " ")</f>
        <v>Preliminar</v>
      </c>
      <c r="V3" s="73" t="s">
        <v>89</v>
      </c>
      <c r="W3" s="1" t="str">
        <f t="shared" ref="W3:W126" si="9">CONCATENATE("k.",LOWER(LEFT(D3,2)),LOWER(LEFT(E3,4)),".",A3)</f>
        <v>k.esprel.3</v>
      </c>
      <c r="X3" s="45" t="s">
        <v>157</v>
      </c>
      <c r="Y3" s="45" t="s">
        <v>158</v>
      </c>
      <c r="Z3" s="45" t="s">
        <v>9</v>
      </c>
    </row>
    <row r="4" spans="1:26" ht="6" customHeight="1" x14ac:dyDescent="0.4">
      <c r="A4" s="23">
        <v>4</v>
      </c>
      <c r="B4" s="2" t="s">
        <v>43</v>
      </c>
      <c r="C4" s="2" t="s">
        <v>863</v>
      </c>
      <c r="D4" s="2" t="s">
        <v>3255</v>
      </c>
      <c r="E4" s="2" t="s">
        <v>741</v>
      </c>
      <c r="F4" s="25" t="s">
        <v>637</v>
      </c>
      <c r="G4" s="79" t="s">
        <v>9</v>
      </c>
      <c r="H4" s="79" t="s">
        <v>9</v>
      </c>
      <c r="I4" s="79" t="s">
        <v>9</v>
      </c>
      <c r="J4" s="79" t="s">
        <v>9</v>
      </c>
      <c r="K4" s="79" t="s">
        <v>9</v>
      </c>
      <c r="L4" s="26" t="str">
        <f t="shared" si="3"/>
        <v>Inicial</v>
      </c>
      <c r="M4" s="26" t="str">
        <f t="shared" si="4"/>
        <v>Estudos</v>
      </c>
      <c r="N4" s="26" t="str">
        <f t="shared" si="5"/>
        <v>Preliminar</v>
      </c>
      <c r="O4" s="26" t="str">
        <f t="shared" si="1"/>
        <v>100 Parede</v>
      </c>
      <c r="P4" s="35" t="s">
        <v>726</v>
      </c>
      <c r="Q4" s="35" t="s">
        <v>750</v>
      </c>
      <c r="R4" s="73" t="s">
        <v>9</v>
      </c>
      <c r="S4" s="27" t="str">
        <f t="shared" si="6"/>
        <v>Inicial</v>
      </c>
      <c r="T4" s="27" t="str">
        <f t="shared" si="7"/>
        <v>Estudos</v>
      </c>
      <c r="U4" s="27" t="str">
        <f t="shared" si="8"/>
        <v>Preliminar</v>
      </c>
      <c r="V4" s="73" t="s">
        <v>89</v>
      </c>
      <c r="W4" s="1" t="str">
        <f t="shared" si="9"/>
        <v>k.esprel.4</v>
      </c>
      <c r="X4" s="45" t="s">
        <v>217</v>
      </c>
      <c r="Y4" s="45" t="s">
        <v>156</v>
      </c>
      <c r="Z4" s="45" t="s">
        <v>9</v>
      </c>
    </row>
    <row r="5" spans="1:26" ht="6" customHeight="1" x14ac:dyDescent="0.4">
      <c r="A5" s="23">
        <v>5</v>
      </c>
      <c r="B5" s="2" t="s">
        <v>43</v>
      </c>
      <c r="C5" s="2" t="s">
        <v>863</v>
      </c>
      <c r="D5" s="2" t="s">
        <v>3255</v>
      </c>
      <c r="E5" s="2" t="s">
        <v>741</v>
      </c>
      <c r="F5" s="25" t="s">
        <v>638</v>
      </c>
      <c r="G5" s="79" t="s">
        <v>9</v>
      </c>
      <c r="H5" s="79" t="s">
        <v>9</v>
      </c>
      <c r="I5" s="79" t="s">
        <v>9</v>
      </c>
      <c r="J5" s="79" t="s">
        <v>9</v>
      </c>
      <c r="K5" s="79" t="s">
        <v>9</v>
      </c>
      <c r="L5" s="26" t="str">
        <f t="shared" si="3"/>
        <v>Inicial</v>
      </c>
      <c r="M5" s="26" t="str">
        <f t="shared" si="4"/>
        <v>Estudos</v>
      </c>
      <c r="N5" s="26" t="str">
        <f t="shared" si="5"/>
        <v>Preliminar</v>
      </c>
      <c r="O5" s="26" t="str">
        <f t="shared" si="1"/>
        <v>100 Divisória</v>
      </c>
      <c r="P5" s="35" t="s">
        <v>727</v>
      </c>
      <c r="Q5" s="35" t="s">
        <v>749</v>
      </c>
      <c r="R5" s="73" t="s">
        <v>9</v>
      </c>
      <c r="S5" s="27" t="str">
        <f t="shared" si="6"/>
        <v>Inicial</v>
      </c>
      <c r="T5" s="27" t="str">
        <f t="shared" si="7"/>
        <v>Estudos</v>
      </c>
      <c r="U5" s="27" t="str">
        <f t="shared" si="8"/>
        <v>Preliminar</v>
      </c>
      <c r="V5" s="73" t="s">
        <v>89</v>
      </c>
      <c r="W5" s="1" t="str">
        <f t="shared" si="9"/>
        <v>k.esprel.5</v>
      </c>
      <c r="X5" s="45" t="s">
        <v>217</v>
      </c>
      <c r="Y5" s="45" t="s">
        <v>156</v>
      </c>
      <c r="Z5" s="45" t="s">
        <v>9</v>
      </c>
    </row>
    <row r="6" spans="1:26" ht="6" customHeight="1" x14ac:dyDescent="0.4">
      <c r="A6" s="23">
        <v>6</v>
      </c>
      <c r="B6" s="2" t="s">
        <v>43</v>
      </c>
      <c r="C6" s="2" t="s">
        <v>863</v>
      </c>
      <c r="D6" s="2" t="s">
        <v>3255</v>
      </c>
      <c r="E6" s="2" t="s">
        <v>741</v>
      </c>
      <c r="F6" s="25" t="s">
        <v>639</v>
      </c>
      <c r="G6" s="79" t="s">
        <v>9</v>
      </c>
      <c r="H6" s="79" t="s">
        <v>9</v>
      </c>
      <c r="I6" s="79" t="s">
        <v>9</v>
      </c>
      <c r="J6" s="79" t="s">
        <v>9</v>
      </c>
      <c r="K6" s="79" t="s">
        <v>9</v>
      </c>
      <c r="L6" s="26" t="str">
        <f t="shared" si="3"/>
        <v>Inicial</v>
      </c>
      <c r="M6" s="26" t="str">
        <f t="shared" si="4"/>
        <v>Estudos</v>
      </c>
      <c r="N6" s="26" t="str">
        <f t="shared" si="5"/>
        <v>Preliminar</v>
      </c>
      <c r="O6" s="26" t="str">
        <f t="shared" si="1"/>
        <v>100 Forro</v>
      </c>
      <c r="P6" s="35" t="s">
        <v>728</v>
      </c>
      <c r="Q6" s="35" t="s">
        <v>730</v>
      </c>
      <c r="R6" s="73" t="s">
        <v>9</v>
      </c>
      <c r="S6" s="27" t="str">
        <f t="shared" si="6"/>
        <v>Inicial</v>
      </c>
      <c r="T6" s="27" t="str">
        <f t="shared" si="7"/>
        <v>Estudos</v>
      </c>
      <c r="U6" s="27" t="str">
        <f t="shared" si="8"/>
        <v>Preliminar</v>
      </c>
      <c r="V6" s="73" t="s">
        <v>89</v>
      </c>
      <c r="W6" s="1" t="str">
        <f t="shared" si="9"/>
        <v>k.esprel.6</v>
      </c>
      <c r="X6" s="45" t="s">
        <v>181</v>
      </c>
      <c r="Y6" s="45" t="s">
        <v>156</v>
      </c>
      <c r="Z6" s="45" t="s">
        <v>9</v>
      </c>
    </row>
    <row r="7" spans="1:26" ht="6" customHeight="1" x14ac:dyDescent="0.4">
      <c r="A7" s="23">
        <v>7</v>
      </c>
      <c r="B7" s="2" t="s">
        <v>43</v>
      </c>
      <c r="C7" s="2" t="s">
        <v>863</v>
      </c>
      <c r="D7" s="2" t="s">
        <v>3255</v>
      </c>
      <c r="E7" s="2" t="s">
        <v>741</v>
      </c>
      <c r="F7" s="25" t="s">
        <v>855</v>
      </c>
      <c r="G7" s="79" t="s">
        <v>9</v>
      </c>
      <c r="H7" s="79" t="s">
        <v>9</v>
      </c>
      <c r="I7" s="79" t="s">
        <v>9</v>
      </c>
      <c r="J7" s="79" t="s">
        <v>9</v>
      </c>
      <c r="K7" s="79" t="s">
        <v>9</v>
      </c>
      <c r="L7" s="26" t="str">
        <f t="shared" si="3"/>
        <v>Inicial</v>
      </c>
      <c r="M7" s="26" t="str">
        <f t="shared" si="4"/>
        <v>Estudos</v>
      </c>
      <c r="N7" s="26" t="str">
        <f t="shared" si="5"/>
        <v>Preliminar</v>
      </c>
      <c r="O7" s="26" t="str">
        <f t="shared" si="1"/>
        <v>100 Porta</v>
      </c>
      <c r="P7" s="35" t="s">
        <v>857</v>
      </c>
      <c r="Q7" s="35" t="s">
        <v>859</v>
      </c>
      <c r="R7" s="73" t="s">
        <v>9</v>
      </c>
      <c r="S7" s="27" t="str">
        <f t="shared" si="6"/>
        <v>Inicial</v>
      </c>
      <c r="T7" s="27" t="str">
        <f t="shared" si="7"/>
        <v>Estudos</v>
      </c>
      <c r="U7" s="27" t="str">
        <f t="shared" si="8"/>
        <v>Preliminar</v>
      </c>
      <c r="V7" s="73" t="s">
        <v>89</v>
      </c>
      <c r="W7" s="1" t="str">
        <f t="shared" si="9"/>
        <v>k.esprel.7</v>
      </c>
      <c r="X7" s="45" t="s">
        <v>771</v>
      </c>
      <c r="Y7" s="45" t="s">
        <v>772</v>
      </c>
      <c r="Z7" s="45" t="s">
        <v>9</v>
      </c>
    </row>
    <row r="8" spans="1:26" ht="6" customHeight="1" x14ac:dyDescent="0.4">
      <c r="A8" s="23">
        <v>8</v>
      </c>
      <c r="B8" s="2" t="s">
        <v>43</v>
      </c>
      <c r="C8" s="2" t="s">
        <v>863</v>
      </c>
      <c r="D8" s="2" t="s">
        <v>3255</v>
      </c>
      <c r="E8" s="2" t="s">
        <v>741</v>
      </c>
      <c r="F8" s="25" t="s">
        <v>856</v>
      </c>
      <c r="G8" s="79" t="s">
        <v>9</v>
      </c>
      <c r="H8" s="79" t="s">
        <v>9</v>
      </c>
      <c r="I8" s="79" t="s">
        <v>9</v>
      </c>
      <c r="J8" s="79" t="s">
        <v>9</v>
      </c>
      <c r="K8" s="79" t="s">
        <v>9</v>
      </c>
      <c r="L8" s="26" t="str">
        <f t="shared" si="3"/>
        <v>Inicial</v>
      </c>
      <c r="M8" s="26" t="str">
        <f t="shared" si="4"/>
        <v>Estudos</v>
      </c>
      <c r="N8" s="26" t="str">
        <f t="shared" si="5"/>
        <v>Preliminar</v>
      </c>
      <c r="O8" s="26" t="str">
        <f t="shared" si="1"/>
        <v>100 Janela</v>
      </c>
      <c r="P8" s="35" t="s">
        <v>858</v>
      </c>
      <c r="Q8" s="35" t="s">
        <v>860</v>
      </c>
      <c r="R8" s="73" t="s">
        <v>9</v>
      </c>
      <c r="S8" s="27" t="str">
        <f t="shared" si="6"/>
        <v>Inicial</v>
      </c>
      <c r="T8" s="27" t="str">
        <f t="shared" si="7"/>
        <v>Estudos</v>
      </c>
      <c r="U8" s="27" t="str">
        <f t="shared" si="8"/>
        <v>Preliminar</v>
      </c>
      <c r="V8" s="73" t="s">
        <v>89</v>
      </c>
      <c r="W8" s="1" t="str">
        <f t="shared" si="9"/>
        <v>k.esprel.8</v>
      </c>
      <c r="X8" s="45" t="s">
        <v>793</v>
      </c>
      <c r="Y8" s="45" t="s">
        <v>794</v>
      </c>
      <c r="Z8" s="45" t="s">
        <v>9</v>
      </c>
    </row>
    <row r="9" spans="1:26" ht="6" customHeight="1" x14ac:dyDescent="0.4">
      <c r="A9" s="23">
        <v>9</v>
      </c>
      <c r="B9" s="2" t="s">
        <v>43</v>
      </c>
      <c r="C9" s="2" t="s">
        <v>863</v>
      </c>
      <c r="D9" s="2" t="s">
        <v>3255</v>
      </c>
      <c r="E9" s="2" t="s">
        <v>731</v>
      </c>
      <c r="F9" s="25" t="s">
        <v>640</v>
      </c>
      <c r="G9" s="79" t="s">
        <v>9</v>
      </c>
      <c r="H9" s="79" t="s">
        <v>9</v>
      </c>
      <c r="I9" s="79" t="s">
        <v>9</v>
      </c>
      <c r="J9" s="79" t="s">
        <v>9</v>
      </c>
      <c r="K9" s="79" t="s">
        <v>9</v>
      </c>
      <c r="L9" s="26" t="str">
        <f t="shared" si="3"/>
        <v>Inicial</v>
      </c>
      <c r="M9" s="26" t="str">
        <f t="shared" si="4"/>
        <v>Estudos</v>
      </c>
      <c r="N9" s="26" t="str">
        <f t="shared" si="5"/>
        <v>AnteProjeto</v>
      </c>
      <c r="O9" s="26" t="str">
        <f t="shared" si="1"/>
        <v>200 Piso</v>
      </c>
      <c r="P9" s="35" t="s">
        <v>743</v>
      </c>
      <c r="Q9" s="35" t="s">
        <v>746</v>
      </c>
      <c r="R9" s="73" t="s">
        <v>9</v>
      </c>
      <c r="S9" s="27" t="str">
        <f t="shared" si="6"/>
        <v>Inicial</v>
      </c>
      <c r="T9" s="27" t="str">
        <f t="shared" si="7"/>
        <v>Estudos</v>
      </c>
      <c r="U9" s="27" t="str">
        <f t="shared" si="8"/>
        <v>AnteProjeto</v>
      </c>
      <c r="V9" s="73" t="s">
        <v>89</v>
      </c>
      <c r="W9" s="1" t="str">
        <f t="shared" si="9"/>
        <v>k.esante.9</v>
      </c>
      <c r="X9" s="45" t="s">
        <v>157</v>
      </c>
      <c r="Y9" s="45" t="s">
        <v>158</v>
      </c>
      <c r="Z9" s="45" t="s">
        <v>9</v>
      </c>
    </row>
    <row r="10" spans="1:26" ht="6" customHeight="1" x14ac:dyDescent="0.4">
      <c r="A10" s="23">
        <v>10</v>
      </c>
      <c r="B10" s="2" t="s">
        <v>43</v>
      </c>
      <c r="C10" s="2" t="s">
        <v>863</v>
      </c>
      <c r="D10" s="2" t="s">
        <v>3255</v>
      </c>
      <c r="E10" s="2" t="s">
        <v>731</v>
      </c>
      <c r="F10" s="25" t="s">
        <v>641</v>
      </c>
      <c r="G10" s="79" t="s">
        <v>9</v>
      </c>
      <c r="H10" s="79" t="s">
        <v>9</v>
      </c>
      <c r="I10" s="79" t="s">
        <v>9</v>
      </c>
      <c r="J10" s="79" t="s">
        <v>9</v>
      </c>
      <c r="K10" s="79" t="s">
        <v>9</v>
      </c>
      <c r="L10" s="26" t="str">
        <f t="shared" si="3"/>
        <v>Inicial</v>
      </c>
      <c r="M10" s="26" t="str">
        <f t="shared" si="4"/>
        <v>Estudos</v>
      </c>
      <c r="N10" s="26" t="str">
        <f t="shared" si="5"/>
        <v>AnteProjeto</v>
      </c>
      <c r="O10" s="26" t="str">
        <f t="shared" si="1"/>
        <v>200 Parede</v>
      </c>
      <c r="P10" s="35" t="s">
        <v>742</v>
      </c>
      <c r="Q10" s="35" t="s">
        <v>747</v>
      </c>
      <c r="R10" s="73" t="s">
        <v>9</v>
      </c>
      <c r="S10" s="27" t="str">
        <f t="shared" si="6"/>
        <v>Inicial</v>
      </c>
      <c r="T10" s="27" t="str">
        <f t="shared" si="7"/>
        <v>Estudos</v>
      </c>
      <c r="U10" s="27" t="str">
        <f t="shared" si="8"/>
        <v>AnteProjeto</v>
      </c>
      <c r="V10" s="73" t="s">
        <v>89</v>
      </c>
      <c r="W10" s="1" t="str">
        <f t="shared" si="9"/>
        <v>k.esante.10</v>
      </c>
      <c r="X10" s="45" t="s">
        <v>217</v>
      </c>
      <c r="Y10" s="45" t="s">
        <v>156</v>
      </c>
      <c r="Z10" s="45" t="s">
        <v>9</v>
      </c>
    </row>
    <row r="11" spans="1:26" ht="6" customHeight="1" x14ac:dyDescent="0.4">
      <c r="A11" s="23">
        <v>11</v>
      </c>
      <c r="B11" s="2" t="s">
        <v>43</v>
      </c>
      <c r="C11" s="2" t="s">
        <v>863</v>
      </c>
      <c r="D11" s="2" t="s">
        <v>3255</v>
      </c>
      <c r="E11" s="2" t="s">
        <v>731</v>
      </c>
      <c r="F11" s="25" t="s">
        <v>642</v>
      </c>
      <c r="G11" s="79" t="s">
        <v>9</v>
      </c>
      <c r="H11" s="79" t="s">
        <v>9</v>
      </c>
      <c r="I11" s="79" t="s">
        <v>9</v>
      </c>
      <c r="J11" s="79" t="s">
        <v>9</v>
      </c>
      <c r="K11" s="79" t="s">
        <v>9</v>
      </c>
      <c r="L11" s="26" t="str">
        <f t="shared" si="3"/>
        <v>Inicial</v>
      </c>
      <c r="M11" s="26" t="str">
        <f t="shared" si="4"/>
        <v>Estudos</v>
      </c>
      <c r="N11" s="26" t="str">
        <f t="shared" si="5"/>
        <v>AnteProjeto</v>
      </c>
      <c r="O11" s="26" t="str">
        <f t="shared" si="1"/>
        <v>200 Divisória</v>
      </c>
      <c r="P11" s="35" t="s">
        <v>744</v>
      </c>
      <c r="Q11" s="35" t="s">
        <v>748</v>
      </c>
      <c r="R11" s="73" t="s">
        <v>9</v>
      </c>
      <c r="S11" s="27" t="str">
        <f t="shared" si="6"/>
        <v>Inicial</v>
      </c>
      <c r="T11" s="27" t="str">
        <f t="shared" si="7"/>
        <v>Estudos</v>
      </c>
      <c r="U11" s="27" t="str">
        <f t="shared" si="8"/>
        <v>AnteProjeto</v>
      </c>
      <c r="V11" s="73" t="s">
        <v>89</v>
      </c>
      <c r="W11" s="1" t="str">
        <f t="shared" si="9"/>
        <v>k.esante.11</v>
      </c>
      <c r="X11" s="45" t="s">
        <v>217</v>
      </c>
      <c r="Y11" s="45" t="s">
        <v>156</v>
      </c>
      <c r="Z11" s="45" t="s">
        <v>9</v>
      </c>
    </row>
    <row r="12" spans="1:26" ht="6" customHeight="1" x14ac:dyDescent="0.4">
      <c r="A12" s="23">
        <v>12</v>
      </c>
      <c r="B12" s="2" t="s">
        <v>43</v>
      </c>
      <c r="C12" s="2" t="s">
        <v>863</v>
      </c>
      <c r="D12" s="2" t="s">
        <v>3255</v>
      </c>
      <c r="E12" s="2" t="s">
        <v>731</v>
      </c>
      <c r="F12" s="25" t="s">
        <v>643</v>
      </c>
      <c r="G12" s="79" t="s">
        <v>9</v>
      </c>
      <c r="H12" s="79" t="s">
        <v>9</v>
      </c>
      <c r="I12" s="79" t="s">
        <v>9</v>
      </c>
      <c r="J12" s="79" t="s">
        <v>9</v>
      </c>
      <c r="K12" s="79" t="s">
        <v>9</v>
      </c>
      <c r="L12" s="26" t="str">
        <f t="shared" si="3"/>
        <v>Inicial</v>
      </c>
      <c r="M12" s="26" t="str">
        <f t="shared" si="4"/>
        <v>Estudos</v>
      </c>
      <c r="N12" s="26" t="str">
        <f t="shared" si="5"/>
        <v>AnteProjeto</v>
      </c>
      <c r="O12" s="26" t="str">
        <f t="shared" si="1"/>
        <v>200 Forro</v>
      </c>
      <c r="P12" s="35" t="s">
        <v>745</v>
      </c>
      <c r="Q12" s="35" t="s">
        <v>751</v>
      </c>
      <c r="R12" s="73" t="s">
        <v>9</v>
      </c>
      <c r="S12" s="27" t="str">
        <f t="shared" si="6"/>
        <v>Inicial</v>
      </c>
      <c r="T12" s="27" t="str">
        <f t="shared" si="7"/>
        <v>Estudos</v>
      </c>
      <c r="U12" s="27" t="str">
        <f t="shared" si="8"/>
        <v>AnteProjeto</v>
      </c>
      <c r="V12" s="73" t="s">
        <v>89</v>
      </c>
      <c r="W12" s="1" t="str">
        <f t="shared" si="9"/>
        <v>k.esante.12</v>
      </c>
      <c r="X12" s="45" t="s">
        <v>181</v>
      </c>
      <c r="Y12" s="45" t="s">
        <v>156</v>
      </c>
      <c r="Z12" s="45" t="s">
        <v>9</v>
      </c>
    </row>
    <row r="13" spans="1:26" ht="6" customHeight="1" x14ac:dyDescent="0.4">
      <c r="A13" s="23">
        <v>13</v>
      </c>
      <c r="B13" s="2" t="s">
        <v>43</v>
      </c>
      <c r="C13" s="2" t="s">
        <v>863</v>
      </c>
      <c r="D13" s="2" t="s">
        <v>3255</v>
      </c>
      <c r="E13" s="2" t="s">
        <v>731</v>
      </c>
      <c r="F13" s="25" t="s">
        <v>853</v>
      </c>
      <c r="G13" s="79" t="s">
        <v>9</v>
      </c>
      <c r="H13" s="79" t="s">
        <v>9</v>
      </c>
      <c r="I13" s="79" t="s">
        <v>9</v>
      </c>
      <c r="J13" s="79" t="s">
        <v>9</v>
      </c>
      <c r="K13" s="79" t="s">
        <v>9</v>
      </c>
      <c r="L13" s="26" t="str">
        <f t="shared" si="3"/>
        <v>Inicial</v>
      </c>
      <c r="M13" s="26" t="str">
        <f t="shared" si="4"/>
        <v>Estudos</v>
      </c>
      <c r="N13" s="26" t="str">
        <f t="shared" si="5"/>
        <v>AnteProjeto</v>
      </c>
      <c r="O13" s="26" t="str">
        <f t="shared" si="1"/>
        <v>200 Porta</v>
      </c>
      <c r="P13" s="35" t="s">
        <v>857</v>
      </c>
      <c r="Q13" s="35" t="s">
        <v>861</v>
      </c>
      <c r="R13" s="73" t="s">
        <v>9</v>
      </c>
      <c r="S13" s="27" t="str">
        <f t="shared" si="6"/>
        <v>Inicial</v>
      </c>
      <c r="T13" s="27" t="str">
        <f t="shared" si="7"/>
        <v>Estudos</v>
      </c>
      <c r="U13" s="27" t="str">
        <f t="shared" si="8"/>
        <v>AnteProjeto</v>
      </c>
      <c r="V13" s="73" t="s">
        <v>89</v>
      </c>
      <c r="W13" s="1" t="str">
        <f t="shared" si="9"/>
        <v>k.esante.13</v>
      </c>
      <c r="X13" s="45" t="s">
        <v>771</v>
      </c>
      <c r="Y13" s="45" t="s">
        <v>772</v>
      </c>
      <c r="Z13" s="45" t="s">
        <v>9</v>
      </c>
    </row>
    <row r="14" spans="1:26" ht="6" customHeight="1" x14ac:dyDescent="0.4">
      <c r="A14" s="23">
        <v>14</v>
      </c>
      <c r="B14" s="2" t="s">
        <v>43</v>
      </c>
      <c r="C14" s="2" t="s">
        <v>863</v>
      </c>
      <c r="D14" s="2" t="s">
        <v>3255</v>
      </c>
      <c r="E14" s="2" t="s">
        <v>731</v>
      </c>
      <c r="F14" s="25" t="s">
        <v>854</v>
      </c>
      <c r="G14" s="79" t="s">
        <v>9</v>
      </c>
      <c r="H14" s="79" t="s">
        <v>9</v>
      </c>
      <c r="I14" s="79" t="s">
        <v>9</v>
      </c>
      <c r="J14" s="79" t="s">
        <v>9</v>
      </c>
      <c r="K14" s="79" t="s">
        <v>9</v>
      </c>
      <c r="L14" s="26" t="str">
        <f t="shared" si="3"/>
        <v>Inicial</v>
      </c>
      <c r="M14" s="26" t="str">
        <f t="shared" si="4"/>
        <v>Estudos</v>
      </c>
      <c r="N14" s="26" t="str">
        <f t="shared" si="5"/>
        <v>AnteProjeto</v>
      </c>
      <c r="O14" s="26" t="str">
        <f t="shared" si="1"/>
        <v>200 Janela</v>
      </c>
      <c r="P14" s="35" t="s">
        <v>858</v>
      </c>
      <c r="Q14" s="35" t="s">
        <v>862</v>
      </c>
      <c r="R14" s="73" t="s">
        <v>9</v>
      </c>
      <c r="S14" s="27" t="str">
        <f t="shared" si="6"/>
        <v>Inicial</v>
      </c>
      <c r="T14" s="27" t="str">
        <f t="shared" si="7"/>
        <v>Estudos</v>
      </c>
      <c r="U14" s="27" t="str">
        <f t="shared" si="8"/>
        <v>AnteProjeto</v>
      </c>
      <c r="V14" s="73" t="s">
        <v>89</v>
      </c>
      <c r="W14" s="1" t="str">
        <f t="shared" si="9"/>
        <v>k.esante.14</v>
      </c>
      <c r="X14" s="45" t="s">
        <v>793</v>
      </c>
      <c r="Y14" s="45" t="s">
        <v>794</v>
      </c>
      <c r="Z14" s="45" t="s">
        <v>9</v>
      </c>
    </row>
    <row r="15" spans="1:26" ht="6" customHeight="1" x14ac:dyDescent="0.4">
      <c r="A15" s="23">
        <v>15</v>
      </c>
      <c r="B15" s="2" t="s">
        <v>43</v>
      </c>
      <c r="C15" s="2" t="s">
        <v>863</v>
      </c>
      <c r="D15" s="2" t="s">
        <v>3255</v>
      </c>
      <c r="E15" s="2" t="s">
        <v>3254</v>
      </c>
      <c r="F15" s="25" t="s">
        <v>3165</v>
      </c>
      <c r="G15" s="79" t="s">
        <v>9</v>
      </c>
      <c r="H15" s="79" t="s">
        <v>9</v>
      </c>
      <c r="I15" s="79" t="s">
        <v>9</v>
      </c>
      <c r="J15" s="79" t="s">
        <v>9</v>
      </c>
      <c r="K15" s="79" t="s">
        <v>9</v>
      </c>
      <c r="L15" s="26" t="str">
        <f t="shared" ref="L15:L17" si="10">CONCATENATE("", C15)</f>
        <v>Inicial</v>
      </c>
      <c r="M15" s="26" t="str">
        <f t="shared" ref="M15:M17" si="11">CONCATENATE("", D15)</f>
        <v>Estudos</v>
      </c>
      <c r="N15" s="26" t="str">
        <f t="shared" ref="N15:N17" si="12">(SUBSTITUTE(SUBSTITUTE(CONCATENATE("",E15),"."," ")," De "," de "))</f>
        <v>Volumetrias</v>
      </c>
      <c r="O15" s="26" t="str">
        <f t="shared" si="1"/>
        <v>Bloco Principal</v>
      </c>
      <c r="P15" s="21" t="s">
        <v>3168</v>
      </c>
      <c r="Q15" s="21" t="s">
        <v>3171</v>
      </c>
      <c r="R15" s="73" t="s">
        <v>9</v>
      </c>
      <c r="S15" s="27" t="str">
        <f t="shared" ref="S15:S49" si="13">SUBSTITUTE(C15, ".", " ")</f>
        <v>Inicial</v>
      </c>
      <c r="T15" s="27" t="str">
        <f t="shared" ref="T15:T49" si="14">SUBSTITUTE(D15, ".", " ")</f>
        <v>Estudos</v>
      </c>
      <c r="U15" s="27" t="str">
        <f t="shared" ref="U15:U49" si="15">SUBSTITUTE(E15, ".", " ")</f>
        <v>Volumetrias</v>
      </c>
      <c r="V15" s="73" t="s">
        <v>89</v>
      </c>
      <c r="W15" s="1" t="str">
        <f t="shared" ref="W15:W49" si="16">CONCATENATE("k.",LOWER(LEFT(D15,2)),LOWER(LEFT(E15,4)),".",A15)</f>
        <v>k.esvolu.15</v>
      </c>
      <c r="X15" s="45" t="s">
        <v>3174</v>
      </c>
      <c r="Y15" s="74" t="s">
        <v>2115</v>
      </c>
      <c r="Z15" s="45" t="s">
        <v>9</v>
      </c>
    </row>
    <row r="16" spans="1:26" ht="6" customHeight="1" x14ac:dyDescent="0.4">
      <c r="A16" s="23">
        <v>16</v>
      </c>
      <c r="B16" s="2" t="s">
        <v>43</v>
      </c>
      <c r="C16" s="2" t="s">
        <v>863</v>
      </c>
      <c r="D16" s="2" t="s">
        <v>3255</v>
      </c>
      <c r="E16" s="2" t="s">
        <v>3254</v>
      </c>
      <c r="F16" s="25" t="s">
        <v>3166</v>
      </c>
      <c r="G16" s="79" t="s">
        <v>9</v>
      </c>
      <c r="H16" s="79" t="s">
        <v>9</v>
      </c>
      <c r="I16" s="79" t="s">
        <v>9</v>
      </c>
      <c r="J16" s="79" t="s">
        <v>9</v>
      </c>
      <c r="K16" s="79" t="s">
        <v>9</v>
      </c>
      <c r="L16" s="26" t="str">
        <f t="shared" si="10"/>
        <v>Inicial</v>
      </c>
      <c r="M16" s="26" t="str">
        <f t="shared" si="11"/>
        <v>Estudos</v>
      </c>
      <c r="N16" s="26" t="str">
        <f t="shared" si="12"/>
        <v>Volumetrias</v>
      </c>
      <c r="O16" s="26" t="str">
        <f t="shared" si="1"/>
        <v>Bloco Secundário</v>
      </c>
      <c r="P16" s="21" t="s">
        <v>3169</v>
      </c>
      <c r="Q16" s="21" t="s">
        <v>3172</v>
      </c>
      <c r="R16" s="73" t="s">
        <v>9</v>
      </c>
      <c r="S16" s="27" t="str">
        <f t="shared" si="13"/>
        <v>Inicial</v>
      </c>
      <c r="T16" s="27" t="str">
        <f t="shared" si="14"/>
        <v>Estudos</v>
      </c>
      <c r="U16" s="27" t="str">
        <f t="shared" si="15"/>
        <v>Volumetrias</v>
      </c>
      <c r="V16" s="73" t="s">
        <v>89</v>
      </c>
      <c r="W16" s="1" t="str">
        <f t="shared" si="16"/>
        <v>k.esvolu.16</v>
      </c>
      <c r="X16" s="45" t="s">
        <v>3174</v>
      </c>
      <c r="Y16" s="74" t="s">
        <v>2115</v>
      </c>
      <c r="Z16" s="45" t="s">
        <v>9</v>
      </c>
    </row>
    <row r="17" spans="1:26" ht="6" customHeight="1" x14ac:dyDescent="0.4">
      <c r="A17" s="23">
        <v>17</v>
      </c>
      <c r="B17" s="2" t="s">
        <v>43</v>
      </c>
      <c r="C17" s="2" t="s">
        <v>863</v>
      </c>
      <c r="D17" s="2" t="s">
        <v>3255</v>
      </c>
      <c r="E17" s="2" t="s">
        <v>3254</v>
      </c>
      <c r="F17" s="25" t="s">
        <v>3167</v>
      </c>
      <c r="G17" s="79" t="s">
        <v>9</v>
      </c>
      <c r="H17" s="79" t="s">
        <v>9</v>
      </c>
      <c r="I17" s="79" t="s">
        <v>9</v>
      </c>
      <c r="J17" s="79" t="s">
        <v>9</v>
      </c>
      <c r="K17" s="79" t="s">
        <v>9</v>
      </c>
      <c r="L17" s="26" t="str">
        <f t="shared" si="10"/>
        <v>Inicial</v>
      </c>
      <c r="M17" s="26" t="str">
        <f t="shared" si="11"/>
        <v>Estudos</v>
      </c>
      <c r="N17" s="26" t="str">
        <f t="shared" si="12"/>
        <v>Volumetrias</v>
      </c>
      <c r="O17" s="26" t="str">
        <f t="shared" si="1"/>
        <v>Bloco Excêntrico</v>
      </c>
      <c r="P17" s="21" t="s">
        <v>3170</v>
      </c>
      <c r="Q17" s="21" t="s">
        <v>3173</v>
      </c>
      <c r="R17" s="73" t="s">
        <v>9</v>
      </c>
      <c r="S17" s="27" t="str">
        <f t="shared" si="13"/>
        <v>Inicial</v>
      </c>
      <c r="T17" s="27" t="str">
        <f t="shared" si="14"/>
        <v>Estudos</v>
      </c>
      <c r="U17" s="27" t="str">
        <f t="shared" si="15"/>
        <v>Volumetrias</v>
      </c>
      <c r="V17" s="73" t="s">
        <v>89</v>
      </c>
      <c r="W17" s="1" t="str">
        <f t="shared" si="16"/>
        <v>k.esvolu.17</v>
      </c>
      <c r="X17" s="45" t="s">
        <v>3174</v>
      </c>
      <c r="Y17" s="74" t="s">
        <v>2115</v>
      </c>
      <c r="Z17" s="45" t="s">
        <v>9</v>
      </c>
    </row>
    <row r="18" spans="1:26" ht="6.65" customHeight="1" x14ac:dyDescent="0.4">
      <c r="A18" s="23">
        <v>18</v>
      </c>
      <c r="B18" s="2" t="s">
        <v>43</v>
      </c>
      <c r="C18" s="2" t="s">
        <v>863</v>
      </c>
      <c r="D18" s="2" t="s">
        <v>3256</v>
      </c>
      <c r="E18" s="2" t="s">
        <v>3164</v>
      </c>
      <c r="F18" s="40" t="s">
        <v>3235</v>
      </c>
      <c r="G18" s="81" t="s">
        <v>9</v>
      </c>
      <c r="H18" s="81" t="s">
        <v>9</v>
      </c>
      <c r="I18" s="81" t="s">
        <v>9</v>
      </c>
      <c r="J18" s="81" t="s">
        <v>9</v>
      </c>
      <c r="K18" s="81" t="s">
        <v>9</v>
      </c>
      <c r="L18" s="26" t="str">
        <f t="shared" ref="L18:L49" si="17">CONCATENATE("", C18)</f>
        <v>Inicial</v>
      </c>
      <c r="M18" s="26" t="str">
        <f t="shared" ref="M18:M49" si="18">CONCATENATE("", D18)</f>
        <v>Estudos.de.Massas</v>
      </c>
      <c r="N18" s="26" t="str">
        <f t="shared" ref="N18:O37" si="19">(SUBSTITUTE(SUBSTITUTE(CONCATENATE("",E18),"."," ")," De "," de "))</f>
        <v>Massas</v>
      </c>
      <c r="O18" s="26" t="str">
        <f t="shared" si="19"/>
        <v>Volume Formal</v>
      </c>
      <c r="P18" s="21" t="s">
        <v>3194</v>
      </c>
      <c r="Q18" s="21" t="s">
        <v>3195</v>
      </c>
      <c r="R18" s="73" t="s">
        <v>9</v>
      </c>
      <c r="S18" s="27" t="str">
        <f t="shared" si="13"/>
        <v>Inicial</v>
      </c>
      <c r="T18" s="27" t="str">
        <f t="shared" si="14"/>
        <v>Estudos de Massas</v>
      </c>
      <c r="U18" s="27" t="str">
        <f t="shared" si="15"/>
        <v>Massas</v>
      </c>
      <c r="V18" s="73" t="s">
        <v>89</v>
      </c>
      <c r="W18" s="1" t="str">
        <f t="shared" si="16"/>
        <v>k.esmass.18</v>
      </c>
      <c r="X18" s="75" t="s">
        <v>3193</v>
      </c>
      <c r="Y18" s="45" t="s">
        <v>2115</v>
      </c>
      <c r="Z18" s="45" t="s">
        <v>9</v>
      </c>
    </row>
    <row r="19" spans="1:26" ht="6.65" customHeight="1" x14ac:dyDescent="0.4">
      <c r="A19" s="23">
        <v>19</v>
      </c>
      <c r="B19" s="2" t="s">
        <v>43</v>
      </c>
      <c r="C19" s="2" t="s">
        <v>863</v>
      </c>
      <c r="D19" s="2" t="s">
        <v>3256</v>
      </c>
      <c r="E19" s="2" t="s">
        <v>3164</v>
      </c>
      <c r="F19" s="40" t="s">
        <v>3238</v>
      </c>
      <c r="G19" s="81" t="s">
        <v>9</v>
      </c>
      <c r="H19" s="81" t="s">
        <v>9</v>
      </c>
      <c r="I19" s="81" t="s">
        <v>9</v>
      </c>
      <c r="J19" s="81" t="s">
        <v>9</v>
      </c>
      <c r="K19" s="81" t="s">
        <v>9</v>
      </c>
      <c r="L19" s="26" t="str">
        <f t="shared" si="17"/>
        <v>Inicial</v>
      </c>
      <c r="M19" s="26" t="str">
        <f t="shared" si="18"/>
        <v>Estudos.de.Massas</v>
      </c>
      <c r="N19" s="26" t="str">
        <f t="shared" si="19"/>
        <v>Massas</v>
      </c>
      <c r="O19" s="26" t="str">
        <f t="shared" si="19"/>
        <v>Volume Massas</v>
      </c>
      <c r="P19" s="21" t="s">
        <v>3203</v>
      </c>
      <c r="Q19" s="21" t="s">
        <v>3204</v>
      </c>
      <c r="R19" s="73" t="s">
        <v>9</v>
      </c>
      <c r="S19" s="27" t="str">
        <f t="shared" si="13"/>
        <v>Inicial</v>
      </c>
      <c r="T19" s="27" t="str">
        <f t="shared" si="14"/>
        <v>Estudos de Massas</v>
      </c>
      <c r="U19" s="27" t="str">
        <f t="shared" si="15"/>
        <v>Massas</v>
      </c>
      <c r="V19" s="73" t="s">
        <v>89</v>
      </c>
      <c r="W19" s="1" t="str">
        <f t="shared" si="16"/>
        <v>k.esmass.19</v>
      </c>
      <c r="X19" s="75" t="s">
        <v>3202</v>
      </c>
      <c r="Y19" s="45" t="s">
        <v>2115</v>
      </c>
      <c r="Z19" s="45" t="s">
        <v>9</v>
      </c>
    </row>
    <row r="20" spans="1:26" ht="6.65" customHeight="1" x14ac:dyDescent="0.4">
      <c r="A20" s="23">
        <v>20</v>
      </c>
      <c r="B20" s="2" t="s">
        <v>43</v>
      </c>
      <c r="C20" s="2" t="s">
        <v>863</v>
      </c>
      <c r="D20" s="2" t="s">
        <v>3256</v>
      </c>
      <c r="E20" s="2" t="s">
        <v>3164</v>
      </c>
      <c r="F20" s="40" t="s">
        <v>3246</v>
      </c>
      <c r="G20" s="81" t="s">
        <v>9</v>
      </c>
      <c r="H20" s="81" t="s">
        <v>9</v>
      </c>
      <c r="I20" s="81" t="s">
        <v>9</v>
      </c>
      <c r="J20" s="81" t="s">
        <v>9</v>
      </c>
      <c r="K20" s="81" t="s">
        <v>9</v>
      </c>
      <c r="L20" s="26" t="str">
        <f t="shared" si="17"/>
        <v>Inicial</v>
      </c>
      <c r="M20" s="26" t="str">
        <f t="shared" si="18"/>
        <v>Estudos.de.Massas</v>
      </c>
      <c r="N20" s="26" t="str">
        <f t="shared" si="19"/>
        <v>Massas</v>
      </c>
      <c r="O20" s="26" t="str">
        <f t="shared" si="19"/>
        <v>Massas Zonas</v>
      </c>
      <c r="P20" s="21" t="s">
        <v>3229</v>
      </c>
      <c r="Q20" s="21" t="s">
        <v>3230</v>
      </c>
      <c r="R20" s="73" t="s">
        <v>9</v>
      </c>
      <c r="S20" s="27" t="str">
        <f t="shared" ref="S20:S24" si="20">SUBSTITUTE(C20, ".", " ")</f>
        <v>Inicial</v>
      </c>
      <c r="T20" s="27" t="str">
        <f t="shared" ref="T20:T24" si="21">SUBSTITUTE(D20, ".", " ")</f>
        <v>Estudos de Massas</v>
      </c>
      <c r="U20" s="27" t="str">
        <f t="shared" ref="U20:U24" si="22">SUBSTITUTE(E20, ".", " ")</f>
        <v>Massas</v>
      </c>
      <c r="V20" s="73" t="s">
        <v>89</v>
      </c>
      <c r="W20" s="1" t="str">
        <f t="shared" ref="W20:W24" si="23">CONCATENATE("k.",LOWER(LEFT(D20,2)),LOWER(LEFT(E20,4)),".",A20)</f>
        <v>k.esmass.20</v>
      </c>
      <c r="X20" s="75" t="s">
        <v>3228</v>
      </c>
      <c r="Y20" s="45" t="s">
        <v>2115</v>
      </c>
      <c r="Z20" s="45" t="s">
        <v>9</v>
      </c>
    </row>
    <row r="21" spans="1:26" ht="6.65" customHeight="1" x14ac:dyDescent="0.4">
      <c r="A21" s="23">
        <v>21</v>
      </c>
      <c r="B21" s="2" t="s">
        <v>43</v>
      </c>
      <c r="C21" s="2" t="s">
        <v>863</v>
      </c>
      <c r="D21" s="2" t="s">
        <v>3256</v>
      </c>
      <c r="E21" s="2" t="s">
        <v>3164</v>
      </c>
      <c r="F21" s="40" t="s">
        <v>3249</v>
      </c>
      <c r="G21" s="81" t="s">
        <v>9</v>
      </c>
      <c r="H21" s="81" t="s">
        <v>9</v>
      </c>
      <c r="I21" s="81" t="s">
        <v>9</v>
      </c>
      <c r="J21" s="81" t="s">
        <v>9</v>
      </c>
      <c r="K21" s="81" t="s">
        <v>9</v>
      </c>
      <c r="L21" s="26" t="str">
        <f t="shared" si="17"/>
        <v>Inicial</v>
      </c>
      <c r="M21" s="26" t="str">
        <f t="shared" si="18"/>
        <v>Estudos.de.Massas</v>
      </c>
      <c r="N21" s="26" t="str">
        <f t="shared" si="19"/>
        <v>Massas</v>
      </c>
      <c r="O21" s="26" t="str">
        <f t="shared" si="19"/>
        <v>Massa Void</v>
      </c>
      <c r="P21" s="21" t="s">
        <v>3176</v>
      </c>
      <c r="Q21" s="21" t="s">
        <v>3177</v>
      </c>
      <c r="R21" s="73" t="s">
        <v>9</v>
      </c>
      <c r="S21" s="27" t="str">
        <f t="shared" si="20"/>
        <v>Inicial</v>
      </c>
      <c r="T21" s="27" t="str">
        <f t="shared" si="21"/>
        <v>Estudos de Massas</v>
      </c>
      <c r="U21" s="27" t="str">
        <f t="shared" si="22"/>
        <v>Massas</v>
      </c>
      <c r="V21" s="73" t="s">
        <v>89</v>
      </c>
      <c r="W21" s="1" t="str">
        <f t="shared" si="23"/>
        <v>k.esmass.21</v>
      </c>
      <c r="X21" s="75" t="s">
        <v>3175</v>
      </c>
      <c r="Y21" s="45" t="s">
        <v>2115</v>
      </c>
      <c r="Z21" s="45" t="s">
        <v>9</v>
      </c>
    </row>
    <row r="22" spans="1:26" ht="6.65" customHeight="1" x14ac:dyDescent="0.4">
      <c r="A22" s="23">
        <v>22</v>
      </c>
      <c r="B22" s="2" t="s">
        <v>43</v>
      </c>
      <c r="C22" s="2" t="s">
        <v>863</v>
      </c>
      <c r="D22" s="2" t="s">
        <v>3256</v>
      </c>
      <c r="E22" s="2" t="s">
        <v>3164</v>
      </c>
      <c r="F22" s="40" t="s">
        <v>3250</v>
      </c>
      <c r="G22" s="81" t="s">
        <v>9</v>
      </c>
      <c r="H22" s="81" t="s">
        <v>9</v>
      </c>
      <c r="I22" s="81" t="s">
        <v>9</v>
      </c>
      <c r="J22" s="81" t="s">
        <v>9</v>
      </c>
      <c r="K22" s="81" t="s">
        <v>9</v>
      </c>
      <c r="L22" s="26" t="str">
        <f t="shared" si="17"/>
        <v>Inicial</v>
      </c>
      <c r="M22" s="26" t="str">
        <f t="shared" si="18"/>
        <v>Estudos.de.Massas</v>
      </c>
      <c r="N22" s="26" t="str">
        <f t="shared" si="19"/>
        <v>Massas</v>
      </c>
      <c r="O22" s="26" t="str">
        <f t="shared" si="19"/>
        <v>Massa Divisor de Face</v>
      </c>
      <c r="P22" s="21" t="s">
        <v>3185</v>
      </c>
      <c r="Q22" s="21" t="s">
        <v>3186</v>
      </c>
      <c r="R22" s="73" t="s">
        <v>9</v>
      </c>
      <c r="S22" s="27" t="str">
        <f t="shared" si="20"/>
        <v>Inicial</v>
      </c>
      <c r="T22" s="27" t="str">
        <f t="shared" si="21"/>
        <v>Estudos de Massas</v>
      </c>
      <c r="U22" s="27" t="str">
        <f t="shared" si="22"/>
        <v>Massas</v>
      </c>
      <c r="V22" s="73" t="s">
        <v>89</v>
      </c>
      <c r="W22" s="1" t="str">
        <f t="shared" si="23"/>
        <v>k.esmass.22</v>
      </c>
      <c r="X22" s="75" t="s">
        <v>3184</v>
      </c>
      <c r="Y22" s="45" t="s">
        <v>2115</v>
      </c>
      <c r="Z22" s="45" t="s">
        <v>9</v>
      </c>
    </row>
    <row r="23" spans="1:26" ht="6.65" customHeight="1" x14ac:dyDescent="0.4">
      <c r="A23" s="23">
        <v>23</v>
      </c>
      <c r="B23" s="2" t="s">
        <v>43</v>
      </c>
      <c r="C23" s="2" t="s">
        <v>863</v>
      </c>
      <c r="D23" s="2" t="s">
        <v>3256</v>
      </c>
      <c r="E23" s="2" t="s">
        <v>3164</v>
      </c>
      <c r="F23" s="40" t="s">
        <v>3251</v>
      </c>
      <c r="G23" s="81" t="s">
        <v>9</v>
      </c>
      <c r="H23" s="81" t="s">
        <v>9</v>
      </c>
      <c r="I23" s="81" t="s">
        <v>9</v>
      </c>
      <c r="J23" s="81" t="s">
        <v>9</v>
      </c>
      <c r="K23" s="81" t="s">
        <v>9</v>
      </c>
      <c r="L23" s="26" t="str">
        <f t="shared" si="17"/>
        <v>Inicial</v>
      </c>
      <c r="M23" s="26" t="str">
        <f t="shared" si="18"/>
        <v>Estudos.de.Massas</v>
      </c>
      <c r="N23" s="26" t="str">
        <f t="shared" si="19"/>
        <v>Massas</v>
      </c>
      <c r="O23" s="26" t="str">
        <f t="shared" si="19"/>
        <v>Massa Contorno</v>
      </c>
      <c r="P23" s="21" t="s">
        <v>3206</v>
      </c>
      <c r="Q23" s="21" t="s">
        <v>3207</v>
      </c>
      <c r="R23" s="73" t="s">
        <v>9</v>
      </c>
      <c r="S23" s="27" t="str">
        <f t="shared" si="20"/>
        <v>Inicial</v>
      </c>
      <c r="T23" s="27" t="str">
        <f t="shared" si="21"/>
        <v>Estudos de Massas</v>
      </c>
      <c r="U23" s="27" t="str">
        <f t="shared" si="22"/>
        <v>Massas</v>
      </c>
      <c r="V23" s="73" t="s">
        <v>89</v>
      </c>
      <c r="W23" s="1" t="str">
        <f t="shared" si="23"/>
        <v>k.esmass.23</v>
      </c>
      <c r="X23" s="75" t="s">
        <v>3205</v>
      </c>
      <c r="Y23" s="45" t="s">
        <v>2115</v>
      </c>
      <c r="Z23" s="45" t="s">
        <v>9</v>
      </c>
    </row>
    <row r="24" spans="1:26" ht="6.65" customHeight="1" x14ac:dyDescent="0.4">
      <c r="A24" s="23">
        <v>24</v>
      </c>
      <c r="B24" s="2" t="s">
        <v>43</v>
      </c>
      <c r="C24" s="2" t="s">
        <v>863</v>
      </c>
      <c r="D24" s="2" t="s">
        <v>3256</v>
      </c>
      <c r="E24" s="2" t="s">
        <v>3164</v>
      </c>
      <c r="F24" s="40" t="s">
        <v>3252</v>
      </c>
      <c r="G24" s="81" t="s">
        <v>9</v>
      </c>
      <c r="H24" s="81" t="s">
        <v>9</v>
      </c>
      <c r="I24" s="81" t="s">
        <v>9</v>
      </c>
      <c r="J24" s="81" t="s">
        <v>9</v>
      </c>
      <c r="K24" s="81" t="s">
        <v>9</v>
      </c>
      <c r="L24" s="26" t="str">
        <f t="shared" si="17"/>
        <v>Inicial</v>
      </c>
      <c r="M24" s="26" t="str">
        <f t="shared" si="18"/>
        <v>Estudos.de.Massas</v>
      </c>
      <c r="N24" s="26" t="str">
        <f t="shared" si="19"/>
        <v>Massas</v>
      </c>
      <c r="O24" s="26" t="str">
        <f t="shared" si="19"/>
        <v>Massa Projeção</v>
      </c>
      <c r="P24" s="21" t="s">
        <v>3206</v>
      </c>
      <c r="Q24" s="21" t="s">
        <v>3207</v>
      </c>
      <c r="R24" s="73" t="s">
        <v>9</v>
      </c>
      <c r="S24" s="27" t="str">
        <f t="shared" si="20"/>
        <v>Inicial</v>
      </c>
      <c r="T24" s="27" t="str">
        <f t="shared" si="21"/>
        <v>Estudos de Massas</v>
      </c>
      <c r="U24" s="27" t="str">
        <f t="shared" si="22"/>
        <v>Massas</v>
      </c>
      <c r="V24" s="73" t="s">
        <v>89</v>
      </c>
      <c r="W24" s="1" t="str">
        <f t="shared" si="23"/>
        <v>k.esmass.24</v>
      </c>
      <c r="X24" s="75" t="s">
        <v>3208</v>
      </c>
      <c r="Y24" s="45" t="s">
        <v>2115</v>
      </c>
      <c r="Z24" s="45" t="s">
        <v>9</v>
      </c>
    </row>
    <row r="25" spans="1:26" ht="6.65" customHeight="1" x14ac:dyDescent="0.4">
      <c r="A25" s="23">
        <v>25</v>
      </c>
      <c r="B25" s="2" t="s">
        <v>43</v>
      </c>
      <c r="C25" s="2" t="s">
        <v>863</v>
      </c>
      <c r="D25" s="2" t="s">
        <v>3256</v>
      </c>
      <c r="E25" s="2" t="s">
        <v>3253</v>
      </c>
      <c r="F25" s="40" t="s">
        <v>3233</v>
      </c>
      <c r="G25" s="81" t="s">
        <v>9</v>
      </c>
      <c r="H25" s="81" t="s">
        <v>9</v>
      </c>
      <c r="I25" s="81" t="s">
        <v>9</v>
      </c>
      <c r="J25" s="81" t="s">
        <v>9</v>
      </c>
      <c r="K25" s="81" t="s">
        <v>9</v>
      </c>
      <c r="L25" s="26" t="str">
        <f t="shared" si="17"/>
        <v>Inicial</v>
      </c>
      <c r="M25" s="26" t="str">
        <f t="shared" si="18"/>
        <v>Estudos.de.Massas</v>
      </c>
      <c r="N25" s="26" t="str">
        <f t="shared" si="19"/>
        <v>Superfícies</v>
      </c>
      <c r="O25" s="26" t="str">
        <f t="shared" si="19"/>
        <v>Plano de Laje</v>
      </c>
      <c r="P25" s="21" t="s">
        <v>3188</v>
      </c>
      <c r="Q25" s="21" t="s">
        <v>3189</v>
      </c>
      <c r="R25" s="73" t="s">
        <v>9</v>
      </c>
      <c r="S25" s="27" t="str">
        <f t="shared" ref="S25:S26" si="24">SUBSTITUTE(C25, ".", " ")</f>
        <v>Inicial</v>
      </c>
      <c r="T25" s="27" t="str">
        <f t="shared" ref="T25:T26" si="25">SUBSTITUTE(D25, ".", " ")</f>
        <v>Estudos de Massas</v>
      </c>
      <c r="U25" s="27" t="str">
        <f t="shared" ref="U25:U26" si="26">SUBSTITUTE(E25, ".", " ")</f>
        <v>Superfícies</v>
      </c>
      <c r="V25" s="73" t="s">
        <v>89</v>
      </c>
      <c r="W25" s="1" t="str">
        <f t="shared" ref="W25:W26" si="27">CONCATENATE("k.",LOWER(LEFT(D25,2)),LOWER(LEFT(E25,4)),".",A25)</f>
        <v>k.essupe.25</v>
      </c>
      <c r="X25" s="75" t="s">
        <v>3187</v>
      </c>
      <c r="Y25" s="45" t="s">
        <v>2115</v>
      </c>
      <c r="Z25" s="45" t="s">
        <v>9</v>
      </c>
    </row>
    <row r="26" spans="1:26" ht="6.65" customHeight="1" x14ac:dyDescent="0.4">
      <c r="A26" s="23">
        <v>26</v>
      </c>
      <c r="B26" s="2" t="s">
        <v>43</v>
      </c>
      <c r="C26" s="2" t="s">
        <v>863</v>
      </c>
      <c r="D26" s="2" t="s">
        <v>3256</v>
      </c>
      <c r="E26" s="2" t="s">
        <v>3253</v>
      </c>
      <c r="F26" s="40" t="s">
        <v>3234</v>
      </c>
      <c r="G26" s="81" t="s">
        <v>9</v>
      </c>
      <c r="H26" s="81" t="s">
        <v>9</v>
      </c>
      <c r="I26" s="81" t="s">
        <v>9</v>
      </c>
      <c r="J26" s="81" t="s">
        <v>9</v>
      </c>
      <c r="K26" s="81" t="s">
        <v>9</v>
      </c>
      <c r="L26" s="26" t="str">
        <f t="shared" si="17"/>
        <v>Inicial</v>
      </c>
      <c r="M26" s="26" t="str">
        <f t="shared" si="18"/>
        <v>Estudos.de.Massas</v>
      </c>
      <c r="N26" s="26" t="str">
        <f t="shared" si="19"/>
        <v>Superfícies</v>
      </c>
      <c r="O26" s="26" t="str">
        <f t="shared" si="19"/>
        <v>Planos das Lajes</v>
      </c>
      <c r="P26" s="21" t="s">
        <v>3191</v>
      </c>
      <c r="Q26" s="21" t="s">
        <v>3192</v>
      </c>
      <c r="R26" s="73" t="s">
        <v>9</v>
      </c>
      <c r="S26" s="27" t="str">
        <f t="shared" si="24"/>
        <v>Inicial</v>
      </c>
      <c r="T26" s="27" t="str">
        <f t="shared" si="25"/>
        <v>Estudos de Massas</v>
      </c>
      <c r="U26" s="27" t="str">
        <f t="shared" si="26"/>
        <v>Superfícies</v>
      </c>
      <c r="V26" s="73" t="s">
        <v>89</v>
      </c>
      <c r="W26" s="1" t="str">
        <f t="shared" si="27"/>
        <v>k.essupe.26</v>
      </c>
      <c r="X26" s="75" t="s">
        <v>3190</v>
      </c>
      <c r="Y26" s="45" t="s">
        <v>2115</v>
      </c>
      <c r="Z26" s="45" t="s">
        <v>9</v>
      </c>
    </row>
    <row r="27" spans="1:26" ht="6.65" customHeight="1" x14ac:dyDescent="0.4">
      <c r="A27" s="23">
        <v>27</v>
      </c>
      <c r="B27" s="2" t="s">
        <v>43</v>
      </c>
      <c r="C27" s="2" t="s">
        <v>863</v>
      </c>
      <c r="D27" s="2" t="s">
        <v>3256</v>
      </c>
      <c r="E27" s="2" t="s">
        <v>3253</v>
      </c>
      <c r="F27" s="40" t="s">
        <v>3232</v>
      </c>
      <c r="G27" s="81" t="s">
        <v>9</v>
      </c>
      <c r="H27" s="81" t="s">
        <v>9</v>
      </c>
      <c r="I27" s="81" t="s">
        <v>9</v>
      </c>
      <c r="J27" s="81" t="s">
        <v>9</v>
      </c>
      <c r="K27" s="81" t="s">
        <v>9</v>
      </c>
      <c r="L27" s="26" t="str">
        <f t="shared" si="17"/>
        <v>Inicial</v>
      </c>
      <c r="M27" s="26" t="str">
        <f t="shared" si="18"/>
        <v>Estudos.de.Massas</v>
      </c>
      <c r="N27" s="26" t="str">
        <f t="shared" si="19"/>
        <v>Superfícies</v>
      </c>
      <c r="O27" s="26" t="str">
        <f t="shared" si="19"/>
        <v>Envoltória</v>
      </c>
      <c r="P27" s="21" t="s">
        <v>3179</v>
      </c>
      <c r="Q27" s="21" t="s">
        <v>3180</v>
      </c>
      <c r="R27" s="73" t="s">
        <v>9</v>
      </c>
      <c r="S27" s="27" t="str">
        <f t="shared" ref="S27:S28" si="28">SUBSTITUTE(C27, ".", " ")</f>
        <v>Inicial</v>
      </c>
      <c r="T27" s="27" t="str">
        <f t="shared" ref="T27:T28" si="29">SUBSTITUTE(D27, ".", " ")</f>
        <v>Estudos de Massas</v>
      </c>
      <c r="U27" s="27" t="str">
        <f t="shared" ref="U27:U28" si="30">SUBSTITUTE(E27, ".", " ")</f>
        <v>Superfícies</v>
      </c>
      <c r="V27" s="73" t="s">
        <v>89</v>
      </c>
      <c r="W27" s="1" t="str">
        <f t="shared" ref="W27:W28" si="31">CONCATENATE("k.",LOWER(LEFT(D27,2)),LOWER(LEFT(E27,4)),".",A27)</f>
        <v>k.essupe.27</v>
      </c>
      <c r="X27" s="75" t="s">
        <v>3178</v>
      </c>
      <c r="Y27" s="45" t="s">
        <v>2115</v>
      </c>
      <c r="Z27" s="45" t="s">
        <v>9</v>
      </c>
    </row>
    <row r="28" spans="1:26" ht="6.65" customHeight="1" x14ac:dyDescent="0.4">
      <c r="A28" s="23">
        <v>28</v>
      </c>
      <c r="B28" s="2" t="s">
        <v>43</v>
      </c>
      <c r="C28" s="2" t="s">
        <v>863</v>
      </c>
      <c r="D28" s="2" t="s">
        <v>3256</v>
      </c>
      <c r="E28" s="2" t="s">
        <v>3253</v>
      </c>
      <c r="F28" s="40" t="s">
        <v>3231</v>
      </c>
      <c r="G28" s="81" t="s">
        <v>9</v>
      </c>
      <c r="H28" s="81" t="s">
        <v>9</v>
      </c>
      <c r="I28" s="81" t="s">
        <v>9</v>
      </c>
      <c r="J28" s="81" t="s">
        <v>9</v>
      </c>
      <c r="K28" s="81" t="s">
        <v>9</v>
      </c>
      <c r="L28" s="26" t="str">
        <f t="shared" si="17"/>
        <v>Inicial</v>
      </c>
      <c r="M28" s="26" t="str">
        <f t="shared" si="18"/>
        <v>Estudos.de.Massas</v>
      </c>
      <c r="N28" s="26" t="str">
        <f t="shared" si="19"/>
        <v>Superfícies</v>
      </c>
      <c r="O28" s="26" t="str">
        <f t="shared" si="19"/>
        <v>Envoltória Subsolos</v>
      </c>
      <c r="P28" s="21" t="s">
        <v>3182</v>
      </c>
      <c r="Q28" s="21" t="s">
        <v>3183</v>
      </c>
      <c r="R28" s="73" t="s">
        <v>9</v>
      </c>
      <c r="S28" s="27" t="str">
        <f t="shared" si="28"/>
        <v>Inicial</v>
      </c>
      <c r="T28" s="27" t="str">
        <f t="shared" si="29"/>
        <v>Estudos de Massas</v>
      </c>
      <c r="U28" s="27" t="str">
        <f t="shared" si="30"/>
        <v>Superfícies</v>
      </c>
      <c r="V28" s="73" t="s">
        <v>89</v>
      </c>
      <c r="W28" s="1" t="str">
        <f t="shared" si="31"/>
        <v>k.essupe.28</v>
      </c>
      <c r="X28" s="75" t="s">
        <v>3181</v>
      </c>
      <c r="Y28" s="45" t="s">
        <v>2115</v>
      </c>
      <c r="Z28" s="45" t="s">
        <v>9</v>
      </c>
    </row>
    <row r="29" spans="1:26" ht="6.65" customHeight="1" x14ac:dyDescent="0.4">
      <c r="A29" s="23">
        <v>29</v>
      </c>
      <c r="B29" s="2" t="s">
        <v>43</v>
      </c>
      <c r="C29" s="2" t="s">
        <v>863</v>
      </c>
      <c r="D29" s="2" t="s">
        <v>3256</v>
      </c>
      <c r="E29" s="2" t="s">
        <v>3253</v>
      </c>
      <c r="F29" s="40" t="s">
        <v>3236</v>
      </c>
      <c r="G29" s="81" t="s">
        <v>9</v>
      </c>
      <c r="H29" s="81" t="s">
        <v>9</v>
      </c>
      <c r="I29" s="81" t="s">
        <v>9</v>
      </c>
      <c r="J29" s="81" t="s">
        <v>9</v>
      </c>
      <c r="K29" s="81" t="s">
        <v>9</v>
      </c>
      <c r="L29" s="26" t="str">
        <f t="shared" si="17"/>
        <v>Inicial</v>
      </c>
      <c r="M29" s="26" t="str">
        <f t="shared" si="18"/>
        <v>Estudos.de.Massas</v>
      </c>
      <c r="N29" s="26" t="str">
        <f t="shared" si="19"/>
        <v>Superfícies</v>
      </c>
      <c r="O29" s="26" t="str">
        <f t="shared" si="19"/>
        <v>Fachada Envidraçada</v>
      </c>
      <c r="P29" s="21" t="s">
        <v>3197</v>
      </c>
      <c r="Q29" s="21" t="s">
        <v>3198</v>
      </c>
      <c r="R29" s="73" t="s">
        <v>9</v>
      </c>
      <c r="S29" s="27" t="str">
        <f t="shared" si="13"/>
        <v>Inicial</v>
      </c>
      <c r="T29" s="27" t="str">
        <f t="shared" si="14"/>
        <v>Estudos de Massas</v>
      </c>
      <c r="U29" s="27" t="str">
        <f t="shared" si="15"/>
        <v>Superfícies</v>
      </c>
      <c r="V29" s="73" t="s">
        <v>89</v>
      </c>
      <c r="W29" s="1" t="str">
        <f t="shared" si="16"/>
        <v>k.essupe.29</v>
      </c>
      <c r="X29" s="75" t="s">
        <v>3196</v>
      </c>
      <c r="Y29" s="45" t="s">
        <v>2115</v>
      </c>
      <c r="Z29" s="45" t="s">
        <v>9</v>
      </c>
    </row>
    <row r="30" spans="1:26" ht="6.65" customHeight="1" x14ac:dyDescent="0.4">
      <c r="A30" s="23">
        <v>30</v>
      </c>
      <c r="B30" s="2" t="s">
        <v>43</v>
      </c>
      <c r="C30" s="2" t="s">
        <v>863</v>
      </c>
      <c r="D30" s="2" t="s">
        <v>3256</v>
      </c>
      <c r="E30" s="2" t="s">
        <v>3253</v>
      </c>
      <c r="F30" s="40" t="s">
        <v>3237</v>
      </c>
      <c r="G30" s="81" t="s">
        <v>9</v>
      </c>
      <c r="H30" s="81" t="s">
        <v>9</v>
      </c>
      <c r="I30" s="81" t="s">
        <v>9</v>
      </c>
      <c r="J30" s="81" t="s">
        <v>9</v>
      </c>
      <c r="K30" s="81" t="s">
        <v>9</v>
      </c>
      <c r="L30" s="26" t="str">
        <f t="shared" si="17"/>
        <v>Inicial</v>
      </c>
      <c r="M30" s="26" t="str">
        <f t="shared" si="18"/>
        <v>Estudos.de.Massas</v>
      </c>
      <c r="N30" s="26" t="str">
        <f t="shared" si="19"/>
        <v>Superfícies</v>
      </c>
      <c r="O30" s="26" t="str">
        <f t="shared" si="19"/>
        <v>Fachadas Envidraçadas</v>
      </c>
      <c r="P30" s="21" t="s">
        <v>3200</v>
      </c>
      <c r="Q30" s="21" t="s">
        <v>3201</v>
      </c>
      <c r="R30" s="73" t="s">
        <v>9</v>
      </c>
      <c r="S30" s="27" t="str">
        <f t="shared" si="13"/>
        <v>Inicial</v>
      </c>
      <c r="T30" s="27" t="str">
        <f t="shared" si="14"/>
        <v>Estudos de Massas</v>
      </c>
      <c r="U30" s="27" t="str">
        <f t="shared" si="15"/>
        <v>Superfícies</v>
      </c>
      <c r="V30" s="73" t="s">
        <v>89</v>
      </c>
      <c r="W30" s="1" t="str">
        <f t="shared" si="16"/>
        <v>k.essupe.30</v>
      </c>
      <c r="X30" s="75" t="s">
        <v>3199</v>
      </c>
      <c r="Y30" s="45" t="s">
        <v>2115</v>
      </c>
      <c r="Z30" s="45" t="s">
        <v>9</v>
      </c>
    </row>
    <row r="31" spans="1:26" ht="6.65" customHeight="1" x14ac:dyDescent="0.4">
      <c r="A31" s="23">
        <v>31</v>
      </c>
      <c r="B31" s="2" t="s">
        <v>43</v>
      </c>
      <c r="C31" s="2" t="s">
        <v>863</v>
      </c>
      <c r="D31" s="2" t="s">
        <v>3256</v>
      </c>
      <c r="E31" s="2" t="s">
        <v>3253</v>
      </c>
      <c r="F31" s="40" t="s">
        <v>3240</v>
      </c>
      <c r="G31" s="81" t="s">
        <v>9</v>
      </c>
      <c r="H31" s="81" t="s">
        <v>9</v>
      </c>
      <c r="I31" s="81" t="s">
        <v>9</v>
      </c>
      <c r="J31" s="81" t="s">
        <v>9</v>
      </c>
      <c r="K31" s="81" t="s">
        <v>9</v>
      </c>
      <c r="L31" s="26" t="str">
        <f t="shared" si="17"/>
        <v>Inicial</v>
      </c>
      <c r="M31" s="26" t="str">
        <f t="shared" si="18"/>
        <v>Estudos.de.Massas</v>
      </c>
      <c r="N31" s="26" t="str">
        <f t="shared" si="19"/>
        <v>Superfícies</v>
      </c>
      <c r="O31" s="26" t="str">
        <f t="shared" si="19"/>
        <v>Massas Paredes Internas</v>
      </c>
      <c r="P31" s="21" t="s">
        <v>3248</v>
      </c>
      <c r="Q31" s="21" t="s">
        <v>3210</v>
      </c>
      <c r="R31" s="73" t="s">
        <v>9</v>
      </c>
      <c r="S31" s="27" t="str">
        <f t="shared" si="13"/>
        <v>Inicial</v>
      </c>
      <c r="T31" s="27" t="str">
        <f t="shared" si="14"/>
        <v>Estudos de Massas</v>
      </c>
      <c r="U31" s="27" t="str">
        <f t="shared" si="15"/>
        <v>Superfícies</v>
      </c>
      <c r="V31" s="73" t="s">
        <v>89</v>
      </c>
      <c r="W31" s="1" t="str">
        <f t="shared" si="16"/>
        <v>k.essupe.31</v>
      </c>
      <c r="X31" s="75" t="s">
        <v>3209</v>
      </c>
      <c r="Y31" s="45" t="s">
        <v>2115</v>
      </c>
      <c r="Z31" s="45" t="s">
        <v>9</v>
      </c>
    </row>
    <row r="32" spans="1:26" ht="6.65" customHeight="1" x14ac:dyDescent="0.4">
      <c r="A32" s="23">
        <v>32</v>
      </c>
      <c r="B32" s="2" t="s">
        <v>43</v>
      </c>
      <c r="C32" s="2" t="s">
        <v>863</v>
      </c>
      <c r="D32" s="2" t="s">
        <v>3256</v>
      </c>
      <c r="E32" s="2" t="s">
        <v>3253</v>
      </c>
      <c r="F32" s="40" t="s">
        <v>3245</v>
      </c>
      <c r="G32" s="81" t="s">
        <v>9</v>
      </c>
      <c r="H32" s="81" t="s">
        <v>9</v>
      </c>
      <c r="I32" s="81" t="s">
        <v>9</v>
      </c>
      <c r="J32" s="81" t="s">
        <v>9</v>
      </c>
      <c r="K32" s="81" t="s">
        <v>9</v>
      </c>
      <c r="L32" s="26" t="str">
        <f t="shared" si="17"/>
        <v>Inicial</v>
      </c>
      <c r="M32" s="26" t="str">
        <f t="shared" si="18"/>
        <v>Estudos.de.Massas</v>
      </c>
      <c r="N32" s="26" t="str">
        <f t="shared" si="19"/>
        <v>Superfícies</v>
      </c>
      <c r="O32" s="26" t="str">
        <f t="shared" si="19"/>
        <v>Massas Paredes</v>
      </c>
      <c r="P32" s="21" t="s">
        <v>3247</v>
      </c>
      <c r="Q32" s="21" t="s">
        <v>3227</v>
      </c>
      <c r="R32" s="73" t="s">
        <v>9</v>
      </c>
      <c r="S32" s="27" t="str">
        <f t="shared" si="13"/>
        <v>Inicial</v>
      </c>
      <c r="T32" s="27" t="str">
        <f t="shared" si="14"/>
        <v>Estudos de Massas</v>
      </c>
      <c r="U32" s="27" t="str">
        <f t="shared" si="15"/>
        <v>Superfícies</v>
      </c>
      <c r="V32" s="73" t="s">
        <v>89</v>
      </c>
      <c r="W32" s="1" t="str">
        <f t="shared" si="16"/>
        <v>k.essupe.32</v>
      </c>
      <c r="X32" s="75" t="s">
        <v>3226</v>
      </c>
      <c r="Y32" s="45" t="s">
        <v>2115</v>
      </c>
      <c r="Z32" s="45" t="s">
        <v>9</v>
      </c>
    </row>
    <row r="33" spans="1:26" ht="6.65" customHeight="1" x14ac:dyDescent="0.4">
      <c r="A33" s="23">
        <v>33</v>
      </c>
      <c r="B33" s="2" t="s">
        <v>43</v>
      </c>
      <c r="C33" s="2" t="s">
        <v>863</v>
      </c>
      <c r="D33" s="2" t="s">
        <v>3256</v>
      </c>
      <c r="E33" s="2" t="s">
        <v>3253</v>
      </c>
      <c r="F33" s="40" t="s">
        <v>3239</v>
      </c>
      <c r="G33" s="81" t="s">
        <v>9</v>
      </c>
      <c r="H33" s="81" t="s">
        <v>9</v>
      </c>
      <c r="I33" s="81" t="s">
        <v>9</v>
      </c>
      <c r="J33" s="81" t="s">
        <v>9</v>
      </c>
      <c r="K33" s="81" t="s">
        <v>9</v>
      </c>
      <c r="L33" s="26" t="str">
        <f t="shared" si="17"/>
        <v>Inicial</v>
      </c>
      <c r="M33" s="26" t="str">
        <f t="shared" si="18"/>
        <v>Estudos.de.Massas</v>
      </c>
      <c r="N33" s="26" t="str">
        <f t="shared" si="19"/>
        <v>Superfícies</v>
      </c>
      <c r="O33" s="26" t="str">
        <f t="shared" si="19"/>
        <v>Massas Aberturas</v>
      </c>
      <c r="P33" s="21" t="s">
        <v>3212</v>
      </c>
      <c r="Q33" s="21" t="s">
        <v>3213</v>
      </c>
      <c r="R33" s="73" t="s">
        <v>9</v>
      </c>
      <c r="S33" s="27" t="str">
        <f t="shared" si="13"/>
        <v>Inicial</v>
      </c>
      <c r="T33" s="27" t="str">
        <f t="shared" si="14"/>
        <v>Estudos de Massas</v>
      </c>
      <c r="U33" s="27" t="str">
        <f t="shared" si="15"/>
        <v>Superfícies</v>
      </c>
      <c r="V33" s="73" t="s">
        <v>89</v>
      </c>
      <c r="W33" s="1" t="str">
        <f t="shared" si="16"/>
        <v>k.essupe.33</v>
      </c>
      <c r="X33" s="75" t="s">
        <v>3211</v>
      </c>
      <c r="Y33" s="45" t="s">
        <v>2115</v>
      </c>
      <c r="Z33" s="45" t="s">
        <v>9</v>
      </c>
    </row>
    <row r="34" spans="1:26" ht="6.65" customHeight="1" x14ac:dyDescent="0.4">
      <c r="A34" s="23">
        <v>34</v>
      </c>
      <c r="B34" s="2" t="s">
        <v>43</v>
      </c>
      <c r="C34" s="2" t="s">
        <v>863</v>
      </c>
      <c r="D34" s="2" t="s">
        <v>3256</v>
      </c>
      <c r="E34" s="2" t="s">
        <v>3253</v>
      </c>
      <c r="F34" s="40" t="s">
        <v>3244</v>
      </c>
      <c r="G34" s="81" t="s">
        <v>9</v>
      </c>
      <c r="H34" s="81" t="s">
        <v>9</v>
      </c>
      <c r="I34" s="81" t="s">
        <v>9</v>
      </c>
      <c r="J34" s="81" t="s">
        <v>9</v>
      </c>
      <c r="K34" s="81" t="s">
        <v>9</v>
      </c>
      <c r="L34" s="26" t="str">
        <f t="shared" si="17"/>
        <v>Inicial</v>
      </c>
      <c r="M34" s="26" t="str">
        <f t="shared" si="18"/>
        <v>Estudos.de.Massas</v>
      </c>
      <c r="N34" s="26" t="str">
        <f t="shared" si="19"/>
        <v>Superfícies</v>
      </c>
      <c r="O34" s="26" t="str">
        <f t="shared" si="19"/>
        <v>Massas Lajes</v>
      </c>
      <c r="P34" s="21" t="s">
        <v>3224</v>
      </c>
      <c r="Q34" s="21" t="s">
        <v>3225</v>
      </c>
      <c r="R34" s="73" t="s">
        <v>9</v>
      </c>
      <c r="S34" s="27" t="str">
        <f t="shared" ref="S34" si="32">SUBSTITUTE(C34, ".", " ")</f>
        <v>Inicial</v>
      </c>
      <c r="T34" s="27" t="str">
        <f t="shared" ref="T34" si="33">SUBSTITUTE(D34, ".", " ")</f>
        <v>Estudos de Massas</v>
      </c>
      <c r="U34" s="27" t="str">
        <f t="shared" ref="U34" si="34">SUBSTITUTE(E34, ".", " ")</f>
        <v>Superfícies</v>
      </c>
      <c r="V34" s="73" t="s">
        <v>89</v>
      </c>
      <c r="W34" s="1" t="str">
        <f t="shared" ref="W34" si="35">CONCATENATE("k.",LOWER(LEFT(D34,2)),LOWER(LEFT(E34,4)),".",A34)</f>
        <v>k.essupe.34</v>
      </c>
      <c r="X34" s="75" t="s">
        <v>3223</v>
      </c>
      <c r="Y34" s="45" t="s">
        <v>2115</v>
      </c>
      <c r="Z34" s="45" t="s">
        <v>9</v>
      </c>
    </row>
    <row r="35" spans="1:26" ht="6.65" customHeight="1" x14ac:dyDescent="0.4">
      <c r="A35" s="23">
        <v>35</v>
      </c>
      <c r="B35" s="2" t="s">
        <v>43</v>
      </c>
      <c r="C35" s="2" t="s">
        <v>863</v>
      </c>
      <c r="D35" s="2" t="s">
        <v>3256</v>
      </c>
      <c r="E35" s="2" t="s">
        <v>3253</v>
      </c>
      <c r="F35" s="40" t="s">
        <v>3241</v>
      </c>
      <c r="G35" s="81" t="s">
        <v>9</v>
      </c>
      <c r="H35" s="81" t="s">
        <v>9</v>
      </c>
      <c r="I35" s="81" t="s">
        <v>9</v>
      </c>
      <c r="J35" s="81" t="s">
        <v>9</v>
      </c>
      <c r="K35" s="81" t="s">
        <v>9</v>
      </c>
      <c r="L35" s="26" t="str">
        <f t="shared" si="17"/>
        <v>Inicial</v>
      </c>
      <c r="M35" s="26" t="str">
        <f t="shared" si="18"/>
        <v>Estudos.de.Massas</v>
      </c>
      <c r="N35" s="26" t="str">
        <f t="shared" si="19"/>
        <v>Superfícies</v>
      </c>
      <c r="O35" s="26" t="str">
        <f t="shared" si="19"/>
        <v>Massas Telhados</v>
      </c>
      <c r="P35" s="21" t="s">
        <v>3215</v>
      </c>
      <c r="Q35" s="21" t="s">
        <v>3216</v>
      </c>
      <c r="R35" s="73" t="s">
        <v>9</v>
      </c>
      <c r="S35" s="27" t="str">
        <f t="shared" si="13"/>
        <v>Inicial</v>
      </c>
      <c r="T35" s="27" t="str">
        <f t="shared" si="14"/>
        <v>Estudos de Massas</v>
      </c>
      <c r="U35" s="27" t="str">
        <f t="shared" si="15"/>
        <v>Superfícies</v>
      </c>
      <c r="V35" s="73" t="s">
        <v>89</v>
      </c>
      <c r="W35" s="1" t="str">
        <f t="shared" si="16"/>
        <v>k.essupe.35</v>
      </c>
      <c r="X35" s="75" t="s">
        <v>3214</v>
      </c>
      <c r="Y35" s="45" t="s">
        <v>2115</v>
      </c>
      <c r="Z35" s="45" t="s">
        <v>9</v>
      </c>
    </row>
    <row r="36" spans="1:26" ht="6.65" customHeight="1" x14ac:dyDescent="0.4">
      <c r="A36" s="23">
        <v>36</v>
      </c>
      <c r="B36" s="2" t="s">
        <v>43</v>
      </c>
      <c r="C36" s="2" t="s">
        <v>863</v>
      </c>
      <c r="D36" s="2" t="s">
        <v>3256</v>
      </c>
      <c r="E36" s="2" t="s">
        <v>3253</v>
      </c>
      <c r="F36" s="40" t="s">
        <v>3242</v>
      </c>
      <c r="G36" s="81" t="s">
        <v>9</v>
      </c>
      <c r="H36" s="81" t="s">
        <v>9</v>
      </c>
      <c r="I36" s="81" t="s">
        <v>9</v>
      </c>
      <c r="J36" s="81" t="s">
        <v>9</v>
      </c>
      <c r="K36" s="81" t="s">
        <v>9</v>
      </c>
      <c r="L36" s="26" t="str">
        <f t="shared" si="17"/>
        <v>Inicial</v>
      </c>
      <c r="M36" s="26" t="str">
        <f t="shared" si="18"/>
        <v>Estudos.de.Massas</v>
      </c>
      <c r="N36" s="26" t="str">
        <f t="shared" si="19"/>
        <v>Superfícies</v>
      </c>
      <c r="O36" s="26" t="str">
        <f t="shared" si="19"/>
        <v>Massas Brises</v>
      </c>
      <c r="P36" s="21" t="s">
        <v>3218</v>
      </c>
      <c r="Q36" s="21" t="s">
        <v>3219</v>
      </c>
      <c r="R36" s="73" t="s">
        <v>9</v>
      </c>
      <c r="S36" s="27" t="str">
        <f t="shared" si="13"/>
        <v>Inicial</v>
      </c>
      <c r="T36" s="27" t="str">
        <f t="shared" si="14"/>
        <v>Estudos de Massas</v>
      </c>
      <c r="U36" s="27" t="str">
        <f t="shared" si="15"/>
        <v>Superfícies</v>
      </c>
      <c r="V36" s="73" t="s">
        <v>89</v>
      </c>
      <c r="W36" s="1" t="str">
        <f t="shared" si="16"/>
        <v>k.essupe.36</v>
      </c>
      <c r="X36" s="75" t="s">
        <v>3217</v>
      </c>
      <c r="Y36" s="45" t="s">
        <v>2115</v>
      </c>
      <c r="Z36" s="45" t="s">
        <v>9</v>
      </c>
    </row>
    <row r="37" spans="1:26" ht="6.65" customHeight="1" x14ac:dyDescent="0.4">
      <c r="A37" s="23">
        <v>37</v>
      </c>
      <c r="B37" s="2" t="s">
        <v>43</v>
      </c>
      <c r="C37" s="2" t="s">
        <v>863</v>
      </c>
      <c r="D37" s="2" t="s">
        <v>3256</v>
      </c>
      <c r="E37" s="2" t="s">
        <v>3253</v>
      </c>
      <c r="F37" s="40" t="s">
        <v>3243</v>
      </c>
      <c r="G37" s="81" t="s">
        <v>9</v>
      </c>
      <c r="H37" s="81" t="s">
        <v>9</v>
      </c>
      <c r="I37" s="81" t="s">
        <v>9</v>
      </c>
      <c r="J37" s="81" t="s">
        <v>9</v>
      </c>
      <c r="K37" s="81" t="s">
        <v>9</v>
      </c>
      <c r="L37" s="26" t="str">
        <f t="shared" si="17"/>
        <v>Inicial</v>
      </c>
      <c r="M37" s="26" t="str">
        <f t="shared" si="18"/>
        <v>Estudos.de.Massas</v>
      </c>
      <c r="N37" s="26" t="str">
        <f t="shared" si="19"/>
        <v>Superfícies</v>
      </c>
      <c r="O37" s="26" t="str">
        <f t="shared" si="19"/>
        <v>Massas Claraboias</v>
      </c>
      <c r="P37" s="21" t="s">
        <v>3221</v>
      </c>
      <c r="Q37" s="21" t="s">
        <v>3222</v>
      </c>
      <c r="R37" s="73" t="s">
        <v>9</v>
      </c>
      <c r="S37" s="27" t="str">
        <f t="shared" si="13"/>
        <v>Inicial</v>
      </c>
      <c r="T37" s="27" t="str">
        <f t="shared" si="14"/>
        <v>Estudos de Massas</v>
      </c>
      <c r="U37" s="27" t="str">
        <f t="shared" si="15"/>
        <v>Superfícies</v>
      </c>
      <c r="V37" s="73" t="s">
        <v>89</v>
      </c>
      <c r="W37" s="1" t="str">
        <f t="shared" si="16"/>
        <v>k.essupe.37</v>
      </c>
      <c r="X37" s="75" t="s">
        <v>3220</v>
      </c>
      <c r="Y37" s="45" t="s">
        <v>2115</v>
      </c>
      <c r="Z37" s="45" t="s">
        <v>9</v>
      </c>
    </row>
    <row r="38" spans="1:26" ht="6" customHeight="1" x14ac:dyDescent="0.4">
      <c r="A38" s="23">
        <v>38</v>
      </c>
      <c r="B38" s="2" t="s">
        <v>43</v>
      </c>
      <c r="C38" s="2" t="s">
        <v>1046</v>
      </c>
      <c r="D38" s="2" t="s">
        <v>3160</v>
      </c>
      <c r="E38" s="2" t="s">
        <v>3099</v>
      </c>
      <c r="F38" s="25" t="s">
        <v>3096</v>
      </c>
      <c r="G38" s="81" t="s">
        <v>9</v>
      </c>
      <c r="H38" s="81" t="s">
        <v>9</v>
      </c>
      <c r="I38" s="81" t="s">
        <v>9</v>
      </c>
      <c r="J38" s="81" t="s">
        <v>9</v>
      </c>
      <c r="K38" s="81" t="s">
        <v>9</v>
      </c>
      <c r="L38" s="26" t="str">
        <f t="shared" si="17"/>
        <v>Espacial</v>
      </c>
      <c r="M38" s="26" t="str">
        <f t="shared" si="18"/>
        <v>Planos.Horizontais</v>
      </c>
      <c r="N38" s="26" t="str">
        <f t="shared" ref="N38:O49" si="36">(SUBSTITUTE(SUBSTITUTE(CONCATENATE("",E38),"."," ")," De "," de "))</f>
        <v>Andares</v>
      </c>
      <c r="O38" s="26" t="str">
        <f t="shared" si="36"/>
        <v>Andar Cobertura</v>
      </c>
      <c r="P38" s="21" t="s">
        <v>3100</v>
      </c>
      <c r="Q38" s="21" t="s">
        <v>3111</v>
      </c>
      <c r="R38" s="73" t="s">
        <v>9</v>
      </c>
      <c r="S38" s="27" t="str">
        <f t="shared" si="13"/>
        <v>Espacial</v>
      </c>
      <c r="T38" s="27" t="str">
        <f t="shared" si="14"/>
        <v>Planos Horizontais</v>
      </c>
      <c r="U38" s="27" t="str">
        <f t="shared" si="15"/>
        <v>Andares</v>
      </c>
      <c r="V38" s="73" t="s">
        <v>89</v>
      </c>
      <c r="W38" s="1" t="str">
        <f t="shared" si="16"/>
        <v>k.planda.38</v>
      </c>
      <c r="X38" s="45" t="s">
        <v>1365</v>
      </c>
      <c r="Y38" s="74" t="s">
        <v>1047</v>
      </c>
      <c r="Z38" s="45" t="s">
        <v>3314</v>
      </c>
    </row>
    <row r="39" spans="1:26" ht="6" customHeight="1" x14ac:dyDescent="0.4">
      <c r="A39" s="23">
        <v>39</v>
      </c>
      <c r="B39" s="2" t="s">
        <v>43</v>
      </c>
      <c r="C39" s="2" t="s">
        <v>1046</v>
      </c>
      <c r="D39" s="2" t="s">
        <v>3160</v>
      </c>
      <c r="E39" s="2" t="s">
        <v>3099</v>
      </c>
      <c r="F39" s="25" t="s">
        <v>3095</v>
      </c>
      <c r="G39" s="81" t="s">
        <v>9</v>
      </c>
      <c r="H39" s="81" t="s">
        <v>9</v>
      </c>
      <c r="I39" s="81" t="s">
        <v>9</v>
      </c>
      <c r="J39" s="81" t="s">
        <v>9</v>
      </c>
      <c r="K39" s="81" t="s">
        <v>9</v>
      </c>
      <c r="L39" s="26" t="str">
        <f t="shared" si="17"/>
        <v>Espacial</v>
      </c>
      <c r="M39" s="26" t="str">
        <f t="shared" si="18"/>
        <v>Planos.Horizontais</v>
      </c>
      <c r="N39" s="26" t="str">
        <f t="shared" si="36"/>
        <v>Andares</v>
      </c>
      <c r="O39" s="26" t="str">
        <f t="shared" si="36"/>
        <v>Andar Tipo</v>
      </c>
      <c r="P39" s="21" t="s">
        <v>3101</v>
      </c>
      <c r="Q39" s="21" t="s">
        <v>3364</v>
      </c>
      <c r="R39" s="73" t="s">
        <v>9</v>
      </c>
      <c r="S39" s="27" t="str">
        <f t="shared" si="13"/>
        <v>Espacial</v>
      </c>
      <c r="T39" s="27" t="str">
        <f t="shared" si="14"/>
        <v>Planos Horizontais</v>
      </c>
      <c r="U39" s="27" t="str">
        <f t="shared" si="15"/>
        <v>Andares</v>
      </c>
      <c r="V39" s="73" t="s">
        <v>89</v>
      </c>
      <c r="W39" s="1" t="str">
        <f t="shared" si="16"/>
        <v>k.planda.39</v>
      </c>
      <c r="X39" s="45" t="s">
        <v>1365</v>
      </c>
      <c r="Y39" s="74" t="s">
        <v>1047</v>
      </c>
      <c r="Z39" s="45" t="s">
        <v>3314</v>
      </c>
    </row>
    <row r="40" spans="1:26" ht="6" customHeight="1" x14ac:dyDescent="0.4">
      <c r="A40" s="23">
        <v>40</v>
      </c>
      <c r="B40" s="2" t="s">
        <v>43</v>
      </c>
      <c r="C40" s="2" t="s">
        <v>1046</v>
      </c>
      <c r="D40" s="2" t="s">
        <v>3160</v>
      </c>
      <c r="E40" s="2" t="s">
        <v>3099</v>
      </c>
      <c r="F40" s="25" t="s">
        <v>3315</v>
      </c>
      <c r="G40" s="81" t="s">
        <v>9</v>
      </c>
      <c r="H40" s="81" t="s">
        <v>9</v>
      </c>
      <c r="I40" s="81" t="s">
        <v>9</v>
      </c>
      <c r="J40" s="81" t="s">
        <v>9</v>
      </c>
      <c r="K40" s="81" t="s">
        <v>9</v>
      </c>
      <c r="L40" s="26" t="str">
        <f t="shared" si="17"/>
        <v>Espacial</v>
      </c>
      <c r="M40" s="26" t="str">
        <f t="shared" si="18"/>
        <v>Planos.Horizontais</v>
      </c>
      <c r="N40" s="26" t="str">
        <f t="shared" si="36"/>
        <v>Andares</v>
      </c>
      <c r="O40" s="26" t="str">
        <f t="shared" si="36"/>
        <v>Andar Customizado</v>
      </c>
      <c r="P40" s="21" t="s">
        <v>3316</v>
      </c>
      <c r="Q40" s="21" t="s">
        <v>3368</v>
      </c>
      <c r="R40" s="73" t="s">
        <v>9</v>
      </c>
      <c r="S40" s="27" t="str">
        <f t="shared" si="13"/>
        <v>Espacial</v>
      </c>
      <c r="T40" s="27" t="str">
        <f t="shared" si="14"/>
        <v>Planos Horizontais</v>
      </c>
      <c r="U40" s="27" t="str">
        <f t="shared" si="15"/>
        <v>Andares</v>
      </c>
      <c r="V40" s="73" t="s">
        <v>89</v>
      </c>
      <c r="W40" s="1" t="str">
        <f t="shared" si="16"/>
        <v>k.planda.40</v>
      </c>
      <c r="X40" s="45" t="s">
        <v>1365</v>
      </c>
      <c r="Y40" s="74" t="s">
        <v>1047</v>
      </c>
      <c r="Z40" s="45" t="s">
        <v>3314</v>
      </c>
    </row>
    <row r="41" spans="1:26" ht="6" customHeight="1" x14ac:dyDescent="0.4">
      <c r="A41" s="23">
        <v>41</v>
      </c>
      <c r="B41" s="2" t="s">
        <v>43</v>
      </c>
      <c r="C41" s="2" t="s">
        <v>1046</v>
      </c>
      <c r="D41" s="2" t="s">
        <v>3160</v>
      </c>
      <c r="E41" s="2" t="s">
        <v>3099</v>
      </c>
      <c r="F41" s="25" t="s">
        <v>3317</v>
      </c>
      <c r="G41" s="81" t="s">
        <v>9</v>
      </c>
      <c r="H41" s="81" t="s">
        <v>9</v>
      </c>
      <c r="I41" s="81" t="s">
        <v>9</v>
      </c>
      <c r="J41" s="81" t="s">
        <v>9</v>
      </c>
      <c r="K41" s="81" t="s">
        <v>9</v>
      </c>
      <c r="L41" s="26" t="str">
        <f t="shared" si="17"/>
        <v>Espacial</v>
      </c>
      <c r="M41" s="26" t="str">
        <f t="shared" si="18"/>
        <v>Planos.Horizontais</v>
      </c>
      <c r="N41" s="26" t="str">
        <f t="shared" si="36"/>
        <v>Andares</v>
      </c>
      <c r="O41" s="26" t="str">
        <f t="shared" si="36"/>
        <v>Andar Variável</v>
      </c>
      <c r="P41" s="21" t="s">
        <v>3318</v>
      </c>
      <c r="Q41" s="21" t="s">
        <v>3369</v>
      </c>
      <c r="R41" s="73" t="s">
        <v>9</v>
      </c>
      <c r="S41" s="27" t="str">
        <f t="shared" si="13"/>
        <v>Espacial</v>
      </c>
      <c r="T41" s="27" t="str">
        <f t="shared" si="14"/>
        <v>Planos Horizontais</v>
      </c>
      <c r="U41" s="27" t="str">
        <f t="shared" si="15"/>
        <v>Andares</v>
      </c>
      <c r="V41" s="73" t="s">
        <v>89</v>
      </c>
      <c r="W41" s="1" t="str">
        <f t="shared" si="16"/>
        <v>k.planda.41</v>
      </c>
      <c r="X41" s="45" t="s">
        <v>1365</v>
      </c>
      <c r="Y41" s="74" t="s">
        <v>1047</v>
      </c>
      <c r="Z41" s="45" t="s">
        <v>3314</v>
      </c>
    </row>
    <row r="42" spans="1:26" ht="6" customHeight="1" x14ac:dyDescent="0.4">
      <c r="A42" s="23">
        <v>42</v>
      </c>
      <c r="B42" s="2" t="s">
        <v>43</v>
      </c>
      <c r="C42" s="2" t="s">
        <v>1046</v>
      </c>
      <c r="D42" s="2" t="s">
        <v>3160</v>
      </c>
      <c r="E42" s="2" t="s">
        <v>3099</v>
      </c>
      <c r="F42" s="25" t="s">
        <v>3319</v>
      </c>
      <c r="G42" s="81" t="s">
        <v>9</v>
      </c>
      <c r="H42" s="81" t="s">
        <v>9</v>
      </c>
      <c r="I42" s="81" t="s">
        <v>9</v>
      </c>
      <c r="J42" s="81" t="s">
        <v>9</v>
      </c>
      <c r="K42" s="81" t="s">
        <v>9</v>
      </c>
      <c r="L42" s="26" t="str">
        <f t="shared" si="17"/>
        <v>Espacial</v>
      </c>
      <c r="M42" s="26" t="str">
        <f t="shared" si="18"/>
        <v>Planos.Horizontais</v>
      </c>
      <c r="N42" s="26" t="str">
        <f t="shared" si="36"/>
        <v>Andares</v>
      </c>
      <c r="O42" s="26" t="str">
        <f t="shared" si="36"/>
        <v>Andar Palco</v>
      </c>
      <c r="P42" s="21" t="s">
        <v>3371</v>
      </c>
      <c r="Q42" s="21" t="s">
        <v>3370</v>
      </c>
      <c r="R42" s="73" t="s">
        <v>9</v>
      </c>
      <c r="S42" s="27" t="str">
        <f t="shared" si="13"/>
        <v>Espacial</v>
      </c>
      <c r="T42" s="27" t="str">
        <f t="shared" si="14"/>
        <v>Planos Horizontais</v>
      </c>
      <c r="U42" s="27" t="str">
        <f t="shared" si="15"/>
        <v>Andares</v>
      </c>
      <c r="V42" s="73" t="s">
        <v>89</v>
      </c>
      <c r="W42" s="1" t="str">
        <f t="shared" si="16"/>
        <v>k.planda.42</v>
      </c>
      <c r="X42" s="45" t="s">
        <v>1365</v>
      </c>
      <c r="Y42" s="74" t="s">
        <v>1047</v>
      </c>
      <c r="Z42" s="45" t="s">
        <v>3314</v>
      </c>
    </row>
    <row r="43" spans="1:26" ht="6" customHeight="1" x14ac:dyDescent="0.4">
      <c r="A43" s="23">
        <v>43</v>
      </c>
      <c r="B43" s="2" t="s">
        <v>43</v>
      </c>
      <c r="C43" s="2" t="s">
        <v>1046</v>
      </c>
      <c r="D43" s="2" t="s">
        <v>3160</v>
      </c>
      <c r="E43" s="2" t="s">
        <v>3099</v>
      </c>
      <c r="F43" s="25" t="s">
        <v>3320</v>
      </c>
      <c r="G43" s="81" t="s">
        <v>9</v>
      </c>
      <c r="H43" s="81" t="s">
        <v>9</v>
      </c>
      <c r="I43" s="81" t="s">
        <v>9</v>
      </c>
      <c r="J43" s="81" t="s">
        <v>9</v>
      </c>
      <c r="K43" s="81" t="s">
        <v>9</v>
      </c>
      <c r="L43" s="26" t="str">
        <f t="shared" si="17"/>
        <v>Espacial</v>
      </c>
      <c r="M43" s="26" t="str">
        <f t="shared" si="18"/>
        <v>Planos.Horizontais</v>
      </c>
      <c r="N43" s="26" t="str">
        <f t="shared" si="36"/>
        <v>Andares</v>
      </c>
      <c r="O43" s="26" t="str">
        <f t="shared" si="36"/>
        <v>Andar Especial</v>
      </c>
      <c r="P43" s="21" t="s">
        <v>3321</v>
      </c>
      <c r="Q43" s="21" t="s">
        <v>3365</v>
      </c>
      <c r="R43" s="73" t="s">
        <v>9</v>
      </c>
      <c r="S43" s="27" t="str">
        <f t="shared" si="13"/>
        <v>Espacial</v>
      </c>
      <c r="T43" s="27" t="str">
        <f t="shared" si="14"/>
        <v>Planos Horizontais</v>
      </c>
      <c r="U43" s="27" t="str">
        <f t="shared" si="15"/>
        <v>Andares</v>
      </c>
      <c r="V43" s="73" t="s">
        <v>89</v>
      </c>
      <c r="W43" s="1" t="str">
        <f t="shared" si="16"/>
        <v>k.planda.43</v>
      </c>
      <c r="X43" s="45" t="s">
        <v>1365</v>
      </c>
      <c r="Y43" s="74" t="s">
        <v>1047</v>
      </c>
      <c r="Z43" s="45" t="s">
        <v>3314</v>
      </c>
    </row>
    <row r="44" spans="1:26" ht="6" customHeight="1" x14ac:dyDescent="0.4">
      <c r="A44" s="23">
        <v>44</v>
      </c>
      <c r="B44" s="2" t="s">
        <v>43</v>
      </c>
      <c r="C44" s="2" t="s">
        <v>1046</v>
      </c>
      <c r="D44" s="2" t="s">
        <v>3160</v>
      </c>
      <c r="E44" s="2" t="s">
        <v>3099</v>
      </c>
      <c r="F44" s="25" t="s">
        <v>3092</v>
      </c>
      <c r="G44" s="81" t="s">
        <v>9</v>
      </c>
      <c r="H44" s="81" t="s">
        <v>9</v>
      </c>
      <c r="I44" s="81" t="s">
        <v>9</v>
      </c>
      <c r="J44" s="81" t="s">
        <v>9</v>
      </c>
      <c r="K44" s="81" t="s">
        <v>9</v>
      </c>
      <c r="L44" s="26" t="str">
        <f t="shared" si="17"/>
        <v>Espacial</v>
      </c>
      <c r="M44" s="26" t="str">
        <f t="shared" si="18"/>
        <v>Planos.Horizontais</v>
      </c>
      <c r="N44" s="26" t="str">
        <f t="shared" si="36"/>
        <v>Andares</v>
      </c>
      <c r="O44" s="26" t="str">
        <f t="shared" si="36"/>
        <v>Andar Técnico</v>
      </c>
      <c r="P44" s="21" t="s">
        <v>3102</v>
      </c>
      <c r="Q44" s="21" t="s">
        <v>3366</v>
      </c>
      <c r="R44" s="73" t="s">
        <v>9</v>
      </c>
      <c r="S44" s="27" t="str">
        <f t="shared" si="13"/>
        <v>Espacial</v>
      </c>
      <c r="T44" s="27" t="str">
        <f t="shared" si="14"/>
        <v>Planos Horizontais</v>
      </c>
      <c r="U44" s="27" t="str">
        <f t="shared" si="15"/>
        <v>Andares</v>
      </c>
      <c r="V44" s="73" t="s">
        <v>89</v>
      </c>
      <c r="W44" s="1" t="str">
        <f t="shared" si="16"/>
        <v>k.planda.44</v>
      </c>
      <c r="X44" s="45" t="s">
        <v>1365</v>
      </c>
      <c r="Y44" s="74" t="s">
        <v>1047</v>
      </c>
      <c r="Z44" s="45" t="s">
        <v>3314</v>
      </c>
    </row>
    <row r="45" spans="1:26" ht="6" customHeight="1" x14ac:dyDescent="0.4">
      <c r="A45" s="23">
        <v>45</v>
      </c>
      <c r="B45" s="2" t="s">
        <v>43</v>
      </c>
      <c r="C45" s="2" t="s">
        <v>1046</v>
      </c>
      <c r="D45" s="2" t="s">
        <v>3160</v>
      </c>
      <c r="E45" s="2" t="s">
        <v>3099</v>
      </c>
      <c r="F45" s="25" t="s">
        <v>3093</v>
      </c>
      <c r="G45" s="81" t="s">
        <v>9</v>
      </c>
      <c r="H45" s="81" t="s">
        <v>9</v>
      </c>
      <c r="I45" s="81" t="s">
        <v>9</v>
      </c>
      <c r="J45" s="81" t="s">
        <v>9</v>
      </c>
      <c r="K45" s="81" t="s">
        <v>9</v>
      </c>
      <c r="L45" s="26" t="str">
        <f t="shared" si="17"/>
        <v>Espacial</v>
      </c>
      <c r="M45" s="26" t="str">
        <f t="shared" si="18"/>
        <v>Planos.Horizontais</v>
      </c>
      <c r="N45" s="26" t="str">
        <f t="shared" si="36"/>
        <v>Andares</v>
      </c>
      <c r="O45" s="26" t="str">
        <f t="shared" si="36"/>
        <v>Andar Mezanino</v>
      </c>
      <c r="P45" s="21" t="s">
        <v>3103</v>
      </c>
      <c r="Q45" s="21" t="s">
        <v>3107</v>
      </c>
      <c r="R45" s="73" t="s">
        <v>9</v>
      </c>
      <c r="S45" s="27" t="str">
        <f t="shared" si="13"/>
        <v>Espacial</v>
      </c>
      <c r="T45" s="27" t="str">
        <f t="shared" si="14"/>
        <v>Planos Horizontais</v>
      </c>
      <c r="U45" s="27" t="str">
        <f t="shared" si="15"/>
        <v>Andares</v>
      </c>
      <c r="V45" s="73" t="s">
        <v>89</v>
      </c>
      <c r="W45" s="1" t="str">
        <f t="shared" si="16"/>
        <v>k.planda.45</v>
      </c>
      <c r="X45" s="45" t="s">
        <v>1365</v>
      </c>
      <c r="Y45" s="74" t="s">
        <v>1047</v>
      </c>
      <c r="Z45" s="45" t="s">
        <v>3314</v>
      </c>
    </row>
    <row r="46" spans="1:26" ht="6" customHeight="1" x14ac:dyDescent="0.4">
      <c r="A46" s="23">
        <v>46</v>
      </c>
      <c r="B46" s="2" t="s">
        <v>43</v>
      </c>
      <c r="C46" s="2" t="s">
        <v>1046</v>
      </c>
      <c r="D46" s="2" t="s">
        <v>3160</v>
      </c>
      <c r="E46" s="2" t="s">
        <v>3099</v>
      </c>
      <c r="F46" s="25" t="s">
        <v>3094</v>
      </c>
      <c r="G46" s="81" t="s">
        <v>9</v>
      </c>
      <c r="H46" s="81" t="s">
        <v>9</v>
      </c>
      <c r="I46" s="81" t="s">
        <v>9</v>
      </c>
      <c r="J46" s="81" t="s">
        <v>9</v>
      </c>
      <c r="K46" s="81" t="s">
        <v>9</v>
      </c>
      <c r="L46" s="26" t="str">
        <f t="shared" si="17"/>
        <v>Espacial</v>
      </c>
      <c r="M46" s="26" t="str">
        <f t="shared" si="18"/>
        <v>Planos.Horizontais</v>
      </c>
      <c r="N46" s="26" t="str">
        <f t="shared" si="36"/>
        <v>Andares</v>
      </c>
      <c r="O46" s="26" t="str">
        <f t="shared" si="36"/>
        <v>Andar Acesso</v>
      </c>
      <c r="P46" s="21" t="s">
        <v>3104</v>
      </c>
      <c r="Q46" s="21" t="s">
        <v>3108</v>
      </c>
      <c r="R46" s="73" t="s">
        <v>9</v>
      </c>
      <c r="S46" s="27" t="str">
        <f t="shared" si="13"/>
        <v>Espacial</v>
      </c>
      <c r="T46" s="27" t="str">
        <f t="shared" si="14"/>
        <v>Planos Horizontais</v>
      </c>
      <c r="U46" s="27" t="str">
        <f t="shared" si="15"/>
        <v>Andares</v>
      </c>
      <c r="V46" s="73" t="s">
        <v>89</v>
      </c>
      <c r="W46" s="1" t="str">
        <f t="shared" si="16"/>
        <v>k.planda.46</v>
      </c>
      <c r="X46" s="45" t="s">
        <v>1365</v>
      </c>
      <c r="Y46" s="74" t="s">
        <v>1047</v>
      </c>
      <c r="Z46" s="45" t="s">
        <v>3314</v>
      </c>
    </row>
    <row r="47" spans="1:26" ht="6" customHeight="1" x14ac:dyDescent="0.4">
      <c r="A47" s="23">
        <v>47</v>
      </c>
      <c r="B47" s="2" t="s">
        <v>43</v>
      </c>
      <c r="C47" s="2" t="s">
        <v>1046</v>
      </c>
      <c r="D47" s="2" t="s">
        <v>3160</v>
      </c>
      <c r="E47" s="2" t="s">
        <v>3099</v>
      </c>
      <c r="F47" s="25" t="s">
        <v>3322</v>
      </c>
      <c r="G47" s="81" t="s">
        <v>9</v>
      </c>
      <c r="H47" s="81" t="s">
        <v>9</v>
      </c>
      <c r="I47" s="81" t="s">
        <v>9</v>
      </c>
      <c r="J47" s="81" t="s">
        <v>9</v>
      </c>
      <c r="K47" s="81" t="s">
        <v>9</v>
      </c>
      <c r="L47" s="26" t="str">
        <f t="shared" si="17"/>
        <v>Espacial</v>
      </c>
      <c r="M47" s="26" t="str">
        <f t="shared" si="18"/>
        <v>Planos.Horizontais</v>
      </c>
      <c r="N47" s="26" t="str">
        <f t="shared" si="36"/>
        <v>Andares</v>
      </c>
      <c r="O47" s="26" t="str">
        <f t="shared" si="36"/>
        <v>Andar Subsolo</v>
      </c>
      <c r="P47" s="21" t="s">
        <v>3323</v>
      </c>
      <c r="Q47" s="21" t="s">
        <v>3367</v>
      </c>
      <c r="R47" s="73" t="s">
        <v>9</v>
      </c>
      <c r="S47" s="27" t="str">
        <f t="shared" si="13"/>
        <v>Espacial</v>
      </c>
      <c r="T47" s="27" t="str">
        <f t="shared" si="14"/>
        <v>Planos Horizontais</v>
      </c>
      <c r="U47" s="27" t="str">
        <f t="shared" si="15"/>
        <v>Andares</v>
      </c>
      <c r="V47" s="73" t="s">
        <v>89</v>
      </c>
      <c r="W47" s="1" t="str">
        <f t="shared" si="16"/>
        <v>k.planda.47</v>
      </c>
      <c r="X47" s="45" t="s">
        <v>1365</v>
      </c>
      <c r="Y47" s="74" t="s">
        <v>1047</v>
      </c>
      <c r="Z47" s="45" t="s">
        <v>3314</v>
      </c>
    </row>
    <row r="48" spans="1:26" ht="6" customHeight="1" x14ac:dyDescent="0.4">
      <c r="A48" s="23">
        <v>48</v>
      </c>
      <c r="B48" s="2" t="s">
        <v>43</v>
      </c>
      <c r="C48" s="2" t="s">
        <v>1046</v>
      </c>
      <c r="D48" s="2" t="s">
        <v>3160</v>
      </c>
      <c r="E48" s="2" t="s">
        <v>3163</v>
      </c>
      <c r="F48" s="25" t="s">
        <v>3098</v>
      </c>
      <c r="G48" s="79" t="s">
        <v>9</v>
      </c>
      <c r="H48" s="79" t="s">
        <v>9</v>
      </c>
      <c r="I48" s="79" t="s">
        <v>9</v>
      </c>
      <c r="J48" s="79" t="s">
        <v>9</v>
      </c>
      <c r="K48" s="79" t="s">
        <v>9</v>
      </c>
      <c r="L48" s="26" t="str">
        <f t="shared" si="17"/>
        <v>Espacial</v>
      </c>
      <c r="M48" s="26" t="str">
        <f t="shared" si="18"/>
        <v>Planos.Horizontais</v>
      </c>
      <c r="N48" s="26" t="str">
        <f t="shared" si="36"/>
        <v>Planos Fundações</v>
      </c>
      <c r="O48" s="26" t="str">
        <f t="shared" si="36"/>
        <v>Plano de Bloco Fundação</v>
      </c>
      <c r="P48" s="21" t="s">
        <v>3105</v>
      </c>
      <c r="Q48" s="21" t="s">
        <v>3109</v>
      </c>
      <c r="R48" s="73" t="s">
        <v>9</v>
      </c>
      <c r="S48" s="27" t="str">
        <f t="shared" si="13"/>
        <v>Espacial</v>
      </c>
      <c r="T48" s="27" t="str">
        <f t="shared" si="14"/>
        <v>Planos Horizontais</v>
      </c>
      <c r="U48" s="27" t="str">
        <f t="shared" si="15"/>
        <v>Planos Fundações</v>
      </c>
      <c r="V48" s="73" t="s">
        <v>89</v>
      </c>
      <c r="W48" s="1" t="str">
        <f t="shared" si="16"/>
        <v>k.plplan.48</v>
      </c>
      <c r="X48" s="45" t="s">
        <v>1365</v>
      </c>
      <c r="Y48" s="74" t="s">
        <v>1047</v>
      </c>
      <c r="Z48" s="45" t="s">
        <v>3314</v>
      </c>
    </row>
    <row r="49" spans="1:26" ht="6" customHeight="1" x14ac:dyDescent="0.4">
      <c r="A49" s="23">
        <v>49</v>
      </c>
      <c r="B49" s="2" t="s">
        <v>43</v>
      </c>
      <c r="C49" s="2" t="s">
        <v>1046</v>
      </c>
      <c r="D49" s="2" t="s">
        <v>3160</v>
      </c>
      <c r="E49" s="2" t="s">
        <v>3163</v>
      </c>
      <c r="F49" s="25" t="s">
        <v>3097</v>
      </c>
      <c r="G49" s="79" t="s">
        <v>9</v>
      </c>
      <c r="H49" s="79" t="s">
        <v>9</v>
      </c>
      <c r="I49" s="79" t="s">
        <v>9</v>
      </c>
      <c r="J49" s="79" t="s">
        <v>9</v>
      </c>
      <c r="K49" s="79" t="s">
        <v>9</v>
      </c>
      <c r="L49" s="26" t="str">
        <f t="shared" si="17"/>
        <v>Espacial</v>
      </c>
      <c r="M49" s="26" t="str">
        <f t="shared" si="18"/>
        <v>Planos.Horizontais</v>
      </c>
      <c r="N49" s="26" t="str">
        <f t="shared" si="36"/>
        <v>Planos Fundações</v>
      </c>
      <c r="O49" s="26" t="str">
        <f t="shared" si="36"/>
        <v>Plano de Estacas</v>
      </c>
      <c r="P49" s="21" t="s">
        <v>3106</v>
      </c>
      <c r="Q49" s="21" t="s">
        <v>3110</v>
      </c>
      <c r="R49" s="73" t="s">
        <v>9</v>
      </c>
      <c r="S49" s="27" t="str">
        <f t="shared" si="13"/>
        <v>Espacial</v>
      </c>
      <c r="T49" s="27" t="str">
        <f t="shared" si="14"/>
        <v>Planos Horizontais</v>
      </c>
      <c r="U49" s="27" t="str">
        <f t="shared" si="15"/>
        <v>Planos Fundações</v>
      </c>
      <c r="V49" s="73" t="s">
        <v>89</v>
      </c>
      <c r="W49" s="1" t="str">
        <f t="shared" si="16"/>
        <v>k.plplan.49</v>
      </c>
      <c r="X49" s="45" t="s">
        <v>1365</v>
      </c>
      <c r="Y49" s="74" t="s">
        <v>1047</v>
      </c>
      <c r="Z49" s="45" t="s">
        <v>3314</v>
      </c>
    </row>
    <row r="50" spans="1:26" ht="6" customHeight="1" x14ac:dyDescent="0.4">
      <c r="A50" s="23">
        <v>50</v>
      </c>
      <c r="B50" s="2" t="s">
        <v>43</v>
      </c>
      <c r="C50" s="2" t="s">
        <v>1046</v>
      </c>
      <c r="D50" s="2" t="s">
        <v>3160</v>
      </c>
      <c r="E50" s="2" t="s">
        <v>3384</v>
      </c>
      <c r="F50" s="25" t="s">
        <v>3387</v>
      </c>
      <c r="G50" s="79" t="s">
        <v>9</v>
      </c>
      <c r="H50" s="79" t="s">
        <v>9</v>
      </c>
      <c r="I50" s="79" t="s">
        <v>9</v>
      </c>
      <c r="J50" s="79" t="s">
        <v>9</v>
      </c>
      <c r="K50" s="79" t="s">
        <v>9</v>
      </c>
      <c r="L50" s="26" t="str">
        <f t="shared" ref="L50:L53" si="37">CONCATENATE("", C50)</f>
        <v>Espacial</v>
      </c>
      <c r="M50" s="26" t="str">
        <f t="shared" ref="M50:M53" si="38">CONCATENATE("", D50)</f>
        <v>Planos.Horizontais</v>
      </c>
      <c r="N50" s="26" t="str">
        <f t="shared" ref="N50:N53" si="39">(SUBSTITUTE(SUBSTITUTE(CONCATENATE("",E50),"."," ")," De "," de "))</f>
        <v>Gabaritos</v>
      </c>
      <c r="O50" s="26" t="str">
        <f t="shared" si="5"/>
        <v>Gabarito Freático</v>
      </c>
      <c r="P50" s="21" t="s">
        <v>3374</v>
      </c>
      <c r="Q50" s="21" t="s">
        <v>3379</v>
      </c>
      <c r="R50" s="73" t="s">
        <v>9</v>
      </c>
      <c r="S50" s="27" t="str">
        <f t="shared" ref="S50:S53" si="40">SUBSTITUTE(C50, ".", " ")</f>
        <v>Espacial</v>
      </c>
      <c r="T50" s="27" t="str">
        <f t="shared" ref="T50:T53" si="41">SUBSTITUTE(D50, ".", " ")</f>
        <v>Planos Horizontais</v>
      </c>
      <c r="U50" s="27" t="str">
        <f t="shared" ref="U50:U53" si="42">SUBSTITUTE(E50, ".", " ")</f>
        <v>Gabaritos</v>
      </c>
      <c r="V50" s="73" t="s">
        <v>89</v>
      </c>
      <c r="W50" s="1" t="str">
        <f t="shared" ref="W50:W53" si="43">CONCATENATE("k.",LOWER(LEFT(D50,2)),LOWER(LEFT(E50,4)),".",A50)</f>
        <v>k.plgaba.50</v>
      </c>
      <c r="X50" s="45" t="s">
        <v>1365</v>
      </c>
      <c r="Y50" s="74" t="s">
        <v>1047</v>
      </c>
      <c r="Z50" s="45" t="s">
        <v>3314</v>
      </c>
    </row>
    <row r="51" spans="1:26" ht="6" customHeight="1" x14ac:dyDescent="0.4">
      <c r="A51" s="23">
        <v>51</v>
      </c>
      <c r="B51" s="2" t="s">
        <v>43</v>
      </c>
      <c r="C51" s="2" t="s">
        <v>1046</v>
      </c>
      <c r="D51" s="2" t="s">
        <v>3160</v>
      </c>
      <c r="E51" s="2" t="s">
        <v>3384</v>
      </c>
      <c r="F51" s="25" t="s">
        <v>3373</v>
      </c>
      <c r="G51" s="79" t="s">
        <v>9</v>
      </c>
      <c r="H51" s="79" t="s">
        <v>9</v>
      </c>
      <c r="I51" s="79" t="s">
        <v>9</v>
      </c>
      <c r="J51" s="79" t="s">
        <v>9</v>
      </c>
      <c r="K51" s="79" t="s">
        <v>9</v>
      </c>
      <c r="L51" s="26" t="str">
        <f t="shared" ref="L51" si="44">CONCATENATE("", C51)</f>
        <v>Espacial</v>
      </c>
      <c r="M51" s="26" t="str">
        <f t="shared" ref="M51" si="45">CONCATENATE("", D51)</f>
        <v>Planos.Horizontais</v>
      </c>
      <c r="N51" s="26" t="str">
        <f t="shared" ref="N51" si="46">(SUBSTITUTE(SUBSTITUTE(CONCATENATE("",E51),"."," ")," De "," de "))</f>
        <v>Gabaritos</v>
      </c>
      <c r="O51" s="26" t="str">
        <f t="shared" si="5"/>
        <v>Gabarito Subterrâneo</v>
      </c>
      <c r="P51" s="21" t="s">
        <v>3378</v>
      </c>
      <c r="Q51" s="21" t="s">
        <v>3380</v>
      </c>
      <c r="R51" s="73" t="s">
        <v>9</v>
      </c>
      <c r="S51" s="27" t="str">
        <f t="shared" ref="S51" si="47">SUBSTITUTE(C51, ".", " ")</f>
        <v>Espacial</v>
      </c>
      <c r="T51" s="27" t="str">
        <f t="shared" ref="T51" si="48">SUBSTITUTE(D51, ".", " ")</f>
        <v>Planos Horizontais</v>
      </c>
      <c r="U51" s="27" t="str">
        <f t="shared" ref="U51" si="49">SUBSTITUTE(E51, ".", " ")</f>
        <v>Gabaritos</v>
      </c>
      <c r="V51" s="73" t="s">
        <v>89</v>
      </c>
      <c r="W51" s="1" t="str">
        <f t="shared" ref="W51" si="50">CONCATENATE("k.",LOWER(LEFT(D51,2)),LOWER(LEFT(E51,4)),".",A51)</f>
        <v>k.plgaba.51</v>
      </c>
      <c r="X51" s="45" t="s">
        <v>1365</v>
      </c>
      <c r="Y51" s="74" t="s">
        <v>1047</v>
      </c>
      <c r="Z51" s="45" t="s">
        <v>3314</v>
      </c>
    </row>
    <row r="52" spans="1:26" ht="6" customHeight="1" x14ac:dyDescent="0.4">
      <c r="A52" s="23">
        <v>52</v>
      </c>
      <c r="B52" s="2" t="s">
        <v>43</v>
      </c>
      <c r="C52" s="2" t="s">
        <v>1046</v>
      </c>
      <c r="D52" s="2" t="s">
        <v>3160</v>
      </c>
      <c r="E52" s="2" t="s">
        <v>3384</v>
      </c>
      <c r="F52" s="25" t="s">
        <v>3385</v>
      </c>
      <c r="G52" s="79" t="s">
        <v>9</v>
      </c>
      <c r="H52" s="79" t="s">
        <v>9</v>
      </c>
      <c r="I52" s="79" t="s">
        <v>9</v>
      </c>
      <c r="J52" s="79" t="s">
        <v>9</v>
      </c>
      <c r="K52" s="79" t="s">
        <v>9</v>
      </c>
      <c r="L52" s="26" t="str">
        <f t="shared" si="37"/>
        <v>Espacial</v>
      </c>
      <c r="M52" s="26" t="str">
        <f t="shared" si="38"/>
        <v>Planos.Horizontais</v>
      </c>
      <c r="N52" s="26" t="str">
        <f t="shared" si="39"/>
        <v>Gabaritos</v>
      </c>
      <c r="O52" s="26" t="str">
        <f t="shared" ref="O52:O53" si="51">(SUBSTITUTE(SUBSTITUTE(CONCATENATE("",F52),"."," ")," De "," de "))</f>
        <v>Gabarito Aéreo</v>
      </c>
      <c r="P52" s="21" t="s">
        <v>3375</v>
      </c>
      <c r="Q52" s="21" t="s">
        <v>3381</v>
      </c>
      <c r="R52" s="73" t="s">
        <v>9</v>
      </c>
      <c r="S52" s="27" t="str">
        <f t="shared" si="40"/>
        <v>Espacial</v>
      </c>
      <c r="T52" s="27" t="str">
        <f t="shared" si="41"/>
        <v>Planos Horizontais</v>
      </c>
      <c r="U52" s="27" t="str">
        <f t="shared" si="42"/>
        <v>Gabaritos</v>
      </c>
      <c r="V52" s="73" t="s">
        <v>89</v>
      </c>
      <c r="W52" s="1" t="str">
        <f t="shared" si="43"/>
        <v>k.plgaba.52</v>
      </c>
      <c r="X52" s="45" t="s">
        <v>1365</v>
      </c>
      <c r="Y52" s="74" t="s">
        <v>1047</v>
      </c>
      <c r="Z52" s="45" t="s">
        <v>3314</v>
      </c>
    </row>
    <row r="53" spans="1:26" ht="6" customHeight="1" x14ac:dyDescent="0.4">
      <c r="A53" s="23">
        <v>53</v>
      </c>
      <c r="B53" s="2" t="s">
        <v>43</v>
      </c>
      <c r="C53" s="2" t="s">
        <v>1046</v>
      </c>
      <c r="D53" s="2" t="s">
        <v>3160</v>
      </c>
      <c r="E53" s="2" t="s">
        <v>3384</v>
      </c>
      <c r="F53" s="25" t="s">
        <v>3372</v>
      </c>
      <c r="G53" s="79" t="s">
        <v>9</v>
      </c>
      <c r="H53" s="79" t="s">
        <v>9</v>
      </c>
      <c r="I53" s="79" t="s">
        <v>9</v>
      </c>
      <c r="J53" s="79" t="s">
        <v>9</v>
      </c>
      <c r="K53" s="79" t="s">
        <v>9</v>
      </c>
      <c r="L53" s="26" t="str">
        <f t="shared" si="37"/>
        <v>Espacial</v>
      </c>
      <c r="M53" s="26" t="str">
        <f t="shared" si="38"/>
        <v>Planos.Horizontais</v>
      </c>
      <c r="N53" s="26" t="str">
        <f t="shared" si="39"/>
        <v>Gabaritos</v>
      </c>
      <c r="O53" s="26" t="str">
        <f t="shared" si="51"/>
        <v>Gabarito Hídrico</v>
      </c>
      <c r="P53" s="21" t="s">
        <v>3376</v>
      </c>
      <c r="Q53" s="21" t="s">
        <v>3382</v>
      </c>
      <c r="R53" s="73" t="s">
        <v>9</v>
      </c>
      <c r="S53" s="27" t="str">
        <f t="shared" si="40"/>
        <v>Espacial</v>
      </c>
      <c r="T53" s="27" t="str">
        <f t="shared" si="41"/>
        <v>Planos Horizontais</v>
      </c>
      <c r="U53" s="27" t="str">
        <f t="shared" si="42"/>
        <v>Gabaritos</v>
      </c>
      <c r="V53" s="73" t="s">
        <v>89</v>
      </c>
      <c r="W53" s="1" t="str">
        <f t="shared" si="43"/>
        <v>k.plgaba.53</v>
      </c>
      <c r="X53" s="45" t="s">
        <v>1365</v>
      </c>
      <c r="Y53" s="74" t="s">
        <v>1047</v>
      </c>
      <c r="Z53" s="45" t="s">
        <v>3314</v>
      </c>
    </row>
    <row r="54" spans="1:26" ht="6" customHeight="1" x14ac:dyDescent="0.4">
      <c r="A54" s="23">
        <v>54</v>
      </c>
      <c r="B54" s="2" t="s">
        <v>43</v>
      </c>
      <c r="C54" s="2" t="s">
        <v>1046</v>
      </c>
      <c r="D54" s="2" t="s">
        <v>3160</v>
      </c>
      <c r="E54" s="2" t="s">
        <v>3384</v>
      </c>
      <c r="F54" s="25" t="s">
        <v>3386</v>
      </c>
      <c r="G54" s="79" t="s">
        <v>9</v>
      </c>
      <c r="H54" s="79" t="s">
        <v>9</v>
      </c>
      <c r="I54" s="79" t="s">
        <v>9</v>
      </c>
      <c r="J54" s="79" t="s">
        <v>9</v>
      </c>
      <c r="K54" s="79" t="s">
        <v>9</v>
      </c>
      <c r="L54" s="26" t="str">
        <f t="shared" si="3"/>
        <v>Espacial</v>
      </c>
      <c r="M54" s="26" t="str">
        <f t="shared" si="4"/>
        <v>Planos.Horizontais</v>
      </c>
      <c r="N54" s="26" t="str">
        <f t="shared" si="5"/>
        <v>Gabaritos</v>
      </c>
      <c r="O54" s="26" t="str">
        <f t="shared" si="5"/>
        <v>Gabarito Municipal</v>
      </c>
      <c r="P54" s="21" t="s">
        <v>3377</v>
      </c>
      <c r="Q54" s="21" t="s">
        <v>3383</v>
      </c>
      <c r="R54" s="73" t="s">
        <v>9</v>
      </c>
      <c r="S54" s="27" t="str">
        <f t="shared" si="6"/>
        <v>Espacial</v>
      </c>
      <c r="T54" s="27" t="str">
        <f t="shared" si="7"/>
        <v>Planos Horizontais</v>
      </c>
      <c r="U54" s="27" t="str">
        <f t="shared" si="8"/>
        <v>Gabaritos</v>
      </c>
      <c r="V54" s="73" t="s">
        <v>89</v>
      </c>
      <c r="W54" s="1" t="str">
        <f t="shared" si="9"/>
        <v>k.plgaba.54</v>
      </c>
      <c r="X54" s="45" t="s">
        <v>1365</v>
      </c>
      <c r="Y54" s="74" t="s">
        <v>1047</v>
      </c>
      <c r="Z54" s="45" t="s">
        <v>3314</v>
      </c>
    </row>
    <row r="55" spans="1:26" ht="6" customHeight="1" x14ac:dyDescent="0.4">
      <c r="A55" s="23">
        <v>55</v>
      </c>
      <c r="B55" s="2" t="s">
        <v>43</v>
      </c>
      <c r="C55" s="2" t="s">
        <v>1046</v>
      </c>
      <c r="D55" s="2" t="s">
        <v>3161</v>
      </c>
      <c r="E55" s="2" t="s">
        <v>3122</v>
      </c>
      <c r="F55" s="25" t="s">
        <v>1048</v>
      </c>
      <c r="G55" s="79" t="s">
        <v>9</v>
      </c>
      <c r="H55" s="79" t="s">
        <v>9</v>
      </c>
      <c r="I55" s="79" t="s">
        <v>9</v>
      </c>
      <c r="J55" s="79" t="s">
        <v>9</v>
      </c>
      <c r="K55" s="79" t="s">
        <v>9</v>
      </c>
      <c r="L55" s="26" t="str">
        <f t="shared" si="3"/>
        <v>Espacial</v>
      </c>
      <c r="M55" s="26" t="str">
        <f t="shared" si="4"/>
        <v>Planos.Verticais</v>
      </c>
      <c r="N55" s="26" t="str">
        <f t="shared" si="5"/>
        <v>Eixos Estruturais</v>
      </c>
      <c r="O55" s="26" t="str">
        <f t="shared" si="5"/>
        <v>Eixo Estrutural</v>
      </c>
      <c r="P55" s="21" t="s">
        <v>3112</v>
      </c>
      <c r="Q55" s="21" t="s">
        <v>3117</v>
      </c>
      <c r="R55" s="73" t="s">
        <v>9</v>
      </c>
      <c r="S55" s="27" t="str">
        <f t="shared" si="6"/>
        <v>Espacial</v>
      </c>
      <c r="T55" s="27" t="str">
        <f t="shared" si="7"/>
        <v>Planos Verticais</v>
      </c>
      <c r="U55" s="27" t="str">
        <f t="shared" si="8"/>
        <v>Eixos Estruturais</v>
      </c>
      <c r="V55" s="73" t="s">
        <v>89</v>
      </c>
      <c r="W55" s="1" t="str">
        <f t="shared" si="9"/>
        <v>k.pleixo.55</v>
      </c>
      <c r="X55" s="45" t="s">
        <v>1049</v>
      </c>
      <c r="Y55" s="74" t="s">
        <v>1050</v>
      </c>
      <c r="Z55" s="45" t="s">
        <v>9</v>
      </c>
    </row>
    <row r="56" spans="1:26" ht="6" customHeight="1" x14ac:dyDescent="0.4">
      <c r="A56" s="23">
        <v>56</v>
      </c>
      <c r="B56" s="2" t="s">
        <v>43</v>
      </c>
      <c r="C56" s="2" t="s">
        <v>1046</v>
      </c>
      <c r="D56" s="2" t="s">
        <v>3161</v>
      </c>
      <c r="E56" s="2" t="s">
        <v>3122</v>
      </c>
      <c r="F56" s="25" t="s">
        <v>1051</v>
      </c>
      <c r="G56" s="79" t="s">
        <v>9</v>
      </c>
      <c r="H56" s="79" t="s">
        <v>9</v>
      </c>
      <c r="I56" s="79" t="s">
        <v>9</v>
      </c>
      <c r="J56" s="79" t="s">
        <v>9</v>
      </c>
      <c r="K56" s="79" t="s">
        <v>9</v>
      </c>
      <c r="L56" s="26" t="str">
        <f t="shared" si="3"/>
        <v>Espacial</v>
      </c>
      <c r="M56" s="26" t="str">
        <f t="shared" si="4"/>
        <v>Planos.Verticais</v>
      </c>
      <c r="N56" s="26" t="str">
        <f t="shared" si="5"/>
        <v>Eixos Estruturais</v>
      </c>
      <c r="O56" s="26" t="str">
        <f t="shared" si="5"/>
        <v>Eixo Estrutural Irregular</v>
      </c>
      <c r="P56" s="21" t="s">
        <v>3113</v>
      </c>
      <c r="Q56" s="21" t="s">
        <v>3118</v>
      </c>
      <c r="R56" s="73" t="s">
        <v>9</v>
      </c>
      <c r="S56" s="27" t="str">
        <f t="shared" si="6"/>
        <v>Espacial</v>
      </c>
      <c r="T56" s="27" t="str">
        <f t="shared" si="7"/>
        <v>Planos Verticais</v>
      </c>
      <c r="U56" s="27" t="str">
        <f t="shared" si="8"/>
        <v>Eixos Estruturais</v>
      </c>
      <c r="V56" s="73" t="s">
        <v>89</v>
      </c>
      <c r="W56" s="1" t="str">
        <f t="shared" si="9"/>
        <v>k.pleixo.56</v>
      </c>
      <c r="X56" s="45" t="s">
        <v>1049</v>
      </c>
      <c r="Y56" s="74" t="s">
        <v>1052</v>
      </c>
      <c r="Z56" s="45" t="s">
        <v>9</v>
      </c>
    </row>
    <row r="57" spans="1:26" ht="6" customHeight="1" x14ac:dyDescent="0.4">
      <c r="A57" s="23">
        <v>57</v>
      </c>
      <c r="B57" s="2" t="s">
        <v>43</v>
      </c>
      <c r="C57" s="2" t="s">
        <v>1046</v>
      </c>
      <c r="D57" s="2" t="s">
        <v>3161</v>
      </c>
      <c r="E57" s="2" t="s">
        <v>3122</v>
      </c>
      <c r="F57" s="25" t="s">
        <v>1053</v>
      </c>
      <c r="G57" s="79" t="s">
        <v>9</v>
      </c>
      <c r="H57" s="79" t="s">
        <v>9</v>
      </c>
      <c r="I57" s="79" t="s">
        <v>9</v>
      </c>
      <c r="J57" s="79" t="s">
        <v>9</v>
      </c>
      <c r="K57" s="79" t="s">
        <v>9</v>
      </c>
      <c r="L57" s="26" t="str">
        <f t="shared" si="3"/>
        <v>Espacial</v>
      </c>
      <c r="M57" s="26" t="str">
        <f t="shared" si="4"/>
        <v>Planos.Verticais</v>
      </c>
      <c r="N57" s="26" t="str">
        <f t="shared" si="5"/>
        <v>Eixos Estruturais</v>
      </c>
      <c r="O57" s="26" t="str">
        <f t="shared" si="5"/>
        <v>Eixo Estrutural Radial</v>
      </c>
      <c r="P57" s="21" t="s">
        <v>3114</v>
      </c>
      <c r="Q57" s="21" t="s">
        <v>3119</v>
      </c>
      <c r="R57" s="73" t="s">
        <v>9</v>
      </c>
      <c r="S57" s="27" t="str">
        <f t="shared" si="6"/>
        <v>Espacial</v>
      </c>
      <c r="T57" s="27" t="str">
        <f t="shared" si="7"/>
        <v>Planos Verticais</v>
      </c>
      <c r="U57" s="27" t="str">
        <f t="shared" si="8"/>
        <v>Eixos Estruturais</v>
      </c>
      <c r="V57" s="73" t="s">
        <v>89</v>
      </c>
      <c r="W57" s="1" t="str">
        <f t="shared" si="9"/>
        <v>k.pleixo.57</v>
      </c>
      <c r="X57" s="45" t="s">
        <v>1049</v>
      </c>
      <c r="Y57" s="74" t="s">
        <v>1054</v>
      </c>
      <c r="Z57" s="45" t="s">
        <v>9</v>
      </c>
    </row>
    <row r="58" spans="1:26" ht="6" customHeight="1" x14ac:dyDescent="0.4">
      <c r="A58" s="23">
        <v>58</v>
      </c>
      <c r="B58" s="2" t="s">
        <v>43</v>
      </c>
      <c r="C58" s="2" t="s">
        <v>1046</v>
      </c>
      <c r="D58" s="2" t="s">
        <v>3161</v>
      </c>
      <c r="E58" s="2" t="s">
        <v>3122</v>
      </c>
      <c r="F58" s="25" t="s">
        <v>1055</v>
      </c>
      <c r="G58" s="79" t="s">
        <v>9</v>
      </c>
      <c r="H58" s="79" t="s">
        <v>9</v>
      </c>
      <c r="I58" s="79" t="s">
        <v>9</v>
      </c>
      <c r="J58" s="79" t="s">
        <v>9</v>
      </c>
      <c r="K58" s="79" t="s">
        <v>9</v>
      </c>
      <c r="L58" s="26" t="str">
        <f t="shared" si="3"/>
        <v>Espacial</v>
      </c>
      <c r="M58" s="26" t="str">
        <f t="shared" si="4"/>
        <v>Planos.Verticais</v>
      </c>
      <c r="N58" s="26" t="str">
        <f t="shared" si="5"/>
        <v>Eixos Estruturais</v>
      </c>
      <c r="O58" s="26" t="str">
        <f t="shared" si="5"/>
        <v>Eixo Estrutural Retangular</v>
      </c>
      <c r="P58" s="21" t="s">
        <v>3115</v>
      </c>
      <c r="Q58" s="21" t="s">
        <v>3120</v>
      </c>
      <c r="R58" s="73" t="s">
        <v>9</v>
      </c>
      <c r="S58" s="27" t="str">
        <f t="shared" si="6"/>
        <v>Espacial</v>
      </c>
      <c r="T58" s="27" t="str">
        <f t="shared" si="7"/>
        <v>Planos Verticais</v>
      </c>
      <c r="U58" s="27" t="str">
        <f t="shared" si="8"/>
        <v>Eixos Estruturais</v>
      </c>
      <c r="V58" s="73" t="s">
        <v>89</v>
      </c>
      <c r="W58" s="1" t="str">
        <f t="shared" si="9"/>
        <v>k.pleixo.58</v>
      </c>
      <c r="X58" s="45" t="s">
        <v>1049</v>
      </c>
      <c r="Y58" s="74" t="s">
        <v>1056</v>
      </c>
      <c r="Z58" s="45" t="s">
        <v>9</v>
      </c>
    </row>
    <row r="59" spans="1:26" ht="6" customHeight="1" x14ac:dyDescent="0.4">
      <c r="A59" s="23">
        <v>59</v>
      </c>
      <c r="B59" s="2" t="s">
        <v>43</v>
      </c>
      <c r="C59" s="2" t="s">
        <v>1046</v>
      </c>
      <c r="D59" s="2" t="s">
        <v>3161</v>
      </c>
      <c r="E59" s="2" t="s">
        <v>3122</v>
      </c>
      <c r="F59" s="25" t="s">
        <v>1057</v>
      </c>
      <c r="G59" s="79" t="s">
        <v>9</v>
      </c>
      <c r="H59" s="79" t="s">
        <v>9</v>
      </c>
      <c r="I59" s="79" t="s">
        <v>9</v>
      </c>
      <c r="J59" s="79" t="s">
        <v>9</v>
      </c>
      <c r="K59" s="79" t="s">
        <v>9</v>
      </c>
      <c r="L59" s="26" t="str">
        <f t="shared" si="3"/>
        <v>Espacial</v>
      </c>
      <c r="M59" s="26" t="str">
        <f t="shared" si="4"/>
        <v>Planos.Verticais</v>
      </c>
      <c r="N59" s="26" t="str">
        <f t="shared" si="5"/>
        <v>Eixos Estruturais</v>
      </c>
      <c r="O59" s="26" t="str">
        <f t="shared" si="5"/>
        <v>Eixo Estrutural Triangular</v>
      </c>
      <c r="P59" s="21" t="s">
        <v>3116</v>
      </c>
      <c r="Q59" s="21" t="s">
        <v>3121</v>
      </c>
      <c r="R59" s="73" t="s">
        <v>9</v>
      </c>
      <c r="S59" s="27" t="str">
        <f t="shared" si="6"/>
        <v>Espacial</v>
      </c>
      <c r="T59" s="27" t="str">
        <f t="shared" si="7"/>
        <v>Planos Verticais</v>
      </c>
      <c r="U59" s="27" t="str">
        <f t="shared" si="8"/>
        <v>Eixos Estruturais</v>
      </c>
      <c r="V59" s="73" t="s">
        <v>89</v>
      </c>
      <c r="W59" s="1" t="str">
        <f t="shared" si="9"/>
        <v>k.pleixo.59</v>
      </c>
      <c r="X59" s="45" t="s">
        <v>1049</v>
      </c>
      <c r="Y59" s="74" t="s">
        <v>1058</v>
      </c>
      <c r="Z59" s="45" t="s">
        <v>9</v>
      </c>
    </row>
    <row r="60" spans="1:26" ht="6" customHeight="1" x14ac:dyDescent="0.4">
      <c r="A60" s="23">
        <v>60</v>
      </c>
      <c r="B60" s="2" t="s">
        <v>43</v>
      </c>
      <c r="C60" s="2" t="s">
        <v>1046</v>
      </c>
      <c r="D60" s="2" t="s">
        <v>3161</v>
      </c>
      <c r="E60" s="2" t="s">
        <v>3138</v>
      </c>
      <c r="F60" s="40" t="s">
        <v>3140</v>
      </c>
      <c r="G60" s="79" t="s">
        <v>9</v>
      </c>
      <c r="H60" s="79" t="s">
        <v>9</v>
      </c>
      <c r="I60" s="79" t="s">
        <v>9</v>
      </c>
      <c r="J60" s="79" t="s">
        <v>9</v>
      </c>
      <c r="K60" s="79" t="s">
        <v>9</v>
      </c>
      <c r="L60" s="26" t="str">
        <f t="shared" ref="L60:L62" si="52">CONCATENATE("", C60)</f>
        <v>Espacial</v>
      </c>
      <c r="M60" s="26" t="str">
        <f t="shared" ref="M60:M62" si="53">CONCATENATE("", D60)</f>
        <v>Planos.Verticais</v>
      </c>
      <c r="N60" s="26" t="str">
        <f t="shared" ref="N60:N62" si="54">(SUBSTITUTE(SUBSTITUTE(CONCATENATE("",E60),"."," ")," De "," de "))</f>
        <v>Elevações de Projeto</v>
      </c>
      <c r="O60" s="26" t="str">
        <f t="shared" si="5"/>
        <v>Fachada Principal</v>
      </c>
      <c r="P60" s="21" t="s">
        <v>3144</v>
      </c>
      <c r="Q60" s="21" t="s">
        <v>3155</v>
      </c>
      <c r="R60" s="73" t="s">
        <v>9</v>
      </c>
      <c r="S60" s="27" t="str">
        <f t="shared" ref="S60:S62" si="55">SUBSTITUTE(C60, ".", " ")</f>
        <v>Espacial</v>
      </c>
      <c r="T60" s="27" t="str">
        <f t="shared" ref="T60:T62" si="56">SUBSTITUTE(D60, ".", " ")</f>
        <v>Planos Verticais</v>
      </c>
      <c r="U60" s="27" t="str">
        <f t="shared" ref="U60:U62" si="57">SUBSTITUTE(E60, ".", " ")</f>
        <v>Elevações de Projeto</v>
      </c>
      <c r="V60" s="73" t="s">
        <v>89</v>
      </c>
      <c r="W60" s="1" t="str">
        <f t="shared" si="9"/>
        <v>k.plelev.60</v>
      </c>
      <c r="X60" s="75" t="s">
        <v>1175</v>
      </c>
      <c r="Y60" s="75" t="s">
        <v>2115</v>
      </c>
      <c r="Z60" s="45" t="s">
        <v>9</v>
      </c>
    </row>
    <row r="61" spans="1:26" ht="6" customHeight="1" x14ac:dyDescent="0.4">
      <c r="A61" s="23">
        <v>61</v>
      </c>
      <c r="B61" s="2" t="s">
        <v>43</v>
      </c>
      <c r="C61" s="2" t="s">
        <v>1046</v>
      </c>
      <c r="D61" s="2" t="s">
        <v>3161</v>
      </c>
      <c r="E61" s="2" t="s">
        <v>3138</v>
      </c>
      <c r="F61" s="40" t="s">
        <v>3141</v>
      </c>
      <c r="G61" s="79" t="s">
        <v>9</v>
      </c>
      <c r="H61" s="79" t="s">
        <v>9</v>
      </c>
      <c r="I61" s="79" t="s">
        <v>9</v>
      </c>
      <c r="J61" s="79" t="s">
        <v>9</v>
      </c>
      <c r="K61" s="79" t="s">
        <v>9</v>
      </c>
      <c r="L61" s="26" t="str">
        <f t="shared" si="52"/>
        <v>Espacial</v>
      </c>
      <c r="M61" s="26" t="str">
        <f t="shared" si="53"/>
        <v>Planos.Verticais</v>
      </c>
      <c r="N61" s="26" t="str">
        <f t="shared" si="54"/>
        <v>Elevações de Projeto</v>
      </c>
      <c r="O61" s="26" t="str">
        <f t="shared" si="5"/>
        <v>Fachada Fundos</v>
      </c>
      <c r="P61" s="21" t="s">
        <v>3145</v>
      </c>
      <c r="Q61" s="21" t="s">
        <v>3154</v>
      </c>
      <c r="R61" s="73" t="s">
        <v>9</v>
      </c>
      <c r="S61" s="27" t="str">
        <f t="shared" si="55"/>
        <v>Espacial</v>
      </c>
      <c r="T61" s="27" t="str">
        <f t="shared" si="56"/>
        <v>Planos Verticais</v>
      </c>
      <c r="U61" s="27" t="str">
        <f t="shared" si="57"/>
        <v>Elevações de Projeto</v>
      </c>
      <c r="V61" s="73" t="s">
        <v>89</v>
      </c>
      <c r="W61" s="1" t="str">
        <f t="shared" si="9"/>
        <v>k.plelev.61</v>
      </c>
      <c r="X61" s="75" t="s">
        <v>1175</v>
      </c>
      <c r="Y61" s="75" t="s">
        <v>2115</v>
      </c>
      <c r="Z61" s="45" t="s">
        <v>9</v>
      </c>
    </row>
    <row r="62" spans="1:26" ht="6" customHeight="1" x14ac:dyDescent="0.4">
      <c r="A62" s="23">
        <v>62</v>
      </c>
      <c r="B62" s="2" t="s">
        <v>43</v>
      </c>
      <c r="C62" s="2" t="s">
        <v>1046</v>
      </c>
      <c r="D62" s="2" t="s">
        <v>3161</v>
      </c>
      <c r="E62" s="2" t="s">
        <v>3138</v>
      </c>
      <c r="F62" s="40" t="s">
        <v>3142</v>
      </c>
      <c r="G62" s="79" t="s">
        <v>9</v>
      </c>
      <c r="H62" s="79" t="s">
        <v>9</v>
      </c>
      <c r="I62" s="79" t="s">
        <v>9</v>
      </c>
      <c r="J62" s="79" t="s">
        <v>9</v>
      </c>
      <c r="K62" s="79" t="s">
        <v>9</v>
      </c>
      <c r="L62" s="26" t="str">
        <f t="shared" si="52"/>
        <v>Espacial</v>
      </c>
      <c r="M62" s="26" t="str">
        <f t="shared" si="53"/>
        <v>Planos.Verticais</v>
      </c>
      <c r="N62" s="26" t="str">
        <f t="shared" si="54"/>
        <v>Elevações de Projeto</v>
      </c>
      <c r="O62" s="26" t="str">
        <f t="shared" si="5"/>
        <v>Fachada Lateral Leste</v>
      </c>
      <c r="P62" s="21" t="s">
        <v>3146</v>
      </c>
      <c r="Q62" s="21" t="s">
        <v>3153</v>
      </c>
      <c r="R62" s="73" t="s">
        <v>9</v>
      </c>
      <c r="S62" s="27" t="str">
        <f t="shared" si="55"/>
        <v>Espacial</v>
      </c>
      <c r="T62" s="27" t="str">
        <f t="shared" si="56"/>
        <v>Planos Verticais</v>
      </c>
      <c r="U62" s="27" t="str">
        <f t="shared" si="57"/>
        <v>Elevações de Projeto</v>
      </c>
      <c r="V62" s="73" t="s">
        <v>89</v>
      </c>
      <c r="W62" s="1" t="str">
        <f t="shared" si="9"/>
        <v>k.plelev.62</v>
      </c>
      <c r="X62" s="75" t="s">
        <v>1175</v>
      </c>
      <c r="Y62" s="75" t="s">
        <v>2115</v>
      </c>
      <c r="Z62" s="45" t="s">
        <v>9</v>
      </c>
    </row>
    <row r="63" spans="1:26" ht="6" customHeight="1" x14ac:dyDescent="0.4">
      <c r="A63" s="23">
        <v>63</v>
      </c>
      <c r="B63" s="2" t="s">
        <v>43</v>
      </c>
      <c r="C63" s="2" t="s">
        <v>1046</v>
      </c>
      <c r="D63" s="2" t="s">
        <v>3161</v>
      </c>
      <c r="E63" s="2" t="s">
        <v>3138</v>
      </c>
      <c r="F63" s="40" t="s">
        <v>3143</v>
      </c>
      <c r="G63" s="79" t="s">
        <v>9</v>
      </c>
      <c r="H63" s="79" t="s">
        <v>9</v>
      </c>
      <c r="I63" s="79" t="s">
        <v>9</v>
      </c>
      <c r="J63" s="79" t="s">
        <v>9</v>
      </c>
      <c r="K63" s="79" t="s">
        <v>9</v>
      </c>
      <c r="L63" s="26" t="str">
        <f t="shared" si="3"/>
        <v>Espacial</v>
      </c>
      <c r="M63" s="26" t="str">
        <f t="shared" si="4"/>
        <v>Planos.Verticais</v>
      </c>
      <c r="N63" s="26" t="str">
        <f t="shared" si="5"/>
        <v>Elevações de Projeto</v>
      </c>
      <c r="O63" s="26" t="str">
        <f t="shared" si="5"/>
        <v>Fachada Lateral Oeste</v>
      </c>
      <c r="P63" s="21" t="s">
        <v>3147</v>
      </c>
      <c r="Q63" s="21" t="s">
        <v>3156</v>
      </c>
      <c r="R63" s="73" t="s">
        <v>9</v>
      </c>
      <c r="S63" s="27" t="str">
        <f t="shared" si="6"/>
        <v>Espacial</v>
      </c>
      <c r="T63" s="27" t="str">
        <f t="shared" si="7"/>
        <v>Planos Verticais</v>
      </c>
      <c r="U63" s="27" t="str">
        <f t="shared" si="8"/>
        <v>Elevações de Projeto</v>
      </c>
      <c r="V63" s="73" t="s">
        <v>89</v>
      </c>
      <c r="W63" s="1" t="str">
        <f t="shared" si="9"/>
        <v>k.plelev.63</v>
      </c>
      <c r="X63" s="75" t="s">
        <v>1175</v>
      </c>
      <c r="Y63" s="75" t="s">
        <v>2115</v>
      </c>
      <c r="Z63" s="45" t="s">
        <v>9</v>
      </c>
    </row>
    <row r="64" spans="1:26" ht="6" customHeight="1" x14ac:dyDescent="0.4">
      <c r="A64" s="23">
        <v>64</v>
      </c>
      <c r="B64" s="2" t="s">
        <v>43</v>
      </c>
      <c r="C64" s="2" t="s">
        <v>1046</v>
      </c>
      <c r="D64" s="2" t="s">
        <v>3161</v>
      </c>
      <c r="E64" s="2" t="s">
        <v>3138</v>
      </c>
      <c r="F64" s="40" t="s">
        <v>3162</v>
      </c>
      <c r="G64" s="79" t="s">
        <v>9</v>
      </c>
      <c r="H64" s="79" t="s">
        <v>9</v>
      </c>
      <c r="I64" s="79" t="s">
        <v>9</v>
      </c>
      <c r="J64" s="79" t="s">
        <v>9</v>
      </c>
      <c r="K64" s="79" t="s">
        <v>9</v>
      </c>
      <c r="L64" s="26" t="str">
        <f t="shared" ref="L64" si="58">CONCATENATE("", C64)</f>
        <v>Espacial</v>
      </c>
      <c r="M64" s="26" t="str">
        <f t="shared" ref="M64" si="59">CONCATENATE("", D64)</f>
        <v>Planos.Verticais</v>
      </c>
      <c r="N64" s="26" t="str">
        <f t="shared" ref="N64" si="60">(SUBSTITUTE(SUBSTITUTE(CONCATENATE("",E64),"."," ")," De "," de "))</f>
        <v>Elevações de Projeto</v>
      </c>
      <c r="O64" s="26" t="str">
        <f t="shared" si="5"/>
        <v>Símbolo de Vista</v>
      </c>
      <c r="P64" s="21" t="s">
        <v>1176</v>
      </c>
      <c r="Q64" s="21" t="s">
        <v>1177</v>
      </c>
      <c r="R64" s="73" t="s">
        <v>9</v>
      </c>
      <c r="S64" s="27" t="str">
        <f t="shared" ref="S64" si="61">SUBSTITUTE(C64, ".", " ")</f>
        <v>Espacial</v>
      </c>
      <c r="T64" s="27" t="str">
        <f t="shared" ref="T64" si="62">SUBSTITUTE(D64, ".", " ")</f>
        <v>Planos Verticais</v>
      </c>
      <c r="U64" s="27" t="str">
        <f t="shared" ref="U64" si="63">SUBSTITUTE(E64, ".", " ")</f>
        <v>Elevações de Projeto</v>
      </c>
      <c r="V64" s="73" t="s">
        <v>89</v>
      </c>
      <c r="W64" s="1" t="str">
        <f t="shared" ref="W64" si="64">CONCATENATE("k.",LOWER(LEFT(D64,2)),LOWER(LEFT(E64,4)),".",A64)</f>
        <v>k.plelev.64</v>
      </c>
      <c r="X64" s="75" t="s">
        <v>1178</v>
      </c>
      <c r="Y64" s="75" t="s">
        <v>2115</v>
      </c>
      <c r="Z64" s="45" t="s">
        <v>9</v>
      </c>
    </row>
    <row r="65" spans="1:26" ht="6" customHeight="1" x14ac:dyDescent="0.4">
      <c r="A65" s="23">
        <v>65</v>
      </c>
      <c r="B65" s="2" t="s">
        <v>43</v>
      </c>
      <c r="C65" s="2" t="s">
        <v>1046</v>
      </c>
      <c r="D65" s="2" t="s">
        <v>3161</v>
      </c>
      <c r="E65" s="2" t="s">
        <v>3139</v>
      </c>
      <c r="F65" s="40" t="s">
        <v>3123</v>
      </c>
      <c r="G65" s="79" t="s">
        <v>9</v>
      </c>
      <c r="H65" s="79" t="s">
        <v>9</v>
      </c>
      <c r="I65" s="79" t="s">
        <v>9</v>
      </c>
      <c r="J65" s="79" t="s">
        <v>9</v>
      </c>
      <c r="K65" s="79" t="s">
        <v>9</v>
      </c>
      <c r="L65" s="26" t="str">
        <f t="shared" si="3"/>
        <v>Espacial</v>
      </c>
      <c r="M65" s="26" t="str">
        <f t="shared" si="4"/>
        <v>Planos.Verticais</v>
      </c>
      <c r="N65" s="26" t="str">
        <f t="shared" si="5"/>
        <v>Elevações Solares</v>
      </c>
      <c r="O65" s="26" t="str">
        <f t="shared" si="5"/>
        <v>Vista Norte</v>
      </c>
      <c r="P65" s="21" t="s">
        <v>3149</v>
      </c>
      <c r="Q65" s="21" t="s">
        <v>3152</v>
      </c>
      <c r="R65" s="73" t="s">
        <v>9</v>
      </c>
      <c r="S65" s="27" t="str">
        <f t="shared" si="6"/>
        <v>Espacial</v>
      </c>
      <c r="T65" s="27" t="str">
        <f t="shared" si="7"/>
        <v>Planos Verticais</v>
      </c>
      <c r="U65" s="27" t="str">
        <f t="shared" si="8"/>
        <v>Elevações Solares</v>
      </c>
      <c r="V65" s="73" t="s">
        <v>89</v>
      </c>
      <c r="W65" s="1" t="str">
        <f t="shared" si="9"/>
        <v>k.plelev.65</v>
      </c>
      <c r="X65" s="75" t="s">
        <v>1175</v>
      </c>
      <c r="Y65" s="75" t="s">
        <v>2115</v>
      </c>
      <c r="Z65" s="45" t="s">
        <v>9</v>
      </c>
    </row>
    <row r="66" spans="1:26" ht="6" customHeight="1" x14ac:dyDescent="0.4">
      <c r="A66" s="23">
        <v>66</v>
      </c>
      <c r="B66" s="2" t="s">
        <v>43</v>
      </c>
      <c r="C66" s="2" t="s">
        <v>1046</v>
      </c>
      <c r="D66" s="2" t="s">
        <v>3161</v>
      </c>
      <c r="E66" s="2" t="s">
        <v>3139</v>
      </c>
      <c r="F66" s="40" t="s">
        <v>3124</v>
      </c>
      <c r="G66" s="79" t="s">
        <v>9</v>
      </c>
      <c r="H66" s="79" t="s">
        <v>9</v>
      </c>
      <c r="I66" s="79" t="s">
        <v>9</v>
      </c>
      <c r="J66" s="79" t="s">
        <v>9</v>
      </c>
      <c r="K66" s="79" t="s">
        <v>9</v>
      </c>
      <c r="L66" s="26" t="str">
        <f t="shared" si="3"/>
        <v>Espacial</v>
      </c>
      <c r="M66" s="26" t="str">
        <f t="shared" si="4"/>
        <v>Planos.Verticais</v>
      </c>
      <c r="N66" s="26" t="str">
        <f t="shared" si="5"/>
        <v>Elevações Solares</v>
      </c>
      <c r="O66" s="26" t="str">
        <f t="shared" si="5"/>
        <v>Vista Sul</v>
      </c>
      <c r="P66" s="21" t="s">
        <v>3150</v>
      </c>
      <c r="Q66" s="21" t="s">
        <v>3159</v>
      </c>
      <c r="R66" s="73" t="s">
        <v>9</v>
      </c>
      <c r="S66" s="27" t="str">
        <f t="shared" si="6"/>
        <v>Espacial</v>
      </c>
      <c r="T66" s="27" t="str">
        <f t="shared" si="7"/>
        <v>Planos Verticais</v>
      </c>
      <c r="U66" s="27" t="str">
        <f t="shared" si="8"/>
        <v>Elevações Solares</v>
      </c>
      <c r="V66" s="73" t="s">
        <v>89</v>
      </c>
      <c r="W66" s="1" t="str">
        <f t="shared" si="9"/>
        <v>k.plelev.66</v>
      </c>
      <c r="X66" s="75" t="s">
        <v>1175</v>
      </c>
      <c r="Y66" s="75" t="s">
        <v>2115</v>
      </c>
      <c r="Z66" s="45" t="s">
        <v>9</v>
      </c>
    </row>
    <row r="67" spans="1:26" ht="6" customHeight="1" x14ac:dyDescent="0.4">
      <c r="A67" s="23">
        <v>67</v>
      </c>
      <c r="B67" s="2" t="s">
        <v>43</v>
      </c>
      <c r="C67" s="2" t="s">
        <v>1046</v>
      </c>
      <c r="D67" s="2" t="s">
        <v>3161</v>
      </c>
      <c r="E67" s="2" t="s">
        <v>3139</v>
      </c>
      <c r="F67" s="40" t="s">
        <v>3125</v>
      </c>
      <c r="G67" s="79" t="s">
        <v>9</v>
      </c>
      <c r="H67" s="79" t="s">
        <v>9</v>
      </c>
      <c r="I67" s="79" t="s">
        <v>9</v>
      </c>
      <c r="J67" s="79" t="s">
        <v>9</v>
      </c>
      <c r="K67" s="79" t="s">
        <v>9</v>
      </c>
      <c r="L67" s="26" t="str">
        <f t="shared" si="3"/>
        <v>Espacial</v>
      </c>
      <c r="M67" s="26" t="str">
        <f t="shared" si="4"/>
        <v>Planos.Verticais</v>
      </c>
      <c r="N67" s="26" t="str">
        <f t="shared" si="5"/>
        <v>Elevações Solares</v>
      </c>
      <c r="O67" s="26" t="str">
        <f t="shared" si="5"/>
        <v>Vista Leste</v>
      </c>
      <c r="P67" s="21" t="s">
        <v>3151</v>
      </c>
      <c r="Q67" s="21" t="s">
        <v>3158</v>
      </c>
      <c r="R67" s="73" t="s">
        <v>9</v>
      </c>
      <c r="S67" s="27" t="str">
        <f t="shared" si="6"/>
        <v>Espacial</v>
      </c>
      <c r="T67" s="27" t="str">
        <f t="shared" si="7"/>
        <v>Planos Verticais</v>
      </c>
      <c r="U67" s="27" t="str">
        <f t="shared" si="8"/>
        <v>Elevações Solares</v>
      </c>
      <c r="V67" s="73" t="s">
        <v>89</v>
      </c>
      <c r="W67" s="1" t="str">
        <f t="shared" si="9"/>
        <v>k.plelev.67</v>
      </c>
      <c r="X67" s="75" t="s">
        <v>1175</v>
      </c>
      <c r="Y67" s="75" t="s">
        <v>2115</v>
      </c>
      <c r="Z67" s="45" t="s">
        <v>9</v>
      </c>
    </row>
    <row r="68" spans="1:26" ht="6" customHeight="1" x14ac:dyDescent="0.4">
      <c r="A68" s="23">
        <v>68</v>
      </c>
      <c r="B68" s="2" t="s">
        <v>43</v>
      </c>
      <c r="C68" s="2" t="s">
        <v>1046</v>
      </c>
      <c r="D68" s="2" t="s">
        <v>3161</v>
      </c>
      <c r="E68" s="2" t="s">
        <v>3139</v>
      </c>
      <c r="F68" s="40" t="s">
        <v>3126</v>
      </c>
      <c r="G68" s="79" t="s">
        <v>9</v>
      </c>
      <c r="H68" s="79" t="s">
        <v>9</v>
      </c>
      <c r="I68" s="79" t="s">
        <v>9</v>
      </c>
      <c r="J68" s="79" t="s">
        <v>9</v>
      </c>
      <c r="K68" s="79" t="s">
        <v>9</v>
      </c>
      <c r="L68" s="26" t="str">
        <f t="shared" ref="L68" si="65">CONCATENATE("", C68)</f>
        <v>Espacial</v>
      </c>
      <c r="M68" s="26" t="str">
        <f t="shared" ref="M68" si="66">CONCATENATE("", D68)</f>
        <v>Planos.Verticais</v>
      </c>
      <c r="N68" s="26" t="str">
        <f t="shared" ref="N68" si="67">(SUBSTITUTE(SUBSTITUTE(CONCATENATE("",E68),"."," ")," De "," de "))</f>
        <v>Elevações Solares</v>
      </c>
      <c r="O68" s="26" t="str">
        <f t="shared" si="5"/>
        <v>Vista Oeste</v>
      </c>
      <c r="P68" s="21" t="s">
        <v>3148</v>
      </c>
      <c r="Q68" s="21" t="s">
        <v>3157</v>
      </c>
      <c r="R68" s="73" t="s">
        <v>9</v>
      </c>
      <c r="S68" s="27" t="str">
        <f t="shared" ref="S68" si="68">SUBSTITUTE(C68, ".", " ")</f>
        <v>Espacial</v>
      </c>
      <c r="T68" s="27" t="str">
        <f t="shared" ref="T68" si="69">SUBSTITUTE(D68, ".", " ")</f>
        <v>Planos Verticais</v>
      </c>
      <c r="U68" s="27" t="str">
        <f t="shared" ref="U68" si="70">SUBSTITUTE(E68, ".", " ")</f>
        <v>Elevações Solares</v>
      </c>
      <c r="V68" s="73" t="s">
        <v>89</v>
      </c>
      <c r="W68" s="1" t="str">
        <f t="shared" si="9"/>
        <v>k.plelev.68</v>
      </c>
      <c r="X68" s="75" t="s">
        <v>1175</v>
      </c>
      <c r="Y68" s="75" t="s">
        <v>2115</v>
      </c>
      <c r="Z68" s="45" t="s">
        <v>9</v>
      </c>
    </row>
    <row r="69" spans="1:26" ht="6" customHeight="1" x14ac:dyDescent="0.4">
      <c r="A69" s="23">
        <v>69</v>
      </c>
      <c r="B69" s="2" t="s">
        <v>43</v>
      </c>
      <c r="C69" s="2" t="s">
        <v>1046</v>
      </c>
      <c r="D69" s="2" t="s">
        <v>1059</v>
      </c>
      <c r="E69" s="2" t="s">
        <v>1786</v>
      </c>
      <c r="F69" s="25" t="s">
        <v>1060</v>
      </c>
      <c r="G69" s="79" t="s">
        <v>9</v>
      </c>
      <c r="H69" s="79" t="s">
        <v>9</v>
      </c>
      <c r="I69" s="79" t="s">
        <v>9</v>
      </c>
      <c r="J69" s="79" t="s">
        <v>9</v>
      </c>
      <c r="K69" s="79" t="s">
        <v>9</v>
      </c>
      <c r="L69" s="26" t="str">
        <f t="shared" si="3"/>
        <v>Espacial</v>
      </c>
      <c r="M69" s="26" t="str">
        <f t="shared" si="4"/>
        <v>Areas</v>
      </c>
      <c r="N69" s="26" t="str">
        <f t="shared" si="5"/>
        <v>Exteriores</v>
      </c>
      <c r="O69" s="26" t="str">
        <f t="shared" si="5"/>
        <v>Espaço Externo</v>
      </c>
      <c r="P69" s="21" t="s">
        <v>1061</v>
      </c>
      <c r="Q69" s="21" t="s">
        <v>1062</v>
      </c>
      <c r="R69" s="73" t="s">
        <v>9</v>
      </c>
      <c r="S69" s="27" t="str">
        <f t="shared" si="6"/>
        <v>Espacial</v>
      </c>
      <c r="T69" s="27" t="str">
        <f t="shared" si="7"/>
        <v>Areas</v>
      </c>
      <c r="U69" s="27" t="str">
        <f t="shared" si="8"/>
        <v>Exteriores</v>
      </c>
      <c r="V69" s="73" t="s">
        <v>89</v>
      </c>
      <c r="W69" s="1" t="str">
        <f t="shared" si="9"/>
        <v>k.arexte.69</v>
      </c>
      <c r="X69" s="45" t="s">
        <v>1064</v>
      </c>
      <c r="Y69" s="74" t="s">
        <v>1065</v>
      </c>
      <c r="Z69" s="45" t="s">
        <v>3313</v>
      </c>
    </row>
    <row r="70" spans="1:26" ht="6" customHeight="1" x14ac:dyDescent="0.4">
      <c r="A70" s="23">
        <v>70</v>
      </c>
      <c r="B70" s="2" t="s">
        <v>43</v>
      </c>
      <c r="C70" s="2" t="s">
        <v>1046</v>
      </c>
      <c r="D70" s="2" t="s">
        <v>1059</v>
      </c>
      <c r="E70" s="2" t="s">
        <v>1786</v>
      </c>
      <c r="F70" s="25" t="s">
        <v>1787</v>
      </c>
      <c r="G70" s="79" t="s">
        <v>9</v>
      </c>
      <c r="H70" s="79" t="s">
        <v>9</v>
      </c>
      <c r="I70" s="79" t="s">
        <v>9</v>
      </c>
      <c r="J70" s="79" t="s">
        <v>9</v>
      </c>
      <c r="K70" s="79" t="s">
        <v>9</v>
      </c>
      <c r="L70" s="26" t="str">
        <f t="shared" si="3"/>
        <v>Espacial</v>
      </c>
      <c r="M70" s="26" t="str">
        <f t="shared" si="4"/>
        <v>Areas</v>
      </c>
      <c r="N70" s="26" t="str">
        <f t="shared" si="5"/>
        <v>Exteriores</v>
      </c>
      <c r="O70" s="26" t="str">
        <f t="shared" si="5"/>
        <v>Espaço Aéreo</v>
      </c>
      <c r="P70" s="21" t="s">
        <v>1066</v>
      </c>
      <c r="Q70" s="21" t="s">
        <v>1067</v>
      </c>
      <c r="R70" s="73" t="s">
        <v>9</v>
      </c>
      <c r="S70" s="27" t="str">
        <f t="shared" si="6"/>
        <v>Espacial</v>
      </c>
      <c r="T70" s="27" t="str">
        <f t="shared" si="7"/>
        <v>Areas</v>
      </c>
      <c r="U70" s="27" t="str">
        <f t="shared" si="8"/>
        <v>Exteriores</v>
      </c>
      <c r="V70" s="73" t="s">
        <v>89</v>
      </c>
      <c r="W70" s="1" t="str">
        <f t="shared" si="9"/>
        <v>k.arexte.70</v>
      </c>
      <c r="X70" s="45" t="s">
        <v>1064</v>
      </c>
      <c r="Y70" s="74" t="s">
        <v>1068</v>
      </c>
      <c r="Z70" s="45" t="s">
        <v>3313</v>
      </c>
    </row>
    <row r="71" spans="1:26" ht="6" customHeight="1" x14ac:dyDescent="0.4">
      <c r="A71" s="23">
        <v>71</v>
      </c>
      <c r="B71" s="2" t="s">
        <v>43</v>
      </c>
      <c r="C71" s="2" t="s">
        <v>1046</v>
      </c>
      <c r="D71" s="2" t="s">
        <v>1059</v>
      </c>
      <c r="E71" s="2" t="s">
        <v>1786</v>
      </c>
      <c r="F71" s="25" t="s">
        <v>1069</v>
      </c>
      <c r="G71" s="79" t="s">
        <v>9</v>
      </c>
      <c r="H71" s="79" t="s">
        <v>9</v>
      </c>
      <c r="I71" s="79" t="s">
        <v>9</v>
      </c>
      <c r="J71" s="79" t="s">
        <v>9</v>
      </c>
      <c r="K71" s="79" t="s">
        <v>9</v>
      </c>
      <c r="L71" s="26" t="str">
        <f t="shared" si="3"/>
        <v>Espacial</v>
      </c>
      <c r="M71" s="26" t="str">
        <f t="shared" si="4"/>
        <v>Areas</v>
      </c>
      <c r="N71" s="26" t="str">
        <f t="shared" si="5"/>
        <v>Exteriores</v>
      </c>
      <c r="O71" s="26" t="str">
        <f t="shared" si="5"/>
        <v>Espaço Construção Vizinha</v>
      </c>
      <c r="P71" s="21" t="s">
        <v>1070</v>
      </c>
      <c r="Q71" s="21" t="s">
        <v>1071</v>
      </c>
      <c r="R71" s="73" t="s">
        <v>9</v>
      </c>
      <c r="S71" s="27" t="str">
        <f t="shared" si="6"/>
        <v>Espacial</v>
      </c>
      <c r="T71" s="27" t="str">
        <f t="shared" si="7"/>
        <v>Areas</v>
      </c>
      <c r="U71" s="27" t="str">
        <f t="shared" si="8"/>
        <v>Exteriores</v>
      </c>
      <c r="V71" s="73" t="s">
        <v>89</v>
      </c>
      <c r="W71" s="1" t="str">
        <f t="shared" si="9"/>
        <v>k.arexte.71</v>
      </c>
      <c r="X71" s="45" t="s">
        <v>1064</v>
      </c>
      <c r="Y71" s="74" t="s">
        <v>1072</v>
      </c>
      <c r="Z71" s="45" t="s">
        <v>3313</v>
      </c>
    </row>
    <row r="72" spans="1:26" ht="6" customHeight="1" x14ac:dyDescent="0.4">
      <c r="A72" s="23">
        <v>72</v>
      </c>
      <c r="B72" s="2" t="s">
        <v>43</v>
      </c>
      <c r="C72" s="2" t="s">
        <v>1046</v>
      </c>
      <c r="D72" s="2" t="s">
        <v>1059</v>
      </c>
      <c r="E72" s="2" t="s">
        <v>1786</v>
      </c>
      <c r="F72" s="25" t="s">
        <v>1073</v>
      </c>
      <c r="G72" s="79" t="s">
        <v>9</v>
      </c>
      <c r="H72" s="79" t="s">
        <v>9</v>
      </c>
      <c r="I72" s="79" t="s">
        <v>9</v>
      </c>
      <c r="J72" s="79" t="s">
        <v>9</v>
      </c>
      <c r="K72" s="79" t="s">
        <v>9</v>
      </c>
      <c r="L72" s="26" t="str">
        <f t="shared" si="3"/>
        <v>Espacial</v>
      </c>
      <c r="M72" s="26" t="str">
        <f t="shared" si="4"/>
        <v>Areas</v>
      </c>
      <c r="N72" s="26" t="str">
        <f t="shared" si="5"/>
        <v>Exteriores</v>
      </c>
      <c r="O72" s="26" t="str">
        <f t="shared" si="5"/>
        <v>Espaço Espelho Agua</v>
      </c>
      <c r="P72" s="21" t="s">
        <v>1074</v>
      </c>
      <c r="Q72" s="21" t="s">
        <v>1075</v>
      </c>
      <c r="R72" s="73" t="s">
        <v>9</v>
      </c>
      <c r="S72" s="27" t="str">
        <f t="shared" si="6"/>
        <v>Espacial</v>
      </c>
      <c r="T72" s="27" t="str">
        <f t="shared" si="7"/>
        <v>Areas</v>
      </c>
      <c r="U72" s="27" t="str">
        <f t="shared" si="8"/>
        <v>Exteriores</v>
      </c>
      <c r="V72" s="73" t="s">
        <v>89</v>
      </c>
      <c r="W72" s="1" t="str">
        <f t="shared" si="9"/>
        <v>k.arexte.72</v>
      </c>
      <c r="X72" s="45" t="s">
        <v>1064</v>
      </c>
      <c r="Y72" s="74" t="s">
        <v>1076</v>
      </c>
      <c r="Z72" s="45" t="s">
        <v>3313</v>
      </c>
    </row>
    <row r="73" spans="1:26" ht="6" customHeight="1" x14ac:dyDescent="0.4">
      <c r="A73" s="23">
        <v>73</v>
      </c>
      <c r="B73" s="2" t="s">
        <v>43</v>
      </c>
      <c r="C73" s="2" t="s">
        <v>1046</v>
      </c>
      <c r="D73" s="2" t="s">
        <v>1059</v>
      </c>
      <c r="E73" s="2" t="s">
        <v>1786</v>
      </c>
      <c r="F73" s="25" t="s">
        <v>1063</v>
      </c>
      <c r="G73" s="79" t="s">
        <v>9</v>
      </c>
      <c r="H73" s="79" t="s">
        <v>9</v>
      </c>
      <c r="I73" s="79" t="s">
        <v>9</v>
      </c>
      <c r="J73" s="79" t="s">
        <v>9</v>
      </c>
      <c r="K73" s="79" t="s">
        <v>9</v>
      </c>
      <c r="L73" s="26" t="str">
        <f t="shared" si="3"/>
        <v>Espacial</v>
      </c>
      <c r="M73" s="26" t="str">
        <f t="shared" si="4"/>
        <v>Areas</v>
      </c>
      <c r="N73" s="26" t="str">
        <f t="shared" si="5"/>
        <v>Exteriores</v>
      </c>
      <c r="O73" s="26" t="str">
        <f t="shared" si="5"/>
        <v>Espaço Exterior</v>
      </c>
      <c r="P73" s="21" t="s">
        <v>1077</v>
      </c>
      <c r="Q73" s="21" t="s">
        <v>1078</v>
      </c>
      <c r="R73" s="73" t="s">
        <v>9</v>
      </c>
      <c r="S73" s="27" t="str">
        <f t="shared" si="6"/>
        <v>Espacial</v>
      </c>
      <c r="T73" s="27" t="str">
        <f t="shared" si="7"/>
        <v>Areas</v>
      </c>
      <c r="U73" s="27" t="str">
        <f t="shared" si="8"/>
        <v>Exteriores</v>
      </c>
      <c r="V73" s="73" t="s">
        <v>89</v>
      </c>
      <c r="W73" s="1" t="str">
        <f t="shared" si="9"/>
        <v>k.arexte.73</v>
      </c>
      <c r="X73" s="45" t="s">
        <v>1064</v>
      </c>
      <c r="Y73" s="74" t="s">
        <v>1079</v>
      </c>
      <c r="Z73" s="45" t="s">
        <v>3313</v>
      </c>
    </row>
    <row r="74" spans="1:26" ht="6" customHeight="1" x14ac:dyDescent="0.4">
      <c r="A74" s="23">
        <v>74</v>
      </c>
      <c r="B74" s="2" t="s">
        <v>43</v>
      </c>
      <c r="C74" s="2" t="s">
        <v>1046</v>
      </c>
      <c r="D74" s="2" t="s">
        <v>1059</v>
      </c>
      <c r="E74" s="2" t="s">
        <v>1786</v>
      </c>
      <c r="F74" s="25" t="s">
        <v>1080</v>
      </c>
      <c r="G74" s="79" t="s">
        <v>9</v>
      </c>
      <c r="H74" s="79" t="s">
        <v>9</v>
      </c>
      <c r="I74" s="79" t="s">
        <v>9</v>
      </c>
      <c r="J74" s="79" t="s">
        <v>9</v>
      </c>
      <c r="K74" s="79" t="s">
        <v>9</v>
      </c>
      <c r="L74" s="26" t="str">
        <f t="shared" si="3"/>
        <v>Espacial</v>
      </c>
      <c r="M74" s="26" t="str">
        <f t="shared" si="4"/>
        <v>Areas</v>
      </c>
      <c r="N74" s="26" t="str">
        <f t="shared" si="5"/>
        <v>Exteriores</v>
      </c>
      <c r="O74" s="26" t="str">
        <f t="shared" si="5"/>
        <v>Estacionamento</v>
      </c>
      <c r="P74" s="21" t="s">
        <v>1081</v>
      </c>
      <c r="Q74" s="21" t="s">
        <v>1082</v>
      </c>
      <c r="R74" s="73" t="s">
        <v>9</v>
      </c>
      <c r="S74" s="27" t="str">
        <f t="shared" si="6"/>
        <v>Espacial</v>
      </c>
      <c r="T74" s="27" t="str">
        <f t="shared" si="7"/>
        <v>Areas</v>
      </c>
      <c r="U74" s="27" t="str">
        <f t="shared" si="8"/>
        <v>Exteriores</v>
      </c>
      <c r="V74" s="73" t="s">
        <v>89</v>
      </c>
      <c r="W74" s="1" t="str">
        <f t="shared" si="9"/>
        <v>k.arexte.74</v>
      </c>
      <c r="X74" s="45" t="s">
        <v>1064</v>
      </c>
      <c r="Y74" s="74" t="s">
        <v>1083</v>
      </c>
      <c r="Z74" s="45" t="s">
        <v>3313</v>
      </c>
    </row>
    <row r="75" spans="1:26" ht="6" customHeight="1" x14ac:dyDescent="0.4">
      <c r="A75" s="23">
        <v>75</v>
      </c>
      <c r="B75" s="2" t="s">
        <v>43</v>
      </c>
      <c r="C75" s="2" t="s">
        <v>1046</v>
      </c>
      <c r="D75" s="2" t="s">
        <v>1059</v>
      </c>
      <c r="E75" s="2" t="s">
        <v>1786</v>
      </c>
      <c r="F75" s="25" t="s">
        <v>1084</v>
      </c>
      <c r="G75" s="79" t="s">
        <v>9</v>
      </c>
      <c r="H75" s="79" t="s">
        <v>9</v>
      </c>
      <c r="I75" s="79" t="s">
        <v>9</v>
      </c>
      <c r="J75" s="79" t="s">
        <v>9</v>
      </c>
      <c r="K75" s="79" t="s">
        <v>9</v>
      </c>
      <c r="L75" s="26" t="str">
        <f t="shared" si="3"/>
        <v>Espacial</v>
      </c>
      <c r="M75" s="26" t="str">
        <f t="shared" si="4"/>
        <v>Areas</v>
      </c>
      <c r="N75" s="26" t="str">
        <f t="shared" si="5"/>
        <v>Exteriores</v>
      </c>
      <c r="O75" s="26" t="str">
        <f t="shared" si="5"/>
        <v>Área Bruta</v>
      </c>
      <c r="P75" s="21" t="s">
        <v>1085</v>
      </c>
      <c r="Q75" s="21" t="s">
        <v>1086</v>
      </c>
      <c r="R75" s="73" t="s">
        <v>9</v>
      </c>
      <c r="S75" s="27" t="str">
        <f t="shared" si="6"/>
        <v>Espacial</v>
      </c>
      <c r="T75" s="27" t="str">
        <f t="shared" si="7"/>
        <v>Areas</v>
      </c>
      <c r="U75" s="27" t="str">
        <f t="shared" si="8"/>
        <v>Exteriores</v>
      </c>
      <c r="V75" s="73" t="s">
        <v>89</v>
      </c>
      <c r="W75" s="1" t="str">
        <f t="shared" si="9"/>
        <v>k.arexte.75</v>
      </c>
      <c r="X75" s="45" t="s">
        <v>1064</v>
      </c>
      <c r="Y75" s="74" t="s">
        <v>1087</v>
      </c>
      <c r="Z75" s="45" t="s">
        <v>3313</v>
      </c>
    </row>
    <row r="76" spans="1:26" ht="6" customHeight="1" x14ac:dyDescent="0.4">
      <c r="A76" s="23">
        <v>76</v>
      </c>
      <c r="B76" s="2" t="s">
        <v>43</v>
      </c>
      <c r="C76" s="2" t="s">
        <v>1046</v>
      </c>
      <c r="D76" s="2" t="s">
        <v>1088</v>
      </c>
      <c r="E76" s="2" t="s">
        <v>3078</v>
      </c>
      <c r="F76" s="25" t="s">
        <v>2124</v>
      </c>
      <c r="G76" s="79" t="s">
        <v>9</v>
      </c>
      <c r="H76" s="79" t="s">
        <v>9</v>
      </c>
      <c r="I76" s="79" t="s">
        <v>9</v>
      </c>
      <c r="J76" s="79" t="s">
        <v>9</v>
      </c>
      <c r="K76" s="79" t="s">
        <v>9</v>
      </c>
      <c r="L76" s="26" t="str">
        <f t="shared" si="3"/>
        <v>Espacial</v>
      </c>
      <c r="M76" s="26" t="str">
        <f t="shared" si="4"/>
        <v>Ambientes</v>
      </c>
      <c r="N76" s="26" t="str">
        <f t="shared" si="5"/>
        <v>Labs</v>
      </c>
      <c r="O76" s="26" t="str">
        <f t="shared" si="5"/>
        <v>Laboratório NB1</v>
      </c>
      <c r="P76" s="21" t="s">
        <v>2125</v>
      </c>
      <c r="Q76" s="21" t="s">
        <v>2144</v>
      </c>
      <c r="R76" s="73" t="s">
        <v>9</v>
      </c>
      <c r="S76" s="27" t="str">
        <f t="shared" si="6"/>
        <v>Espacial</v>
      </c>
      <c r="T76" s="27" t="str">
        <f t="shared" si="7"/>
        <v>Ambientes</v>
      </c>
      <c r="U76" s="27" t="str">
        <f t="shared" si="8"/>
        <v>Labs</v>
      </c>
      <c r="V76" s="73" t="s">
        <v>89</v>
      </c>
      <c r="W76" s="1" t="str">
        <f t="shared" si="9"/>
        <v>k.amlabs.76</v>
      </c>
      <c r="X76" s="45" t="s">
        <v>1089</v>
      </c>
      <c r="Y76" s="74" t="s">
        <v>1090</v>
      </c>
      <c r="Z76" s="45" t="s">
        <v>3313</v>
      </c>
    </row>
    <row r="77" spans="1:26" ht="6" customHeight="1" x14ac:dyDescent="0.4">
      <c r="A77" s="23">
        <v>77</v>
      </c>
      <c r="B77" s="2" t="s">
        <v>43</v>
      </c>
      <c r="C77" s="2" t="s">
        <v>1046</v>
      </c>
      <c r="D77" s="2" t="s">
        <v>1088</v>
      </c>
      <c r="E77" s="2" t="s">
        <v>3078</v>
      </c>
      <c r="F77" s="25" t="s">
        <v>2121</v>
      </c>
      <c r="G77" s="79" t="s">
        <v>9</v>
      </c>
      <c r="H77" s="79" t="s">
        <v>9</v>
      </c>
      <c r="I77" s="79" t="s">
        <v>9</v>
      </c>
      <c r="J77" s="79" t="s">
        <v>9</v>
      </c>
      <c r="K77" s="79" t="s">
        <v>9</v>
      </c>
      <c r="L77" s="26" t="str">
        <f t="shared" si="3"/>
        <v>Espacial</v>
      </c>
      <c r="M77" s="26" t="str">
        <f t="shared" si="4"/>
        <v>Ambientes</v>
      </c>
      <c r="N77" s="26" t="str">
        <f t="shared" si="5"/>
        <v>Labs</v>
      </c>
      <c r="O77" s="26" t="str">
        <f t="shared" si="5"/>
        <v>Laboratório NB2</v>
      </c>
      <c r="P77" s="21" t="s">
        <v>2126</v>
      </c>
      <c r="Q77" s="21" t="s">
        <v>2148</v>
      </c>
      <c r="R77" s="73" t="s">
        <v>9</v>
      </c>
      <c r="S77" s="27" t="str">
        <f t="shared" si="6"/>
        <v>Espacial</v>
      </c>
      <c r="T77" s="27" t="str">
        <f t="shared" si="7"/>
        <v>Ambientes</v>
      </c>
      <c r="U77" s="27" t="str">
        <f t="shared" si="8"/>
        <v>Labs</v>
      </c>
      <c r="V77" s="73" t="s">
        <v>89</v>
      </c>
      <c r="W77" s="1" t="str">
        <f t="shared" si="9"/>
        <v>k.amlabs.77</v>
      </c>
      <c r="X77" s="45" t="s">
        <v>1089</v>
      </c>
      <c r="Y77" s="74" t="s">
        <v>1090</v>
      </c>
      <c r="Z77" s="45" t="s">
        <v>3313</v>
      </c>
    </row>
    <row r="78" spans="1:26" ht="6" customHeight="1" x14ac:dyDescent="0.4">
      <c r="A78" s="23">
        <v>78</v>
      </c>
      <c r="B78" s="2" t="s">
        <v>43</v>
      </c>
      <c r="C78" s="2" t="s">
        <v>1046</v>
      </c>
      <c r="D78" s="2" t="s">
        <v>1088</v>
      </c>
      <c r="E78" s="2" t="s">
        <v>3078</v>
      </c>
      <c r="F78" s="25" t="s">
        <v>2122</v>
      </c>
      <c r="G78" s="79" t="s">
        <v>9</v>
      </c>
      <c r="H78" s="79" t="s">
        <v>9</v>
      </c>
      <c r="I78" s="79" t="s">
        <v>9</v>
      </c>
      <c r="J78" s="79" t="s">
        <v>9</v>
      </c>
      <c r="K78" s="79" t="s">
        <v>9</v>
      </c>
      <c r="L78" s="26" t="str">
        <f t="shared" si="3"/>
        <v>Espacial</v>
      </c>
      <c r="M78" s="26" t="str">
        <f t="shared" si="4"/>
        <v>Ambientes</v>
      </c>
      <c r="N78" s="26" t="str">
        <f t="shared" si="5"/>
        <v>Labs</v>
      </c>
      <c r="O78" s="26" t="str">
        <f t="shared" si="5"/>
        <v>Laboratório NB3</v>
      </c>
      <c r="P78" s="21" t="s">
        <v>2127</v>
      </c>
      <c r="Q78" s="21" t="s">
        <v>2149</v>
      </c>
      <c r="R78" s="73" t="s">
        <v>9</v>
      </c>
      <c r="S78" s="27" t="str">
        <f t="shared" si="6"/>
        <v>Espacial</v>
      </c>
      <c r="T78" s="27" t="str">
        <f t="shared" si="7"/>
        <v>Ambientes</v>
      </c>
      <c r="U78" s="27" t="str">
        <f t="shared" si="8"/>
        <v>Labs</v>
      </c>
      <c r="V78" s="73" t="s">
        <v>89</v>
      </c>
      <c r="W78" s="1" t="str">
        <f t="shared" si="9"/>
        <v>k.amlabs.78</v>
      </c>
      <c r="X78" s="45" t="s">
        <v>1089</v>
      </c>
      <c r="Y78" s="74" t="s">
        <v>1090</v>
      </c>
      <c r="Z78" s="45" t="s">
        <v>3313</v>
      </c>
    </row>
    <row r="79" spans="1:26" ht="6" customHeight="1" x14ac:dyDescent="0.4">
      <c r="A79" s="23">
        <v>79</v>
      </c>
      <c r="B79" s="2" t="s">
        <v>43</v>
      </c>
      <c r="C79" s="2" t="s">
        <v>1046</v>
      </c>
      <c r="D79" s="2" t="s">
        <v>1088</v>
      </c>
      <c r="E79" s="2" t="s">
        <v>3078</v>
      </c>
      <c r="F79" s="25" t="s">
        <v>2123</v>
      </c>
      <c r="G79" s="79" t="s">
        <v>9</v>
      </c>
      <c r="H79" s="79" t="s">
        <v>9</v>
      </c>
      <c r="I79" s="79" t="s">
        <v>9</v>
      </c>
      <c r="J79" s="79" t="s">
        <v>9</v>
      </c>
      <c r="K79" s="79" t="s">
        <v>9</v>
      </c>
      <c r="L79" s="26" t="str">
        <f t="shared" si="3"/>
        <v>Espacial</v>
      </c>
      <c r="M79" s="26" t="str">
        <f t="shared" si="4"/>
        <v>Ambientes</v>
      </c>
      <c r="N79" s="26" t="str">
        <f t="shared" si="5"/>
        <v>Labs</v>
      </c>
      <c r="O79" s="26" t="str">
        <f t="shared" si="5"/>
        <v>Laboratório NB4</v>
      </c>
      <c r="P79" s="21" t="s">
        <v>2128</v>
      </c>
      <c r="Q79" s="21" t="s">
        <v>2150</v>
      </c>
      <c r="R79" s="73" t="s">
        <v>9</v>
      </c>
      <c r="S79" s="27" t="str">
        <f t="shared" si="6"/>
        <v>Espacial</v>
      </c>
      <c r="T79" s="27" t="str">
        <f t="shared" si="7"/>
        <v>Ambientes</v>
      </c>
      <c r="U79" s="27" t="str">
        <f t="shared" si="8"/>
        <v>Labs</v>
      </c>
      <c r="V79" s="73" t="s">
        <v>89</v>
      </c>
      <c r="W79" s="1" t="str">
        <f t="shared" si="9"/>
        <v>k.amlabs.79</v>
      </c>
      <c r="X79" s="45" t="s">
        <v>1089</v>
      </c>
      <c r="Y79" s="74" t="s">
        <v>1090</v>
      </c>
      <c r="Z79" s="45" t="s">
        <v>3313</v>
      </c>
    </row>
    <row r="80" spans="1:26" ht="6" customHeight="1" x14ac:dyDescent="0.4">
      <c r="A80" s="23">
        <v>80</v>
      </c>
      <c r="B80" s="2" t="s">
        <v>43</v>
      </c>
      <c r="C80" s="2" t="s">
        <v>1046</v>
      </c>
      <c r="D80" s="2" t="s">
        <v>1088</v>
      </c>
      <c r="E80" s="2" t="s">
        <v>3090</v>
      </c>
      <c r="F80" s="25" t="s">
        <v>2193</v>
      </c>
      <c r="G80" s="79" t="s">
        <v>9</v>
      </c>
      <c r="H80" s="79" t="s">
        <v>9</v>
      </c>
      <c r="I80" s="79" t="s">
        <v>9</v>
      </c>
      <c r="J80" s="79" t="s">
        <v>9</v>
      </c>
      <c r="K80" s="79" t="s">
        <v>9</v>
      </c>
      <c r="L80" s="26" t="str">
        <f t="shared" si="3"/>
        <v>Espacial</v>
      </c>
      <c r="M80" s="26" t="str">
        <f t="shared" si="4"/>
        <v>Ambientes</v>
      </c>
      <c r="N80" s="26" t="str">
        <f t="shared" si="5"/>
        <v>Amb Especializados</v>
      </c>
      <c r="O80" s="26" t="str">
        <f t="shared" si="5"/>
        <v>Salas Acústicas</v>
      </c>
      <c r="P80" s="21" t="s">
        <v>2129</v>
      </c>
      <c r="Q80" s="21" t="s">
        <v>2151</v>
      </c>
      <c r="R80" s="73" t="s">
        <v>9</v>
      </c>
      <c r="S80" s="27" t="str">
        <f t="shared" si="6"/>
        <v>Espacial</v>
      </c>
      <c r="T80" s="27" t="str">
        <f t="shared" si="7"/>
        <v>Ambientes</v>
      </c>
      <c r="U80" s="27" t="str">
        <f t="shared" si="8"/>
        <v>Amb Especializados</v>
      </c>
      <c r="V80" s="73" t="s">
        <v>89</v>
      </c>
      <c r="W80" s="1" t="str">
        <f t="shared" si="9"/>
        <v>k.amamb..80</v>
      </c>
      <c r="X80" s="45" t="s">
        <v>1089</v>
      </c>
      <c r="Y80" s="74" t="s">
        <v>1090</v>
      </c>
      <c r="Z80" s="45" t="s">
        <v>3313</v>
      </c>
    </row>
    <row r="81" spans="1:26" ht="6" customHeight="1" x14ac:dyDescent="0.4">
      <c r="A81" s="23">
        <v>81</v>
      </c>
      <c r="B81" s="2" t="s">
        <v>43</v>
      </c>
      <c r="C81" s="2" t="s">
        <v>1046</v>
      </c>
      <c r="D81" s="2" t="s">
        <v>1088</v>
      </c>
      <c r="E81" s="2" t="s">
        <v>3090</v>
      </c>
      <c r="F81" s="25" t="s">
        <v>2192</v>
      </c>
      <c r="G81" s="79" t="s">
        <v>9</v>
      </c>
      <c r="H81" s="79" t="s">
        <v>9</v>
      </c>
      <c r="I81" s="79" t="s">
        <v>9</v>
      </c>
      <c r="J81" s="79" t="s">
        <v>9</v>
      </c>
      <c r="K81" s="79" t="s">
        <v>9</v>
      </c>
      <c r="L81" s="26" t="str">
        <f t="shared" si="3"/>
        <v>Espacial</v>
      </c>
      <c r="M81" s="26" t="str">
        <f t="shared" si="4"/>
        <v>Ambientes</v>
      </c>
      <c r="N81" s="26" t="str">
        <f t="shared" si="5"/>
        <v>Amb Especializados</v>
      </c>
      <c r="O81" s="26" t="str">
        <f t="shared" si="5"/>
        <v>Salas Grandes</v>
      </c>
      <c r="P81" s="21" t="s">
        <v>2130</v>
      </c>
      <c r="Q81" s="21" t="s">
        <v>2152</v>
      </c>
      <c r="R81" s="73" t="s">
        <v>9</v>
      </c>
      <c r="S81" s="27" t="str">
        <f t="shared" si="6"/>
        <v>Espacial</v>
      </c>
      <c r="T81" s="27" t="str">
        <f t="shared" si="7"/>
        <v>Ambientes</v>
      </c>
      <c r="U81" s="27" t="str">
        <f t="shared" si="8"/>
        <v>Amb Especializados</v>
      </c>
      <c r="V81" s="73" t="s">
        <v>89</v>
      </c>
      <c r="W81" s="1" t="str">
        <f t="shared" si="9"/>
        <v>k.amamb..81</v>
      </c>
      <c r="X81" s="45" t="s">
        <v>1089</v>
      </c>
      <c r="Y81" s="74" t="s">
        <v>1090</v>
      </c>
      <c r="Z81" s="45" t="s">
        <v>3313</v>
      </c>
    </row>
    <row r="82" spans="1:26" ht="6" customHeight="1" x14ac:dyDescent="0.4">
      <c r="A82" s="23">
        <v>82</v>
      </c>
      <c r="B82" s="2" t="s">
        <v>43</v>
      </c>
      <c r="C82" s="2" t="s">
        <v>1046</v>
      </c>
      <c r="D82" s="2" t="s">
        <v>1088</v>
      </c>
      <c r="E82" s="2" t="s">
        <v>3090</v>
      </c>
      <c r="F82" s="25" t="s">
        <v>2194</v>
      </c>
      <c r="G82" s="79" t="s">
        <v>9</v>
      </c>
      <c r="H82" s="79" t="s">
        <v>9</v>
      </c>
      <c r="I82" s="79" t="s">
        <v>9</v>
      </c>
      <c r="J82" s="79" t="s">
        <v>9</v>
      </c>
      <c r="K82" s="79" t="s">
        <v>9</v>
      </c>
      <c r="L82" s="26" t="str">
        <f t="shared" si="3"/>
        <v>Espacial</v>
      </c>
      <c r="M82" s="26" t="str">
        <f t="shared" si="4"/>
        <v>Ambientes</v>
      </c>
      <c r="N82" s="26" t="str">
        <f t="shared" si="5"/>
        <v>Amb Especializados</v>
      </c>
      <c r="O82" s="26" t="str">
        <f t="shared" si="5"/>
        <v>Salas Expositivas</v>
      </c>
      <c r="P82" s="21" t="s">
        <v>2131</v>
      </c>
      <c r="Q82" s="21" t="s">
        <v>2145</v>
      </c>
      <c r="R82" s="73" t="s">
        <v>9</v>
      </c>
      <c r="S82" s="27" t="str">
        <f t="shared" si="6"/>
        <v>Espacial</v>
      </c>
      <c r="T82" s="27" t="str">
        <f t="shared" si="7"/>
        <v>Ambientes</v>
      </c>
      <c r="U82" s="27" t="str">
        <f t="shared" si="8"/>
        <v>Amb Especializados</v>
      </c>
      <c r="V82" s="73" t="s">
        <v>89</v>
      </c>
      <c r="W82" s="1" t="str">
        <f t="shared" si="9"/>
        <v>k.amamb..82</v>
      </c>
      <c r="X82" s="45" t="s">
        <v>1089</v>
      </c>
      <c r="Y82" s="74" t="s">
        <v>1090</v>
      </c>
      <c r="Z82" s="45" t="s">
        <v>3313</v>
      </c>
    </row>
    <row r="83" spans="1:26" ht="6" customHeight="1" x14ac:dyDescent="0.4">
      <c r="A83" s="23">
        <v>83</v>
      </c>
      <c r="B83" s="2" t="s">
        <v>43</v>
      </c>
      <c r="C83" s="2" t="s">
        <v>1046</v>
      </c>
      <c r="D83" s="2" t="s">
        <v>1088</v>
      </c>
      <c r="E83" s="2" t="s">
        <v>3090</v>
      </c>
      <c r="F83" s="25" t="s">
        <v>2195</v>
      </c>
      <c r="G83" s="79" t="s">
        <v>9</v>
      </c>
      <c r="H83" s="79" t="s">
        <v>9</v>
      </c>
      <c r="I83" s="79" t="s">
        <v>9</v>
      </c>
      <c r="J83" s="79" t="s">
        <v>9</v>
      </c>
      <c r="K83" s="79" t="s">
        <v>9</v>
      </c>
      <c r="L83" s="26" t="str">
        <f t="shared" si="3"/>
        <v>Espacial</v>
      </c>
      <c r="M83" s="26" t="str">
        <f t="shared" si="4"/>
        <v>Ambientes</v>
      </c>
      <c r="N83" s="26" t="str">
        <f t="shared" si="5"/>
        <v>Amb Especializados</v>
      </c>
      <c r="O83" s="26" t="str">
        <f t="shared" si="5"/>
        <v>Local Esportivo</v>
      </c>
      <c r="P83" s="21" t="s">
        <v>2132</v>
      </c>
      <c r="Q83" s="21" t="s">
        <v>2153</v>
      </c>
      <c r="R83" s="73" t="s">
        <v>9</v>
      </c>
      <c r="S83" s="27" t="str">
        <f t="shared" si="6"/>
        <v>Espacial</v>
      </c>
      <c r="T83" s="27" t="str">
        <f t="shared" si="7"/>
        <v>Ambientes</v>
      </c>
      <c r="U83" s="27" t="str">
        <f t="shared" si="8"/>
        <v>Amb Especializados</v>
      </c>
      <c r="V83" s="73" t="s">
        <v>89</v>
      </c>
      <c r="W83" s="1" t="str">
        <f t="shared" si="9"/>
        <v>k.amamb..83</v>
      </c>
      <c r="X83" s="45" t="s">
        <v>1089</v>
      </c>
      <c r="Y83" s="74" t="s">
        <v>1090</v>
      </c>
      <c r="Z83" s="45" t="s">
        <v>3313</v>
      </c>
    </row>
    <row r="84" spans="1:26" ht="6" customHeight="1" x14ac:dyDescent="0.4">
      <c r="A84" s="23">
        <v>84</v>
      </c>
      <c r="B84" s="2" t="s">
        <v>43</v>
      </c>
      <c r="C84" s="2" t="s">
        <v>1046</v>
      </c>
      <c r="D84" s="2" t="s">
        <v>1088</v>
      </c>
      <c r="E84" s="2" t="s">
        <v>3079</v>
      </c>
      <c r="F84" s="25" t="s">
        <v>2173</v>
      </c>
      <c r="G84" s="79" t="s">
        <v>9</v>
      </c>
      <c r="H84" s="79" t="s">
        <v>9</v>
      </c>
      <c r="I84" s="79" t="s">
        <v>9</v>
      </c>
      <c r="J84" s="79" t="s">
        <v>9</v>
      </c>
      <c r="K84" s="79" t="s">
        <v>9</v>
      </c>
      <c r="L84" s="26" t="str">
        <f t="shared" si="3"/>
        <v>Espacial</v>
      </c>
      <c r="M84" s="26" t="str">
        <f t="shared" si="4"/>
        <v>Ambientes</v>
      </c>
      <c r="N84" s="26" t="str">
        <f t="shared" si="5"/>
        <v>Amb Banheiros</v>
      </c>
      <c r="O84" s="26" t="str">
        <f t="shared" si="5"/>
        <v>Banheiro Masculino</v>
      </c>
      <c r="P84" s="21" t="s">
        <v>2140</v>
      </c>
      <c r="Q84" s="21" t="s">
        <v>2155</v>
      </c>
      <c r="R84" s="73" t="s">
        <v>9</v>
      </c>
      <c r="S84" s="27" t="str">
        <f t="shared" si="6"/>
        <v>Espacial</v>
      </c>
      <c r="T84" s="27" t="str">
        <f t="shared" si="7"/>
        <v>Ambientes</v>
      </c>
      <c r="U84" s="27" t="str">
        <f t="shared" si="8"/>
        <v>Amb Banheiros</v>
      </c>
      <c r="V84" s="73" t="s">
        <v>89</v>
      </c>
      <c r="W84" s="1" t="str">
        <f t="shared" si="9"/>
        <v>k.amamb..84</v>
      </c>
      <c r="X84" s="45" t="s">
        <v>1089</v>
      </c>
      <c r="Y84" s="74" t="s">
        <v>1090</v>
      </c>
      <c r="Z84" s="45" t="s">
        <v>3313</v>
      </c>
    </row>
    <row r="85" spans="1:26" ht="6" customHeight="1" x14ac:dyDescent="0.4">
      <c r="A85" s="23">
        <v>85</v>
      </c>
      <c r="B85" s="2" t="s">
        <v>43</v>
      </c>
      <c r="C85" s="2" t="s">
        <v>1046</v>
      </c>
      <c r="D85" s="2" t="s">
        <v>1088</v>
      </c>
      <c r="E85" s="2" t="s">
        <v>3079</v>
      </c>
      <c r="F85" s="25" t="s">
        <v>2174</v>
      </c>
      <c r="G85" s="79" t="s">
        <v>9</v>
      </c>
      <c r="H85" s="79" t="s">
        <v>9</v>
      </c>
      <c r="I85" s="79" t="s">
        <v>9</v>
      </c>
      <c r="J85" s="79" t="s">
        <v>9</v>
      </c>
      <c r="K85" s="79" t="s">
        <v>9</v>
      </c>
      <c r="L85" s="26" t="str">
        <f t="shared" si="3"/>
        <v>Espacial</v>
      </c>
      <c r="M85" s="26" t="str">
        <f t="shared" si="4"/>
        <v>Ambientes</v>
      </c>
      <c r="N85" s="26" t="str">
        <f t="shared" si="5"/>
        <v>Amb Banheiros</v>
      </c>
      <c r="O85" s="26" t="str">
        <f t="shared" si="5"/>
        <v>Banheiro Feminino</v>
      </c>
      <c r="P85" s="21" t="s">
        <v>2141</v>
      </c>
      <c r="Q85" s="21" t="s">
        <v>2154</v>
      </c>
      <c r="R85" s="73" t="s">
        <v>9</v>
      </c>
      <c r="S85" s="27" t="str">
        <f t="shared" si="6"/>
        <v>Espacial</v>
      </c>
      <c r="T85" s="27" t="str">
        <f t="shared" si="7"/>
        <v>Ambientes</v>
      </c>
      <c r="U85" s="27" t="str">
        <f t="shared" si="8"/>
        <v>Amb Banheiros</v>
      </c>
      <c r="V85" s="73" t="s">
        <v>89</v>
      </c>
      <c r="W85" s="1" t="str">
        <f t="shared" si="9"/>
        <v>k.amamb..85</v>
      </c>
      <c r="X85" s="45" t="s">
        <v>1089</v>
      </c>
      <c r="Y85" s="74" t="s">
        <v>1090</v>
      </c>
      <c r="Z85" s="45" t="s">
        <v>3313</v>
      </c>
    </row>
    <row r="86" spans="1:26" ht="6" customHeight="1" x14ac:dyDescent="0.4">
      <c r="A86" s="23">
        <v>86</v>
      </c>
      <c r="B86" s="2" t="s">
        <v>43</v>
      </c>
      <c r="C86" s="2" t="s">
        <v>1046</v>
      </c>
      <c r="D86" s="2" t="s">
        <v>1088</v>
      </c>
      <c r="E86" s="2" t="s">
        <v>3079</v>
      </c>
      <c r="F86" s="25" t="s">
        <v>2175</v>
      </c>
      <c r="G86" s="79" t="s">
        <v>9</v>
      </c>
      <c r="H86" s="79" t="s">
        <v>9</v>
      </c>
      <c r="I86" s="79" t="s">
        <v>9</v>
      </c>
      <c r="J86" s="79" t="s">
        <v>9</v>
      </c>
      <c r="K86" s="79" t="s">
        <v>9</v>
      </c>
      <c r="L86" s="26" t="str">
        <f t="shared" si="3"/>
        <v>Espacial</v>
      </c>
      <c r="M86" s="26" t="str">
        <f t="shared" si="4"/>
        <v>Ambientes</v>
      </c>
      <c r="N86" s="26" t="str">
        <f t="shared" si="5"/>
        <v>Amb Banheiros</v>
      </c>
      <c r="O86" s="26" t="str">
        <f t="shared" si="5"/>
        <v>Banheiro Acessível</v>
      </c>
      <c r="P86" s="21" t="s">
        <v>2142</v>
      </c>
      <c r="Q86" s="21" t="s">
        <v>2156</v>
      </c>
      <c r="R86" s="73" t="s">
        <v>9</v>
      </c>
      <c r="S86" s="27" t="str">
        <f t="shared" si="6"/>
        <v>Espacial</v>
      </c>
      <c r="T86" s="27" t="str">
        <f t="shared" si="7"/>
        <v>Ambientes</v>
      </c>
      <c r="U86" s="27" t="str">
        <f t="shared" si="8"/>
        <v>Amb Banheiros</v>
      </c>
      <c r="V86" s="73" t="s">
        <v>89</v>
      </c>
      <c r="W86" s="1" t="str">
        <f t="shared" si="9"/>
        <v>k.amamb..86</v>
      </c>
      <c r="X86" s="45" t="s">
        <v>1089</v>
      </c>
      <c r="Y86" s="74" t="s">
        <v>1090</v>
      </c>
      <c r="Z86" s="45" t="s">
        <v>3313</v>
      </c>
    </row>
    <row r="87" spans="1:26" ht="6" customHeight="1" x14ac:dyDescent="0.4">
      <c r="A87" s="23">
        <v>87</v>
      </c>
      <c r="B87" s="2" t="s">
        <v>43</v>
      </c>
      <c r="C87" s="2" t="s">
        <v>1046</v>
      </c>
      <c r="D87" s="2" t="s">
        <v>1088</v>
      </c>
      <c r="E87" s="2" t="s">
        <v>3079</v>
      </c>
      <c r="F87" s="25" t="s">
        <v>2176</v>
      </c>
      <c r="G87" s="79" t="s">
        <v>9</v>
      </c>
      <c r="H87" s="79" t="s">
        <v>9</v>
      </c>
      <c r="I87" s="79" t="s">
        <v>9</v>
      </c>
      <c r="J87" s="79" t="s">
        <v>9</v>
      </c>
      <c r="K87" s="79" t="s">
        <v>9</v>
      </c>
      <c r="L87" s="26" t="str">
        <f t="shared" si="3"/>
        <v>Espacial</v>
      </c>
      <c r="M87" s="26" t="str">
        <f t="shared" si="4"/>
        <v>Ambientes</v>
      </c>
      <c r="N87" s="26" t="str">
        <f t="shared" si="5"/>
        <v>Amb Banheiros</v>
      </c>
      <c r="O87" s="26" t="str">
        <f t="shared" si="5"/>
        <v>Banheiro</v>
      </c>
      <c r="P87" s="21" t="s">
        <v>2143</v>
      </c>
      <c r="Q87" s="21" t="s">
        <v>2157</v>
      </c>
      <c r="R87" s="73" t="s">
        <v>9</v>
      </c>
      <c r="S87" s="27" t="str">
        <f t="shared" si="6"/>
        <v>Espacial</v>
      </c>
      <c r="T87" s="27" t="str">
        <f t="shared" si="7"/>
        <v>Ambientes</v>
      </c>
      <c r="U87" s="27" t="str">
        <f t="shared" si="8"/>
        <v>Amb Banheiros</v>
      </c>
      <c r="V87" s="73" t="s">
        <v>89</v>
      </c>
      <c r="W87" s="1" t="str">
        <f t="shared" si="9"/>
        <v>k.amamb..87</v>
      </c>
      <c r="X87" s="45" t="s">
        <v>1089</v>
      </c>
      <c r="Y87" s="74" t="s">
        <v>1090</v>
      </c>
      <c r="Z87" s="45" t="s">
        <v>3313</v>
      </c>
    </row>
    <row r="88" spans="1:26" ht="6" customHeight="1" x14ac:dyDescent="0.4">
      <c r="A88" s="23">
        <v>88</v>
      </c>
      <c r="B88" s="2" t="s">
        <v>43</v>
      </c>
      <c r="C88" s="2" t="s">
        <v>1046</v>
      </c>
      <c r="D88" s="2" t="s">
        <v>1088</v>
      </c>
      <c r="E88" s="2" t="s">
        <v>3080</v>
      </c>
      <c r="F88" s="25" t="s">
        <v>2190</v>
      </c>
      <c r="G88" s="79" t="s">
        <v>9</v>
      </c>
      <c r="H88" s="79" t="s">
        <v>9</v>
      </c>
      <c r="I88" s="79" t="s">
        <v>9</v>
      </c>
      <c r="J88" s="79" t="s">
        <v>9</v>
      </c>
      <c r="K88" s="79" t="s">
        <v>9</v>
      </c>
      <c r="L88" s="26" t="str">
        <f t="shared" si="3"/>
        <v>Espacial</v>
      </c>
      <c r="M88" s="26" t="str">
        <f t="shared" si="4"/>
        <v>Ambientes</v>
      </c>
      <c r="N88" s="26" t="str">
        <f t="shared" si="5"/>
        <v>Amb Administrativos</v>
      </c>
      <c r="O88" s="26" t="str">
        <f t="shared" si="5"/>
        <v>Sala Administrativa</v>
      </c>
      <c r="P88" s="21" t="s">
        <v>2159</v>
      </c>
      <c r="Q88" s="21" t="s">
        <v>2160</v>
      </c>
      <c r="R88" s="73" t="s">
        <v>9</v>
      </c>
      <c r="S88" s="27" t="str">
        <f t="shared" si="6"/>
        <v>Espacial</v>
      </c>
      <c r="T88" s="27" t="str">
        <f t="shared" si="7"/>
        <v>Ambientes</v>
      </c>
      <c r="U88" s="27" t="str">
        <f t="shared" si="8"/>
        <v>Amb Administrativos</v>
      </c>
      <c r="V88" s="73" t="s">
        <v>89</v>
      </c>
      <c r="W88" s="1" t="str">
        <f t="shared" si="9"/>
        <v>k.amamb..88</v>
      </c>
      <c r="X88" s="45" t="s">
        <v>1089</v>
      </c>
      <c r="Y88" s="74" t="s">
        <v>1090</v>
      </c>
      <c r="Z88" s="45" t="s">
        <v>3313</v>
      </c>
    </row>
    <row r="89" spans="1:26" ht="6" customHeight="1" x14ac:dyDescent="0.4">
      <c r="A89" s="23">
        <v>89</v>
      </c>
      <c r="B89" s="2" t="s">
        <v>43</v>
      </c>
      <c r="C89" s="2" t="s">
        <v>1046</v>
      </c>
      <c r="D89" s="2" t="s">
        <v>1088</v>
      </c>
      <c r="E89" s="2" t="s">
        <v>3080</v>
      </c>
      <c r="F89" s="25" t="s">
        <v>2191</v>
      </c>
      <c r="G89" s="79" t="s">
        <v>9</v>
      </c>
      <c r="H89" s="79" t="s">
        <v>9</v>
      </c>
      <c r="I89" s="79" t="s">
        <v>9</v>
      </c>
      <c r="J89" s="79" t="s">
        <v>9</v>
      </c>
      <c r="K89" s="79" t="s">
        <v>9</v>
      </c>
      <c r="L89" s="26" t="str">
        <f t="shared" si="3"/>
        <v>Espacial</v>
      </c>
      <c r="M89" s="26" t="str">
        <f t="shared" si="4"/>
        <v>Ambientes</v>
      </c>
      <c r="N89" s="26" t="str">
        <f t="shared" si="5"/>
        <v>Amb Administrativos</v>
      </c>
      <c r="O89" s="26" t="str">
        <f t="shared" si="5"/>
        <v>Sala de Produção</v>
      </c>
      <c r="P89" s="21" t="s">
        <v>2171</v>
      </c>
      <c r="Q89" s="21" t="s">
        <v>2172</v>
      </c>
      <c r="R89" s="73" t="s">
        <v>9</v>
      </c>
      <c r="S89" s="27" t="str">
        <f t="shared" si="6"/>
        <v>Espacial</v>
      </c>
      <c r="T89" s="27" t="str">
        <f t="shared" si="7"/>
        <v>Ambientes</v>
      </c>
      <c r="U89" s="27" t="str">
        <f t="shared" si="8"/>
        <v>Amb Administrativos</v>
      </c>
      <c r="V89" s="73" t="s">
        <v>89</v>
      </c>
      <c r="W89" s="1" t="str">
        <f t="shared" si="9"/>
        <v>k.amamb..89</v>
      </c>
      <c r="X89" s="45" t="s">
        <v>1089</v>
      </c>
      <c r="Y89" s="74" t="s">
        <v>1090</v>
      </c>
      <c r="Z89" s="45" t="s">
        <v>3313</v>
      </c>
    </row>
    <row r="90" spans="1:26" ht="6" customHeight="1" x14ac:dyDescent="0.4">
      <c r="A90" s="23">
        <v>90</v>
      </c>
      <c r="B90" s="2" t="s">
        <v>43</v>
      </c>
      <c r="C90" s="2" t="s">
        <v>1046</v>
      </c>
      <c r="D90" s="2" t="s">
        <v>1088</v>
      </c>
      <c r="E90" s="2" t="s">
        <v>3080</v>
      </c>
      <c r="F90" s="25" t="s">
        <v>2180</v>
      </c>
      <c r="G90" s="79" t="s">
        <v>9</v>
      </c>
      <c r="H90" s="79" t="s">
        <v>9</v>
      </c>
      <c r="I90" s="79" t="s">
        <v>9</v>
      </c>
      <c r="J90" s="79" t="s">
        <v>9</v>
      </c>
      <c r="K90" s="79" t="s">
        <v>9</v>
      </c>
      <c r="L90" s="26" t="str">
        <f t="shared" si="3"/>
        <v>Espacial</v>
      </c>
      <c r="M90" s="26" t="str">
        <f t="shared" si="4"/>
        <v>Ambientes</v>
      </c>
      <c r="N90" s="26" t="str">
        <f t="shared" si="5"/>
        <v>Amb Administrativos</v>
      </c>
      <c r="O90" s="26" t="str">
        <f t="shared" si="5"/>
        <v>Sala Funcional</v>
      </c>
      <c r="P90" s="21" t="s">
        <v>1091</v>
      </c>
      <c r="Q90" s="21" t="s">
        <v>2165</v>
      </c>
      <c r="R90" s="73" t="s">
        <v>9</v>
      </c>
      <c r="S90" s="27" t="str">
        <f t="shared" si="6"/>
        <v>Espacial</v>
      </c>
      <c r="T90" s="27" t="str">
        <f t="shared" si="7"/>
        <v>Ambientes</v>
      </c>
      <c r="U90" s="27" t="str">
        <f t="shared" si="8"/>
        <v>Amb Administrativos</v>
      </c>
      <c r="V90" s="73" t="s">
        <v>89</v>
      </c>
      <c r="W90" s="1" t="str">
        <f t="shared" si="9"/>
        <v>k.amamb..90</v>
      </c>
      <c r="X90" s="45" t="s">
        <v>1089</v>
      </c>
      <c r="Y90" s="74" t="s">
        <v>1092</v>
      </c>
      <c r="Z90" s="45" t="s">
        <v>3313</v>
      </c>
    </row>
    <row r="91" spans="1:26" ht="6" customHeight="1" x14ac:dyDescent="0.4">
      <c r="A91" s="23">
        <v>91</v>
      </c>
      <c r="B91" s="2" t="s">
        <v>43</v>
      </c>
      <c r="C91" s="2" t="s">
        <v>1046</v>
      </c>
      <c r="D91" s="2" t="s">
        <v>1088</v>
      </c>
      <c r="E91" s="2" t="s">
        <v>3080</v>
      </c>
      <c r="F91" s="25" t="s">
        <v>2181</v>
      </c>
      <c r="G91" s="79" t="s">
        <v>9</v>
      </c>
      <c r="H91" s="79" t="s">
        <v>9</v>
      </c>
      <c r="I91" s="79" t="s">
        <v>9</v>
      </c>
      <c r="J91" s="79" t="s">
        <v>9</v>
      </c>
      <c r="K91" s="79" t="s">
        <v>9</v>
      </c>
      <c r="L91" s="26" t="str">
        <f t="shared" si="3"/>
        <v>Espacial</v>
      </c>
      <c r="M91" s="26" t="str">
        <f t="shared" si="4"/>
        <v>Ambientes</v>
      </c>
      <c r="N91" s="26" t="str">
        <f t="shared" si="5"/>
        <v>Amb Administrativos</v>
      </c>
      <c r="O91" s="26" t="str">
        <f t="shared" si="5"/>
        <v>Sala Interna</v>
      </c>
      <c r="P91" s="21" t="s">
        <v>1093</v>
      </c>
      <c r="Q91" s="21" t="s">
        <v>2166</v>
      </c>
      <c r="R91" s="73" t="s">
        <v>9</v>
      </c>
      <c r="S91" s="27" t="str">
        <f t="shared" si="6"/>
        <v>Espacial</v>
      </c>
      <c r="T91" s="27" t="str">
        <f t="shared" si="7"/>
        <v>Ambientes</v>
      </c>
      <c r="U91" s="27" t="str">
        <f t="shared" si="8"/>
        <v>Amb Administrativos</v>
      </c>
      <c r="V91" s="73" t="s">
        <v>89</v>
      </c>
      <c r="W91" s="1" t="str">
        <f t="shared" si="9"/>
        <v>k.amamb..91</v>
      </c>
      <c r="X91" s="45" t="s">
        <v>1089</v>
      </c>
      <c r="Y91" s="74" t="s">
        <v>1094</v>
      </c>
      <c r="Z91" s="45" t="s">
        <v>3313</v>
      </c>
    </row>
    <row r="92" spans="1:26" ht="6" customHeight="1" x14ac:dyDescent="0.4">
      <c r="A92" s="23">
        <v>92</v>
      </c>
      <c r="B92" s="2" t="s">
        <v>43</v>
      </c>
      <c r="C92" s="2" t="s">
        <v>1046</v>
      </c>
      <c r="D92" s="2" t="s">
        <v>1088</v>
      </c>
      <c r="E92" s="2" t="s">
        <v>3080</v>
      </c>
      <c r="F92" s="25" t="s">
        <v>3084</v>
      </c>
      <c r="G92" s="79" t="s">
        <v>9</v>
      </c>
      <c r="H92" s="79" t="s">
        <v>9</v>
      </c>
      <c r="I92" s="79" t="s">
        <v>9</v>
      </c>
      <c r="J92" s="79" t="s">
        <v>9</v>
      </c>
      <c r="K92" s="79" t="s">
        <v>9</v>
      </c>
      <c r="L92" s="26" t="str">
        <f t="shared" si="3"/>
        <v>Espacial</v>
      </c>
      <c r="M92" s="26" t="str">
        <f t="shared" si="4"/>
        <v>Ambientes</v>
      </c>
      <c r="N92" s="26" t="str">
        <f t="shared" si="5"/>
        <v>Amb Administrativos</v>
      </c>
      <c r="O92" s="26" t="str">
        <f t="shared" si="5"/>
        <v>Sala Utilizável</v>
      </c>
      <c r="P92" s="21" t="s">
        <v>1095</v>
      </c>
      <c r="Q92" s="21" t="s">
        <v>1096</v>
      </c>
      <c r="R92" s="73" t="s">
        <v>9</v>
      </c>
      <c r="S92" s="27" t="str">
        <f t="shared" si="6"/>
        <v>Espacial</v>
      </c>
      <c r="T92" s="27" t="str">
        <f t="shared" si="7"/>
        <v>Ambientes</v>
      </c>
      <c r="U92" s="27" t="str">
        <f t="shared" si="8"/>
        <v>Amb Administrativos</v>
      </c>
      <c r="V92" s="73" t="s">
        <v>89</v>
      </c>
      <c r="W92" s="1" t="str">
        <f t="shared" si="9"/>
        <v>k.amamb..92</v>
      </c>
      <c r="X92" s="45" t="s">
        <v>1089</v>
      </c>
      <c r="Y92" s="74" t="s">
        <v>1097</v>
      </c>
      <c r="Z92" s="45" t="s">
        <v>3313</v>
      </c>
    </row>
    <row r="93" spans="1:26" ht="6" customHeight="1" x14ac:dyDescent="0.4">
      <c r="A93" s="23">
        <v>93</v>
      </c>
      <c r="B93" s="2" t="s">
        <v>43</v>
      </c>
      <c r="C93" s="2" t="s">
        <v>1046</v>
      </c>
      <c r="D93" s="2" t="s">
        <v>1088</v>
      </c>
      <c r="E93" s="2" t="s">
        <v>3081</v>
      </c>
      <c r="F93" s="25" t="s">
        <v>2189</v>
      </c>
      <c r="G93" s="79" t="s">
        <v>9</v>
      </c>
      <c r="H93" s="79" t="s">
        <v>9</v>
      </c>
      <c r="I93" s="79" t="s">
        <v>9</v>
      </c>
      <c r="J93" s="79" t="s">
        <v>9</v>
      </c>
      <c r="K93" s="79" t="s">
        <v>9</v>
      </c>
      <c r="L93" s="26" t="str">
        <f t="shared" si="3"/>
        <v>Espacial</v>
      </c>
      <c r="M93" s="26" t="str">
        <f t="shared" si="4"/>
        <v>Ambientes</v>
      </c>
      <c r="N93" s="26" t="str">
        <f t="shared" si="5"/>
        <v>Amb Residenciais</v>
      </c>
      <c r="O93" s="26" t="str">
        <f t="shared" si="5"/>
        <v>Local Social</v>
      </c>
      <c r="P93" s="21" t="s">
        <v>2117</v>
      </c>
      <c r="Q93" s="21" t="s">
        <v>2158</v>
      </c>
      <c r="R93" s="73" t="s">
        <v>9</v>
      </c>
      <c r="S93" s="27" t="str">
        <f t="shared" si="6"/>
        <v>Espacial</v>
      </c>
      <c r="T93" s="27" t="str">
        <f t="shared" si="7"/>
        <v>Ambientes</v>
      </c>
      <c r="U93" s="27" t="str">
        <f t="shared" si="8"/>
        <v>Amb Residenciais</v>
      </c>
      <c r="V93" s="73" t="s">
        <v>89</v>
      </c>
      <c r="W93" s="1" t="str">
        <f t="shared" si="9"/>
        <v>k.amamb..93</v>
      </c>
      <c r="X93" s="45" t="s">
        <v>1089</v>
      </c>
      <c r="Y93" s="74" t="s">
        <v>1090</v>
      </c>
      <c r="Z93" s="45" t="s">
        <v>3313</v>
      </c>
    </row>
    <row r="94" spans="1:26" ht="6" customHeight="1" x14ac:dyDescent="0.4">
      <c r="A94" s="23">
        <v>94</v>
      </c>
      <c r="B94" s="2" t="s">
        <v>43</v>
      </c>
      <c r="C94" s="2" t="s">
        <v>1046</v>
      </c>
      <c r="D94" s="2" t="s">
        <v>1088</v>
      </c>
      <c r="E94" s="2" t="s">
        <v>3081</v>
      </c>
      <c r="F94" s="25" t="s">
        <v>2186</v>
      </c>
      <c r="G94" s="79" t="s">
        <v>9</v>
      </c>
      <c r="H94" s="79" t="s">
        <v>9</v>
      </c>
      <c r="I94" s="79" t="s">
        <v>9</v>
      </c>
      <c r="J94" s="79" t="s">
        <v>9</v>
      </c>
      <c r="K94" s="79" t="s">
        <v>9</v>
      </c>
      <c r="L94" s="26" t="str">
        <f t="shared" si="3"/>
        <v>Espacial</v>
      </c>
      <c r="M94" s="26" t="str">
        <f t="shared" si="4"/>
        <v>Ambientes</v>
      </c>
      <c r="N94" s="26" t="str">
        <f t="shared" si="5"/>
        <v>Amb Residenciais</v>
      </c>
      <c r="O94" s="26" t="str">
        <f t="shared" si="5"/>
        <v>Local Intimo</v>
      </c>
      <c r="P94" s="21" t="s">
        <v>2118</v>
      </c>
      <c r="Q94" s="21" t="s">
        <v>2146</v>
      </c>
      <c r="R94" s="73" t="s">
        <v>9</v>
      </c>
      <c r="S94" s="27" t="str">
        <f t="shared" si="6"/>
        <v>Espacial</v>
      </c>
      <c r="T94" s="27" t="str">
        <f t="shared" si="7"/>
        <v>Ambientes</v>
      </c>
      <c r="U94" s="27" t="str">
        <f t="shared" si="8"/>
        <v>Amb Residenciais</v>
      </c>
      <c r="V94" s="73" t="s">
        <v>89</v>
      </c>
      <c r="W94" s="1" t="str">
        <f t="shared" si="9"/>
        <v>k.amamb..94</v>
      </c>
      <c r="X94" s="45" t="s">
        <v>1089</v>
      </c>
      <c r="Y94" s="74" t="s">
        <v>1090</v>
      </c>
      <c r="Z94" s="45" t="s">
        <v>3313</v>
      </c>
    </row>
    <row r="95" spans="1:26" ht="6" customHeight="1" x14ac:dyDescent="0.4">
      <c r="A95" s="23">
        <v>95</v>
      </c>
      <c r="B95" s="2" t="s">
        <v>43</v>
      </c>
      <c r="C95" s="2" t="s">
        <v>1046</v>
      </c>
      <c r="D95" s="2" t="s">
        <v>1088</v>
      </c>
      <c r="E95" s="2" t="s">
        <v>3081</v>
      </c>
      <c r="F95" s="25" t="s">
        <v>2187</v>
      </c>
      <c r="G95" s="79" t="s">
        <v>9</v>
      </c>
      <c r="H95" s="79" t="s">
        <v>9</v>
      </c>
      <c r="I95" s="79" t="s">
        <v>9</v>
      </c>
      <c r="J95" s="79" t="s">
        <v>9</v>
      </c>
      <c r="K95" s="79" t="s">
        <v>9</v>
      </c>
      <c r="L95" s="26" t="str">
        <f t="shared" si="3"/>
        <v>Espacial</v>
      </c>
      <c r="M95" s="26" t="str">
        <f t="shared" si="4"/>
        <v>Ambientes</v>
      </c>
      <c r="N95" s="26" t="str">
        <f t="shared" si="5"/>
        <v>Amb Residenciais</v>
      </c>
      <c r="O95" s="26" t="str">
        <f t="shared" si="5"/>
        <v>Local Higiene</v>
      </c>
      <c r="P95" s="21" t="s">
        <v>2119</v>
      </c>
      <c r="Q95" s="21" t="s">
        <v>2161</v>
      </c>
      <c r="R95" s="73" t="s">
        <v>9</v>
      </c>
      <c r="S95" s="27" t="str">
        <f t="shared" si="6"/>
        <v>Espacial</v>
      </c>
      <c r="T95" s="27" t="str">
        <f t="shared" si="7"/>
        <v>Ambientes</v>
      </c>
      <c r="U95" s="27" t="str">
        <f t="shared" si="8"/>
        <v>Amb Residenciais</v>
      </c>
      <c r="V95" s="73" t="s">
        <v>89</v>
      </c>
      <c r="W95" s="1" t="str">
        <f t="shared" si="9"/>
        <v>k.amamb..95</v>
      </c>
      <c r="X95" s="45" t="s">
        <v>1089</v>
      </c>
      <c r="Y95" s="74" t="s">
        <v>1090</v>
      </c>
      <c r="Z95" s="45" t="s">
        <v>3313</v>
      </c>
    </row>
    <row r="96" spans="1:26" ht="6" customHeight="1" x14ac:dyDescent="0.4">
      <c r="A96" s="23">
        <v>96</v>
      </c>
      <c r="B96" s="2" t="s">
        <v>43</v>
      </c>
      <c r="C96" s="2" t="s">
        <v>1046</v>
      </c>
      <c r="D96" s="2" t="s">
        <v>1088</v>
      </c>
      <c r="E96" s="2" t="s">
        <v>3081</v>
      </c>
      <c r="F96" s="25" t="s">
        <v>2188</v>
      </c>
      <c r="G96" s="79" t="s">
        <v>9</v>
      </c>
      <c r="H96" s="79" t="s">
        <v>9</v>
      </c>
      <c r="I96" s="79" t="s">
        <v>9</v>
      </c>
      <c r="J96" s="79" t="s">
        <v>9</v>
      </c>
      <c r="K96" s="79" t="s">
        <v>9</v>
      </c>
      <c r="L96" s="26" t="str">
        <f t="shared" si="3"/>
        <v>Espacial</v>
      </c>
      <c r="M96" s="26" t="str">
        <f t="shared" si="4"/>
        <v>Ambientes</v>
      </c>
      <c r="N96" s="26" t="str">
        <f t="shared" si="5"/>
        <v>Amb Residenciais</v>
      </c>
      <c r="O96" s="26" t="str">
        <f t="shared" si="5"/>
        <v>Local Serviço</v>
      </c>
      <c r="P96" s="21" t="s">
        <v>2120</v>
      </c>
      <c r="Q96" s="21" t="s">
        <v>2162</v>
      </c>
      <c r="R96" s="73" t="s">
        <v>9</v>
      </c>
      <c r="S96" s="27" t="str">
        <f t="shared" si="6"/>
        <v>Espacial</v>
      </c>
      <c r="T96" s="27" t="str">
        <f t="shared" si="7"/>
        <v>Ambientes</v>
      </c>
      <c r="U96" s="27" t="str">
        <f t="shared" si="8"/>
        <v>Amb Residenciais</v>
      </c>
      <c r="V96" s="73" t="s">
        <v>89</v>
      </c>
      <c r="W96" s="1" t="str">
        <f t="shared" si="9"/>
        <v>k.amamb..96</v>
      </c>
      <c r="X96" s="45" t="s">
        <v>1089</v>
      </c>
      <c r="Y96" s="74" t="s">
        <v>1090</v>
      </c>
      <c r="Z96" s="45" t="s">
        <v>3313</v>
      </c>
    </row>
    <row r="97" spans="1:26" ht="6" customHeight="1" x14ac:dyDescent="0.4">
      <c r="A97" s="23">
        <v>97</v>
      </c>
      <c r="B97" s="2" t="s">
        <v>43</v>
      </c>
      <c r="C97" s="2" t="s">
        <v>1046</v>
      </c>
      <c r="D97" s="2" t="s">
        <v>1088</v>
      </c>
      <c r="E97" s="2" t="s">
        <v>3082</v>
      </c>
      <c r="F97" s="25" t="s">
        <v>2184</v>
      </c>
      <c r="G97" s="79" t="s">
        <v>9</v>
      </c>
      <c r="H97" s="79" t="s">
        <v>9</v>
      </c>
      <c r="I97" s="79" t="s">
        <v>9</v>
      </c>
      <c r="J97" s="79" t="s">
        <v>9</v>
      </c>
      <c r="K97" s="79" t="s">
        <v>9</v>
      </c>
      <c r="L97" s="26" t="str">
        <f t="shared" si="3"/>
        <v>Espacial</v>
      </c>
      <c r="M97" s="26" t="str">
        <f t="shared" si="4"/>
        <v>Ambientes</v>
      </c>
      <c r="N97" s="26" t="str">
        <f t="shared" si="5"/>
        <v>Amb Hospitalares</v>
      </c>
      <c r="O97" s="26" t="str">
        <f t="shared" si="5"/>
        <v>Sala Consulta</v>
      </c>
      <c r="P97" s="21" t="s">
        <v>2133</v>
      </c>
      <c r="Q97" s="21" t="s">
        <v>2147</v>
      </c>
      <c r="R97" s="73" t="s">
        <v>9</v>
      </c>
      <c r="S97" s="27" t="str">
        <f t="shared" si="6"/>
        <v>Espacial</v>
      </c>
      <c r="T97" s="27" t="str">
        <f t="shared" si="7"/>
        <v>Ambientes</v>
      </c>
      <c r="U97" s="27" t="str">
        <f t="shared" si="8"/>
        <v>Amb Hospitalares</v>
      </c>
      <c r="V97" s="73" t="s">
        <v>89</v>
      </c>
      <c r="W97" s="1" t="str">
        <f t="shared" si="9"/>
        <v>k.amamb..97</v>
      </c>
      <c r="X97" s="45" t="s">
        <v>1089</v>
      </c>
      <c r="Y97" s="74" t="s">
        <v>1090</v>
      </c>
      <c r="Z97" s="45" t="s">
        <v>3313</v>
      </c>
    </row>
    <row r="98" spans="1:26" ht="6" customHeight="1" x14ac:dyDescent="0.4">
      <c r="A98" s="23">
        <v>98</v>
      </c>
      <c r="B98" s="2" t="s">
        <v>43</v>
      </c>
      <c r="C98" s="2" t="s">
        <v>1046</v>
      </c>
      <c r="D98" s="2" t="s">
        <v>1088</v>
      </c>
      <c r="E98" s="2" t="s">
        <v>3082</v>
      </c>
      <c r="F98" s="25" t="s">
        <v>2183</v>
      </c>
      <c r="G98" s="79" t="s">
        <v>9</v>
      </c>
      <c r="H98" s="79" t="s">
        <v>9</v>
      </c>
      <c r="I98" s="79" t="s">
        <v>9</v>
      </c>
      <c r="J98" s="79" t="s">
        <v>9</v>
      </c>
      <c r="K98" s="79" t="s">
        <v>9</v>
      </c>
      <c r="L98" s="26" t="str">
        <f t="shared" si="3"/>
        <v>Espacial</v>
      </c>
      <c r="M98" s="26" t="str">
        <f t="shared" si="4"/>
        <v>Ambientes</v>
      </c>
      <c r="N98" s="26" t="str">
        <f t="shared" si="5"/>
        <v>Amb Hospitalares</v>
      </c>
      <c r="O98" s="26" t="str">
        <f t="shared" si="5"/>
        <v>Sala Quirúrgico</v>
      </c>
      <c r="P98" s="21" t="s">
        <v>2134</v>
      </c>
      <c r="Q98" s="21" t="s">
        <v>2163</v>
      </c>
      <c r="R98" s="73" t="s">
        <v>9</v>
      </c>
      <c r="S98" s="27" t="str">
        <f t="shared" si="6"/>
        <v>Espacial</v>
      </c>
      <c r="T98" s="27" t="str">
        <f t="shared" si="7"/>
        <v>Ambientes</v>
      </c>
      <c r="U98" s="27" t="str">
        <f t="shared" si="8"/>
        <v>Amb Hospitalares</v>
      </c>
      <c r="V98" s="73" t="s">
        <v>89</v>
      </c>
      <c r="W98" s="1" t="str">
        <f t="shared" si="9"/>
        <v>k.amamb..98</v>
      </c>
      <c r="X98" s="45" t="s">
        <v>1089</v>
      </c>
      <c r="Y98" s="74" t="s">
        <v>1090</v>
      </c>
      <c r="Z98" s="45" t="s">
        <v>3313</v>
      </c>
    </row>
    <row r="99" spans="1:26" ht="6" customHeight="1" x14ac:dyDescent="0.4">
      <c r="A99" s="23">
        <v>99</v>
      </c>
      <c r="B99" s="2" t="s">
        <v>43</v>
      </c>
      <c r="C99" s="2" t="s">
        <v>1046</v>
      </c>
      <c r="D99" s="2" t="s">
        <v>1088</v>
      </c>
      <c r="E99" s="2" t="s">
        <v>3082</v>
      </c>
      <c r="F99" s="25" t="s">
        <v>2182</v>
      </c>
      <c r="G99" s="79" t="s">
        <v>9</v>
      </c>
      <c r="H99" s="79" t="s">
        <v>9</v>
      </c>
      <c r="I99" s="79" t="s">
        <v>9</v>
      </c>
      <c r="J99" s="79" t="s">
        <v>9</v>
      </c>
      <c r="K99" s="79" t="s">
        <v>9</v>
      </c>
      <c r="L99" s="26" t="str">
        <f t="shared" si="3"/>
        <v>Espacial</v>
      </c>
      <c r="M99" s="26" t="str">
        <f t="shared" si="4"/>
        <v>Ambientes</v>
      </c>
      <c r="N99" s="26" t="str">
        <f t="shared" si="5"/>
        <v>Amb Hospitalares</v>
      </c>
      <c r="O99" s="26" t="str">
        <f t="shared" si="5"/>
        <v>Sala Triagem</v>
      </c>
      <c r="P99" s="21" t="s">
        <v>2135</v>
      </c>
      <c r="Q99" s="21" t="s">
        <v>2164</v>
      </c>
      <c r="R99" s="73" t="s">
        <v>9</v>
      </c>
      <c r="S99" s="27" t="str">
        <f t="shared" si="6"/>
        <v>Espacial</v>
      </c>
      <c r="T99" s="27" t="str">
        <f t="shared" si="7"/>
        <v>Ambientes</v>
      </c>
      <c r="U99" s="27" t="str">
        <f t="shared" si="8"/>
        <v>Amb Hospitalares</v>
      </c>
      <c r="V99" s="73" t="s">
        <v>89</v>
      </c>
      <c r="W99" s="1" t="str">
        <f t="shared" si="9"/>
        <v>k.amamb..99</v>
      </c>
      <c r="X99" s="45" t="s">
        <v>1089</v>
      </c>
      <c r="Y99" s="74" t="s">
        <v>1090</v>
      </c>
      <c r="Z99" s="45" t="s">
        <v>3313</v>
      </c>
    </row>
    <row r="100" spans="1:26" ht="6" customHeight="1" x14ac:dyDescent="0.4">
      <c r="A100" s="23">
        <v>100</v>
      </c>
      <c r="B100" s="2" t="s">
        <v>43</v>
      </c>
      <c r="C100" s="2" t="s">
        <v>1046</v>
      </c>
      <c r="D100" s="2" t="s">
        <v>1088</v>
      </c>
      <c r="E100" s="2" t="s">
        <v>3083</v>
      </c>
      <c r="F100" s="25" t="s">
        <v>2185</v>
      </c>
      <c r="G100" s="79" t="s">
        <v>9</v>
      </c>
      <c r="H100" s="79" t="s">
        <v>9</v>
      </c>
      <c r="I100" s="79" t="s">
        <v>9</v>
      </c>
      <c r="J100" s="79" t="s">
        <v>9</v>
      </c>
      <c r="K100" s="79" t="s">
        <v>9</v>
      </c>
      <c r="L100" s="26" t="str">
        <f t="shared" si="3"/>
        <v>Espacial</v>
      </c>
      <c r="M100" s="26" t="str">
        <f t="shared" si="4"/>
        <v>Ambientes</v>
      </c>
      <c r="N100" s="26" t="str">
        <f t="shared" si="5"/>
        <v>Amb Escolares</v>
      </c>
      <c r="O100" s="26" t="str">
        <f t="shared" si="5"/>
        <v>Sala Aula</v>
      </c>
      <c r="P100" s="21" t="s">
        <v>2136</v>
      </c>
      <c r="Q100" s="21" t="s">
        <v>2170</v>
      </c>
      <c r="R100" s="73" t="s">
        <v>9</v>
      </c>
      <c r="S100" s="27" t="str">
        <f t="shared" si="6"/>
        <v>Espacial</v>
      </c>
      <c r="T100" s="27" t="str">
        <f t="shared" si="7"/>
        <v>Ambientes</v>
      </c>
      <c r="U100" s="27" t="str">
        <f t="shared" si="8"/>
        <v>Amb Escolares</v>
      </c>
      <c r="V100" s="73" t="s">
        <v>89</v>
      </c>
      <c r="W100" s="1" t="str">
        <f t="shared" si="9"/>
        <v>k.amamb..100</v>
      </c>
      <c r="X100" s="45" t="s">
        <v>1089</v>
      </c>
      <c r="Y100" s="74" t="s">
        <v>1090</v>
      </c>
      <c r="Z100" s="45" t="s">
        <v>3313</v>
      </c>
    </row>
    <row r="101" spans="1:26" ht="6" customHeight="1" x14ac:dyDescent="0.4">
      <c r="A101" s="23">
        <v>101</v>
      </c>
      <c r="B101" s="2" t="s">
        <v>43</v>
      </c>
      <c r="C101" s="2" t="s">
        <v>1046</v>
      </c>
      <c r="D101" s="2" t="s">
        <v>1088</v>
      </c>
      <c r="E101" s="2" t="s">
        <v>3083</v>
      </c>
      <c r="F101" s="25" t="s">
        <v>2177</v>
      </c>
      <c r="G101" s="79" t="s">
        <v>9</v>
      </c>
      <c r="H101" s="79" t="s">
        <v>9</v>
      </c>
      <c r="I101" s="79" t="s">
        <v>9</v>
      </c>
      <c r="J101" s="79" t="s">
        <v>9</v>
      </c>
      <c r="K101" s="79" t="s">
        <v>9</v>
      </c>
      <c r="L101" s="26" t="str">
        <f t="shared" si="3"/>
        <v>Espacial</v>
      </c>
      <c r="M101" s="26" t="str">
        <f t="shared" si="4"/>
        <v>Ambientes</v>
      </c>
      <c r="N101" s="26" t="str">
        <f t="shared" si="5"/>
        <v>Amb Escolares</v>
      </c>
      <c r="O101" s="26" t="str">
        <f t="shared" si="5"/>
        <v>Sala Aula Arte</v>
      </c>
      <c r="P101" s="21" t="s">
        <v>2137</v>
      </c>
      <c r="Q101" s="21" t="s">
        <v>2169</v>
      </c>
      <c r="R101" s="73" t="s">
        <v>9</v>
      </c>
      <c r="S101" s="27" t="str">
        <f t="shared" si="6"/>
        <v>Espacial</v>
      </c>
      <c r="T101" s="27" t="str">
        <f t="shared" si="7"/>
        <v>Ambientes</v>
      </c>
      <c r="U101" s="27" t="str">
        <f t="shared" si="8"/>
        <v>Amb Escolares</v>
      </c>
      <c r="V101" s="73" t="s">
        <v>89</v>
      </c>
      <c r="W101" s="1" t="str">
        <f t="shared" si="9"/>
        <v>k.amamb..101</v>
      </c>
      <c r="X101" s="45" t="s">
        <v>1089</v>
      </c>
      <c r="Y101" s="74" t="s">
        <v>1090</v>
      </c>
      <c r="Z101" s="45" t="s">
        <v>3313</v>
      </c>
    </row>
    <row r="102" spans="1:26" ht="6" customHeight="1" x14ac:dyDescent="0.4">
      <c r="A102" s="23">
        <v>102</v>
      </c>
      <c r="B102" s="2" t="s">
        <v>43</v>
      </c>
      <c r="C102" s="2" t="s">
        <v>1046</v>
      </c>
      <c r="D102" s="2" t="s">
        <v>1088</v>
      </c>
      <c r="E102" s="2" t="s">
        <v>3083</v>
      </c>
      <c r="F102" s="25" t="s">
        <v>2178</v>
      </c>
      <c r="G102" s="79" t="s">
        <v>9</v>
      </c>
      <c r="H102" s="79" t="s">
        <v>9</v>
      </c>
      <c r="I102" s="79" t="s">
        <v>9</v>
      </c>
      <c r="J102" s="79" t="s">
        <v>9</v>
      </c>
      <c r="K102" s="79" t="s">
        <v>9</v>
      </c>
      <c r="L102" s="26" t="str">
        <f t="shared" si="3"/>
        <v>Espacial</v>
      </c>
      <c r="M102" s="26" t="str">
        <f t="shared" si="4"/>
        <v>Ambientes</v>
      </c>
      <c r="N102" s="26" t="str">
        <f t="shared" si="5"/>
        <v>Amb Escolares</v>
      </c>
      <c r="O102" s="26" t="str">
        <f t="shared" si="5"/>
        <v>Sala Aula Ciência</v>
      </c>
      <c r="P102" s="21" t="s">
        <v>2138</v>
      </c>
      <c r="Q102" s="21" t="s">
        <v>2167</v>
      </c>
      <c r="R102" s="73" t="s">
        <v>9</v>
      </c>
      <c r="S102" s="27" t="str">
        <f t="shared" si="6"/>
        <v>Espacial</v>
      </c>
      <c r="T102" s="27" t="str">
        <f t="shared" si="7"/>
        <v>Ambientes</v>
      </c>
      <c r="U102" s="27" t="str">
        <f t="shared" si="8"/>
        <v>Amb Escolares</v>
      </c>
      <c r="V102" s="73" t="s">
        <v>89</v>
      </c>
      <c r="W102" s="1" t="str">
        <f t="shared" si="9"/>
        <v>k.amamb..102</v>
      </c>
      <c r="X102" s="45" t="s">
        <v>1089</v>
      </c>
      <c r="Y102" s="74" t="s">
        <v>1090</v>
      </c>
      <c r="Z102" s="45" t="s">
        <v>3313</v>
      </c>
    </row>
    <row r="103" spans="1:26" ht="6" customHeight="1" x14ac:dyDescent="0.4">
      <c r="A103" s="23">
        <v>103</v>
      </c>
      <c r="B103" s="2" t="s">
        <v>43</v>
      </c>
      <c r="C103" s="2" t="s">
        <v>1046</v>
      </c>
      <c r="D103" s="2" t="s">
        <v>1088</v>
      </c>
      <c r="E103" s="2" t="s">
        <v>3083</v>
      </c>
      <c r="F103" s="25" t="s">
        <v>2179</v>
      </c>
      <c r="G103" s="79" t="s">
        <v>9</v>
      </c>
      <c r="H103" s="79" t="s">
        <v>9</v>
      </c>
      <c r="I103" s="79" t="s">
        <v>9</v>
      </c>
      <c r="J103" s="79" t="s">
        <v>9</v>
      </c>
      <c r="K103" s="79" t="s">
        <v>9</v>
      </c>
      <c r="L103" s="26" t="str">
        <f t="shared" si="3"/>
        <v>Espacial</v>
      </c>
      <c r="M103" s="26" t="str">
        <f t="shared" si="4"/>
        <v>Ambientes</v>
      </c>
      <c r="N103" s="26" t="str">
        <f t="shared" si="5"/>
        <v>Amb Escolares</v>
      </c>
      <c r="O103" s="26" t="str">
        <f t="shared" si="5"/>
        <v>Sala Aula Informática</v>
      </c>
      <c r="P103" s="21" t="s">
        <v>2139</v>
      </c>
      <c r="Q103" s="21" t="s">
        <v>2168</v>
      </c>
      <c r="R103" s="73" t="s">
        <v>9</v>
      </c>
      <c r="S103" s="27" t="str">
        <f t="shared" si="6"/>
        <v>Espacial</v>
      </c>
      <c r="T103" s="27" t="str">
        <f t="shared" si="7"/>
        <v>Ambientes</v>
      </c>
      <c r="U103" s="27" t="str">
        <f t="shared" si="8"/>
        <v>Amb Escolares</v>
      </c>
      <c r="V103" s="73" t="s">
        <v>89</v>
      </c>
      <c r="W103" s="1" t="str">
        <f t="shared" si="9"/>
        <v>k.amamb..103</v>
      </c>
      <c r="X103" s="45" t="s">
        <v>1089</v>
      </c>
      <c r="Y103" s="74" t="s">
        <v>1090</v>
      </c>
      <c r="Z103" s="45" t="s">
        <v>3313</v>
      </c>
    </row>
    <row r="104" spans="1:26" ht="6" customHeight="1" x14ac:dyDescent="0.4">
      <c r="A104" s="23">
        <v>104</v>
      </c>
      <c r="B104" s="2" t="s">
        <v>43</v>
      </c>
      <c r="C104" s="2" t="s">
        <v>1046</v>
      </c>
      <c r="D104" s="2" t="s">
        <v>1088</v>
      </c>
      <c r="E104" s="2" t="s">
        <v>3324</v>
      </c>
      <c r="F104" s="25" t="s">
        <v>3325</v>
      </c>
      <c r="G104" s="79" t="s">
        <v>9</v>
      </c>
      <c r="H104" s="79" t="s">
        <v>9</v>
      </c>
      <c r="I104" s="79" t="s">
        <v>9</v>
      </c>
      <c r="J104" s="79" t="s">
        <v>9</v>
      </c>
      <c r="K104" s="79" t="s">
        <v>9</v>
      </c>
      <c r="L104" s="26" t="str">
        <f t="shared" si="3"/>
        <v>Espacial</v>
      </c>
      <c r="M104" s="26" t="str">
        <f t="shared" si="4"/>
        <v>Ambientes</v>
      </c>
      <c r="N104" s="26" t="str">
        <f t="shared" si="5"/>
        <v>Amb Teatrais</v>
      </c>
      <c r="O104" s="26" t="str">
        <f t="shared" si="5"/>
        <v>Bilheteria</v>
      </c>
      <c r="P104" s="21" t="s">
        <v>3326</v>
      </c>
      <c r="Q104" s="21" t="s">
        <v>3327</v>
      </c>
      <c r="R104" s="73" t="s">
        <v>9</v>
      </c>
      <c r="S104" s="27" t="str">
        <f t="shared" si="6"/>
        <v>Espacial</v>
      </c>
      <c r="T104" s="27" t="str">
        <f t="shared" si="7"/>
        <v>Ambientes</v>
      </c>
      <c r="U104" s="27" t="str">
        <f t="shared" si="8"/>
        <v>Amb Teatrais</v>
      </c>
      <c r="V104" s="73" t="s">
        <v>89</v>
      </c>
      <c r="W104" s="1" t="str">
        <f t="shared" si="9"/>
        <v>k.amamb..104</v>
      </c>
      <c r="X104" s="45" t="s">
        <v>1089</v>
      </c>
      <c r="Y104" s="74" t="s">
        <v>1090</v>
      </c>
      <c r="Z104" s="45" t="s">
        <v>3313</v>
      </c>
    </row>
    <row r="105" spans="1:26" ht="6" customHeight="1" x14ac:dyDescent="0.4">
      <c r="A105" s="23">
        <v>105</v>
      </c>
      <c r="B105" s="2" t="s">
        <v>43</v>
      </c>
      <c r="C105" s="2" t="s">
        <v>1046</v>
      </c>
      <c r="D105" s="2" t="s">
        <v>1088</v>
      </c>
      <c r="E105" s="2" t="s">
        <v>3324</v>
      </c>
      <c r="F105" s="25" t="s">
        <v>3328</v>
      </c>
      <c r="G105" s="79" t="s">
        <v>9</v>
      </c>
      <c r="H105" s="79" t="s">
        <v>9</v>
      </c>
      <c r="I105" s="79" t="s">
        <v>9</v>
      </c>
      <c r="J105" s="79" t="s">
        <v>9</v>
      </c>
      <c r="K105" s="79" t="s">
        <v>9</v>
      </c>
      <c r="L105" s="26" t="str">
        <f t="shared" si="3"/>
        <v>Espacial</v>
      </c>
      <c r="M105" s="26" t="str">
        <f t="shared" si="4"/>
        <v>Ambientes</v>
      </c>
      <c r="N105" s="26" t="str">
        <f t="shared" si="5"/>
        <v>Amb Teatrais</v>
      </c>
      <c r="O105" s="26" t="str">
        <f t="shared" si="5"/>
        <v>Foyer</v>
      </c>
      <c r="P105" s="21" t="s">
        <v>3329</v>
      </c>
      <c r="Q105" s="21" t="s">
        <v>3330</v>
      </c>
      <c r="R105" s="73" t="s">
        <v>9</v>
      </c>
      <c r="S105" s="27" t="str">
        <f t="shared" si="6"/>
        <v>Espacial</v>
      </c>
      <c r="T105" s="27" t="str">
        <f t="shared" si="7"/>
        <v>Ambientes</v>
      </c>
      <c r="U105" s="27" t="str">
        <f t="shared" si="8"/>
        <v>Amb Teatrais</v>
      </c>
      <c r="V105" s="73" t="s">
        <v>89</v>
      </c>
      <c r="W105" s="1" t="str">
        <f t="shared" si="9"/>
        <v>k.amamb..105</v>
      </c>
      <c r="X105" s="45" t="s">
        <v>1089</v>
      </c>
      <c r="Y105" s="74" t="s">
        <v>1090</v>
      </c>
      <c r="Z105" s="45" t="s">
        <v>3313</v>
      </c>
    </row>
    <row r="106" spans="1:26" ht="6" customHeight="1" x14ac:dyDescent="0.4">
      <c r="A106" s="23">
        <v>106</v>
      </c>
      <c r="B106" s="2" t="s">
        <v>43</v>
      </c>
      <c r="C106" s="2" t="s">
        <v>1046</v>
      </c>
      <c r="D106" s="2" t="s">
        <v>1088</v>
      </c>
      <c r="E106" s="2" t="s">
        <v>3324</v>
      </c>
      <c r="F106" s="25" t="s">
        <v>3331</v>
      </c>
      <c r="G106" s="79" t="s">
        <v>9</v>
      </c>
      <c r="H106" s="79" t="s">
        <v>9</v>
      </c>
      <c r="I106" s="79" t="s">
        <v>9</v>
      </c>
      <c r="J106" s="79" t="s">
        <v>9</v>
      </c>
      <c r="K106" s="79" t="s">
        <v>9</v>
      </c>
      <c r="L106" s="26" t="str">
        <f t="shared" si="3"/>
        <v>Espacial</v>
      </c>
      <c r="M106" s="26" t="str">
        <f t="shared" si="4"/>
        <v>Ambientes</v>
      </c>
      <c r="N106" s="26" t="str">
        <f t="shared" si="5"/>
        <v>Amb Teatrais</v>
      </c>
      <c r="O106" s="26" t="str">
        <f t="shared" si="5"/>
        <v>Saída de Emergência</v>
      </c>
      <c r="P106" s="21" t="s">
        <v>3332</v>
      </c>
      <c r="Q106" s="21" t="s">
        <v>3333</v>
      </c>
      <c r="R106" s="73" t="s">
        <v>9</v>
      </c>
      <c r="S106" s="27" t="str">
        <f t="shared" si="6"/>
        <v>Espacial</v>
      </c>
      <c r="T106" s="27" t="str">
        <f t="shared" si="7"/>
        <v>Ambientes</v>
      </c>
      <c r="U106" s="27" t="str">
        <f t="shared" si="8"/>
        <v>Amb Teatrais</v>
      </c>
      <c r="V106" s="73" t="s">
        <v>89</v>
      </c>
      <c r="W106" s="1" t="str">
        <f t="shared" si="9"/>
        <v>k.amamb..106</v>
      </c>
      <c r="X106" s="45" t="s">
        <v>1089</v>
      </c>
      <c r="Y106" s="74" t="s">
        <v>1090</v>
      </c>
      <c r="Z106" s="45" t="s">
        <v>3313</v>
      </c>
    </row>
    <row r="107" spans="1:26" ht="6" customHeight="1" x14ac:dyDescent="0.4">
      <c r="A107" s="23">
        <v>107</v>
      </c>
      <c r="B107" s="2" t="s">
        <v>43</v>
      </c>
      <c r="C107" s="2" t="s">
        <v>1046</v>
      </c>
      <c r="D107" s="2" t="s">
        <v>1088</v>
      </c>
      <c r="E107" s="2" t="s">
        <v>3324</v>
      </c>
      <c r="F107" s="25" t="s">
        <v>3334</v>
      </c>
      <c r="G107" s="79" t="s">
        <v>9</v>
      </c>
      <c r="H107" s="79" t="s">
        <v>9</v>
      </c>
      <c r="I107" s="79" t="s">
        <v>9</v>
      </c>
      <c r="J107" s="79" t="s">
        <v>9</v>
      </c>
      <c r="K107" s="79" t="s">
        <v>9</v>
      </c>
      <c r="L107" s="26" t="str">
        <f t="shared" si="3"/>
        <v>Espacial</v>
      </c>
      <c r="M107" s="26" t="str">
        <f t="shared" si="4"/>
        <v>Ambientes</v>
      </c>
      <c r="N107" s="26" t="str">
        <f t="shared" si="5"/>
        <v>Amb Teatrais</v>
      </c>
      <c r="O107" s="26" t="str">
        <f t="shared" si="5"/>
        <v>Camarim</v>
      </c>
      <c r="P107" s="21" t="s">
        <v>3335</v>
      </c>
      <c r="Q107" s="21" t="s">
        <v>3336</v>
      </c>
      <c r="R107" s="73" t="s">
        <v>9</v>
      </c>
      <c r="S107" s="27" t="str">
        <f t="shared" si="6"/>
        <v>Espacial</v>
      </c>
      <c r="T107" s="27" t="str">
        <f t="shared" si="7"/>
        <v>Ambientes</v>
      </c>
      <c r="U107" s="27" t="str">
        <f t="shared" si="8"/>
        <v>Amb Teatrais</v>
      </c>
      <c r="V107" s="73" t="s">
        <v>89</v>
      </c>
      <c r="W107" s="1" t="str">
        <f t="shared" si="9"/>
        <v>k.amamb..107</v>
      </c>
      <c r="X107" s="45" t="s">
        <v>1089</v>
      </c>
      <c r="Y107" s="74" t="s">
        <v>1090</v>
      </c>
      <c r="Z107" s="45" t="s">
        <v>3313</v>
      </c>
    </row>
    <row r="108" spans="1:26" ht="6" customHeight="1" x14ac:dyDescent="0.4">
      <c r="A108" s="23">
        <v>108</v>
      </c>
      <c r="B108" s="2" t="s">
        <v>43</v>
      </c>
      <c r="C108" s="2" t="s">
        <v>1046</v>
      </c>
      <c r="D108" s="2" t="s">
        <v>1088</v>
      </c>
      <c r="E108" s="2" t="s">
        <v>3324</v>
      </c>
      <c r="F108" s="25" t="s">
        <v>3337</v>
      </c>
      <c r="G108" s="79" t="s">
        <v>9</v>
      </c>
      <c r="H108" s="79" t="s">
        <v>9</v>
      </c>
      <c r="I108" s="79" t="s">
        <v>9</v>
      </c>
      <c r="J108" s="79" t="s">
        <v>9</v>
      </c>
      <c r="K108" s="79" t="s">
        <v>9</v>
      </c>
      <c r="L108" s="26" t="str">
        <f t="shared" si="3"/>
        <v>Espacial</v>
      </c>
      <c r="M108" s="26" t="str">
        <f t="shared" si="4"/>
        <v>Ambientes</v>
      </c>
      <c r="N108" s="26" t="str">
        <f t="shared" si="5"/>
        <v>Amb Teatrais</v>
      </c>
      <c r="O108" s="26" t="str">
        <f t="shared" si="5"/>
        <v>Proscênio</v>
      </c>
      <c r="P108" s="21" t="s">
        <v>3338</v>
      </c>
      <c r="Q108" s="21" t="s">
        <v>3339</v>
      </c>
      <c r="R108" s="73" t="s">
        <v>9</v>
      </c>
      <c r="S108" s="27" t="str">
        <f t="shared" si="6"/>
        <v>Espacial</v>
      </c>
      <c r="T108" s="27" t="str">
        <f t="shared" si="7"/>
        <v>Ambientes</v>
      </c>
      <c r="U108" s="27" t="str">
        <f t="shared" si="8"/>
        <v>Amb Teatrais</v>
      </c>
      <c r="V108" s="73" t="s">
        <v>89</v>
      </c>
      <c r="W108" s="1" t="str">
        <f t="shared" si="9"/>
        <v>k.amamb..108</v>
      </c>
      <c r="X108" s="45" t="s">
        <v>1089</v>
      </c>
      <c r="Y108" s="74" t="s">
        <v>1090</v>
      </c>
      <c r="Z108" s="45" t="s">
        <v>3313</v>
      </c>
    </row>
    <row r="109" spans="1:26" ht="6" customHeight="1" x14ac:dyDescent="0.4">
      <c r="A109" s="23">
        <v>109</v>
      </c>
      <c r="B109" s="2" t="s">
        <v>43</v>
      </c>
      <c r="C109" s="2" t="s">
        <v>1046</v>
      </c>
      <c r="D109" s="2" t="s">
        <v>1088</v>
      </c>
      <c r="E109" s="2" t="s">
        <v>3324</v>
      </c>
      <c r="F109" s="25" t="s">
        <v>3340</v>
      </c>
      <c r="G109" s="79" t="s">
        <v>9</v>
      </c>
      <c r="H109" s="79" t="s">
        <v>9</v>
      </c>
      <c r="I109" s="79" t="s">
        <v>9</v>
      </c>
      <c r="J109" s="79" t="s">
        <v>9</v>
      </c>
      <c r="K109" s="79" t="s">
        <v>9</v>
      </c>
      <c r="L109" s="26" t="str">
        <f t="shared" si="3"/>
        <v>Espacial</v>
      </c>
      <c r="M109" s="26" t="str">
        <f t="shared" si="4"/>
        <v>Ambientes</v>
      </c>
      <c r="N109" s="26" t="str">
        <f t="shared" si="5"/>
        <v>Amb Teatrais</v>
      </c>
      <c r="O109" s="26" t="str">
        <f t="shared" si="5"/>
        <v>Palco</v>
      </c>
      <c r="P109" s="21" t="s">
        <v>3341</v>
      </c>
      <c r="Q109" s="21" t="s">
        <v>3342</v>
      </c>
      <c r="R109" s="73" t="s">
        <v>9</v>
      </c>
      <c r="S109" s="27" t="str">
        <f t="shared" si="6"/>
        <v>Espacial</v>
      </c>
      <c r="T109" s="27" t="str">
        <f t="shared" si="7"/>
        <v>Ambientes</v>
      </c>
      <c r="U109" s="27" t="str">
        <f t="shared" si="8"/>
        <v>Amb Teatrais</v>
      </c>
      <c r="V109" s="73" t="s">
        <v>89</v>
      </c>
      <c r="W109" s="1" t="str">
        <f t="shared" si="9"/>
        <v>k.amamb..109</v>
      </c>
      <c r="X109" s="45" t="s">
        <v>1089</v>
      </c>
      <c r="Y109" s="74" t="s">
        <v>1090</v>
      </c>
      <c r="Z109" s="45" t="s">
        <v>3313</v>
      </c>
    </row>
    <row r="110" spans="1:26" ht="6" customHeight="1" x14ac:dyDescent="0.4">
      <c r="A110" s="23">
        <v>110</v>
      </c>
      <c r="B110" s="2" t="s">
        <v>43</v>
      </c>
      <c r="C110" s="2" t="s">
        <v>1046</v>
      </c>
      <c r="D110" s="2" t="s">
        <v>1088</v>
      </c>
      <c r="E110" s="2" t="s">
        <v>3324</v>
      </c>
      <c r="F110" s="25" t="s">
        <v>3343</v>
      </c>
      <c r="G110" s="79" t="s">
        <v>9</v>
      </c>
      <c r="H110" s="79" t="s">
        <v>9</v>
      </c>
      <c r="I110" s="79" t="s">
        <v>9</v>
      </c>
      <c r="J110" s="79" t="s">
        <v>9</v>
      </c>
      <c r="K110" s="79" t="s">
        <v>9</v>
      </c>
      <c r="L110" s="26" t="str">
        <f t="shared" si="3"/>
        <v>Espacial</v>
      </c>
      <c r="M110" s="26" t="str">
        <f t="shared" si="4"/>
        <v>Ambientes</v>
      </c>
      <c r="N110" s="26" t="str">
        <f t="shared" si="5"/>
        <v>Amb Teatrais</v>
      </c>
      <c r="O110" s="26" t="str">
        <f t="shared" si="5"/>
        <v>Fundo do Palco</v>
      </c>
      <c r="P110" s="21" t="s">
        <v>3344</v>
      </c>
      <c r="Q110" s="21" t="s">
        <v>3345</v>
      </c>
      <c r="R110" s="73" t="s">
        <v>9</v>
      </c>
      <c r="S110" s="27" t="str">
        <f t="shared" si="6"/>
        <v>Espacial</v>
      </c>
      <c r="T110" s="27" t="str">
        <f t="shared" si="7"/>
        <v>Ambientes</v>
      </c>
      <c r="U110" s="27" t="str">
        <f t="shared" si="8"/>
        <v>Amb Teatrais</v>
      </c>
      <c r="V110" s="73" t="s">
        <v>89</v>
      </c>
      <c r="W110" s="1" t="str">
        <f t="shared" si="9"/>
        <v>k.amamb..110</v>
      </c>
      <c r="X110" s="45" t="s">
        <v>1089</v>
      </c>
      <c r="Y110" s="74" t="s">
        <v>1090</v>
      </c>
      <c r="Z110" s="45" t="s">
        <v>3313</v>
      </c>
    </row>
    <row r="111" spans="1:26" ht="6" customHeight="1" x14ac:dyDescent="0.4">
      <c r="A111" s="23">
        <v>111</v>
      </c>
      <c r="B111" s="2" t="s">
        <v>43</v>
      </c>
      <c r="C111" s="2" t="s">
        <v>1046</v>
      </c>
      <c r="D111" s="2" t="s">
        <v>1088</v>
      </c>
      <c r="E111" s="2" t="s">
        <v>3324</v>
      </c>
      <c r="F111" s="25" t="s">
        <v>3346</v>
      </c>
      <c r="G111" s="79" t="s">
        <v>9</v>
      </c>
      <c r="H111" s="79" t="s">
        <v>9</v>
      </c>
      <c r="I111" s="79" t="s">
        <v>9</v>
      </c>
      <c r="J111" s="79" t="s">
        <v>9</v>
      </c>
      <c r="K111" s="79" t="s">
        <v>9</v>
      </c>
      <c r="L111" s="26" t="str">
        <f t="shared" si="3"/>
        <v>Espacial</v>
      </c>
      <c r="M111" s="26" t="str">
        <f t="shared" si="4"/>
        <v>Ambientes</v>
      </c>
      <c r="N111" s="26" t="str">
        <f t="shared" si="5"/>
        <v>Amb Teatrais</v>
      </c>
      <c r="O111" s="26" t="str">
        <f t="shared" si="5"/>
        <v>Coxia</v>
      </c>
      <c r="P111" s="21" t="s">
        <v>3347</v>
      </c>
      <c r="Q111" s="21" t="s">
        <v>3348</v>
      </c>
      <c r="R111" s="73" t="s">
        <v>9</v>
      </c>
      <c r="S111" s="27" t="str">
        <f t="shared" si="6"/>
        <v>Espacial</v>
      </c>
      <c r="T111" s="27" t="str">
        <f t="shared" si="7"/>
        <v>Ambientes</v>
      </c>
      <c r="U111" s="27" t="str">
        <f t="shared" si="8"/>
        <v>Amb Teatrais</v>
      </c>
      <c r="V111" s="73" t="s">
        <v>89</v>
      </c>
      <c r="W111" s="1" t="str">
        <f t="shared" si="9"/>
        <v>k.amamb..111</v>
      </c>
      <c r="X111" s="45" t="s">
        <v>1089</v>
      </c>
      <c r="Y111" s="74" t="s">
        <v>1090</v>
      </c>
      <c r="Z111" s="45" t="s">
        <v>3313</v>
      </c>
    </row>
    <row r="112" spans="1:26" ht="6" customHeight="1" x14ac:dyDescent="0.4">
      <c r="A112" s="23">
        <v>112</v>
      </c>
      <c r="B112" s="2" t="s">
        <v>43</v>
      </c>
      <c r="C112" s="2" t="s">
        <v>1046</v>
      </c>
      <c r="D112" s="2" t="s">
        <v>1088</v>
      </c>
      <c r="E112" s="2" t="s">
        <v>3324</v>
      </c>
      <c r="F112" s="25" t="s">
        <v>3349</v>
      </c>
      <c r="G112" s="79" t="s">
        <v>9</v>
      </c>
      <c r="H112" s="79" t="s">
        <v>9</v>
      </c>
      <c r="I112" s="79" t="s">
        <v>9</v>
      </c>
      <c r="J112" s="79" t="s">
        <v>9</v>
      </c>
      <c r="K112" s="79" t="s">
        <v>9</v>
      </c>
      <c r="L112" s="26" t="str">
        <f t="shared" si="3"/>
        <v>Espacial</v>
      </c>
      <c r="M112" s="26" t="str">
        <f t="shared" si="4"/>
        <v>Ambientes</v>
      </c>
      <c r="N112" s="26" t="str">
        <f t="shared" si="5"/>
        <v>Amb Teatrais</v>
      </c>
      <c r="O112" s="26" t="str">
        <f t="shared" si="5"/>
        <v>Foso</v>
      </c>
      <c r="P112" s="21" t="s">
        <v>3350</v>
      </c>
      <c r="Q112" s="21" t="s">
        <v>3351</v>
      </c>
      <c r="R112" s="73" t="s">
        <v>9</v>
      </c>
      <c r="S112" s="27" t="str">
        <f t="shared" si="6"/>
        <v>Espacial</v>
      </c>
      <c r="T112" s="27" t="str">
        <f t="shared" si="7"/>
        <v>Ambientes</v>
      </c>
      <c r="U112" s="27" t="str">
        <f t="shared" si="8"/>
        <v>Amb Teatrais</v>
      </c>
      <c r="V112" s="73" t="s">
        <v>89</v>
      </c>
      <c r="W112" s="1" t="str">
        <f t="shared" si="9"/>
        <v>k.amamb..112</v>
      </c>
      <c r="X112" s="45" t="s">
        <v>1089</v>
      </c>
      <c r="Y112" s="74" t="s">
        <v>1090</v>
      </c>
      <c r="Z112" s="45" t="s">
        <v>3313</v>
      </c>
    </row>
    <row r="113" spans="1:26" ht="6" customHeight="1" x14ac:dyDescent="0.4">
      <c r="A113" s="23">
        <v>113</v>
      </c>
      <c r="B113" s="2" t="s">
        <v>43</v>
      </c>
      <c r="C113" s="2" t="s">
        <v>1046</v>
      </c>
      <c r="D113" s="2" t="s">
        <v>1088</v>
      </c>
      <c r="E113" s="2" t="s">
        <v>3324</v>
      </c>
      <c r="F113" s="25" t="s">
        <v>3352</v>
      </c>
      <c r="G113" s="79" t="s">
        <v>9</v>
      </c>
      <c r="H113" s="79" t="s">
        <v>9</v>
      </c>
      <c r="I113" s="79" t="s">
        <v>9</v>
      </c>
      <c r="J113" s="79" t="s">
        <v>9</v>
      </c>
      <c r="K113" s="79" t="s">
        <v>9</v>
      </c>
      <c r="L113" s="26" t="str">
        <f t="shared" si="3"/>
        <v>Espacial</v>
      </c>
      <c r="M113" s="26" t="str">
        <f t="shared" si="4"/>
        <v>Ambientes</v>
      </c>
      <c r="N113" s="26" t="str">
        <f t="shared" si="5"/>
        <v>Amb Teatrais</v>
      </c>
      <c r="O113" s="26" t="str">
        <f t="shared" si="5"/>
        <v>Plateia</v>
      </c>
      <c r="P113" s="21" t="s">
        <v>3353</v>
      </c>
      <c r="Q113" s="21" t="s">
        <v>3354</v>
      </c>
      <c r="R113" s="73" t="s">
        <v>9</v>
      </c>
      <c r="S113" s="27" t="str">
        <f t="shared" si="6"/>
        <v>Espacial</v>
      </c>
      <c r="T113" s="27" t="str">
        <f t="shared" si="7"/>
        <v>Ambientes</v>
      </c>
      <c r="U113" s="27" t="str">
        <f t="shared" si="8"/>
        <v>Amb Teatrais</v>
      </c>
      <c r="V113" s="73" t="s">
        <v>89</v>
      </c>
      <c r="W113" s="1" t="str">
        <f t="shared" si="9"/>
        <v>k.amamb..113</v>
      </c>
      <c r="X113" s="45" t="s">
        <v>1089</v>
      </c>
      <c r="Y113" s="74" t="s">
        <v>1090</v>
      </c>
      <c r="Z113" s="45" t="s">
        <v>3313</v>
      </c>
    </row>
    <row r="114" spans="1:26" ht="6" customHeight="1" x14ac:dyDescent="0.4">
      <c r="A114" s="23">
        <v>114</v>
      </c>
      <c r="B114" s="2" t="s">
        <v>43</v>
      </c>
      <c r="C114" s="2" t="s">
        <v>1046</v>
      </c>
      <c r="D114" s="2" t="s">
        <v>1088</v>
      </c>
      <c r="E114" s="2" t="s">
        <v>3324</v>
      </c>
      <c r="F114" s="25" t="s">
        <v>3355</v>
      </c>
      <c r="G114" s="79" t="s">
        <v>9</v>
      </c>
      <c r="H114" s="79" t="s">
        <v>9</v>
      </c>
      <c r="I114" s="79" t="s">
        <v>9</v>
      </c>
      <c r="J114" s="79" t="s">
        <v>9</v>
      </c>
      <c r="K114" s="79" t="s">
        <v>9</v>
      </c>
      <c r="L114" s="26" t="str">
        <f t="shared" si="3"/>
        <v>Espacial</v>
      </c>
      <c r="M114" s="26" t="str">
        <f t="shared" si="4"/>
        <v>Ambientes</v>
      </c>
      <c r="N114" s="26" t="str">
        <f t="shared" si="5"/>
        <v>Amb Teatrais</v>
      </c>
      <c r="O114" s="26" t="str">
        <f t="shared" si="5"/>
        <v>Balção</v>
      </c>
      <c r="P114" s="21" t="s">
        <v>3356</v>
      </c>
      <c r="Q114" s="21" t="s">
        <v>3357</v>
      </c>
      <c r="R114" s="73" t="s">
        <v>9</v>
      </c>
      <c r="S114" s="27" t="str">
        <f t="shared" si="6"/>
        <v>Espacial</v>
      </c>
      <c r="T114" s="27" t="str">
        <f t="shared" si="7"/>
        <v>Ambientes</v>
      </c>
      <c r="U114" s="27" t="str">
        <f t="shared" si="8"/>
        <v>Amb Teatrais</v>
      </c>
      <c r="V114" s="73" t="s">
        <v>89</v>
      </c>
      <c r="W114" s="1" t="str">
        <f t="shared" si="9"/>
        <v>k.amamb..114</v>
      </c>
      <c r="X114" s="45" t="s">
        <v>1089</v>
      </c>
      <c r="Y114" s="74" t="s">
        <v>1090</v>
      </c>
      <c r="Z114" s="45" t="s">
        <v>3313</v>
      </c>
    </row>
    <row r="115" spans="1:26" ht="6" customHeight="1" x14ac:dyDescent="0.4">
      <c r="A115" s="23">
        <v>115</v>
      </c>
      <c r="B115" s="2" t="s">
        <v>43</v>
      </c>
      <c r="C115" s="2" t="s">
        <v>1046</v>
      </c>
      <c r="D115" s="2" t="s">
        <v>1088</v>
      </c>
      <c r="E115" s="2" t="s">
        <v>3324</v>
      </c>
      <c r="F115" s="25" t="s">
        <v>3358</v>
      </c>
      <c r="G115" s="79" t="s">
        <v>9</v>
      </c>
      <c r="H115" s="79" t="s">
        <v>9</v>
      </c>
      <c r="I115" s="79" t="s">
        <v>9</v>
      </c>
      <c r="J115" s="79" t="s">
        <v>9</v>
      </c>
      <c r="K115" s="79" t="s">
        <v>9</v>
      </c>
      <c r="L115" s="26" t="str">
        <f t="shared" si="3"/>
        <v>Espacial</v>
      </c>
      <c r="M115" s="26" t="str">
        <f t="shared" si="4"/>
        <v>Ambientes</v>
      </c>
      <c r="N115" s="26" t="str">
        <f t="shared" si="5"/>
        <v>Amb Teatrais</v>
      </c>
      <c r="O115" s="26" t="str">
        <f t="shared" si="5"/>
        <v>Camarote</v>
      </c>
      <c r="P115" s="21" t="s">
        <v>3359</v>
      </c>
      <c r="Q115" s="21" t="s">
        <v>3360</v>
      </c>
      <c r="R115" s="73" t="s">
        <v>9</v>
      </c>
      <c r="S115" s="27" t="str">
        <f t="shared" si="6"/>
        <v>Espacial</v>
      </c>
      <c r="T115" s="27" t="str">
        <f t="shared" si="7"/>
        <v>Ambientes</v>
      </c>
      <c r="U115" s="27" t="str">
        <f t="shared" si="8"/>
        <v>Amb Teatrais</v>
      </c>
      <c r="V115" s="73" t="s">
        <v>89</v>
      </c>
      <c r="W115" s="1" t="str">
        <f t="shared" si="9"/>
        <v>k.amamb..115</v>
      </c>
      <c r="X115" s="45" t="s">
        <v>1089</v>
      </c>
      <c r="Y115" s="74" t="s">
        <v>1090</v>
      </c>
      <c r="Z115" s="45" t="s">
        <v>3313</v>
      </c>
    </row>
    <row r="116" spans="1:26" ht="6" customHeight="1" x14ac:dyDescent="0.4">
      <c r="A116" s="23">
        <v>116</v>
      </c>
      <c r="B116" s="2" t="s">
        <v>43</v>
      </c>
      <c r="C116" s="2" t="s">
        <v>1046</v>
      </c>
      <c r="D116" s="2" t="s">
        <v>1088</v>
      </c>
      <c r="E116" s="2" t="s">
        <v>3324</v>
      </c>
      <c r="F116" s="25" t="s">
        <v>3361</v>
      </c>
      <c r="G116" s="79" t="s">
        <v>9</v>
      </c>
      <c r="H116" s="79" t="s">
        <v>9</v>
      </c>
      <c r="I116" s="79" t="s">
        <v>9</v>
      </c>
      <c r="J116" s="79" t="s">
        <v>9</v>
      </c>
      <c r="K116" s="79" t="s">
        <v>9</v>
      </c>
      <c r="L116" s="26" t="str">
        <f t="shared" si="3"/>
        <v>Espacial</v>
      </c>
      <c r="M116" s="26" t="str">
        <f t="shared" si="4"/>
        <v>Ambientes</v>
      </c>
      <c r="N116" s="26" t="str">
        <f t="shared" si="5"/>
        <v>Amb Teatrais</v>
      </c>
      <c r="O116" s="26" t="str">
        <f t="shared" si="5"/>
        <v>Galeria</v>
      </c>
      <c r="P116" s="21" t="s">
        <v>3362</v>
      </c>
      <c r="Q116" s="21" t="s">
        <v>3363</v>
      </c>
      <c r="R116" s="73" t="s">
        <v>9</v>
      </c>
      <c r="S116" s="27" t="str">
        <f t="shared" si="6"/>
        <v>Espacial</v>
      </c>
      <c r="T116" s="27" t="str">
        <f t="shared" si="7"/>
        <v>Ambientes</v>
      </c>
      <c r="U116" s="27" t="str">
        <f t="shared" si="8"/>
        <v>Amb Teatrais</v>
      </c>
      <c r="V116" s="73" t="s">
        <v>89</v>
      </c>
      <c r="W116" s="1" t="str">
        <f t="shared" si="9"/>
        <v>k.amamb..116</v>
      </c>
      <c r="X116" s="45" t="s">
        <v>1089</v>
      </c>
      <c r="Y116" s="74" t="s">
        <v>1090</v>
      </c>
      <c r="Z116" s="45" t="s">
        <v>3313</v>
      </c>
    </row>
    <row r="117" spans="1:26" ht="6" customHeight="1" x14ac:dyDescent="0.4">
      <c r="A117" s="23">
        <v>117</v>
      </c>
      <c r="B117" s="2" t="s">
        <v>43</v>
      </c>
      <c r="C117" s="2" t="s">
        <v>1046</v>
      </c>
      <c r="D117" s="2" t="s">
        <v>3257</v>
      </c>
      <c r="E117" s="2" t="s">
        <v>3051</v>
      </c>
      <c r="F117" s="25" t="s">
        <v>3048</v>
      </c>
      <c r="G117" s="79" t="s">
        <v>9</v>
      </c>
      <c r="H117" s="79" t="s">
        <v>9</v>
      </c>
      <c r="I117" s="79" t="s">
        <v>9</v>
      </c>
      <c r="J117" s="79" t="s">
        <v>9</v>
      </c>
      <c r="K117" s="79" t="s">
        <v>9</v>
      </c>
      <c r="L117" s="26" t="str">
        <f t="shared" si="3"/>
        <v>Espacial</v>
      </c>
      <c r="M117" s="26" t="str">
        <f t="shared" si="4"/>
        <v>Unidades.Prediais</v>
      </c>
      <c r="N117" s="26" t="str">
        <f t="shared" si="5"/>
        <v>Autônomas</v>
      </c>
      <c r="O117" s="26" t="str">
        <f t="shared" si="5"/>
        <v>Apartamento</v>
      </c>
      <c r="P117" s="21" t="s">
        <v>3049</v>
      </c>
      <c r="Q117" s="21" t="s">
        <v>3050</v>
      </c>
      <c r="R117" s="73" t="s">
        <v>9</v>
      </c>
      <c r="S117" s="27" t="str">
        <f t="shared" si="6"/>
        <v>Espacial</v>
      </c>
      <c r="T117" s="27" t="str">
        <f t="shared" si="7"/>
        <v>Unidades Prediais</v>
      </c>
      <c r="U117" s="27" t="str">
        <f t="shared" si="8"/>
        <v>Autônomas</v>
      </c>
      <c r="V117" s="73" t="s">
        <v>89</v>
      </c>
      <c r="W117" s="1" t="str">
        <f t="shared" si="9"/>
        <v>k.unautô.117</v>
      </c>
      <c r="X117" s="45" t="s">
        <v>1089</v>
      </c>
      <c r="Y117" s="74" t="s">
        <v>1097</v>
      </c>
      <c r="Z117" s="45" t="s">
        <v>3313</v>
      </c>
    </row>
    <row r="118" spans="1:26" ht="6" customHeight="1" x14ac:dyDescent="0.4">
      <c r="A118" s="23">
        <v>118</v>
      </c>
      <c r="B118" s="2" t="s">
        <v>43</v>
      </c>
      <c r="C118" s="2" t="s">
        <v>1046</v>
      </c>
      <c r="D118" s="2" t="s">
        <v>3257</v>
      </c>
      <c r="E118" s="2" t="s">
        <v>3051</v>
      </c>
      <c r="F118" s="25" t="s">
        <v>3260</v>
      </c>
      <c r="G118" s="79" t="s">
        <v>9</v>
      </c>
      <c r="H118" s="79" t="s">
        <v>9</v>
      </c>
      <c r="I118" s="79" t="s">
        <v>9</v>
      </c>
      <c r="J118" s="79" t="s">
        <v>9</v>
      </c>
      <c r="K118" s="79" t="s">
        <v>9</v>
      </c>
      <c r="L118" s="26" t="str">
        <f t="shared" ref="L118" si="71">CONCATENATE("", C118)</f>
        <v>Espacial</v>
      </c>
      <c r="M118" s="26" t="str">
        <f t="shared" ref="M118" si="72">CONCATENATE("", D118)</f>
        <v>Unidades.Prediais</v>
      </c>
      <c r="N118" s="26" t="str">
        <f t="shared" ref="N118" si="73">(SUBSTITUTE(SUBSTITUTE(CONCATENATE("",E118),"."," ")," De "," de "))</f>
        <v>Autônomas</v>
      </c>
      <c r="O118" s="26" t="str">
        <f t="shared" si="5"/>
        <v>Corpo Edificado</v>
      </c>
      <c r="P118" s="21" t="s">
        <v>3259</v>
      </c>
      <c r="Q118" s="21" t="s">
        <v>3258</v>
      </c>
      <c r="R118" s="73" t="s">
        <v>9</v>
      </c>
      <c r="S118" s="27" t="str">
        <f t="shared" ref="S118" si="74">SUBSTITUTE(C118, ".", " ")</f>
        <v>Espacial</v>
      </c>
      <c r="T118" s="27" t="str">
        <f t="shared" ref="T118" si="75">SUBSTITUTE(D118, ".", " ")</f>
        <v>Unidades Prediais</v>
      </c>
      <c r="U118" s="27" t="str">
        <f t="shared" ref="U118" si="76">SUBSTITUTE(E118, ".", " ")</f>
        <v>Autônomas</v>
      </c>
      <c r="V118" s="73" t="s">
        <v>89</v>
      </c>
      <c r="W118" s="1" t="str">
        <f t="shared" ref="W118" si="77">CONCATENATE("k.",LOWER(LEFT(D118,2)),LOWER(LEFT(E118,4)),".",A118)</f>
        <v>k.unautô.118</v>
      </c>
      <c r="X118" s="45" t="s">
        <v>1089</v>
      </c>
      <c r="Y118" s="74" t="s">
        <v>1097</v>
      </c>
      <c r="Z118" s="45" t="s">
        <v>3313</v>
      </c>
    </row>
    <row r="119" spans="1:26" ht="6" customHeight="1" x14ac:dyDescent="0.4">
      <c r="A119" s="23">
        <v>119</v>
      </c>
      <c r="B119" s="2" t="s">
        <v>43</v>
      </c>
      <c r="C119" s="2" t="s">
        <v>1046</v>
      </c>
      <c r="D119" s="2" t="s">
        <v>3257</v>
      </c>
      <c r="E119" s="2" t="s">
        <v>3051</v>
      </c>
      <c r="F119" s="25" t="s">
        <v>3053</v>
      </c>
      <c r="G119" s="79" t="s">
        <v>9</v>
      </c>
      <c r="H119" s="79" t="s">
        <v>9</v>
      </c>
      <c r="I119" s="79" t="s">
        <v>9</v>
      </c>
      <c r="J119" s="79" t="s">
        <v>9</v>
      </c>
      <c r="K119" s="79" t="s">
        <v>9</v>
      </c>
      <c r="L119" s="26" t="str">
        <f t="shared" si="3"/>
        <v>Espacial</v>
      </c>
      <c r="M119" s="26" t="str">
        <f t="shared" si="4"/>
        <v>Unidades.Prediais</v>
      </c>
      <c r="N119" s="26" t="str">
        <f t="shared" si="5"/>
        <v>Autônomas</v>
      </c>
      <c r="O119" s="26" t="str">
        <f t="shared" si="5"/>
        <v>Loft</v>
      </c>
      <c r="P119" s="21" t="s">
        <v>3049</v>
      </c>
      <c r="Q119" s="21" t="s">
        <v>3050</v>
      </c>
      <c r="R119" s="73" t="s">
        <v>9</v>
      </c>
      <c r="S119" s="27" t="str">
        <f t="shared" si="6"/>
        <v>Espacial</v>
      </c>
      <c r="T119" s="27" t="str">
        <f t="shared" si="7"/>
        <v>Unidades Prediais</v>
      </c>
      <c r="U119" s="27" t="str">
        <f t="shared" si="8"/>
        <v>Autônomas</v>
      </c>
      <c r="V119" s="73" t="s">
        <v>89</v>
      </c>
      <c r="W119" s="1" t="str">
        <f t="shared" si="9"/>
        <v>k.unautô.119</v>
      </c>
      <c r="X119" s="45" t="s">
        <v>1089</v>
      </c>
      <c r="Y119" s="74" t="s">
        <v>1097</v>
      </c>
      <c r="Z119" s="45" t="s">
        <v>3313</v>
      </c>
    </row>
    <row r="120" spans="1:26" ht="6" customHeight="1" x14ac:dyDescent="0.4">
      <c r="A120" s="23">
        <v>120</v>
      </c>
      <c r="B120" s="2" t="s">
        <v>43</v>
      </c>
      <c r="C120" s="2" t="s">
        <v>1046</v>
      </c>
      <c r="D120" s="2" t="s">
        <v>1098</v>
      </c>
      <c r="E120" s="2" t="s">
        <v>1099</v>
      </c>
      <c r="F120" s="25" t="s">
        <v>1100</v>
      </c>
      <c r="G120" s="79" t="s">
        <v>9</v>
      </c>
      <c r="H120" s="79" t="s">
        <v>9</v>
      </c>
      <c r="I120" s="79" t="s">
        <v>9</v>
      </c>
      <c r="J120" s="79" t="s">
        <v>9</v>
      </c>
      <c r="K120" s="79" t="s">
        <v>9</v>
      </c>
      <c r="L120" s="26" t="str">
        <f t="shared" si="3"/>
        <v>Espacial</v>
      </c>
      <c r="M120" s="26" t="str">
        <f t="shared" si="4"/>
        <v>Zonas</v>
      </c>
      <c r="N120" s="26" t="str">
        <f t="shared" si="5"/>
        <v>Zona</v>
      </c>
      <c r="O120" s="26" t="str">
        <f t="shared" si="5"/>
        <v>Zona Espacial</v>
      </c>
      <c r="P120" s="21" t="s">
        <v>1101</v>
      </c>
      <c r="Q120" s="21" t="s">
        <v>1102</v>
      </c>
      <c r="R120" s="73" t="s">
        <v>9</v>
      </c>
      <c r="S120" s="27" t="str">
        <f t="shared" si="6"/>
        <v>Espacial</v>
      </c>
      <c r="T120" s="27" t="str">
        <f t="shared" si="7"/>
        <v>Zonas</v>
      </c>
      <c r="U120" s="27" t="str">
        <f t="shared" si="8"/>
        <v>Zona</v>
      </c>
      <c r="V120" s="73" t="s">
        <v>89</v>
      </c>
      <c r="W120" s="1" t="str">
        <f t="shared" si="9"/>
        <v>k.zozona.120</v>
      </c>
      <c r="X120" s="45" t="s">
        <v>1103</v>
      </c>
      <c r="Y120" s="74" t="s">
        <v>1104</v>
      </c>
      <c r="Z120" s="45" t="s">
        <v>3313</v>
      </c>
    </row>
    <row r="121" spans="1:26" ht="6" customHeight="1" x14ac:dyDescent="0.4">
      <c r="A121" s="23">
        <v>121</v>
      </c>
      <c r="B121" s="2" t="s">
        <v>43</v>
      </c>
      <c r="C121" s="2" t="s">
        <v>1046</v>
      </c>
      <c r="D121" s="2" t="s">
        <v>1098</v>
      </c>
      <c r="E121" s="2" t="s">
        <v>1099</v>
      </c>
      <c r="F121" s="25" t="s">
        <v>1105</v>
      </c>
      <c r="G121" s="79" t="s">
        <v>9</v>
      </c>
      <c r="H121" s="79" t="s">
        <v>9</v>
      </c>
      <c r="I121" s="79" t="s">
        <v>9</v>
      </c>
      <c r="J121" s="79" t="s">
        <v>9</v>
      </c>
      <c r="K121" s="79" t="s">
        <v>9</v>
      </c>
      <c r="L121" s="26" t="str">
        <f t="shared" si="3"/>
        <v>Espacial</v>
      </c>
      <c r="M121" s="26" t="str">
        <f t="shared" si="4"/>
        <v>Zonas</v>
      </c>
      <c r="N121" s="26" t="str">
        <f t="shared" si="5"/>
        <v>Zona</v>
      </c>
      <c r="O121" s="26" t="str">
        <f t="shared" si="5"/>
        <v>Zona de Construção</v>
      </c>
      <c r="P121" s="21" t="s">
        <v>1106</v>
      </c>
      <c r="Q121" s="21" t="s">
        <v>1107</v>
      </c>
      <c r="R121" s="73" t="s">
        <v>9</v>
      </c>
      <c r="S121" s="27" t="str">
        <f t="shared" si="6"/>
        <v>Espacial</v>
      </c>
      <c r="T121" s="27" t="str">
        <f t="shared" si="7"/>
        <v>Zonas</v>
      </c>
      <c r="U121" s="27" t="str">
        <f t="shared" si="8"/>
        <v>Zona</v>
      </c>
      <c r="V121" s="73" t="s">
        <v>89</v>
      </c>
      <c r="W121" s="1" t="str">
        <f t="shared" si="9"/>
        <v>k.zozona.121</v>
      </c>
      <c r="X121" s="45" t="s">
        <v>1103</v>
      </c>
      <c r="Y121" s="74" t="s">
        <v>1108</v>
      </c>
      <c r="Z121" s="45" t="s">
        <v>3313</v>
      </c>
    </row>
    <row r="122" spans="1:26" ht="6" customHeight="1" x14ac:dyDescent="0.4">
      <c r="A122" s="23">
        <v>122</v>
      </c>
      <c r="B122" s="2" t="s">
        <v>43</v>
      </c>
      <c r="C122" s="2" t="s">
        <v>1046</v>
      </c>
      <c r="D122" s="2" t="s">
        <v>1098</v>
      </c>
      <c r="E122" s="2" t="s">
        <v>1099</v>
      </c>
      <c r="F122" s="25" t="s">
        <v>1109</v>
      </c>
      <c r="G122" s="79" t="s">
        <v>9</v>
      </c>
      <c r="H122" s="79" t="s">
        <v>9</v>
      </c>
      <c r="I122" s="79" t="s">
        <v>9</v>
      </c>
      <c r="J122" s="79" t="s">
        <v>9</v>
      </c>
      <c r="K122" s="79" t="s">
        <v>9</v>
      </c>
      <c r="L122" s="26" t="str">
        <f t="shared" si="3"/>
        <v>Espacial</v>
      </c>
      <c r="M122" s="26" t="str">
        <f t="shared" si="4"/>
        <v>Zonas</v>
      </c>
      <c r="N122" s="26" t="str">
        <f t="shared" si="5"/>
        <v>Zona</v>
      </c>
      <c r="O122" s="26" t="str">
        <f t="shared" si="5"/>
        <v>Zona de Segurança Incêndio</v>
      </c>
      <c r="P122" s="21" t="s">
        <v>1110</v>
      </c>
      <c r="Q122" s="21" t="s">
        <v>1111</v>
      </c>
      <c r="R122" s="73" t="s">
        <v>9</v>
      </c>
      <c r="S122" s="27" t="str">
        <f t="shared" si="6"/>
        <v>Espacial</v>
      </c>
      <c r="T122" s="27" t="str">
        <f t="shared" si="7"/>
        <v>Zonas</v>
      </c>
      <c r="U122" s="27" t="str">
        <f t="shared" si="8"/>
        <v>Zona</v>
      </c>
      <c r="V122" s="73" t="s">
        <v>89</v>
      </c>
      <c r="W122" s="1" t="str">
        <f t="shared" si="9"/>
        <v>k.zozona.122</v>
      </c>
      <c r="X122" s="45" t="s">
        <v>1103</v>
      </c>
      <c r="Y122" s="74" t="s">
        <v>1112</v>
      </c>
      <c r="Z122" s="45" t="s">
        <v>3313</v>
      </c>
    </row>
    <row r="123" spans="1:26" ht="6" customHeight="1" x14ac:dyDescent="0.4">
      <c r="A123" s="23">
        <v>123</v>
      </c>
      <c r="B123" s="2" t="s">
        <v>43</v>
      </c>
      <c r="C123" s="2" t="s">
        <v>1046</v>
      </c>
      <c r="D123" s="2" t="s">
        <v>1098</v>
      </c>
      <c r="E123" s="2" t="s">
        <v>1099</v>
      </c>
      <c r="F123" s="25" t="s">
        <v>1113</v>
      </c>
      <c r="G123" s="79" t="s">
        <v>9</v>
      </c>
      <c r="H123" s="79" t="s">
        <v>9</v>
      </c>
      <c r="I123" s="79" t="s">
        <v>9</v>
      </c>
      <c r="J123" s="79" t="s">
        <v>9</v>
      </c>
      <c r="K123" s="79" t="s">
        <v>9</v>
      </c>
      <c r="L123" s="26" t="str">
        <f t="shared" si="3"/>
        <v>Espacial</v>
      </c>
      <c r="M123" s="26" t="str">
        <f t="shared" si="4"/>
        <v>Zonas</v>
      </c>
      <c r="N123" s="26" t="str">
        <f t="shared" si="5"/>
        <v>Zona</v>
      </c>
      <c r="O123" s="26" t="str">
        <f t="shared" si="5"/>
        <v>Zona de Interferência</v>
      </c>
      <c r="P123" s="21" t="s">
        <v>1114</v>
      </c>
      <c r="Q123" s="21" t="s">
        <v>1115</v>
      </c>
      <c r="R123" s="73" t="s">
        <v>9</v>
      </c>
      <c r="S123" s="27" t="str">
        <f t="shared" si="6"/>
        <v>Espacial</v>
      </c>
      <c r="T123" s="27" t="str">
        <f t="shared" si="7"/>
        <v>Zonas</v>
      </c>
      <c r="U123" s="27" t="str">
        <f t="shared" si="8"/>
        <v>Zona</v>
      </c>
      <c r="V123" s="73" t="s">
        <v>89</v>
      </c>
      <c r="W123" s="1" t="str">
        <f t="shared" si="9"/>
        <v>k.zozona.123</v>
      </c>
      <c r="X123" s="45" t="s">
        <v>1103</v>
      </c>
      <c r="Y123" s="74" t="s">
        <v>1116</v>
      </c>
      <c r="Z123" s="45" t="s">
        <v>3313</v>
      </c>
    </row>
    <row r="124" spans="1:26" ht="6" customHeight="1" x14ac:dyDescent="0.4">
      <c r="A124" s="23">
        <v>124</v>
      </c>
      <c r="B124" s="2" t="s">
        <v>43</v>
      </c>
      <c r="C124" s="2" t="s">
        <v>1046</v>
      </c>
      <c r="D124" s="2" t="s">
        <v>1098</v>
      </c>
      <c r="E124" s="2" t="s">
        <v>1099</v>
      </c>
      <c r="F124" s="25" t="s">
        <v>1117</v>
      </c>
      <c r="G124" s="79" t="s">
        <v>9</v>
      </c>
      <c r="H124" s="79" t="s">
        <v>9</v>
      </c>
      <c r="I124" s="79" t="s">
        <v>9</v>
      </c>
      <c r="J124" s="79" t="s">
        <v>9</v>
      </c>
      <c r="K124" s="79" t="s">
        <v>9</v>
      </c>
      <c r="L124" s="26" t="str">
        <f t="shared" si="3"/>
        <v>Espacial</v>
      </c>
      <c r="M124" s="26" t="str">
        <f t="shared" si="4"/>
        <v>Zonas</v>
      </c>
      <c r="N124" s="26" t="str">
        <f t="shared" si="5"/>
        <v>Zona</v>
      </c>
      <c r="O124" s="26" t="str">
        <f t="shared" si="5"/>
        <v>Zona de Iluminação</v>
      </c>
      <c r="P124" s="21" t="s">
        <v>1118</v>
      </c>
      <c r="Q124" s="21" t="s">
        <v>1119</v>
      </c>
      <c r="R124" s="73" t="s">
        <v>9</v>
      </c>
      <c r="S124" s="27" t="str">
        <f t="shared" si="6"/>
        <v>Espacial</v>
      </c>
      <c r="T124" s="27" t="str">
        <f t="shared" si="7"/>
        <v>Zonas</v>
      </c>
      <c r="U124" s="27" t="str">
        <f t="shared" si="8"/>
        <v>Zona</v>
      </c>
      <c r="V124" s="73" t="s">
        <v>89</v>
      </c>
      <c r="W124" s="1" t="str">
        <f t="shared" si="9"/>
        <v>k.zozona.124</v>
      </c>
      <c r="X124" s="45" t="s">
        <v>1103</v>
      </c>
      <c r="Y124" s="74" t="s">
        <v>1120</v>
      </c>
      <c r="Z124" s="45" t="s">
        <v>3313</v>
      </c>
    </row>
    <row r="125" spans="1:26" ht="6" customHeight="1" x14ac:dyDescent="0.4">
      <c r="A125" s="23">
        <v>125</v>
      </c>
      <c r="B125" s="2" t="s">
        <v>43</v>
      </c>
      <c r="C125" s="2" t="s">
        <v>1046</v>
      </c>
      <c r="D125" s="2" t="s">
        <v>1098</v>
      </c>
      <c r="E125" s="2" t="s">
        <v>1099</v>
      </c>
      <c r="F125" s="25" t="s">
        <v>1121</v>
      </c>
      <c r="G125" s="79" t="s">
        <v>9</v>
      </c>
      <c r="H125" s="79" t="s">
        <v>9</v>
      </c>
      <c r="I125" s="79" t="s">
        <v>9</v>
      </c>
      <c r="J125" s="79" t="s">
        <v>9</v>
      </c>
      <c r="K125" s="79" t="s">
        <v>9</v>
      </c>
      <c r="L125" s="26" t="str">
        <f t="shared" si="3"/>
        <v>Espacial</v>
      </c>
      <c r="M125" s="26" t="str">
        <f t="shared" si="4"/>
        <v>Zonas</v>
      </c>
      <c r="N125" s="26" t="str">
        <f t="shared" si="5"/>
        <v>Zona</v>
      </c>
      <c r="O125" s="26" t="str">
        <f t="shared" si="5"/>
        <v>Zona de Ocupação</v>
      </c>
      <c r="P125" s="21" t="s">
        <v>1122</v>
      </c>
      <c r="Q125" s="21" t="s">
        <v>1123</v>
      </c>
      <c r="R125" s="73" t="s">
        <v>9</v>
      </c>
      <c r="S125" s="27" t="str">
        <f t="shared" si="6"/>
        <v>Espacial</v>
      </c>
      <c r="T125" s="27" t="str">
        <f t="shared" si="7"/>
        <v>Zonas</v>
      </c>
      <c r="U125" s="27" t="str">
        <f t="shared" si="8"/>
        <v>Zona</v>
      </c>
      <c r="V125" s="73" t="s">
        <v>89</v>
      </c>
      <c r="W125" s="1" t="str">
        <f t="shared" si="9"/>
        <v>k.zozona.125</v>
      </c>
      <c r="X125" s="45" t="s">
        <v>1103</v>
      </c>
      <c r="Y125" s="74" t="s">
        <v>1124</v>
      </c>
      <c r="Z125" s="45" t="s">
        <v>3313</v>
      </c>
    </row>
    <row r="126" spans="1:26" ht="6" customHeight="1" x14ac:dyDescent="0.4">
      <c r="A126" s="23">
        <v>126</v>
      </c>
      <c r="B126" s="2" t="s">
        <v>43</v>
      </c>
      <c r="C126" s="2" t="s">
        <v>1046</v>
      </c>
      <c r="D126" s="2" t="s">
        <v>1098</v>
      </c>
      <c r="E126" s="2" t="s">
        <v>1099</v>
      </c>
      <c r="F126" s="25" t="s">
        <v>1125</v>
      </c>
      <c r="G126" s="79" t="s">
        <v>9</v>
      </c>
      <c r="H126" s="79" t="s">
        <v>9</v>
      </c>
      <c r="I126" s="79" t="s">
        <v>9</v>
      </c>
      <c r="J126" s="79" t="s">
        <v>9</v>
      </c>
      <c r="K126" s="79" t="s">
        <v>9</v>
      </c>
      <c r="L126" s="26" t="str">
        <f t="shared" si="3"/>
        <v>Espacial</v>
      </c>
      <c r="M126" s="26" t="str">
        <f t="shared" si="4"/>
        <v>Zonas</v>
      </c>
      <c r="N126" s="26" t="str">
        <f t="shared" si="5"/>
        <v>Zona</v>
      </c>
      <c r="O126" s="26" t="str">
        <f t="shared" si="5"/>
        <v>Zona de Reserva</v>
      </c>
      <c r="P126" s="21" t="s">
        <v>1126</v>
      </c>
      <c r="Q126" s="21" t="s">
        <v>1127</v>
      </c>
      <c r="R126" s="73" t="s">
        <v>9</v>
      </c>
      <c r="S126" s="27" t="str">
        <f t="shared" si="6"/>
        <v>Espacial</v>
      </c>
      <c r="T126" s="27" t="str">
        <f t="shared" si="7"/>
        <v>Zonas</v>
      </c>
      <c r="U126" s="27" t="str">
        <f t="shared" si="8"/>
        <v>Zona</v>
      </c>
      <c r="V126" s="73" t="s">
        <v>89</v>
      </c>
      <c r="W126" s="1" t="str">
        <f t="shared" si="9"/>
        <v>k.zozona.126</v>
      </c>
      <c r="X126" s="45" t="s">
        <v>1103</v>
      </c>
      <c r="Y126" s="74" t="s">
        <v>1128</v>
      </c>
      <c r="Z126" s="45" t="s">
        <v>3313</v>
      </c>
    </row>
    <row r="127" spans="1:26" ht="6" customHeight="1" x14ac:dyDescent="0.4">
      <c r="A127" s="23">
        <v>127</v>
      </c>
      <c r="B127" s="2" t="s">
        <v>43</v>
      </c>
      <c r="C127" s="2" t="s">
        <v>1046</v>
      </c>
      <c r="D127" s="2" t="s">
        <v>1098</v>
      </c>
      <c r="E127" s="2" t="s">
        <v>1099</v>
      </c>
      <c r="F127" s="25" t="s">
        <v>1129</v>
      </c>
      <c r="G127" s="79" t="s">
        <v>9</v>
      </c>
      <c r="H127" s="79" t="s">
        <v>9</v>
      </c>
      <c r="I127" s="79" t="s">
        <v>9</v>
      </c>
      <c r="J127" s="79" t="s">
        <v>9</v>
      </c>
      <c r="K127" s="79" t="s">
        <v>9</v>
      </c>
      <c r="L127" s="26" t="str">
        <f t="shared" ref="L127:L190" si="78">CONCATENATE("", C127)</f>
        <v>Espacial</v>
      </c>
      <c r="M127" s="26" t="str">
        <f t="shared" ref="M127:M190" si="79">CONCATENATE("", D127)</f>
        <v>Zonas</v>
      </c>
      <c r="N127" s="26" t="str">
        <f t="shared" ref="N127:O190" si="80">(SUBSTITUTE(SUBSTITUTE(CONCATENATE("",E127),"."," ")," De "," de "))</f>
        <v>Zona</v>
      </c>
      <c r="O127" s="26" t="str">
        <f t="shared" si="80"/>
        <v>Zona de Segurança</v>
      </c>
      <c r="P127" s="21" t="s">
        <v>1130</v>
      </c>
      <c r="Q127" s="21" t="s">
        <v>1131</v>
      </c>
      <c r="R127" s="73" t="s">
        <v>9</v>
      </c>
      <c r="S127" s="27" t="str">
        <f t="shared" ref="S127:S190" si="81">SUBSTITUTE(C127, ".", " ")</f>
        <v>Espacial</v>
      </c>
      <c r="T127" s="27" t="str">
        <f t="shared" ref="T127:T190" si="82">SUBSTITUTE(D127, ".", " ")</f>
        <v>Zonas</v>
      </c>
      <c r="U127" s="27" t="str">
        <f t="shared" ref="U127:U190" si="83">SUBSTITUTE(E127, ".", " ")</f>
        <v>Zona</v>
      </c>
      <c r="V127" s="73" t="s">
        <v>89</v>
      </c>
      <c r="W127" s="1" t="str">
        <f t="shared" ref="W127:W190" si="84">CONCATENATE("k.",LOWER(LEFT(D127,2)),LOWER(LEFT(E127,4)),".",A127)</f>
        <v>k.zozona.127</v>
      </c>
      <c r="X127" s="45" t="s">
        <v>1103</v>
      </c>
      <c r="Y127" s="74" t="s">
        <v>1132</v>
      </c>
      <c r="Z127" s="45" t="s">
        <v>3313</v>
      </c>
    </row>
    <row r="128" spans="1:26" ht="6" customHeight="1" x14ac:dyDescent="0.4">
      <c r="A128" s="23">
        <v>128</v>
      </c>
      <c r="B128" s="2" t="s">
        <v>43</v>
      </c>
      <c r="C128" s="2" t="s">
        <v>1046</v>
      </c>
      <c r="D128" s="2" t="s">
        <v>1098</v>
      </c>
      <c r="E128" s="2" t="s">
        <v>1099</v>
      </c>
      <c r="F128" s="25" t="s">
        <v>1133</v>
      </c>
      <c r="G128" s="79" t="s">
        <v>9</v>
      </c>
      <c r="H128" s="79" t="s">
        <v>9</v>
      </c>
      <c r="I128" s="79" t="s">
        <v>9</v>
      </c>
      <c r="J128" s="79" t="s">
        <v>9</v>
      </c>
      <c r="K128" s="79" t="s">
        <v>9</v>
      </c>
      <c r="L128" s="26" t="str">
        <f t="shared" si="78"/>
        <v>Espacial</v>
      </c>
      <c r="M128" s="26" t="str">
        <f t="shared" si="79"/>
        <v>Zonas</v>
      </c>
      <c r="N128" s="26" t="str">
        <f t="shared" si="80"/>
        <v>Zona</v>
      </c>
      <c r="O128" s="26" t="str">
        <f t="shared" si="80"/>
        <v>Zona de Térmica</v>
      </c>
      <c r="P128" s="21" t="s">
        <v>1134</v>
      </c>
      <c r="Q128" s="21" t="s">
        <v>1135</v>
      </c>
      <c r="R128" s="73" t="s">
        <v>9</v>
      </c>
      <c r="S128" s="27" t="str">
        <f t="shared" si="81"/>
        <v>Espacial</v>
      </c>
      <c r="T128" s="27" t="str">
        <f t="shared" si="82"/>
        <v>Zonas</v>
      </c>
      <c r="U128" s="27" t="str">
        <f t="shared" si="83"/>
        <v>Zona</v>
      </c>
      <c r="V128" s="73" t="s">
        <v>89</v>
      </c>
      <c r="W128" s="1" t="str">
        <f t="shared" si="84"/>
        <v>k.zozona.128</v>
      </c>
      <c r="X128" s="45" t="s">
        <v>1103</v>
      </c>
      <c r="Y128" s="74" t="s">
        <v>1136</v>
      </c>
      <c r="Z128" s="45" t="s">
        <v>3313</v>
      </c>
    </row>
    <row r="129" spans="1:26" ht="6" customHeight="1" x14ac:dyDescent="0.4">
      <c r="A129" s="23">
        <v>129</v>
      </c>
      <c r="B129" s="2" t="s">
        <v>43</v>
      </c>
      <c r="C129" s="2" t="s">
        <v>1046</v>
      </c>
      <c r="D129" s="2" t="s">
        <v>1098</v>
      </c>
      <c r="E129" s="2" t="s">
        <v>1099</v>
      </c>
      <c r="F129" s="25" t="s">
        <v>1137</v>
      </c>
      <c r="G129" s="79" t="s">
        <v>9</v>
      </c>
      <c r="H129" s="79" t="s">
        <v>9</v>
      </c>
      <c r="I129" s="79" t="s">
        <v>9</v>
      </c>
      <c r="J129" s="79" t="s">
        <v>9</v>
      </c>
      <c r="K129" s="79" t="s">
        <v>9</v>
      </c>
      <c r="L129" s="26" t="str">
        <f t="shared" si="78"/>
        <v>Espacial</v>
      </c>
      <c r="M129" s="26" t="str">
        <f t="shared" si="79"/>
        <v>Zonas</v>
      </c>
      <c r="N129" s="26" t="str">
        <f t="shared" si="80"/>
        <v>Zona</v>
      </c>
      <c r="O129" s="26" t="str">
        <f t="shared" si="80"/>
        <v>Zona de Transporte</v>
      </c>
      <c r="P129" s="21" t="s">
        <v>1138</v>
      </c>
      <c r="Q129" s="21" t="s">
        <v>1139</v>
      </c>
      <c r="R129" s="73" t="s">
        <v>9</v>
      </c>
      <c r="S129" s="27" t="str">
        <f t="shared" si="81"/>
        <v>Espacial</v>
      </c>
      <c r="T129" s="27" t="str">
        <f t="shared" si="82"/>
        <v>Zonas</v>
      </c>
      <c r="U129" s="27" t="str">
        <f t="shared" si="83"/>
        <v>Zona</v>
      </c>
      <c r="V129" s="73" t="s">
        <v>89</v>
      </c>
      <c r="W129" s="1" t="str">
        <f t="shared" si="84"/>
        <v>k.zozona.129</v>
      </c>
      <c r="X129" s="45" t="s">
        <v>1103</v>
      </c>
      <c r="Y129" s="74" t="s">
        <v>1140</v>
      </c>
      <c r="Z129" s="45" t="s">
        <v>3313</v>
      </c>
    </row>
    <row r="130" spans="1:26" ht="6" customHeight="1" x14ac:dyDescent="0.4">
      <c r="A130" s="23">
        <v>130</v>
      </c>
      <c r="B130" s="2" t="s">
        <v>43</v>
      </c>
      <c r="C130" s="2" t="s">
        <v>1046</v>
      </c>
      <c r="D130" s="2" t="s">
        <v>1098</v>
      </c>
      <c r="E130" s="2" t="s">
        <v>1099</v>
      </c>
      <c r="F130" s="25" t="s">
        <v>1141</v>
      </c>
      <c r="G130" s="79" t="s">
        <v>9</v>
      </c>
      <c r="H130" s="79" t="s">
        <v>9</v>
      </c>
      <c r="I130" s="79" t="s">
        <v>9</v>
      </c>
      <c r="J130" s="79" t="s">
        <v>9</v>
      </c>
      <c r="K130" s="79" t="s">
        <v>9</v>
      </c>
      <c r="L130" s="26" t="str">
        <f t="shared" si="78"/>
        <v>Espacial</v>
      </c>
      <c r="M130" s="26" t="str">
        <f t="shared" si="79"/>
        <v>Zonas</v>
      </c>
      <c r="N130" s="26" t="str">
        <f t="shared" si="80"/>
        <v>Zona</v>
      </c>
      <c r="O130" s="26" t="str">
        <f t="shared" si="80"/>
        <v>Zona de Ventilação</v>
      </c>
      <c r="P130" s="21" t="s">
        <v>1142</v>
      </c>
      <c r="Q130" s="21" t="s">
        <v>1143</v>
      </c>
      <c r="R130" s="73" t="s">
        <v>9</v>
      </c>
      <c r="S130" s="27" t="str">
        <f t="shared" si="81"/>
        <v>Espacial</v>
      </c>
      <c r="T130" s="27" t="str">
        <f t="shared" si="82"/>
        <v>Zonas</v>
      </c>
      <c r="U130" s="27" t="str">
        <f t="shared" si="83"/>
        <v>Zona</v>
      </c>
      <c r="V130" s="73" t="s">
        <v>89</v>
      </c>
      <c r="W130" s="1" t="str">
        <f t="shared" si="84"/>
        <v>k.zozona.130</v>
      </c>
      <c r="X130" s="45" t="s">
        <v>1103</v>
      </c>
      <c r="Y130" s="74" t="s">
        <v>1144</v>
      </c>
      <c r="Z130" s="45" t="s">
        <v>3313</v>
      </c>
    </row>
    <row r="131" spans="1:26" ht="6" customHeight="1" x14ac:dyDescent="0.4">
      <c r="A131" s="23">
        <v>131</v>
      </c>
      <c r="B131" s="2" t="s">
        <v>43</v>
      </c>
      <c r="C131" s="2" t="s">
        <v>2719</v>
      </c>
      <c r="D131" s="2" t="s">
        <v>2721</v>
      </c>
      <c r="E131" s="2" t="s">
        <v>1408</v>
      </c>
      <c r="F131" s="2" t="s">
        <v>219</v>
      </c>
      <c r="G131" s="79" t="s">
        <v>9</v>
      </c>
      <c r="H131" s="79" t="s">
        <v>9</v>
      </c>
      <c r="I131" s="79" t="s">
        <v>9</v>
      </c>
      <c r="J131" s="79" t="s">
        <v>9</v>
      </c>
      <c r="K131" s="79" t="s">
        <v>9</v>
      </c>
      <c r="L131" s="26" t="str">
        <f t="shared" si="78"/>
        <v>Composições</v>
      </c>
      <c r="M131" s="26" t="str">
        <f t="shared" si="79"/>
        <v>Camadas.Estruturantes</v>
      </c>
      <c r="N131" s="26" t="str">
        <f t="shared" si="80"/>
        <v>Estruturantes</v>
      </c>
      <c r="O131" s="26" t="str">
        <f t="shared" si="80"/>
        <v>Painel Maciço</v>
      </c>
      <c r="P131" s="21" t="s">
        <v>220</v>
      </c>
      <c r="Q131" s="34" t="s">
        <v>221</v>
      </c>
      <c r="R131" s="73" t="s">
        <v>9</v>
      </c>
      <c r="S131" s="27" t="str">
        <f t="shared" si="81"/>
        <v>Composições</v>
      </c>
      <c r="T131" s="27" t="str">
        <f t="shared" si="82"/>
        <v>Camadas Estruturantes</v>
      </c>
      <c r="U131" s="27" t="str">
        <f t="shared" si="83"/>
        <v>Estruturantes</v>
      </c>
      <c r="V131" s="73" t="s">
        <v>89</v>
      </c>
      <c r="W131" s="1" t="str">
        <f t="shared" si="84"/>
        <v>k.caestr.131</v>
      </c>
      <c r="X131" s="45" t="s">
        <v>2557</v>
      </c>
      <c r="Y131" s="45" t="s">
        <v>218</v>
      </c>
      <c r="Z131" s="45" t="s">
        <v>9</v>
      </c>
    </row>
    <row r="132" spans="1:26" ht="6" customHeight="1" x14ac:dyDescent="0.4">
      <c r="A132" s="23">
        <v>132</v>
      </c>
      <c r="B132" s="2" t="s">
        <v>43</v>
      </c>
      <c r="C132" s="2" t="s">
        <v>2719</v>
      </c>
      <c r="D132" s="2" t="s">
        <v>2721</v>
      </c>
      <c r="E132" s="2" t="s">
        <v>1408</v>
      </c>
      <c r="F132" s="2" t="s">
        <v>222</v>
      </c>
      <c r="G132" s="79" t="s">
        <v>9</v>
      </c>
      <c r="H132" s="79" t="s">
        <v>9</v>
      </c>
      <c r="I132" s="79" t="s">
        <v>9</v>
      </c>
      <c r="J132" s="79" t="s">
        <v>9</v>
      </c>
      <c r="K132" s="79" t="s">
        <v>9</v>
      </c>
      <c r="L132" s="26" t="str">
        <f t="shared" si="78"/>
        <v>Composições</v>
      </c>
      <c r="M132" s="26" t="str">
        <f t="shared" si="79"/>
        <v>Camadas.Estruturantes</v>
      </c>
      <c r="N132" s="26" t="str">
        <f t="shared" si="80"/>
        <v>Estruturantes</v>
      </c>
      <c r="O132" s="26" t="str">
        <f t="shared" si="80"/>
        <v>Painel Alveolar</v>
      </c>
      <c r="P132" s="21" t="s">
        <v>223</v>
      </c>
      <c r="Q132" s="34" t="s">
        <v>224</v>
      </c>
      <c r="R132" s="73" t="s">
        <v>9</v>
      </c>
      <c r="S132" s="27" t="str">
        <f t="shared" si="81"/>
        <v>Composições</v>
      </c>
      <c r="T132" s="27" t="str">
        <f t="shared" si="82"/>
        <v>Camadas Estruturantes</v>
      </c>
      <c r="U132" s="27" t="str">
        <f t="shared" si="83"/>
        <v>Estruturantes</v>
      </c>
      <c r="V132" s="73" t="s">
        <v>89</v>
      </c>
      <c r="W132" s="1" t="str">
        <f t="shared" si="84"/>
        <v>k.caestr.132</v>
      </c>
      <c r="X132" s="45" t="s">
        <v>2557</v>
      </c>
      <c r="Y132" s="45" t="s">
        <v>218</v>
      </c>
      <c r="Z132" s="45" t="s">
        <v>9</v>
      </c>
    </row>
    <row r="133" spans="1:26" ht="6" customHeight="1" x14ac:dyDescent="0.4">
      <c r="A133" s="23">
        <v>133</v>
      </c>
      <c r="B133" s="2" t="s">
        <v>43</v>
      </c>
      <c r="C133" s="2" t="s">
        <v>2719</v>
      </c>
      <c r="D133" s="2" t="s">
        <v>2721</v>
      </c>
      <c r="E133" s="2" t="s">
        <v>1408</v>
      </c>
      <c r="F133" s="2" t="s">
        <v>225</v>
      </c>
      <c r="G133" s="79" t="s">
        <v>9</v>
      </c>
      <c r="H133" s="79" t="s">
        <v>9</v>
      </c>
      <c r="I133" s="79" t="s">
        <v>9</v>
      </c>
      <c r="J133" s="79" t="s">
        <v>9</v>
      </c>
      <c r="K133" s="79" t="s">
        <v>9</v>
      </c>
      <c r="L133" s="26" t="str">
        <f t="shared" si="78"/>
        <v>Composições</v>
      </c>
      <c r="M133" s="26" t="str">
        <f t="shared" si="79"/>
        <v>Camadas.Estruturantes</v>
      </c>
      <c r="N133" s="26" t="str">
        <f t="shared" si="80"/>
        <v>Estruturantes</v>
      </c>
      <c r="O133" s="26" t="str">
        <f t="shared" si="80"/>
        <v>Parede CA</v>
      </c>
      <c r="P133" s="21" t="s">
        <v>226</v>
      </c>
      <c r="Q133" s="34" t="s">
        <v>227</v>
      </c>
      <c r="R133" s="73" t="s">
        <v>9</v>
      </c>
      <c r="S133" s="27" t="str">
        <f t="shared" si="81"/>
        <v>Composições</v>
      </c>
      <c r="T133" s="27" t="str">
        <f t="shared" si="82"/>
        <v>Camadas Estruturantes</v>
      </c>
      <c r="U133" s="27" t="str">
        <f t="shared" si="83"/>
        <v>Estruturantes</v>
      </c>
      <c r="V133" s="73" t="s">
        <v>89</v>
      </c>
      <c r="W133" s="1" t="str">
        <f t="shared" si="84"/>
        <v>k.caestr.133</v>
      </c>
      <c r="X133" s="45" t="s">
        <v>2557</v>
      </c>
      <c r="Y133" s="45" t="s">
        <v>218</v>
      </c>
      <c r="Z133" s="45" t="s">
        <v>9</v>
      </c>
    </row>
    <row r="134" spans="1:26" ht="6" customHeight="1" x14ac:dyDescent="0.4">
      <c r="A134" s="23">
        <v>134</v>
      </c>
      <c r="B134" s="2" t="s">
        <v>43</v>
      </c>
      <c r="C134" s="2" t="s">
        <v>2719</v>
      </c>
      <c r="D134" s="2" t="s">
        <v>2721</v>
      </c>
      <c r="E134" s="2" t="s">
        <v>1408</v>
      </c>
      <c r="F134" s="2" t="s">
        <v>228</v>
      </c>
      <c r="G134" s="79" t="s">
        <v>9</v>
      </c>
      <c r="H134" s="79" t="s">
        <v>9</v>
      </c>
      <c r="I134" s="79" t="s">
        <v>9</v>
      </c>
      <c r="J134" s="79" t="s">
        <v>9</v>
      </c>
      <c r="K134" s="79" t="s">
        <v>9</v>
      </c>
      <c r="L134" s="26" t="str">
        <f t="shared" si="78"/>
        <v>Composições</v>
      </c>
      <c r="M134" s="26" t="str">
        <f t="shared" si="79"/>
        <v>Camadas.Estruturantes</v>
      </c>
      <c r="N134" s="26" t="str">
        <f t="shared" si="80"/>
        <v>Estruturantes</v>
      </c>
      <c r="O134" s="26" t="str">
        <f t="shared" si="80"/>
        <v>Bloco CCA</v>
      </c>
      <c r="P134" s="21" t="s">
        <v>229</v>
      </c>
      <c r="Q134" s="34" t="s">
        <v>230</v>
      </c>
      <c r="R134" s="73" t="s">
        <v>9</v>
      </c>
      <c r="S134" s="27" t="str">
        <f t="shared" si="81"/>
        <v>Composições</v>
      </c>
      <c r="T134" s="27" t="str">
        <f t="shared" si="82"/>
        <v>Camadas Estruturantes</v>
      </c>
      <c r="U134" s="27" t="str">
        <f t="shared" si="83"/>
        <v>Estruturantes</v>
      </c>
      <c r="V134" s="73" t="s">
        <v>89</v>
      </c>
      <c r="W134" s="1" t="str">
        <f t="shared" si="84"/>
        <v>k.caestr.134</v>
      </c>
      <c r="X134" s="45" t="s">
        <v>2557</v>
      </c>
      <c r="Y134" s="45" t="s">
        <v>218</v>
      </c>
      <c r="Z134" s="45" t="s">
        <v>9</v>
      </c>
    </row>
    <row r="135" spans="1:26" ht="6" customHeight="1" x14ac:dyDescent="0.4">
      <c r="A135" s="23">
        <v>135</v>
      </c>
      <c r="B135" s="2" t="s">
        <v>43</v>
      </c>
      <c r="C135" s="2" t="s">
        <v>2719</v>
      </c>
      <c r="D135" s="2" t="s">
        <v>2721</v>
      </c>
      <c r="E135" s="2" t="s">
        <v>1408</v>
      </c>
      <c r="F135" s="2" t="s">
        <v>542</v>
      </c>
      <c r="G135" s="79" t="s">
        <v>9</v>
      </c>
      <c r="H135" s="79" t="s">
        <v>9</v>
      </c>
      <c r="I135" s="79" t="s">
        <v>9</v>
      </c>
      <c r="J135" s="79" t="s">
        <v>9</v>
      </c>
      <c r="K135" s="79" t="s">
        <v>9</v>
      </c>
      <c r="L135" s="26" t="str">
        <f t="shared" si="78"/>
        <v>Composições</v>
      </c>
      <c r="M135" s="26" t="str">
        <f t="shared" si="79"/>
        <v>Camadas.Estruturantes</v>
      </c>
      <c r="N135" s="26" t="str">
        <f t="shared" si="80"/>
        <v>Estruturantes</v>
      </c>
      <c r="O135" s="26" t="str">
        <f t="shared" si="80"/>
        <v>Bloco Concreto Estrutural</v>
      </c>
      <c r="P135" s="21" t="s">
        <v>231</v>
      </c>
      <c r="Q135" s="34" t="s">
        <v>232</v>
      </c>
      <c r="R135" s="73" t="s">
        <v>9</v>
      </c>
      <c r="S135" s="27" t="str">
        <f t="shared" si="81"/>
        <v>Composições</v>
      </c>
      <c r="T135" s="27" t="str">
        <f t="shared" si="82"/>
        <v>Camadas Estruturantes</v>
      </c>
      <c r="U135" s="27" t="str">
        <f t="shared" si="83"/>
        <v>Estruturantes</v>
      </c>
      <c r="V135" s="73" t="s">
        <v>89</v>
      </c>
      <c r="W135" s="1" t="str">
        <f t="shared" si="84"/>
        <v>k.caestr.135</v>
      </c>
      <c r="X135" s="45" t="s">
        <v>2557</v>
      </c>
      <c r="Y135" s="45" t="s">
        <v>218</v>
      </c>
      <c r="Z135" s="45" t="s">
        <v>9</v>
      </c>
    </row>
    <row r="136" spans="1:26" ht="6" customHeight="1" x14ac:dyDescent="0.4">
      <c r="A136" s="23">
        <v>136</v>
      </c>
      <c r="B136" s="2" t="s">
        <v>43</v>
      </c>
      <c r="C136" s="2" t="s">
        <v>2719</v>
      </c>
      <c r="D136" s="2" t="s">
        <v>2721</v>
      </c>
      <c r="E136" s="2" t="s">
        <v>1408</v>
      </c>
      <c r="F136" s="2" t="s">
        <v>543</v>
      </c>
      <c r="G136" s="79" t="s">
        <v>9</v>
      </c>
      <c r="H136" s="79" t="s">
        <v>9</v>
      </c>
      <c r="I136" s="79" t="s">
        <v>9</v>
      </c>
      <c r="J136" s="79" t="s">
        <v>9</v>
      </c>
      <c r="K136" s="79" t="s">
        <v>9</v>
      </c>
      <c r="L136" s="26" t="str">
        <f t="shared" si="78"/>
        <v>Composições</v>
      </c>
      <c r="M136" s="26" t="str">
        <f t="shared" si="79"/>
        <v>Camadas.Estruturantes</v>
      </c>
      <c r="N136" s="26" t="str">
        <f t="shared" si="80"/>
        <v>Estruturantes</v>
      </c>
      <c r="O136" s="26" t="str">
        <f t="shared" si="80"/>
        <v>Bloco Concreto Vedação</v>
      </c>
      <c r="P136" s="21" t="s">
        <v>233</v>
      </c>
      <c r="Q136" s="34" t="s">
        <v>234</v>
      </c>
      <c r="R136" s="73" t="s">
        <v>9</v>
      </c>
      <c r="S136" s="27" t="str">
        <f t="shared" si="81"/>
        <v>Composições</v>
      </c>
      <c r="T136" s="27" t="str">
        <f t="shared" si="82"/>
        <v>Camadas Estruturantes</v>
      </c>
      <c r="U136" s="27" t="str">
        <f t="shared" si="83"/>
        <v>Estruturantes</v>
      </c>
      <c r="V136" s="73" t="s">
        <v>89</v>
      </c>
      <c r="W136" s="1" t="str">
        <f t="shared" si="84"/>
        <v>k.caestr.136</v>
      </c>
      <c r="X136" s="45" t="s">
        <v>2557</v>
      </c>
      <c r="Y136" s="45" t="s">
        <v>218</v>
      </c>
      <c r="Z136" s="45" t="s">
        <v>9</v>
      </c>
    </row>
    <row r="137" spans="1:26" ht="6" customHeight="1" x14ac:dyDescent="0.4">
      <c r="A137" s="23">
        <v>137</v>
      </c>
      <c r="B137" s="2" t="s">
        <v>43</v>
      </c>
      <c r="C137" s="2" t="s">
        <v>2719</v>
      </c>
      <c r="D137" s="2" t="s">
        <v>2721</v>
      </c>
      <c r="E137" s="2" t="s">
        <v>1408</v>
      </c>
      <c r="F137" s="2" t="s">
        <v>540</v>
      </c>
      <c r="G137" s="79" t="s">
        <v>9</v>
      </c>
      <c r="H137" s="79" t="s">
        <v>9</v>
      </c>
      <c r="I137" s="79" t="s">
        <v>9</v>
      </c>
      <c r="J137" s="79" t="s">
        <v>9</v>
      </c>
      <c r="K137" s="79" t="s">
        <v>9</v>
      </c>
      <c r="L137" s="26" t="str">
        <f t="shared" si="78"/>
        <v>Composições</v>
      </c>
      <c r="M137" s="26" t="str">
        <f t="shared" si="79"/>
        <v>Camadas.Estruturantes</v>
      </c>
      <c r="N137" s="26" t="str">
        <f t="shared" si="80"/>
        <v>Estruturantes</v>
      </c>
      <c r="O137" s="26" t="str">
        <f t="shared" si="80"/>
        <v>Bloco Gesso Maciço</v>
      </c>
      <c r="P137" s="21" t="s">
        <v>235</v>
      </c>
      <c r="Q137" s="34" t="s">
        <v>236</v>
      </c>
      <c r="R137" s="73" t="s">
        <v>9</v>
      </c>
      <c r="S137" s="27" t="str">
        <f t="shared" si="81"/>
        <v>Composições</v>
      </c>
      <c r="T137" s="27" t="str">
        <f t="shared" si="82"/>
        <v>Camadas Estruturantes</v>
      </c>
      <c r="U137" s="27" t="str">
        <f t="shared" si="83"/>
        <v>Estruturantes</v>
      </c>
      <c r="V137" s="73" t="s">
        <v>89</v>
      </c>
      <c r="W137" s="1" t="str">
        <f t="shared" si="84"/>
        <v>k.caestr.137</v>
      </c>
      <c r="X137" s="45" t="s">
        <v>2557</v>
      </c>
      <c r="Y137" s="45" t="s">
        <v>218</v>
      </c>
      <c r="Z137" s="45" t="s">
        <v>9</v>
      </c>
    </row>
    <row r="138" spans="1:26" ht="6" customHeight="1" x14ac:dyDescent="0.4">
      <c r="A138" s="23">
        <v>138</v>
      </c>
      <c r="B138" s="2" t="s">
        <v>43</v>
      </c>
      <c r="C138" s="2" t="s">
        <v>2719</v>
      </c>
      <c r="D138" s="2" t="s">
        <v>2721</v>
      </c>
      <c r="E138" s="2" t="s">
        <v>1408</v>
      </c>
      <c r="F138" s="2" t="s">
        <v>541</v>
      </c>
      <c r="G138" s="79" t="s">
        <v>9</v>
      </c>
      <c r="H138" s="79" t="s">
        <v>9</v>
      </c>
      <c r="I138" s="79" t="s">
        <v>9</v>
      </c>
      <c r="J138" s="79" t="s">
        <v>9</v>
      </c>
      <c r="K138" s="79" t="s">
        <v>9</v>
      </c>
      <c r="L138" s="26" t="str">
        <f t="shared" si="78"/>
        <v>Composições</v>
      </c>
      <c r="M138" s="26" t="str">
        <f t="shared" si="79"/>
        <v>Camadas.Estruturantes</v>
      </c>
      <c r="N138" s="26" t="str">
        <f t="shared" si="80"/>
        <v>Estruturantes</v>
      </c>
      <c r="O138" s="26" t="str">
        <f t="shared" si="80"/>
        <v>Bloco Gesso Alveolar</v>
      </c>
      <c r="P138" s="21" t="s">
        <v>237</v>
      </c>
      <c r="Q138" s="34" t="s">
        <v>238</v>
      </c>
      <c r="R138" s="73" t="s">
        <v>9</v>
      </c>
      <c r="S138" s="27" t="str">
        <f t="shared" si="81"/>
        <v>Composições</v>
      </c>
      <c r="T138" s="27" t="str">
        <f t="shared" si="82"/>
        <v>Camadas Estruturantes</v>
      </c>
      <c r="U138" s="27" t="str">
        <f t="shared" si="83"/>
        <v>Estruturantes</v>
      </c>
      <c r="V138" s="73" t="s">
        <v>89</v>
      </c>
      <c r="W138" s="1" t="str">
        <f t="shared" si="84"/>
        <v>k.caestr.138</v>
      </c>
      <c r="X138" s="45" t="s">
        <v>2557</v>
      </c>
      <c r="Y138" s="45" t="s">
        <v>218</v>
      </c>
      <c r="Z138" s="45" t="s">
        <v>9</v>
      </c>
    </row>
    <row r="139" spans="1:26" ht="6" customHeight="1" x14ac:dyDescent="0.4">
      <c r="A139" s="23">
        <v>139</v>
      </c>
      <c r="B139" s="2" t="s">
        <v>43</v>
      </c>
      <c r="C139" s="2" t="s">
        <v>2719</v>
      </c>
      <c r="D139" s="2" t="s">
        <v>2721</v>
      </c>
      <c r="E139" s="2" t="s">
        <v>1408</v>
      </c>
      <c r="F139" s="2" t="s">
        <v>239</v>
      </c>
      <c r="G139" s="79" t="s">
        <v>9</v>
      </c>
      <c r="H139" s="79" t="s">
        <v>9</v>
      </c>
      <c r="I139" s="79" t="s">
        <v>9</v>
      </c>
      <c r="J139" s="79" t="s">
        <v>9</v>
      </c>
      <c r="K139" s="79" t="s">
        <v>9</v>
      </c>
      <c r="L139" s="26" t="str">
        <f t="shared" si="78"/>
        <v>Composições</v>
      </c>
      <c r="M139" s="26" t="str">
        <f t="shared" si="79"/>
        <v>Camadas.Estruturantes</v>
      </c>
      <c r="N139" s="26" t="str">
        <f t="shared" si="80"/>
        <v>Estruturantes</v>
      </c>
      <c r="O139" s="26" t="str">
        <f t="shared" si="80"/>
        <v>Tijolo Comúm</v>
      </c>
      <c r="P139" s="35" t="s">
        <v>240</v>
      </c>
      <c r="Q139" s="34" t="s">
        <v>241</v>
      </c>
      <c r="R139" s="73" t="s">
        <v>9</v>
      </c>
      <c r="S139" s="27" t="str">
        <f t="shared" si="81"/>
        <v>Composições</v>
      </c>
      <c r="T139" s="27" t="str">
        <f t="shared" si="82"/>
        <v>Camadas Estruturantes</v>
      </c>
      <c r="U139" s="27" t="str">
        <f t="shared" si="83"/>
        <v>Estruturantes</v>
      </c>
      <c r="V139" s="73" t="s">
        <v>89</v>
      </c>
      <c r="W139" s="1" t="str">
        <f t="shared" si="84"/>
        <v>k.caestr.139</v>
      </c>
      <c r="X139" s="45" t="s">
        <v>2557</v>
      </c>
      <c r="Y139" s="45" t="s">
        <v>218</v>
      </c>
      <c r="Z139" s="45" t="s">
        <v>9</v>
      </c>
    </row>
    <row r="140" spans="1:26" ht="6" customHeight="1" x14ac:dyDescent="0.4">
      <c r="A140" s="23">
        <v>140</v>
      </c>
      <c r="B140" s="2" t="s">
        <v>43</v>
      </c>
      <c r="C140" s="2" t="s">
        <v>2719</v>
      </c>
      <c r="D140" s="2" t="s">
        <v>2721</v>
      </c>
      <c r="E140" s="2" t="s">
        <v>1408</v>
      </c>
      <c r="F140" s="2" t="s">
        <v>242</v>
      </c>
      <c r="G140" s="79" t="s">
        <v>9</v>
      </c>
      <c r="H140" s="79" t="s">
        <v>9</v>
      </c>
      <c r="I140" s="79" t="s">
        <v>9</v>
      </c>
      <c r="J140" s="79" t="s">
        <v>9</v>
      </c>
      <c r="K140" s="79" t="s">
        <v>9</v>
      </c>
      <c r="L140" s="26" t="str">
        <f t="shared" si="78"/>
        <v>Composições</v>
      </c>
      <c r="M140" s="26" t="str">
        <f t="shared" si="79"/>
        <v>Camadas.Estruturantes</v>
      </c>
      <c r="N140" s="26" t="str">
        <f t="shared" si="80"/>
        <v>Estruturantes</v>
      </c>
      <c r="O140" s="26" t="str">
        <f t="shared" si="80"/>
        <v>Tijolo Laminado</v>
      </c>
      <c r="P140" s="21" t="s">
        <v>243</v>
      </c>
      <c r="Q140" s="34" t="s">
        <v>244</v>
      </c>
      <c r="R140" s="73" t="s">
        <v>9</v>
      </c>
      <c r="S140" s="27" t="str">
        <f t="shared" si="81"/>
        <v>Composições</v>
      </c>
      <c r="T140" s="27" t="str">
        <f t="shared" si="82"/>
        <v>Camadas Estruturantes</v>
      </c>
      <c r="U140" s="27" t="str">
        <f t="shared" si="83"/>
        <v>Estruturantes</v>
      </c>
      <c r="V140" s="73" t="s">
        <v>89</v>
      </c>
      <c r="W140" s="1" t="str">
        <f t="shared" si="84"/>
        <v>k.caestr.140</v>
      </c>
      <c r="X140" s="45" t="s">
        <v>2557</v>
      </c>
      <c r="Y140" s="45" t="s">
        <v>218</v>
      </c>
      <c r="Z140" s="45" t="s">
        <v>9</v>
      </c>
    </row>
    <row r="141" spans="1:26" ht="6" customHeight="1" x14ac:dyDescent="0.4">
      <c r="A141" s="23">
        <v>141</v>
      </c>
      <c r="B141" s="2" t="s">
        <v>43</v>
      </c>
      <c r="C141" s="2" t="s">
        <v>2719</v>
      </c>
      <c r="D141" s="2" t="s">
        <v>2721</v>
      </c>
      <c r="E141" s="2" t="s">
        <v>1408</v>
      </c>
      <c r="F141" s="2" t="s">
        <v>245</v>
      </c>
      <c r="G141" s="79" t="s">
        <v>9</v>
      </c>
      <c r="H141" s="79" t="s">
        <v>9</v>
      </c>
      <c r="I141" s="79" t="s">
        <v>9</v>
      </c>
      <c r="J141" s="79" t="s">
        <v>9</v>
      </c>
      <c r="K141" s="79" t="s">
        <v>9</v>
      </c>
      <c r="L141" s="26" t="str">
        <f t="shared" si="78"/>
        <v>Composições</v>
      </c>
      <c r="M141" s="26" t="str">
        <f t="shared" si="79"/>
        <v>Camadas.Estruturantes</v>
      </c>
      <c r="N141" s="26" t="str">
        <f t="shared" si="80"/>
        <v>Estruturantes</v>
      </c>
      <c r="O141" s="26" t="str">
        <f t="shared" si="80"/>
        <v>Tijolo Refratário</v>
      </c>
      <c r="P141" s="34" t="s">
        <v>246</v>
      </c>
      <c r="Q141" s="34" t="s">
        <v>247</v>
      </c>
      <c r="R141" s="73" t="s">
        <v>9</v>
      </c>
      <c r="S141" s="27" t="str">
        <f t="shared" si="81"/>
        <v>Composições</v>
      </c>
      <c r="T141" s="27" t="str">
        <f t="shared" si="82"/>
        <v>Camadas Estruturantes</v>
      </c>
      <c r="U141" s="27" t="str">
        <f t="shared" si="83"/>
        <v>Estruturantes</v>
      </c>
      <c r="V141" s="73" t="s">
        <v>89</v>
      </c>
      <c r="W141" s="1" t="str">
        <f t="shared" si="84"/>
        <v>k.caestr.141</v>
      </c>
      <c r="X141" s="45" t="s">
        <v>2557</v>
      </c>
      <c r="Y141" s="45" t="s">
        <v>218</v>
      </c>
      <c r="Z141" s="45" t="s">
        <v>9</v>
      </c>
    </row>
    <row r="142" spans="1:26" ht="6" customHeight="1" x14ac:dyDescent="0.4">
      <c r="A142" s="23">
        <v>142</v>
      </c>
      <c r="B142" s="2" t="s">
        <v>43</v>
      </c>
      <c r="C142" s="2" t="s">
        <v>2719</v>
      </c>
      <c r="D142" s="2" t="s">
        <v>2721</v>
      </c>
      <c r="E142" s="2" t="s">
        <v>1408</v>
      </c>
      <c r="F142" s="2" t="s">
        <v>544</v>
      </c>
      <c r="G142" s="79" t="s">
        <v>9</v>
      </c>
      <c r="H142" s="79" t="s">
        <v>9</v>
      </c>
      <c r="I142" s="79" t="s">
        <v>9</v>
      </c>
      <c r="J142" s="79" t="s">
        <v>9</v>
      </c>
      <c r="K142" s="79" t="s">
        <v>9</v>
      </c>
      <c r="L142" s="26" t="str">
        <f t="shared" si="78"/>
        <v>Composições</v>
      </c>
      <c r="M142" s="26" t="str">
        <f t="shared" si="79"/>
        <v>Camadas.Estruturantes</v>
      </c>
      <c r="N142" s="26" t="str">
        <f t="shared" si="80"/>
        <v>Estruturantes</v>
      </c>
      <c r="O142" s="26" t="str">
        <f t="shared" si="80"/>
        <v>Tijolo Ecológico</v>
      </c>
      <c r="P142" s="21" t="s">
        <v>251</v>
      </c>
      <c r="Q142" s="34" t="s">
        <v>252</v>
      </c>
      <c r="R142" s="73" t="s">
        <v>9</v>
      </c>
      <c r="S142" s="27" t="str">
        <f t="shared" si="81"/>
        <v>Composições</v>
      </c>
      <c r="T142" s="27" t="str">
        <f t="shared" si="82"/>
        <v>Camadas Estruturantes</v>
      </c>
      <c r="U142" s="27" t="str">
        <f t="shared" si="83"/>
        <v>Estruturantes</v>
      </c>
      <c r="V142" s="73" t="s">
        <v>89</v>
      </c>
      <c r="W142" s="1" t="str">
        <f t="shared" si="84"/>
        <v>k.caestr.142</v>
      </c>
      <c r="X142" s="45" t="s">
        <v>2557</v>
      </c>
      <c r="Y142" s="45" t="s">
        <v>218</v>
      </c>
      <c r="Z142" s="45" t="s">
        <v>9</v>
      </c>
    </row>
    <row r="143" spans="1:26" ht="6" customHeight="1" x14ac:dyDescent="0.4">
      <c r="A143" s="23">
        <v>143</v>
      </c>
      <c r="B143" s="2" t="s">
        <v>43</v>
      </c>
      <c r="C143" s="2" t="s">
        <v>2719</v>
      </c>
      <c r="D143" s="2" t="s">
        <v>2721</v>
      </c>
      <c r="E143" s="2" t="s">
        <v>1408</v>
      </c>
      <c r="F143" s="2" t="s">
        <v>248</v>
      </c>
      <c r="G143" s="79" t="s">
        <v>9</v>
      </c>
      <c r="H143" s="79" t="s">
        <v>9</v>
      </c>
      <c r="I143" s="79" t="s">
        <v>9</v>
      </c>
      <c r="J143" s="79" t="s">
        <v>9</v>
      </c>
      <c r="K143" s="79" t="s">
        <v>9</v>
      </c>
      <c r="L143" s="26" t="str">
        <f t="shared" si="78"/>
        <v>Composições</v>
      </c>
      <c r="M143" s="26" t="str">
        <f t="shared" si="79"/>
        <v>Camadas.Estruturantes</v>
      </c>
      <c r="N143" s="26" t="str">
        <f t="shared" si="80"/>
        <v>Estruturantes</v>
      </c>
      <c r="O143" s="26" t="str">
        <f t="shared" si="80"/>
        <v>Bloco Furado</v>
      </c>
      <c r="P143" s="21" t="s">
        <v>249</v>
      </c>
      <c r="Q143" s="34" t="s">
        <v>250</v>
      </c>
      <c r="R143" s="73" t="s">
        <v>9</v>
      </c>
      <c r="S143" s="27" t="str">
        <f t="shared" si="81"/>
        <v>Composições</v>
      </c>
      <c r="T143" s="27" t="str">
        <f t="shared" si="82"/>
        <v>Camadas Estruturantes</v>
      </c>
      <c r="U143" s="27" t="str">
        <f t="shared" si="83"/>
        <v>Estruturantes</v>
      </c>
      <c r="V143" s="73" t="s">
        <v>89</v>
      </c>
      <c r="W143" s="1" t="str">
        <f t="shared" si="84"/>
        <v>k.caestr.143</v>
      </c>
      <c r="X143" s="45" t="s">
        <v>2557</v>
      </c>
      <c r="Y143" s="45" t="s">
        <v>218</v>
      </c>
      <c r="Z143" s="45" t="s">
        <v>9</v>
      </c>
    </row>
    <row r="144" spans="1:26" ht="6" customHeight="1" x14ac:dyDescent="0.4">
      <c r="A144" s="23">
        <v>144</v>
      </c>
      <c r="B144" s="2" t="s">
        <v>43</v>
      </c>
      <c r="C144" s="2" t="s">
        <v>2719</v>
      </c>
      <c r="D144" s="2" t="s">
        <v>2721</v>
      </c>
      <c r="E144" s="2" t="s">
        <v>1408</v>
      </c>
      <c r="F144" s="2" t="s">
        <v>253</v>
      </c>
      <c r="G144" s="79" t="s">
        <v>9</v>
      </c>
      <c r="H144" s="79" t="s">
        <v>9</v>
      </c>
      <c r="I144" s="79" t="s">
        <v>9</v>
      </c>
      <c r="J144" s="79" t="s">
        <v>9</v>
      </c>
      <c r="K144" s="79" t="s">
        <v>9</v>
      </c>
      <c r="L144" s="26" t="str">
        <f t="shared" si="78"/>
        <v>Composições</v>
      </c>
      <c r="M144" s="26" t="str">
        <f t="shared" si="79"/>
        <v>Camadas.Estruturantes</v>
      </c>
      <c r="N144" s="26" t="str">
        <f t="shared" si="80"/>
        <v>Estruturantes</v>
      </c>
      <c r="O144" s="26" t="str">
        <f t="shared" si="80"/>
        <v>Canaleta J</v>
      </c>
      <c r="P144" s="21" t="s">
        <v>254</v>
      </c>
      <c r="Q144" s="34" t="s">
        <v>255</v>
      </c>
      <c r="R144" s="73" t="s">
        <v>9</v>
      </c>
      <c r="S144" s="27" t="str">
        <f t="shared" si="81"/>
        <v>Composições</v>
      </c>
      <c r="T144" s="27" t="str">
        <f t="shared" si="82"/>
        <v>Camadas Estruturantes</v>
      </c>
      <c r="U144" s="27" t="str">
        <f t="shared" si="83"/>
        <v>Estruturantes</v>
      </c>
      <c r="V144" s="73" t="s">
        <v>89</v>
      </c>
      <c r="W144" s="1" t="str">
        <f t="shared" si="84"/>
        <v>k.caestr.144</v>
      </c>
      <c r="X144" s="45" t="s">
        <v>2557</v>
      </c>
      <c r="Y144" s="45" t="s">
        <v>218</v>
      </c>
      <c r="Z144" s="45" t="s">
        <v>9</v>
      </c>
    </row>
    <row r="145" spans="1:26" ht="6" customHeight="1" x14ac:dyDescent="0.4">
      <c r="A145" s="23">
        <v>145</v>
      </c>
      <c r="B145" s="2" t="s">
        <v>43</v>
      </c>
      <c r="C145" s="2" t="s">
        <v>2719</v>
      </c>
      <c r="D145" s="2" t="s">
        <v>2721</v>
      </c>
      <c r="E145" s="2" t="s">
        <v>1408</v>
      </c>
      <c r="F145" s="2" t="s">
        <v>256</v>
      </c>
      <c r="G145" s="79" t="s">
        <v>9</v>
      </c>
      <c r="H145" s="79" t="s">
        <v>9</v>
      </c>
      <c r="I145" s="79" t="s">
        <v>9</v>
      </c>
      <c r="J145" s="79" t="s">
        <v>9</v>
      </c>
      <c r="K145" s="79" t="s">
        <v>9</v>
      </c>
      <c r="L145" s="26" t="str">
        <f t="shared" si="78"/>
        <v>Composições</v>
      </c>
      <c r="M145" s="26" t="str">
        <f t="shared" si="79"/>
        <v>Camadas.Estruturantes</v>
      </c>
      <c r="N145" s="26" t="str">
        <f t="shared" si="80"/>
        <v>Estruturantes</v>
      </c>
      <c r="O145" s="26" t="str">
        <f t="shared" si="80"/>
        <v>Canaleta U</v>
      </c>
      <c r="P145" s="21" t="s">
        <v>257</v>
      </c>
      <c r="Q145" s="34" t="s">
        <v>258</v>
      </c>
      <c r="R145" s="73" t="s">
        <v>9</v>
      </c>
      <c r="S145" s="27" t="str">
        <f t="shared" si="81"/>
        <v>Composições</v>
      </c>
      <c r="T145" s="27" t="str">
        <f t="shared" si="82"/>
        <v>Camadas Estruturantes</v>
      </c>
      <c r="U145" s="27" t="str">
        <f t="shared" si="83"/>
        <v>Estruturantes</v>
      </c>
      <c r="V145" s="73" t="s">
        <v>89</v>
      </c>
      <c r="W145" s="1" t="str">
        <f t="shared" si="84"/>
        <v>k.caestr.145</v>
      </c>
      <c r="X145" s="45" t="s">
        <v>2557</v>
      </c>
      <c r="Y145" s="45" t="s">
        <v>218</v>
      </c>
      <c r="Z145" s="45" t="s">
        <v>9</v>
      </c>
    </row>
    <row r="146" spans="1:26" ht="6" customHeight="1" x14ac:dyDescent="0.4">
      <c r="A146" s="23">
        <v>146</v>
      </c>
      <c r="B146" s="2" t="s">
        <v>43</v>
      </c>
      <c r="C146" s="2" t="s">
        <v>2719</v>
      </c>
      <c r="D146" s="2" t="s">
        <v>2721</v>
      </c>
      <c r="E146" s="2" t="s">
        <v>1408</v>
      </c>
      <c r="F146" s="2" t="s">
        <v>259</v>
      </c>
      <c r="G146" s="79" t="s">
        <v>9</v>
      </c>
      <c r="H146" s="79" t="s">
        <v>9</v>
      </c>
      <c r="I146" s="79" t="s">
        <v>9</v>
      </c>
      <c r="J146" s="79" t="s">
        <v>9</v>
      </c>
      <c r="K146" s="79" t="s">
        <v>9</v>
      </c>
      <c r="L146" s="26" t="str">
        <f t="shared" si="78"/>
        <v>Composições</v>
      </c>
      <c r="M146" s="26" t="str">
        <f t="shared" si="79"/>
        <v>Camadas.Estruturantes</v>
      </c>
      <c r="N146" s="26" t="str">
        <f t="shared" si="80"/>
        <v>Estruturantes</v>
      </c>
      <c r="O146" s="26" t="str">
        <f t="shared" si="80"/>
        <v>Cobogô</v>
      </c>
      <c r="P146" s="21" t="s">
        <v>260</v>
      </c>
      <c r="Q146" s="21" t="s">
        <v>261</v>
      </c>
      <c r="R146" s="73" t="s">
        <v>9</v>
      </c>
      <c r="S146" s="27" t="str">
        <f t="shared" si="81"/>
        <v>Composições</v>
      </c>
      <c r="T146" s="27" t="str">
        <f t="shared" si="82"/>
        <v>Camadas Estruturantes</v>
      </c>
      <c r="U146" s="27" t="str">
        <f t="shared" si="83"/>
        <v>Estruturantes</v>
      </c>
      <c r="V146" s="73" t="s">
        <v>89</v>
      </c>
      <c r="W146" s="1" t="str">
        <f t="shared" si="84"/>
        <v>k.caestr.146</v>
      </c>
      <c r="X146" s="45" t="s">
        <v>2557</v>
      </c>
      <c r="Y146" s="45" t="s">
        <v>218</v>
      </c>
      <c r="Z146" s="45" t="s">
        <v>9</v>
      </c>
    </row>
    <row r="147" spans="1:26" ht="6" customHeight="1" x14ac:dyDescent="0.4">
      <c r="A147" s="23">
        <v>147</v>
      </c>
      <c r="B147" s="2" t="s">
        <v>43</v>
      </c>
      <c r="C147" s="2" t="s">
        <v>2719</v>
      </c>
      <c r="D147" s="2" t="s">
        <v>2721</v>
      </c>
      <c r="E147" s="2" t="s">
        <v>1408</v>
      </c>
      <c r="F147" s="2" t="s">
        <v>262</v>
      </c>
      <c r="G147" s="79" t="s">
        <v>9</v>
      </c>
      <c r="H147" s="79" t="s">
        <v>9</v>
      </c>
      <c r="I147" s="79" t="s">
        <v>9</v>
      </c>
      <c r="J147" s="79" t="s">
        <v>9</v>
      </c>
      <c r="K147" s="79" t="s">
        <v>9</v>
      </c>
      <c r="L147" s="26" t="str">
        <f t="shared" si="78"/>
        <v>Composições</v>
      </c>
      <c r="M147" s="26" t="str">
        <f t="shared" si="79"/>
        <v>Camadas.Estruturantes</v>
      </c>
      <c r="N147" s="26" t="str">
        <f t="shared" si="80"/>
        <v>Estruturantes</v>
      </c>
      <c r="O147" s="26" t="str">
        <f t="shared" si="80"/>
        <v>Tijolo Vidro</v>
      </c>
      <c r="P147" s="21" t="s">
        <v>263</v>
      </c>
      <c r="Q147" s="34" t="s">
        <v>264</v>
      </c>
      <c r="R147" s="73" t="s">
        <v>9</v>
      </c>
      <c r="S147" s="27" t="str">
        <f t="shared" si="81"/>
        <v>Composições</v>
      </c>
      <c r="T147" s="27" t="str">
        <f t="shared" si="82"/>
        <v>Camadas Estruturantes</v>
      </c>
      <c r="U147" s="27" t="str">
        <f t="shared" si="83"/>
        <v>Estruturantes</v>
      </c>
      <c r="V147" s="73" t="s">
        <v>89</v>
      </c>
      <c r="W147" s="1" t="str">
        <f t="shared" si="84"/>
        <v>k.caestr.147</v>
      </c>
      <c r="X147" s="45" t="s">
        <v>2557</v>
      </c>
      <c r="Y147" s="45" t="s">
        <v>218</v>
      </c>
      <c r="Z147" s="45" t="s">
        <v>9</v>
      </c>
    </row>
    <row r="148" spans="1:26" ht="6" customHeight="1" x14ac:dyDescent="0.4">
      <c r="A148" s="23">
        <v>148</v>
      </c>
      <c r="B148" s="2" t="s">
        <v>43</v>
      </c>
      <c r="C148" s="2" t="s">
        <v>2719</v>
      </c>
      <c r="D148" s="2" t="s">
        <v>2720</v>
      </c>
      <c r="E148" s="2" t="s">
        <v>1380</v>
      </c>
      <c r="F148" s="25" t="s">
        <v>696</v>
      </c>
      <c r="G148" s="79" t="s">
        <v>9</v>
      </c>
      <c r="H148" s="79" t="s">
        <v>9</v>
      </c>
      <c r="I148" s="79" t="s">
        <v>9</v>
      </c>
      <c r="J148" s="79" t="s">
        <v>9</v>
      </c>
      <c r="K148" s="79" t="s">
        <v>9</v>
      </c>
      <c r="L148" s="26" t="str">
        <f t="shared" si="78"/>
        <v>Composições</v>
      </c>
      <c r="M148" s="26" t="str">
        <f t="shared" si="79"/>
        <v>Camadas.Internas</v>
      </c>
      <c r="N148" s="26" t="str">
        <f t="shared" si="80"/>
        <v>Argamassas</v>
      </c>
      <c r="O148" s="26" t="str">
        <f t="shared" si="80"/>
        <v>Assentamento de Parede</v>
      </c>
      <c r="P148" s="35" t="s">
        <v>134</v>
      </c>
      <c r="Q148" s="34" t="s">
        <v>135</v>
      </c>
      <c r="R148" s="73" t="s">
        <v>9</v>
      </c>
      <c r="S148" s="27" t="str">
        <f t="shared" si="81"/>
        <v>Composições</v>
      </c>
      <c r="T148" s="27" t="str">
        <f t="shared" si="82"/>
        <v>Camadas Internas</v>
      </c>
      <c r="U148" s="27" t="str">
        <f t="shared" si="83"/>
        <v>Argamassas</v>
      </c>
      <c r="V148" s="73" t="s">
        <v>89</v>
      </c>
      <c r="W148" s="1" t="str">
        <f t="shared" si="84"/>
        <v>k.caarga.148</v>
      </c>
      <c r="X148" s="45" t="s">
        <v>2558</v>
      </c>
      <c r="Y148" s="45" t="s">
        <v>2536</v>
      </c>
      <c r="Z148" s="45" t="s">
        <v>9</v>
      </c>
    </row>
    <row r="149" spans="1:26" ht="6" customHeight="1" x14ac:dyDescent="0.4">
      <c r="A149" s="23">
        <v>149</v>
      </c>
      <c r="B149" s="2" t="s">
        <v>43</v>
      </c>
      <c r="C149" s="2" t="s">
        <v>2719</v>
      </c>
      <c r="D149" s="2" t="s">
        <v>2720</v>
      </c>
      <c r="E149" s="2" t="s">
        <v>1380</v>
      </c>
      <c r="F149" s="25" t="s">
        <v>695</v>
      </c>
      <c r="G149" s="79" t="s">
        <v>9</v>
      </c>
      <c r="H149" s="79" t="s">
        <v>9</v>
      </c>
      <c r="I149" s="79" t="s">
        <v>9</v>
      </c>
      <c r="J149" s="79" t="s">
        <v>9</v>
      </c>
      <c r="K149" s="79" t="s">
        <v>9</v>
      </c>
      <c r="L149" s="26" t="str">
        <f t="shared" si="78"/>
        <v>Composições</v>
      </c>
      <c r="M149" s="26" t="str">
        <f t="shared" si="79"/>
        <v>Camadas.Internas</v>
      </c>
      <c r="N149" s="26" t="str">
        <f t="shared" si="80"/>
        <v>Argamassas</v>
      </c>
      <c r="O149" s="26" t="str">
        <f t="shared" si="80"/>
        <v>De Parede Colante</v>
      </c>
      <c r="P149" s="35" t="s">
        <v>716</v>
      </c>
      <c r="Q149" s="34" t="s">
        <v>718</v>
      </c>
      <c r="R149" s="73" t="s">
        <v>9</v>
      </c>
      <c r="S149" s="27" t="str">
        <f t="shared" si="81"/>
        <v>Composições</v>
      </c>
      <c r="T149" s="27" t="str">
        <f t="shared" si="82"/>
        <v>Camadas Internas</v>
      </c>
      <c r="U149" s="27" t="str">
        <f t="shared" si="83"/>
        <v>Argamassas</v>
      </c>
      <c r="V149" s="73" t="s">
        <v>89</v>
      </c>
      <c r="W149" s="1" t="str">
        <f t="shared" si="84"/>
        <v>k.caarga.149</v>
      </c>
      <c r="X149" s="45" t="s">
        <v>2558</v>
      </c>
      <c r="Y149" s="45" t="s">
        <v>2536</v>
      </c>
      <c r="Z149" s="45" t="s">
        <v>9</v>
      </c>
    </row>
    <row r="150" spans="1:26" ht="6" customHeight="1" x14ac:dyDescent="0.4">
      <c r="A150" s="23">
        <v>150</v>
      </c>
      <c r="B150" s="2" t="s">
        <v>43</v>
      </c>
      <c r="C150" s="2" t="s">
        <v>2719</v>
      </c>
      <c r="D150" s="2" t="s">
        <v>2720</v>
      </c>
      <c r="E150" s="2" t="s">
        <v>1380</v>
      </c>
      <c r="F150" s="40" t="s">
        <v>697</v>
      </c>
      <c r="G150" s="79" t="s">
        <v>9</v>
      </c>
      <c r="H150" s="79" t="s">
        <v>9</v>
      </c>
      <c r="I150" s="79" t="s">
        <v>9</v>
      </c>
      <c r="J150" s="79" t="s">
        <v>9</v>
      </c>
      <c r="K150" s="79" t="s">
        <v>9</v>
      </c>
      <c r="L150" s="26" t="str">
        <f t="shared" si="78"/>
        <v>Composições</v>
      </c>
      <c r="M150" s="26" t="str">
        <f t="shared" si="79"/>
        <v>Camadas.Internas</v>
      </c>
      <c r="N150" s="26" t="str">
        <f t="shared" si="80"/>
        <v>Argamassas</v>
      </c>
      <c r="O150" s="26" t="str">
        <f t="shared" si="80"/>
        <v>De Parede Polimérica</v>
      </c>
      <c r="P150" s="27" t="s">
        <v>98</v>
      </c>
      <c r="Q150" s="27" t="s">
        <v>100</v>
      </c>
      <c r="R150" s="73" t="s">
        <v>9</v>
      </c>
      <c r="S150" s="27" t="str">
        <f t="shared" si="81"/>
        <v>Composições</v>
      </c>
      <c r="T150" s="27" t="str">
        <f t="shared" si="82"/>
        <v>Camadas Internas</v>
      </c>
      <c r="U150" s="27" t="str">
        <f t="shared" si="83"/>
        <v>Argamassas</v>
      </c>
      <c r="V150" s="73" t="s">
        <v>89</v>
      </c>
      <c r="W150" s="1" t="str">
        <f t="shared" si="84"/>
        <v>k.caarga.150</v>
      </c>
      <c r="X150" s="45" t="s">
        <v>2559</v>
      </c>
      <c r="Y150" s="74" t="s">
        <v>2535</v>
      </c>
      <c r="Z150" s="45" t="s">
        <v>9</v>
      </c>
    </row>
    <row r="151" spans="1:26" ht="6" customHeight="1" x14ac:dyDescent="0.4">
      <c r="A151" s="23">
        <v>151</v>
      </c>
      <c r="B151" s="2" t="s">
        <v>43</v>
      </c>
      <c r="C151" s="2" t="s">
        <v>2719</v>
      </c>
      <c r="D151" s="2" t="s">
        <v>2720</v>
      </c>
      <c r="E151" s="2" t="s">
        <v>1380</v>
      </c>
      <c r="F151" s="40" t="s">
        <v>698</v>
      </c>
      <c r="G151" s="79" t="s">
        <v>9</v>
      </c>
      <c r="H151" s="79" t="s">
        <v>9</v>
      </c>
      <c r="I151" s="79" t="s">
        <v>9</v>
      </c>
      <c r="J151" s="79" t="s">
        <v>9</v>
      </c>
      <c r="K151" s="79" t="s">
        <v>9</v>
      </c>
      <c r="L151" s="26" t="str">
        <f t="shared" si="78"/>
        <v>Composições</v>
      </c>
      <c r="M151" s="26" t="str">
        <f t="shared" si="79"/>
        <v>Camadas.Internas</v>
      </c>
      <c r="N151" s="26" t="str">
        <f t="shared" si="80"/>
        <v>Argamassas</v>
      </c>
      <c r="O151" s="26" t="str">
        <f t="shared" si="80"/>
        <v>De Parede Baritada</v>
      </c>
      <c r="P151" s="27" t="s">
        <v>721</v>
      </c>
      <c r="Q151" s="27" t="s">
        <v>723</v>
      </c>
      <c r="R151" s="73" t="s">
        <v>9</v>
      </c>
      <c r="S151" s="27" t="str">
        <f t="shared" si="81"/>
        <v>Composições</v>
      </c>
      <c r="T151" s="27" t="str">
        <f t="shared" si="82"/>
        <v>Camadas Internas</v>
      </c>
      <c r="U151" s="27" t="str">
        <f t="shared" si="83"/>
        <v>Argamassas</v>
      </c>
      <c r="V151" s="73" t="s">
        <v>89</v>
      </c>
      <c r="W151" s="1" t="str">
        <f t="shared" si="84"/>
        <v>k.caarga.151</v>
      </c>
      <c r="X151" s="45" t="s">
        <v>2559</v>
      </c>
      <c r="Y151" s="74" t="s">
        <v>2535</v>
      </c>
      <c r="Z151" s="45" t="s">
        <v>9</v>
      </c>
    </row>
    <row r="152" spans="1:26" ht="6" customHeight="1" x14ac:dyDescent="0.4">
      <c r="A152" s="23">
        <v>152</v>
      </c>
      <c r="B152" s="2" t="s">
        <v>43</v>
      </c>
      <c r="C152" s="2" t="s">
        <v>2719</v>
      </c>
      <c r="D152" s="2" t="s">
        <v>2720</v>
      </c>
      <c r="E152" s="2" t="s">
        <v>1380</v>
      </c>
      <c r="F152" s="25" t="s">
        <v>694</v>
      </c>
      <c r="G152" s="79" t="s">
        <v>9</v>
      </c>
      <c r="H152" s="79" t="s">
        <v>9</v>
      </c>
      <c r="I152" s="79" t="s">
        <v>9</v>
      </c>
      <c r="J152" s="79" t="s">
        <v>9</v>
      </c>
      <c r="K152" s="79" t="s">
        <v>9</v>
      </c>
      <c r="L152" s="26" t="str">
        <f t="shared" si="78"/>
        <v>Composições</v>
      </c>
      <c r="M152" s="26" t="str">
        <f t="shared" si="79"/>
        <v>Camadas.Internas</v>
      </c>
      <c r="N152" s="26" t="str">
        <f t="shared" si="80"/>
        <v>Argamassas</v>
      </c>
      <c r="O152" s="26" t="str">
        <f t="shared" si="80"/>
        <v>De Piso Colante</v>
      </c>
      <c r="P152" s="35" t="s">
        <v>717</v>
      </c>
      <c r="Q152" s="34" t="s">
        <v>719</v>
      </c>
      <c r="R152" s="73" t="s">
        <v>9</v>
      </c>
      <c r="S152" s="27" t="str">
        <f t="shared" si="81"/>
        <v>Composições</v>
      </c>
      <c r="T152" s="27" t="str">
        <f t="shared" si="82"/>
        <v>Camadas Internas</v>
      </c>
      <c r="U152" s="27" t="str">
        <f t="shared" si="83"/>
        <v>Argamassas</v>
      </c>
      <c r="V152" s="73" t="s">
        <v>89</v>
      </c>
      <c r="W152" s="1" t="str">
        <f t="shared" si="84"/>
        <v>k.caarga.152</v>
      </c>
      <c r="X152" s="45" t="s">
        <v>2560</v>
      </c>
      <c r="Y152" s="45" t="s">
        <v>2536</v>
      </c>
      <c r="Z152" s="45" t="s">
        <v>9</v>
      </c>
    </row>
    <row r="153" spans="1:26" ht="6" customHeight="1" x14ac:dyDescent="0.4">
      <c r="A153" s="23">
        <v>153</v>
      </c>
      <c r="B153" s="2" t="s">
        <v>43</v>
      </c>
      <c r="C153" s="2" t="s">
        <v>2719</v>
      </c>
      <c r="D153" s="2" t="s">
        <v>2720</v>
      </c>
      <c r="E153" s="2" t="s">
        <v>1380</v>
      </c>
      <c r="F153" s="40" t="s">
        <v>692</v>
      </c>
      <c r="G153" s="79" t="s">
        <v>9</v>
      </c>
      <c r="H153" s="79" t="s">
        <v>9</v>
      </c>
      <c r="I153" s="79" t="s">
        <v>9</v>
      </c>
      <c r="J153" s="79" t="s">
        <v>9</v>
      </c>
      <c r="K153" s="79" t="s">
        <v>9</v>
      </c>
      <c r="L153" s="26" t="str">
        <f t="shared" si="78"/>
        <v>Composições</v>
      </c>
      <c r="M153" s="26" t="str">
        <f t="shared" si="79"/>
        <v>Camadas.Internas</v>
      </c>
      <c r="N153" s="26" t="str">
        <f t="shared" si="80"/>
        <v>Argamassas</v>
      </c>
      <c r="O153" s="26" t="str">
        <f t="shared" si="80"/>
        <v>De Piso Polimérica</v>
      </c>
      <c r="P153" s="27" t="s">
        <v>98</v>
      </c>
      <c r="Q153" s="27" t="s">
        <v>720</v>
      </c>
      <c r="R153" s="73" t="s">
        <v>9</v>
      </c>
      <c r="S153" s="27" t="str">
        <f t="shared" si="81"/>
        <v>Composições</v>
      </c>
      <c r="T153" s="27" t="str">
        <f t="shared" si="82"/>
        <v>Camadas Internas</v>
      </c>
      <c r="U153" s="27" t="str">
        <f t="shared" si="83"/>
        <v>Argamassas</v>
      </c>
      <c r="V153" s="73" t="s">
        <v>89</v>
      </c>
      <c r="W153" s="1" t="str">
        <f t="shared" si="84"/>
        <v>k.caarga.153</v>
      </c>
      <c r="X153" s="45" t="s">
        <v>2561</v>
      </c>
      <c r="Y153" s="74" t="s">
        <v>2535</v>
      </c>
      <c r="Z153" s="45" t="s">
        <v>9</v>
      </c>
    </row>
    <row r="154" spans="1:26" ht="6" customHeight="1" x14ac:dyDescent="0.4">
      <c r="A154" s="23">
        <v>154</v>
      </c>
      <c r="B154" s="2" t="s">
        <v>43</v>
      </c>
      <c r="C154" s="2" t="s">
        <v>2719</v>
      </c>
      <c r="D154" s="2" t="s">
        <v>2720</v>
      </c>
      <c r="E154" s="2" t="s">
        <v>1380</v>
      </c>
      <c r="F154" s="40" t="s">
        <v>693</v>
      </c>
      <c r="G154" s="79" t="s">
        <v>9</v>
      </c>
      <c r="H154" s="79" t="s">
        <v>9</v>
      </c>
      <c r="I154" s="79" t="s">
        <v>9</v>
      </c>
      <c r="J154" s="79" t="s">
        <v>9</v>
      </c>
      <c r="K154" s="79" t="s">
        <v>9</v>
      </c>
      <c r="L154" s="26" t="str">
        <f t="shared" si="78"/>
        <v>Composições</v>
      </c>
      <c r="M154" s="26" t="str">
        <f t="shared" si="79"/>
        <v>Camadas.Internas</v>
      </c>
      <c r="N154" s="26" t="str">
        <f t="shared" si="80"/>
        <v>Argamassas</v>
      </c>
      <c r="O154" s="26" t="str">
        <f t="shared" si="80"/>
        <v>De Piso Baritada</v>
      </c>
      <c r="P154" s="27" t="s">
        <v>722</v>
      </c>
      <c r="Q154" s="27" t="s">
        <v>724</v>
      </c>
      <c r="R154" s="73" t="s">
        <v>9</v>
      </c>
      <c r="S154" s="27" t="str">
        <f t="shared" si="81"/>
        <v>Composições</v>
      </c>
      <c r="T154" s="27" t="str">
        <f t="shared" si="82"/>
        <v>Camadas Internas</v>
      </c>
      <c r="U154" s="27" t="str">
        <f t="shared" si="83"/>
        <v>Argamassas</v>
      </c>
      <c r="V154" s="73" t="s">
        <v>89</v>
      </c>
      <c r="W154" s="1" t="str">
        <f t="shared" si="84"/>
        <v>k.caarga.154</v>
      </c>
      <c r="X154" s="45" t="s">
        <v>2561</v>
      </c>
      <c r="Y154" s="74" t="s">
        <v>2535</v>
      </c>
      <c r="Z154" s="45" t="s">
        <v>9</v>
      </c>
    </row>
    <row r="155" spans="1:26" ht="6" customHeight="1" x14ac:dyDescent="0.4">
      <c r="A155" s="23">
        <v>155</v>
      </c>
      <c r="B155" s="2" t="s">
        <v>43</v>
      </c>
      <c r="C155" s="2" t="s">
        <v>2719</v>
      </c>
      <c r="D155" s="2" t="s">
        <v>2720</v>
      </c>
      <c r="E155" s="2" t="s">
        <v>1380</v>
      </c>
      <c r="F155" s="25" t="s">
        <v>136</v>
      </c>
      <c r="G155" s="79" t="s">
        <v>9</v>
      </c>
      <c r="H155" s="79" t="s">
        <v>9</v>
      </c>
      <c r="I155" s="79" t="s">
        <v>9</v>
      </c>
      <c r="J155" s="79" t="s">
        <v>9</v>
      </c>
      <c r="K155" s="79" t="s">
        <v>9</v>
      </c>
      <c r="L155" s="26" t="str">
        <f t="shared" si="78"/>
        <v>Composições</v>
      </c>
      <c r="M155" s="26" t="str">
        <f t="shared" si="79"/>
        <v>Camadas.Internas</v>
      </c>
      <c r="N155" s="26" t="str">
        <f t="shared" si="80"/>
        <v>Argamassas</v>
      </c>
      <c r="O155" s="26" t="str">
        <f t="shared" si="80"/>
        <v>Chapisco</v>
      </c>
      <c r="P155" s="35" t="s">
        <v>735</v>
      </c>
      <c r="Q155" s="34" t="s">
        <v>736</v>
      </c>
      <c r="R155" s="73" t="s">
        <v>9</v>
      </c>
      <c r="S155" s="27" t="str">
        <f t="shared" si="81"/>
        <v>Composições</v>
      </c>
      <c r="T155" s="27" t="str">
        <f t="shared" si="82"/>
        <v>Camadas Internas</v>
      </c>
      <c r="U155" s="27" t="str">
        <f t="shared" si="83"/>
        <v>Argamassas</v>
      </c>
      <c r="V155" s="73" t="s">
        <v>89</v>
      </c>
      <c r="W155" s="1" t="str">
        <f t="shared" si="84"/>
        <v>k.caarga.155</v>
      </c>
      <c r="X155" s="45" t="s">
        <v>2558</v>
      </c>
      <c r="Y155" s="45" t="s">
        <v>2538</v>
      </c>
      <c r="Z155" s="45" t="s">
        <v>9</v>
      </c>
    </row>
    <row r="156" spans="1:26" ht="6" customHeight="1" x14ac:dyDescent="0.4">
      <c r="A156" s="23">
        <v>156</v>
      </c>
      <c r="B156" s="2" t="s">
        <v>43</v>
      </c>
      <c r="C156" s="2" t="s">
        <v>2719</v>
      </c>
      <c r="D156" s="2" t="s">
        <v>2720</v>
      </c>
      <c r="E156" s="2" t="s">
        <v>1380</v>
      </c>
      <c r="F156" s="25" t="s">
        <v>137</v>
      </c>
      <c r="G156" s="79" t="s">
        <v>9</v>
      </c>
      <c r="H156" s="79" t="s">
        <v>9</v>
      </c>
      <c r="I156" s="79" t="s">
        <v>9</v>
      </c>
      <c r="J156" s="79" t="s">
        <v>9</v>
      </c>
      <c r="K156" s="79" t="s">
        <v>9</v>
      </c>
      <c r="L156" s="26" t="str">
        <f t="shared" si="78"/>
        <v>Composições</v>
      </c>
      <c r="M156" s="26" t="str">
        <f t="shared" si="79"/>
        <v>Camadas.Internas</v>
      </c>
      <c r="N156" s="26" t="str">
        <f t="shared" si="80"/>
        <v>Argamassas</v>
      </c>
      <c r="O156" s="26" t="str">
        <f t="shared" si="80"/>
        <v>Emboço</v>
      </c>
      <c r="P156" s="35" t="s">
        <v>737</v>
      </c>
      <c r="Q156" s="34" t="s">
        <v>732</v>
      </c>
      <c r="R156" s="73" t="s">
        <v>9</v>
      </c>
      <c r="S156" s="27" t="str">
        <f t="shared" si="81"/>
        <v>Composições</v>
      </c>
      <c r="T156" s="27" t="str">
        <f t="shared" si="82"/>
        <v>Camadas Internas</v>
      </c>
      <c r="U156" s="27" t="str">
        <f t="shared" si="83"/>
        <v>Argamassas</v>
      </c>
      <c r="V156" s="73" t="s">
        <v>89</v>
      </c>
      <c r="W156" s="1" t="str">
        <f t="shared" si="84"/>
        <v>k.caarga.156</v>
      </c>
      <c r="X156" s="45" t="s">
        <v>2558</v>
      </c>
      <c r="Y156" s="45" t="s">
        <v>2538</v>
      </c>
      <c r="Z156" s="45" t="s">
        <v>9</v>
      </c>
    </row>
    <row r="157" spans="1:26" ht="6" customHeight="1" x14ac:dyDescent="0.4">
      <c r="A157" s="23">
        <v>157</v>
      </c>
      <c r="B157" s="2" t="s">
        <v>43</v>
      </c>
      <c r="C157" s="2" t="s">
        <v>2719</v>
      </c>
      <c r="D157" s="2" t="s">
        <v>2720</v>
      </c>
      <c r="E157" s="2" t="s">
        <v>1380</v>
      </c>
      <c r="F157" s="25" t="s">
        <v>138</v>
      </c>
      <c r="G157" s="79" t="s">
        <v>9</v>
      </c>
      <c r="H157" s="79" t="s">
        <v>9</v>
      </c>
      <c r="I157" s="79" t="s">
        <v>9</v>
      </c>
      <c r="J157" s="79" t="s">
        <v>9</v>
      </c>
      <c r="K157" s="79" t="s">
        <v>9</v>
      </c>
      <c r="L157" s="26" t="str">
        <f t="shared" si="78"/>
        <v>Composições</v>
      </c>
      <c r="M157" s="26" t="str">
        <f t="shared" si="79"/>
        <v>Camadas.Internas</v>
      </c>
      <c r="N157" s="26" t="str">
        <f t="shared" si="80"/>
        <v>Argamassas</v>
      </c>
      <c r="O157" s="26" t="str">
        <f t="shared" si="80"/>
        <v>Reboco</v>
      </c>
      <c r="P157" s="35" t="s">
        <v>738</v>
      </c>
      <c r="Q157" s="34" t="s">
        <v>733</v>
      </c>
      <c r="R157" s="73" t="s">
        <v>9</v>
      </c>
      <c r="S157" s="27" t="str">
        <f t="shared" si="81"/>
        <v>Composições</v>
      </c>
      <c r="T157" s="27" t="str">
        <f t="shared" si="82"/>
        <v>Camadas Internas</v>
      </c>
      <c r="U157" s="27" t="str">
        <f t="shared" si="83"/>
        <v>Argamassas</v>
      </c>
      <c r="V157" s="73" t="s">
        <v>89</v>
      </c>
      <c r="W157" s="1" t="str">
        <f t="shared" si="84"/>
        <v>k.caarga.157</v>
      </c>
      <c r="X157" s="45" t="s">
        <v>2558</v>
      </c>
      <c r="Y157" s="45" t="s">
        <v>2538</v>
      </c>
      <c r="Z157" s="45" t="s">
        <v>9</v>
      </c>
    </row>
    <row r="158" spans="1:26" ht="6" customHeight="1" x14ac:dyDescent="0.4">
      <c r="A158" s="23">
        <v>158</v>
      </c>
      <c r="B158" s="2" t="s">
        <v>43</v>
      </c>
      <c r="C158" s="2" t="s">
        <v>2719</v>
      </c>
      <c r="D158" s="2" t="s">
        <v>2720</v>
      </c>
      <c r="E158" s="2" t="s">
        <v>1380</v>
      </c>
      <c r="F158" s="25" t="s">
        <v>101</v>
      </c>
      <c r="G158" s="79" t="s">
        <v>9</v>
      </c>
      <c r="H158" s="79" t="s">
        <v>9</v>
      </c>
      <c r="I158" s="79" t="s">
        <v>9</v>
      </c>
      <c r="J158" s="79" t="s">
        <v>9</v>
      </c>
      <c r="K158" s="79" t="s">
        <v>9</v>
      </c>
      <c r="L158" s="26" t="str">
        <f t="shared" si="78"/>
        <v>Composições</v>
      </c>
      <c r="M158" s="26" t="str">
        <f t="shared" si="79"/>
        <v>Camadas.Internas</v>
      </c>
      <c r="N158" s="26" t="str">
        <f t="shared" si="80"/>
        <v>Argamassas</v>
      </c>
      <c r="O158" s="26" t="str">
        <f t="shared" si="80"/>
        <v>Niveladora</v>
      </c>
      <c r="P158" s="35" t="s">
        <v>139</v>
      </c>
      <c r="Q158" s="35" t="s">
        <v>734</v>
      </c>
      <c r="R158" s="73" t="s">
        <v>9</v>
      </c>
      <c r="S158" s="27" t="str">
        <f t="shared" si="81"/>
        <v>Composições</v>
      </c>
      <c r="T158" s="27" t="str">
        <f t="shared" si="82"/>
        <v>Camadas Internas</v>
      </c>
      <c r="U158" s="27" t="str">
        <f t="shared" si="83"/>
        <v>Argamassas</v>
      </c>
      <c r="V158" s="73" t="s">
        <v>89</v>
      </c>
      <c r="W158" s="1" t="str">
        <f t="shared" si="84"/>
        <v>k.caarga.158</v>
      </c>
      <c r="X158" s="45" t="s">
        <v>2560</v>
      </c>
      <c r="Y158" s="45" t="s">
        <v>2538</v>
      </c>
      <c r="Z158" s="45" t="s">
        <v>9</v>
      </c>
    </row>
    <row r="159" spans="1:26" ht="6" customHeight="1" x14ac:dyDescent="0.4">
      <c r="A159" s="23">
        <v>159</v>
      </c>
      <c r="B159" s="2" t="s">
        <v>43</v>
      </c>
      <c r="C159" s="2" t="s">
        <v>2719</v>
      </c>
      <c r="D159" s="2" t="s">
        <v>2720</v>
      </c>
      <c r="E159" s="2" t="s">
        <v>1380</v>
      </c>
      <c r="F159" s="40" t="s">
        <v>96</v>
      </c>
      <c r="G159" s="79" t="s">
        <v>9</v>
      </c>
      <c r="H159" s="79" t="s">
        <v>9</v>
      </c>
      <c r="I159" s="79" t="s">
        <v>9</v>
      </c>
      <c r="J159" s="79" t="s">
        <v>9</v>
      </c>
      <c r="K159" s="79" t="s">
        <v>9</v>
      </c>
      <c r="L159" s="26" t="str">
        <f t="shared" si="78"/>
        <v>Composições</v>
      </c>
      <c r="M159" s="26" t="str">
        <f t="shared" si="79"/>
        <v>Camadas.Internas</v>
      </c>
      <c r="N159" s="26" t="str">
        <f t="shared" si="80"/>
        <v>Argamassas</v>
      </c>
      <c r="O159" s="26" t="str">
        <f t="shared" si="80"/>
        <v>Graute</v>
      </c>
      <c r="P159" s="27" t="s">
        <v>97</v>
      </c>
      <c r="Q159" s="27" t="s">
        <v>99</v>
      </c>
      <c r="R159" s="73" t="s">
        <v>9</v>
      </c>
      <c r="S159" s="27" t="str">
        <f t="shared" si="81"/>
        <v>Composições</v>
      </c>
      <c r="T159" s="27" t="str">
        <f t="shared" si="82"/>
        <v>Camadas Internas</v>
      </c>
      <c r="U159" s="27" t="str">
        <f t="shared" si="83"/>
        <v>Argamassas</v>
      </c>
      <c r="V159" s="73" t="s">
        <v>89</v>
      </c>
      <c r="W159" s="1" t="str">
        <f t="shared" si="84"/>
        <v>k.caarga.159</v>
      </c>
      <c r="X159" s="45" t="s">
        <v>2560</v>
      </c>
      <c r="Y159" s="45" t="s">
        <v>2538</v>
      </c>
      <c r="Z159" s="45" t="s">
        <v>9</v>
      </c>
    </row>
    <row r="160" spans="1:26" ht="6" customHeight="1" x14ac:dyDescent="0.4">
      <c r="A160" s="23">
        <v>160</v>
      </c>
      <c r="B160" s="2" t="s">
        <v>43</v>
      </c>
      <c r="C160" s="2" t="s">
        <v>2719</v>
      </c>
      <c r="D160" s="2" t="s">
        <v>2720</v>
      </c>
      <c r="E160" s="2" t="s">
        <v>1381</v>
      </c>
      <c r="F160" s="25" t="s">
        <v>1788</v>
      </c>
      <c r="G160" s="79" t="s">
        <v>9</v>
      </c>
      <c r="H160" s="79" t="s">
        <v>9</v>
      </c>
      <c r="I160" s="79" t="s">
        <v>9</v>
      </c>
      <c r="J160" s="79" t="s">
        <v>9</v>
      </c>
      <c r="K160" s="79" t="s">
        <v>9</v>
      </c>
      <c r="L160" s="26" t="str">
        <f t="shared" si="78"/>
        <v>Composições</v>
      </c>
      <c r="M160" s="26" t="str">
        <f t="shared" si="79"/>
        <v>Camadas.Internas</v>
      </c>
      <c r="N160" s="26" t="str">
        <f t="shared" si="80"/>
        <v>Colas</v>
      </c>
      <c r="O160" s="26" t="str">
        <f t="shared" si="80"/>
        <v>Cola Madeira</v>
      </c>
      <c r="P160" s="35" t="s">
        <v>739</v>
      </c>
      <c r="Q160" s="35" t="s">
        <v>740</v>
      </c>
      <c r="R160" s="73" t="s">
        <v>9</v>
      </c>
      <c r="S160" s="27" t="str">
        <f t="shared" si="81"/>
        <v>Composições</v>
      </c>
      <c r="T160" s="27" t="str">
        <f t="shared" si="82"/>
        <v>Camadas Internas</v>
      </c>
      <c r="U160" s="27" t="str">
        <f t="shared" si="83"/>
        <v>Colas</v>
      </c>
      <c r="V160" s="73" t="s">
        <v>89</v>
      </c>
      <c r="W160" s="1" t="str">
        <f t="shared" si="84"/>
        <v>k.cacola.160</v>
      </c>
      <c r="X160" s="45" t="s">
        <v>2562</v>
      </c>
      <c r="Y160" s="45" t="s">
        <v>909</v>
      </c>
      <c r="Z160" s="45" t="s">
        <v>9</v>
      </c>
    </row>
    <row r="161" spans="1:26" ht="6" customHeight="1" x14ac:dyDescent="0.4">
      <c r="A161" s="23">
        <v>161</v>
      </c>
      <c r="B161" s="2" t="s">
        <v>43</v>
      </c>
      <c r="C161" s="2" t="s">
        <v>2719</v>
      </c>
      <c r="D161" s="2" t="s">
        <v>2720</v>
      </c>
      <c r="E161" s="2" t="s">
        <v>1381</v>
      </c>
      <c r="F161" s="25" t="s">
        <v>1791</v>
      </c>
      <c r="G161" s="79" t="s">
        <v>9</v>
      </c>
      <c r="H161" s="79" t="s">
        <v>9</v>
      </c>
      <c r="I161" s="79" t="s">
        <v>9</v>
      </c>
      <c r="J161" s="79" t="s">
        <v>9</v>
      </c>
      <c r="K161" s="79" t="s">
        <v>9</v>
      </c>
      <c r="L161" s="26" t="str">
        <f t="shared" si="78"/>
        <v>Composições</v>
      </c>
      <c r="M161" s="26" t="str">
        <f t="shared" si="79"/>
        <v>Camadas.Internas</v>
      </c>
      <c r="N161" s="26" t="str">
        <f t="shared" si="80"/>
        <v>Colas</v>
      </c>
      <c r="O161" s="26" t="str">
        <f t="shared" si="80"/>
        <v>Cola Metal</v>
      </c>
      <c r="P161" s="35" t="s">
        <v>545</v>
      </c>
      <c r="Q161" s="35" t="s">
        <v>549</v>
      </c>
      <c r="R161" s="73" t="s">
        <v>9</v>
      </c>
      <c r="S161" s="27" t="str">
        <f t="shared" si="81"/>
        <v>Composições</v>
      </c>
      <c r="T161" s="27" t="str">
        <f t="shared" si="82"/>
        <v>Camadas Internas</v>
      </c>
      <c r="U161" s="27" t="str">
        <f t="shared" si="83"/>
        <v>Colas</v>
      </c>
      <c r="V161" s="73" t="s">
        <v>89</v>
      </c>
      <c r="W161" s="1" t="str">
        <f t="shared" si="84"/>
        <v>k.cacola.161</v>
      </c>
      <c r="X161" s="45" t="s">
        <v>2562</v>
      </c>
      <c r="Y161" s="45" t="s">
        <v>909</v>
      </c>
      <c r="Z161" s="45" t="s">
        <v>9</v>
      </c>
    </row>
    <row r="162" spans="1:26" ht="6" customHeight="1" x14ac:dyDescent="0.4">
      <c r="A162" s="23">
        <v>162</v>
      </c>
      <c r="B162" s="2" t="s">
        <v>43</v>
      </c>
      <c r="C162" s="2" t="s">
        <v>2719</v>
      </c>
      <c r="D162" s="2" t="s">
        <v>2720</v>
      </c>
      <c r="E162" s="2" t="s">
        <v>1381</v>
      </c>
      <c r="F162" s="25" t="s">
        <v>1790</v>
      </c>
      <c r="G162" s="79" t="s">
        <v>9</v>
      </c>
      <c r="H162" s="79" t="s">
        <v>9</v>
      </c>
      <c r="I162" s="79" t="s">
        <v>9</v>
      </c>
      <c r="J162" s="79" t="s">
        <v>9</v>
      </c>
      <c r="K162" s="79" t="s">
        <v>9</v>
      </c>
      <c r="L162" s="26" t="str">
        <f t="shared" si="78"/>
        <v>Composições</v>
      </c>
      <c r="M162" s="26" t="str">
        <f t="shared" si="79"/>
        <v>Camadas.Internas</v>
      </c>
      <c r="N162" s="26" t="str">
        <f t="shared" si="80"/>
        <v>Colas</v>
      </c>
      <c r="O162" s="26" t="str">
        <f t="shared" si="80"/>
        <v>Cola Textil</v>
      </c>
      <c r="P162" s="35" t="s">
        <v>546</v>
      </c>
      <c r="Q162" s="35" t="s">
        <v>550</v>
      </c>
      <c r="R162" s="73" t="s">
        <v>9</v>
      </c>
      <c r="S162" s="27" t="str">
        <f t="shared" si="81"/>
        <v>Composições</v>
      </c>
      <c r="T162" s="27" t="str">
        <f t="shared" si="82"/>
        <v>Camadas Internas</v>
      </c>
      <c r="U162" s="27" t="str">
        <f t="shared" si="83"/>
        <v>Colas</v>
      </c>
      <c r="V162" s="73" t="s">
        <v>89</v>
      </c>
      <c r="W162" s="1" t="str">
        <f t="shared" si="84"/>
        <v>k.cacola.162</v>
      </c>
      <c r="X162" s="45" t="s">
        <v>2562</v>
      </c>
      <c r="Y162" s="45" t="s">
        <v>909</v>
      </c>
      <c r="Z162" s="45" t="s">
        <v>9</v>
      </c>
    </row>
    <row r="163" spans="1:26" ht="6" customHeight="1" x14ac:dyDescent="0.4">
      <c r="A163" s="23">
        <v>163</v>
      </c>
      <c r="B163" s="2" t="s">
        <v>43</v>
      </c>
      <c r="C163" s="2" t="s">
        <v>2719</v>
      </c>
      <c r="D163" s="2" t="s">
        <v>2720</v>
      </c>
      <c r="E163" s="2" t="s">
        <v>1381</v>
      </c>
      <c r="F163" s="25" t="s">
        <v>1789</v>
      </c>
      <c r="G163" s="79" t="s">
        <v>9</v>
      </c>
      <c r="H163" s="79" t="s">
        <v>9</v>
      </c>
      <c r="I163" s="79" t="s">
        <v>9</v>
      </c>
      <c r="J163" s="79" t="s">
        <v>9</v>
      </c>
      <c r="K163" s="79" t="s">
        <v>9</v>
      </c>
      <c r="L163" s="26" t="str">
        <f t="shared" si="78"/>
        <v>Composições</v>
      </c>
      <c r="M163" s="26" t="str">
        <f t="shared" si="79"/>
        <v>Camadas.Internas</v>
      </c>
      <c r="N163" s="26" t="str">
        <f t="shared" si="80"/>
        <v>Colas</v>
      </c>
      <c r="O163" s="26" t="str">
        <f t="shared" si="80"/>
        <v>Cola Espuma</v>
      </c>
      <c r="P163" s="35" t="s">
        <v>547</v>
      </c>
      <c r="Q163" s="35" t="s">
        <v>551</v>
      </c>
      <c r="R163" s="73" t="s">
        <v>9</v>
      </c>
      <c r="S163" s="27" t="str">
        <f t="shared" si="81"/>
        <v>Composições</v>
      </c>
      <c r="T163" s="27" t="str">
        <f t="shared" si="82"/>
        <v>Camadas Internas</v>
      </c>
      <c r="U163" s="27" t="str">
        <f t="shared" si="83"/>
        <v>Colas</v>
      </c>
      <c r="V163" s="73" t="s">
        <v>89</v>
      </c>
      <c r="W163" s="1" t="str">
        <f t="shared" si="84"/>
        <v>k.cacola.163</v>
      </c>
      <c r="X163" s="45" t="s">
        <v>2562</v>
      </c>
      <c r="Y163" s="45" t="s">
        <v>909</v>
      </c>
      <c r="Z163" s="45" t="s">
        <v>9</v>
      </c>
    </row>
    <row r="164" spans="1:26" ht="6" customHeight="1" x14ac:dyDescent="0.4">
      <c r="A164" s="23">
        <v>164</v>
      </c>
      <c r="B164" s="2" t="s">
        <v>43</v>
      </c>
      <c r="C164" s="2" t="s">
        <v>2719</v>
      </c>
      <c r="D164" s="2" t="s">
        <v>2720</v>
      </c>
      <c r="E164" s="2" t="s">
        <v>1381</v>
      </c>
      <c r="F164" s="25" t="s">
        <v>1792</v>
      </c>
      <c r="G164" s="79" t="s">
        <v>9</v>
      </c>
      <c r="H164" s="79" t="s">
        <v>9</v>
      </c>
      <c r="I164" s="79" t="s">
        <v>9</v>
      </c>
      <c r="J164" s="79" t="s">
        <v>9</v>
      </c>
      <c r="K164" s="79" t="s">
        <v>9</v>
      </c>
      <c r="L164" s="26" t="str">
        <f t="shared" si="78"/>
        <v>Composições</v>
      </c>
      <c r="M164" s="26" t="str">
        <f t="shared" si="79"/>
        <v>Camadas.Internas</v>
      </c>
      <c r="N164" s="26" t="str">
        <f t="shared" si="80"/>
        <v>Colas</v>
      </c>
      <c r="O164" s="26" t="str">
        <f t="shared" si="80"/>
        <v>Cola Louça</v>
      </c>
      <c r="P164" s="35" t="s">
        <v>548</v>
      </c>
      <c r="Q164" s="35" t="s">
        <v>552</v>
      </c>
      <c r="R164" s="73" t="s">
        <v>9</v>
      </c>
      <c r="S164" s="27" t="str">
        <f t="shared" si="81"/>
        <v>Composições</v>
      </c>
      <c r="T164" s="27" t="str">
        <f t="shared" si="82"/>
        <v>Camadas Internas</v>
      </c>
      <c r="U164" s="27" t="str">
        <f t="shared" si="83"/>
        <v>Colas</v>
      </c>
      <c r="V164" s="73" t="s">
        <v>89</v>
      </c>
      <c r="W164" s="1" t="str">
        <f t="shared" si="84"/>
        <v>k.cacola.164</v>
      </c>
      <c r="X164" s="45" t="s">
        <v>2562</v>
      </c>
      <c r="Y164" s="45" t="s">
        <v>909</v>
      </c>
      <c r="Z164" s="45" t="s">
        <v>9</v>
      </c>
    </row>
    <row r="165" spans="1:26" ht="6" customHeight="1" x14ac:dyDescent="0.4">
      <c r="A165" s="23">
        <v>165</v>
      </c>
      <c r="B165" s="2" t="s">
        <v>43</v>
      </c>
      <c r="C165" s="2" t="s">
        <v>2719</v>
      </c>
      <c r="D165" s="2" t="s">
        <v>2720</v>
      </c>
      <c r="E165" s="2" t="s">
        <v>1409</v>
      </c>
      <c r="F165" s="2" t="s">
        <v>632</v>
      </c>
      <c r="G165" s="79" t="s">
        <v>9</v>
      </c>
      <c r="H165" s="79" t="s">
        <v>9</v>
      </c>
      <c r="I165" s="79" t="s">
        <v>9</v>
      </c>
      <c r="J165" s="79" t="s">
        <v>9</v>
      </c>
      <c r="K165" s="79" t="s">
        <v>9</v>
      </c>
      <c r="L165" s="26" t="str">
        <f t="shared" si="78"/>
        <v>Composições</v>
      </c>
      <c r="M165" s="26" t="str">
        <f t="shared" si="79"/>
        <v>Camadas.Internas</v>
      </c>
      <c r="N165" s="26" t="str">
        <f t="shared" si="80"/>
        <v>Cavidades</v>
      </c>
      <c r="O165" s="26" t="str">
        <f t="shared" si="80"/>
        <v>Ar Térmica</v>
      </c>
      <c r="P165" s="21" t="s">
        <v>633</v>
      </c>
      <c r="Q165" s="21" t="s">
        <v>634</v>
      </c>
      <c r="R165" s="73" t="s">
        <v>9</v>
      </c>
      <c r="S165" s="27" t="str">
        <f t="shared" si="81"/>
        <v>Composições</v>
      </c>
      <c r="T165" s="27" t="str">
        <f t="shared" si="82"/>
        <v>Camadas Internas</v>
      </c>
      <c r="U165" s="27" t="str">
        <f t="shared" si="83"/>
        <v>Cavidades</v>
      </c>
      <c r="V165" s="73" t="s">
        <v>89</v>
      </c>
      <c r="W165" s="1" t="str">
        <f t="shared" si="84"/>
        <v>k.cacavi.165</v>
      </c>
      <c r="X165" s="45" t="s">
        <v>2559</v>
      </c>
      <c r="Y165" s="45" t="s">
        <v>2535</v>
      </c>
      <c r="Z165" s="45" t="s">
        <v>9</v>
      </c>
    </row>
    <row r="166" spans="1:26" ht="6" customHeight="1" x14ac:dyDescent="0.4">
      <c r="A166" s="23">
        <v>166</v>
      </c>
      <c r="B166" s="2" t="s">
        <v>43</v>
      </c>
      <c r="C166" s="2" t="s">
        <v>2719</v>
      </c>
      <c r="D166" s="2" t="s">
        <v>2720</v>
      </c>
      <c r="E166" s="2" t="s">
        <v>1409</v>
      </c>
      <c r="F166" s="2" t="s">
        <v>631</v>
      </c>
      <c r="G166" s="79" t="s">
        <v>9</v>
      </c>
      <c r="H166" s="79" t="s">
        <v>9</v>
      </c>
      <c r="I166" s="79" t="s">
        <v>9</v>
      </c>
      <c r="J166" s="79" t="s">
        <v>9</v>
      </c>
      <c r="K166" s="79" t="s">
        <v>9</v>
      </c>
      <c r="L166" s="26" t="str">
        <f t="shared" si="78"/>
        <v>Composições</v>
      </c>
      <c r="M166" s="26" t="str">
        <f t="shared" si="79"/>
        <v>Camadas.Internas</v>
      </c>
      <c r="N166" s="26" t="str">
        <f t="shared" si="80"/>
        <v>Cavidades</v>
      </c>
      <c r="O166" s="26" t="str">
        <f t="shared" si="80"/>
        <v>Ar Acústica</v>
      </c>
      <c r="P166" s="21" t="s">
        <v>630</v>
      </c>
      <c r="Q166" s="21" t="s">
        <v>635</v>
      </c>
      <c r="R166" s="73" t="s">
        <v>9</v>
      </c>
      <c r="S166" s="27" t="str">
        <f t="shared" si="81"/>
        <v>Composições</v>
      </c>
      <c r="T166" s="27" t="str">
        <f t="shared" si="82"/>
        <v>Camadas Internas</v>
      </c>
      <c r="U166" s="27" t="str">
        <f t="shared" si="83"/>
        <v>Cavidades</v>
      </c>
      <c r="V166" s="73" t="s">
        <v>89</v>
      </c>
      <c r="W166" s="1" t="str">
        <f t="shared" si="84"/>
        <v>k.cacavi.166</v>
      </c>
      <c r="X166" s="45" t="s">
        <v>2559</v>
      </c>
      <c r="Y166" s="45" t="s">
        <v>2535</v>
      </c>
      <c r="Z166" s="45" t="s">
        <v>9</v>
      </c>
    </row>
    <row r="167" spans="1:26" ht="6" customHeight="1" x14ac:dyDescent="0.4">
      <c r="A167" s="23">
        <v>167</v>
      </c>
      <c r="B167" s="2" t="s">
        <v>43</v>
      </c>
      <c r="C167" s="2" t="s">
        <v>2719</v>
      </c>
      <c r="D167" s="2" t="s">
        <v>2720</v>
      </c>
      <c r="E167" s="2" t="s">
        <v>1382</v>
      </c>
      <c r="F167" s="2" t="s">
        <v>1793</v>
      </c>
      <c r="G167" s="79" t="s">
        <v>9</v>
      </c>
      <c r="H167" s="79" t="s">
        <v>9</v>
      </c>
      <c r="I167" s="79" t="s">
        <v>9</v>
      </c>
      <c r="J167" s="79" t="s">
        <v>9</v>
      </c>
      <c r="K167" s="79" t="s">
        <v>9</v>
      </c>
      <c r="L167" s="26" t="str">
        <f t="shared" si="78"/>
        <v>Composições</v>
      </c>
      <c r="M167" s="26" t="str">
        <f t="shared" si="79"/>
        <v>Camadas.Internas</v>
      </c>
      <c r="N167" s="26" t="str">
        <f t="shared" si="80"/>
        <v>Mantas</v>
      </c>
      <c r="O167" s="26" t="str">
        <f t="shared" si="80"/>
        <v>Manta Piso Acústico</v>
      </c>
      <c r="P167" s="21" t="s">
        <v>615</v>
      </c>
      <c r="Q167" s="34" t="s">
        <v>618</v>
      </c>
      <c r="R167" s="73" t="s">
        <v>9</v>
      </c>
      <c r="S167" s="27" t="str">
        <f t="shared" si="81"/>
        <v>Composições</v>
      </c>
      <c r="T167" s="27" t="str">
        <f t="shared" si="82"/>
        <v>Camadas Internas</v>
      </c>
      <c r="U167" s="27" t="str">
        <f t="shared" si="83"/>
        <v>Mantas</v>
      </c>
      <c r="V167" s="73" t="s">
        <v>89</v>
      </c>
      <c r="W167" s="1" t="str">
        <f t="shared" si="84"/>
        <v>k.camant.167</v>
      </c>
      <c r="X167" s="45" t="s">
        <v>2563</v>
      </c>
      <c r="Y167" s="45" t="s">
        <v>2536</v>
      </c>
      <c r="Z167" s="45" t="s">
        <v>9</v>
      </c>
    </row>
    <row r="168" spans="1:26" ht="6" customHeight="1" x14ac:dyDescent="0.4">
      <c r="A168" s="23">
        <v>168</v>
      </c>
      <c r="B168" s="2" t="s">
        <v>43</v>
      </c>
      <c r="C168" s="2" t="s">
        <v>2719</v>
      </c>
      <c r="D168" s="2" t="s">
        <v>2720</v>
      </c>
      <c r="E168" s="2" t="s">
        <v>1382</v>
      </c>
      <c r="F168" s="2" t="s">
        <v>1795</v>
      </c>
      <c r="G168" s="79" t="s">
        <v>9</v>
      </c>
      <c r="H168" s="79" t="s">
        <v>9</v>
      </c>
      <c r="I168" s="79" t="s">
        <v>9</v>
      </c>
      <c r="J168" s="79" t="s">
        <v>9</v>
      </c>
      <c r="K168" s="79" t="s">
        <v>9</v>
      </c>
      <c r="L168" s="26" t="str">
        <f t="shared" si="78"/>
        <v>Composições</v>
      </c>
      <c r="M168" s="26" t="str">
        <f t="shared" si="79"/>
        <v>Camadas.Internas</v>
      </c>
      <c r="N168" s="26" t="str">
        <f t="shared" si="80"/>
        <v>Mantas</v>
      </c>
      <c r="O168" s="26" t="str">
        <f t="shared" si="80"/>
        <v>Manta Piso Hidrófugo</v>
      </c>
      <c r="P168" s="21" t="s">
        <v>616</v>
      </c>
      <c r="Q168" s="34" t="s">
        <v>619</v>
      </c>
      <c r="R168" s="73" t="s">
        <v>9</v>
      </c>
      <c r="S168" s="27" t="str">
        <f t="shared" si="81"/>
        <v>Composições</v>
      </c>
      <c r="T168" s="27" t="str">
        <f t="shared" si="82"/>
        <v>Camadas Internas</v>
      </c>
      <c r="U168" s="27" t="str">
        <f t="shared" si="83"/>
        <v>Mantas</v>
      </c>
      <c r="V168" s="73" t="s">
        <v>89</v>
      </c>
      <c r="W168" s="1" t="str">
        <f t="shared" si="84"/>
        <v>k.camant.168</v>
      </c>
      <c r="X168" s="45" t="s">
        <v>2563</v>
      </c>
      <c r="Y168" s="45" t="s">
        <v>2536</v>
      </c>
      <c r="Z168" s="45" t="s">
        <v>9</v>
      </c>
    </row>
    <row r="169" spans="1:26" ht="6" customHeight="1" x14ac:dyDescent="0.4">
      <c r="A169" s="23">
        <v>169</v>
      </c>
      <c r="B169" s="2" t="s">
        <v>43</v>
      </c>
      <c r="C169" s="2" t="s">
        <v>2719</v>
      </c>
      <c r="D169" s="2" t="s">
        <v>2720</v>
      </c>
      <c r="E169" s="2" t="s">
        <v>1382</v>
      </c>
      <c r="F169" s="2" t="s">
        <v>1794</v>
      </c>
      <c r="G169" s="79" t="s">
        <v>9</v>
      </c>
      <c r="H169" s="79" t="s">
        <v>9</v>
      </c>
      <c r="I169" s="79" t="s">
        <v>9</v>
      </c>
      <c r="J169" s="79" t="s">
        <v>9</v>
      </c>
      <c r="K169" s="79" t="s">
        <v>9</v>
      </c>
      <c r="L169" s="26" t="str">
        <f t="shared" si="78"/>
        <v>Composições</v>
      </c>
      <c r="M169" s="26" t="str">
        <f t="shared" si="79"/>
        <v>Camadas.Internas</v>
      </c>
      <c r="N169" s="26" t="str">
        <f t="shared" si="80"/>
        <v>Mantas</v>
      </c>
      <c r="O169" s="26" t="str">
        <f t="shared" si="80"/>
        <v>Manta Piso Térmico</v>
      </c>
      <c r="P169" s="21" t="s">
        <v>617</v>
      </c>
      <c r="Q169" s="34" t="s">
        <v>620</v>
      </c>
      <c r="R169" s="73" t="s">
        <v>9</v>
      </c>
      <c r="S169" s="27" t="str">
        <f t="shared" si="81"/>
        <v>Composições</v>
      </c>
      <c r="T169" s="27" t="str">
        <f t="shared" si="82"/>
        <v>Camadas Internas</v>
      </c>
      <c r="U169" s="27" t="str">
        <f t="shared" si="83"/>
        <v>Mantas</v>
      </c>
      <c r="V169" s="73" t="s">
        <v>89</v>
      </c>
      <c r="W169" s="1" t="str">
        <f t="shared" si="84"/>
        <v>k.camant.169</v>
      </c>
      <c r="X169" s="45" t="s">
        <v>2563</v>
      </c>
      <c r="Y169" s="45" t="s">
        <v>2536</v>
      </c>
      <c r="Z169" s="45" t="s">
        <v>9</v>
      </c>
    </row>
    <row r="170" spans="1:26" ht="6" customHeight="1" x14ac:dyDescent="0.4">
      <c r="A170" s="23">
        <v>170</v>
      </c>
      <c r="B170" s="2" t="s">
        <v>43</v>
      </c>
      <c r="C170" s="2" t="s">
        <v>2719</v>
      </c>
      <c r="D170" s="2" t="s">
        <v>2517</v>
      </c>
      <c r="E170" s="2" t="s">
        <v>1407</v>
      </c>
      <c r="F170" s="2" t="s">
        <v>571</v>
      </c>
      <c r="G170" s="79" t="s">
        <v>9</v>
      </c>
      <c r="H170" s="79" t="s">
        <v>9</v>
      </c>
      <c r="I170" s="79" t="s">
        <v>9</v>
      </c>
      <c r="J170" s="79" t="s">
        <v>9</v>
      </c>
      <c r="K170" s="79" t="s">
        <v>9</v>
      </c>
      <c r="L170" s="26" t="str">
        <f t="shared" si="78"/>
        <v>Composições</v>
      </c>
      <c r="M170" s="26" t="str">
        <f t="shared" si="79"/>
        <v>Camadas.Externas</v>
      </c>
      <c r="N170" s="26" t="str">
        <f t="shared" si="80"/>
        <v>Acessíveis</v>
      </c>
      <c r="O170" s="26" t="str">
        <f t="shared" si="80"/>
        <v>Piso Tátil Alerta</v>
      </c>
      <c r="P170" s="21" t="s">
        <v>613</v>
      </c>
      <c r="Q170" s="34" t="s">
        <v>621</v>
      </c>
      <c r="R170" s="73" t="s">
        <v>9</v>
      </c>
      <c r="S170" s="27" t="str">
        <f t="shared" si="81"/>
        <v>Composições</v>
      </c>
      <c r="T170" s="27" t="str">
        <f t="shared" si="82"/>
        <v>Camadas Externas</v>
      </c>
      <c r="U170" s="27" t="str">
        <f t="shared" si="83"/>
        <v>Acessíveis</v>
      </c>
      <c r="V170" s="73" t="s">
        <v>89</v>
      </c>
      <c r="W170" s="1" t="str">
        <f t="shared" si="84"/>
        <v>k.caaces.170</v>
      </c>
      <c r="X170" s="45" t="s">
        <v>2564</v>
      </c>
      <c r="Y170" s="45" t="s">
        <v>2534</v>
      </c>
      <c r="Z170" s="45" t="s">
        <v>9</v>
      </c>
    </row>
    <row r="171" spans="1:26" ht="6" customHeight="1" x14ac:dyDescent="0.4">
      <c r="A171" s="23">
        <v>171</v>
      </c>
      <c r="B171" s="2" t="s">
        <v>43</v>
      </c>
      <c r="C171" s="2" t="s">
        <v>2719</v>
      </c>
      <c r="D171" s="2" t="s">
        <v>2517</v>
      </c>
      <c r="E171" s="2" t="s">
        <v>1407</v>
      </c>
      <c r="F171" s="2" t="s">
        <v>572</v>
      </c>
      <c r="G171" s="79" t="s">
        <v>9</v>
      </c>
      <c r="H171" s="79" t="s">
        <v>9</v>
      </c>
      <c r="I171" s="79" t="s">
        <v>9</v>
      </c>
      <c r="J171" s="79" t="s">
        <v>9</v>
      </c>
      <c r="K171" s="79" t="s">
        <v>9</v>
      </c>
      <c r="L171" s="26" t="str">
        <f t="shared" si="78"/>
        <v>Composições</v>
      </c>
      <c r="M171" s="26" t="str">
        <f t="shared" si="79"/>
        <v>Camadas.Externas</v>
      </c>
      <c r="N171" s="26" t="str">
        <f t="shared" si="80"/>
        <v>Acessíveis</v>
      </c>
      <c r="O171" s="26" t="str">
        <f t="shared" si="80"/>
        <v>Piso Tátil Direcional</v>
      </c>
      <c r="P171" s="21" t="s">
        <v>614</v>
      </c>
      <c r="Q171" s="34" t="s">
        <v>622</v>
      </c>
      <c r="R171" s="73" t="s">
        <v>9</v>
      </c>
      <c r="S171" s="27" t="str">
        <f t="shared" si="81"/>
        <v>Composições</v>
      </c>
      <c r="T171" s="27" t="str">
        <f t="shared" si="82"/>
        <v>Camadas Externas</v>
      </c>
      <c r="U171" s="27" t="str">
        <f t="shared" si="83"/>
        <v>Acessíveis</v>
      </c>
      <c r="V171" s="73" t="s">
        <v>89</v>
      </c>
      <c r="W171" s="1" t="str">
        <f t="shared" si="84"/>
        <v>k.caaces.171</v>
      </c>
      <c r="X171" s="45" t="s">
        <v>2564</v>
      </c>
      <c r="Y171" s="45" t="s">
        <v>2534</v>
      </c>
      <c r="Z171" s="45" t="s">
        <v>9</v>
      </c>
    </row>
    <row r="172" spans="1:26" ht="6" customHeight="1" x14ac:dyDescent="0.4">
      <c r="A172" s="23">
        <v>172</v>
      </c>
      <c r="B172" s="2" t="s">
        <v>43</v>
      </c>
      <c r="C172" s="2" t="s">
        <v>2719</v>
      </c>
      <c r="D172" s="2" t="s">
        <v>2517</v>
      </c>
      <c r="E172" s="2" t="s">
        <v>1384</v>
      </c>
      <c r="F172" s="2" t="s">
        <v>570</v>
      </c>
      <c r="G172" s="79" t="s">
        <v>9</v>
      </c>
      <c r="H172" s="79" t="s">
        <v>9</v>
      </c>
      <c r="I172" s="79" t="s">
        <v>9</v>
      </c>
      <c r="J172" s="79" t="s">
        <v>9</v>
      </c>
      <c r="K172" s="79" t="s">
        <v>9</v>
      </c>
      <c r="L172" s="26" t="str">
        <f t="shared" si="78"/>
        <v>Composições</v>
      </c>
      <c r="M172" s="26" t="str">
        <f t="shared" si="79"/>
        <v>Camadas.Externas</v>
      </c>
      <c r="N172" s="26" t="str">
        <f t="shared" si="80"/>
        <v>Resistentes</v>
      </c>
      <c r="O172" s="26" t="str">
        <f t="shared" si="80"/>
        <v>Piso Asfaltado</v>
      </c>
      <c r="P172" s="21" t="s">
        <v>612</v>
      </c>
      <c r="Q172" s="34" t="s">
        <v>623</v>
      </c>
      <c r="R172" s="73" t="s">
        <v>9</v>
      </c>
      <c r="S172" s="27" t="str">
        <f t="shared" si="81"/>
        <v>Composições</v>
      </c>
      <c r="T172" s="27" t="str">
        <f t="shared" si="82"/>
        <v>Camadas Externas</v>
      </c>
      <c r="U172" s="27" t="str">
        <f t="shared" si="83"/>
        <v>Resistentes</v>
      </c>
      <c r="V172" s="73" t="s">
        <v>89</v>
      </c>
      <c r="W172" s="1" t="str">
        <f t="shared" si="84"/>
        <v>k.caresi.172</v>
      </c>
      <c r="X172" s="45" t="s">
        <v>2564</v>
      </c>
      <c r="Y172" s="45" t="s">
        <v>2534</v>
      </c>
      <c r="Z172" s="45" t="s">
        <v>9</v>
      </c>
    </row>
    <row r="173" spans="1:26" ht="6" customHeight="1" x14ac:dyDescent="0.4">
      <c r="A173" s="23">
        <v>173</v>
      </c>
      <c r="B173" s="2" t="s">
        <v>43</v>
      </c>
      <c r="C173" s="2" t="s">
        <v>2719</v>
      </c>
      <c r="D173" s="2" t="s">
        <v>2517</v>
      </c>
      <c r="E173" s="2" t="s">
        <v>1384</v>
      </c>
      <c r="F173" s="2" t="s">
        <v>569</v>
      </c>
      <c r="G173" s="79" t="s">
        <v>9</v>
      </c>
      <c r="H173" s="79" t="s">
        <v>9</v>
      </c>
      <c r="I173" s="79" t="s">
        <v>9</v>
      </c>
      <c r="J173" s="79" t="s">
        <v>9</v>
      </c>
      <c r="K173" s="79" t="s">
        <v>9</v>
      </c>
      <c r="L173" s="26" t="str">
        <f t="shared" si="78"/>
        <v>Composições</v>
      </c>
      <c r="M173" s="26" t="str">
        <f t="shared" si="79"/>
        <v>Camadas.Externas</v>
      </c>
      <c r="N173" s="26" t="str">
        <f t="shared" si="80"/>
        <v>Resistentes</v>
      </c>
      <c r="O173" s="26" t="str">
        <f t="shared" si="80"/>
        <v>Piso Concretado</v>
      </c>
      <c r="P173" s="21" t="s">
        <v>611</v>
      </c>
      <c r="Q173" s="34" t="s">
        <v>624</v>
      </c>
      <c r="R173" s="73" t="s">
        <v>9</v>
      </c>
      <c r="S173" s="27" t="str">
        <f t="shared" si="81"/>
        <v>Composições</v>
      </c>
      <c r="T173" s="27" t="str">
        <f t="shared" si="82"/>
        <v>Camadas Externas</v>
      </c>
      <c r="U173" s="27" t="str">
        <f t="shared" si="83"/>
        <v>Resistentes</v>
      </c>
      <c r="V173" s="73" t="s">
        <v>89</v>
      </c>
      <c r="W173" s="1" t="str">
        <f t="shared" si="84"/>
        <v>k.caresi.173</v>
      </c>
      <c r="X173" s="45" t="s">
        <v>2564</v>
      </c>
      <c r="Y173" s="45" t="s">
        <v>2534</v>
      </c>
      <c r="Z173" s="45" t="s">
        <v>9</v>
      </c>
    </row>
    <row r="174" spans="1:26" ht="6" customHeight="1" x14ac:dyDescent="0.4">
      <c r="A174" s="23">
        <v>174</v>
      </c>
      <c r="B174" s="2" t="s">
        <v>43</v>
      </c>
      <c r="C174" s="2" t="s">
        <v>2719</v>
      </c>
      <c r="D174" s="2" t="s">
        <v>2517</v>
      </c>
      <c r="E174" s="2" t="s">
        <v>1384</v>
      </c>
      <c r="F174" s="2" t="s">
        <v>576</v>
      </c>
      <c r="G174" s="79" t="s">
        <v>9</v>
      </c>
      <c r="H174" s="79" t="s">
        <v>9</v>
      </c>
      <c r="I174" s="79" t="s">
        <v>9</v>
      </c>
      <c r="J174" s="79" t="s">
        <v>9</v>
      </c>
      <c r="K174" s="79" t="s">
        <v>9</v>
      </c>
      <c r="L174" s="26" t="str">
        <f t="shared" si="78"/>
        <v>Composições</v>
      </c>
      <c r="M174" s="26" t="str">
        <f t="shared" si="79"/>
        <v>Camadas.Externas</v>
      </c>
      <c r="N174" s="26" t="str">
        <f t="shared" si="80"/>
        <v>Resistentes</v>
      </c>
      <c r="O174" s="26" t="str">
        <f t="shared" si="80"/>
        <v>Piso Automotivo</v>
      </c>
      <c r="P174" s="21" t="s">
        <v>610</v>
      </c>
      <c r="Q174" s="34" t="s">
        <v>588</v>
      </c>
      <c r="R174" s="73" t="s">
        <v>9</v>
      </c>
      <c r="S174" s="27" t="str">
        <f t="shared" si="81"/>
        <v>Composições</v>
      </c>
      <c r="T174" s="27" t="str">
        <f t="shared" si="82"/>
        <v>Camadas Externas</v>
      </c>
      <c r="U174" s="27" t="str">
        <f t="shared" si="83"/>
        <v>Resistentes</v>
      </c>
      <c r="V174" s="73" t="s">
        <v>89</v>
      </c>
      <c r="W174" s="1" t="str">
        <f t="shared" si="84"/>
        <v>k.caresi.174</v>
      </c>
      <c r="X174" s="45" t="s">
        <v>2564</v>
      </c>
      <c r="Y174" s="45" t="s">
        <v>2534</v>
      </c>
      <c r="Z174" s="45" t="s">
        <v>9</v>
      </c>
    </row>
    <row r="175" spans="1:26" ht="6" customHeight="1" x14ac:dyDescent="0.4">
      <c r="A175" s="23">
        <v>175</v>
      </c>
      <c r="B175" s="2" t="s">
        <v>43</v>
      </c>
      <c r="C175" s="2" t="s">
        <v>2719</v>
      </c>
      <c r="D175" s="2" t="s">
        <v>2517</v>
      </c>
      <c r="E175" s="2" t="s">
        <v>1384</v>
      </c>
      <c r="F175" s="2" t="s">
        <v>568</v>
      </c>
      <c r="G175" s="79" t="s">
        <v>9</v>
      </c>
      <c r="H175" s="79" t="s">
        <v>9</v>
      </c>
      <c r="I175" s="79" t="s">
        <v>9</v>
      </c>
      <c r="J175" s="79" t="s">
        <v>9</v>
      </c>
      <c r="K175" s="79" t="s">
        <v>9</v>
      </c>
      <c r="L175" s="26" t="str">
        <f t="shared" si="78"/>
        <v>Composições</v>
      </c>
      <c r="M175" s="26" t="str">
        <f t="shared" si="79"/>
        <v>Camadas.Externas</v>
      </c>
      <c r="N175" s="26" t="str">
        <f t="shared" si="80"/>
        <v>Resistentes</v>
      </c>
      <c r="O175" s="26" t="str">
        <f t="shared" si="80"/>
        <v>Piso Bloquete Carro</v>
      </c>
      <c r="P175" s="21" t="s">
        <v>609</v>
      </c>
      <c r="Q175" s="34" t="s">
        <v>625</v>
      </c>
      <c r="R175" s="73" t="s">
        <v>9</v>
      </c>
      <c r="S175" s="27" t="str">
        <f t="shared" si="81"/>
        <v>Composições</v>
      </c>
      <c r="T175" s="27" t="str">
        <f t="shared" si="82"/>
        <v>Camadas Externas</v>
      </c>
      <c r="U175" s="27" t="str">
        <f t="shared" si="83"/>
        <v>Resistentes</v>
      </c>
      <c r="V175" s="73" t="s">
        <v>89</v>
      </c>
      <c r="W175" s="1" t="str">
        <f t="shared" si="84"/>
        <v>k.caresi.175</v>
      </c>
      <c r="X175" s="45" t="s">
        <v>2564</v>
      </c>
      <c r="Y175" s="45" t="s">
        <v>2534</v>
      </c>
      <c r="Z175" s="45" t="s">
        <v>9</v>
      </c>
    </row>
    <row r="176" spans="1:26" ht="6" customHeight="1" x14ac:dyDescent="0.4">
      <c r="A176" s="23">
        <v>176</v>
      </c>
      <c r="B176" s="2" t="s">
        <v>43</v>
      </c>
      <c r="C176" s="2" t="s">
        <v>2719</v>
      </c>
      <c r="D176" s="2" t="s">
        <v>2517</v>
      </c>
      <c r="E176" s="2" t="s">
        <v>1385</v>
      </c>
      <c r="F176" s="2" t="s">
        <v>573</v>
      </c>
      <c r="G176" s="79" t="s">
        <v>9</v>
      </c>
      <c r="H176" s="79" t="s">
        <v>9</v>
      </c>
      <c r="I176" s="79" t="s">
        <v>9</v>
      </c>
      <c r="J176" s="79" t="s">
        <v>9</v>
      </c>
      <c r="K176" s="79" t="s">
        <v>9</v>
      </c>
      <c r="L176" s="26" t="str">
        <f t="shared" si="78"/>
        <v>Composições</v>
      </c>
      <c r="M176" s="26" t="str">
        <f t="shared" si="79"/>
        <v>Camadas.Externas</v>
      </c>
      <c r="N176" s="26" t="str">
        <f t="shared" si="80"/>
        <v>Drenantes</v>
      </c>
      <c r="O176" s="26" t="str">
        <f t="shared" si="80"/>
        <v>Piso Intertravado</v>
      </c>
      <c r="P176" s="21" t="s">
        <v>587</v>
      </c>
      <c r="Q176" s="34" t="s">
        <v>589</v>
      </c>
      <c r="R176" s="73" t="s">
        <v>9</v>
      </c>
      <c r="S176" s="27" t="str">
        <f t="shared" si="81"/>
        <v>Composições</v>
      </c>
      <c r="T176" s="27" t="str">
        <f t="shared" si="82"/>
        <v>Camadas Externas</v>
      </c>
      <c r="U176" s="27" t="str">
        <f t="shared" si="83"/>
        <v>Drenantes</v>
      </c>
      <c r="V176" s="73" t="s">
        <v>89</v>
      </c>
      <c r="W176" s="1" t="str">
        <f t="shared" si="84"/>
        <v>k.cadren.176</v>
      </c>
      <c r="X176" s="45" t="s">
        <v>2564</v>
      </c>
      <c r="Y176" s="45" t="s">
        <v>2534</v>
      </c>
      <c r="Z176" s="45" t="s">
        <v>9</v>
      </c>
    </row>
    <row r="177" spans="1:26" ht="6" customHeight="1" x14ac:dyDescent="0.4">
      <c r="A177" s="23">
        <v>177</v>
      </c>
      <c r="B177" s="2" t="s">
        <v>43</v>
      </c>
      <c r="C177" s="2" t="s">
        <v>2719</v>
      </c>
      <c r="D177" s="2" t="s">
        <v>2517</v>
      </c>
      <c r="E177" s="2" t="s">
        <v>1385</v>
      </c>
      <c r="F177" s="2" t="s">
        <v>574</v>
      </c>
      <c r="G177" s="79" t="s">
        <v>9</v>
      </c>
      <c r="H177" s="79" t="s">
        <v>9</v>
      </c>
      <c r="I177" s="79" t="s">
        <v>9</v>
      </c>
      <c r="J177" s="79" t="s">
        <v>9</v>
      </c>
      <c r="K177" s="79" t="s">
        <v>9</v>
      </c>
      <c r="L177" s="26" t="str">
        <f t="shared" si="78"/>
        <v>Composições</v>
      </c>
      <c r="M177" s="26" t="str">
        <f t="shared" si="79"/>
        <v>Camadas.Externas</v>
      </c>
      <c r="N177" s="26" t="str">
        <f t="shared" si="80"/>
        <v>Drenantes</v>
      </c>
      <c r="O177" s="26" t="str">
        <f t="shared" si="80"/>
        <v>Piso Fulget</v>
      </c>
      <c r="P177" s="21" t="s">
        <v>608</v>
      </c>
      <c r="Q177" s="34" t="s">
        <v>626</v>
      </c>
      <c r="R177" s="73" t="s">
        <v>9</v>
      </c>
      <c r="S177" s="27" t="str">
        <f t="shared" si="81"/>
        <v>Composições</v>
      </c>
      <c r="T177" s="27" t="str">
        <f t="shared" si="82"/>
        <v>Camadas Externas</v>
      </c>
      <c r="U177" s="27" t="str">
        <f t="shared" si="83"/>
        <v>Drenantes</v>
      </c>
      <c r="V177" s="73" t="s">
        <v>89</v>
      </c>
      <c r="W177" s="1" t="str">
        <f t="shared" si="84"/>
        <v>k.cadren.177</v>
      </c>
      <c r="X177" s="45" t="s">
        <v>2564</v>
      </c>
      <c r="Y177" s="45" t="s">
        <v>2534</v>
      </c>
      <c r="Z177" s="45" t="s">
        <v>9</v>
      </c>
    </row>
    <row r="178" spans="1:26" ht="6" customHeight="1" x14ac:dyDescent="0.4">
      <c r="A178" s="23">
        <v>178</v>
      </c>
      <c r="B178" s="2" t="s">
        <v>43</v>
      </c>
      <c r="C178" s="2" t="s">
        <v>2719</v>
      </c>
      <c r="D178" s="2" t="s">
        <v>2517</v>
      </c>
      <c r="E178" s="2" t="s">
        <v>1385</v>
      </c>
      <c r="F178" s="2" t="s">
        <v>575</v>
      </c>
      <c r="G178" s="79" t="s">
        <v>9</v>
      </c>
      <c r="H178" s="79" t="s">
        <v>9</v>
      </c>
      <c r="I178" s="79" t="s">
        <v>9</v>
      </c>
      <c r="J178" s="79" t="s">
        <v>9</v>
      </c>
      <c r="K178" s="79" t="s">
        <v>9</v>
      </c>
      <c r="L178" s="26" t="str">
        <f t="shared" si="78"/>
        <v>Composições</v>
      </c>
      <c r="M178" s="26" t="str">
        <f t="shared" si="79"/>
        <v>Camadas.Externas</v>
      </c>
      <c r="N178" s="26" t="str">
        <f t="shared" si="80"/>
        <v>Drenantes</v>
      </c>
      <c r="O178" s="26" t="str">
        <f t="shared" si="80"/>
        <v>Piso Bloquete Grama</v>
      </c>
      <c r="P178" s="21" t="s">
        <v>607</v>
      </c>
      <c r="Q178" s="34" t="s">
        <v>627</v>
      </c>
      <c r="R178" s="73" t="s">
        <v>9</v>
      </c>
      <c r="S178" s="27" t="str">
        <f t="shared" si="81"/>
        <v>Composições</v>
      </c>
      <c r="T178" s="27" t="str">
        <f t="shared" si="82"/>
        <v>Camadas Externas</v>
      </c>
      <c r="U178" s="27" t="str">
        <f t="shared" si="83"/>
        <v>Drenantes</v>
      </c>
      <c r="V178" s="73" t="s">
        <v>89</v>
      </c>
      <c r="W178" s="1" t="str">
        <f t="shared" si="84"/>
        <v>k.cadren.178</v>
      </c>
      <c r="X178" s="45" t="s">
        <v>2564</v>
      </c>
      <c r="Y178" s="45" t="s">
        <v>2534</v>
      </c>
      <c r="Z178" s="45" t="s">
        <v>9</v>
      </c>
    </row>
    <row r="179" spans="1:26" ht="6" customHeight="1" x14ac:dyDescent="0.4">
      <c r="A179" s="23">
        <v>179</v>
      </c>
      <c r="B179" s="2" t="s">
        <v>43</v>
      </c>
      <c r="C179" s="2" t="s">
        <v>2719</v>
      </c>
      <c r="D179" s="2" t="s">
        <v>2517</v>
      </c>
      <c r="E179" s="2" t="s">
        <v>1386</v>
      </c>
      <c r="F179" s="2" t="s">
        <v>600</v>
      </c>
      <c r="G179" s="79" t="s">
        <v>9</v>
      </c>
      <c r="H179" s="79" t="s">
        <v>9</v>
      </c>
      <c r="I179" s="79" t="s">
        <v>9</v>
      </c>
      <c r="J179" s="79" t="s">
        <v>9</v>
      </c>
      <c r="K179" s="79" t="s">
        <v>9</v>
      </c>
      <c r="L179" s="26" t="str">
        <f t="shared" si="78"/>
        <v>Composições</v>
      </c>
      <c r="M179" s="26" t="str">
        <f t="shared" si="79"/>
        <v>Camadas.Externas</v>
      </c>
      <c r="N179" s="26" t="str">
        <f t="shared" si="80"/>
        <v>Paginadas</v>
      </c>
      <c r="O179" s="26" t="str">
        <f t="shared" si="80"/>
        <v>Piso Cerâmico</v>
      </c>
      <c r="P179" s="21" t="s">
        <v>605</v>
      </c>
      <c r="Q179" s="34" t="s">
        <v>628</v>
      </c>
      <c r="R179" s="73" t="s">
        <v>9</v>
      </c>
      <c r="S179" s="27" t="str">
        <f t="shared" si="81"/>
        <v>Composições</v>
      </c>
      <c r="T179" s="27" t="str">
        <f t="shared" si="82"/>
        <v>Camadas Externas</v>
      </c>
      <c r="U179" s="27" t="str">
        <f t="shared" si="83"/>
        <v>Paginadas</v>
      </c>
      <c r="V179" s="73" t="s">
        <v>89</v>
      </c>
      <c r="W179" s="1" t="str">
        <f t="shared" si="84"/>
        <v>k.capagi.179</v>
      </c>
      <c r="X179" s="45" t="s">
        <v>2564</v>
      </c>
      <c r="Y179" s="45" t="s">
        <v>2534</v>
      </c>
      <c r="Z179" s="45" t="s">
        <v>9</v>
      </c>
    </row>
    <row r="180" spans="1:26" ht="6" customHeight="1" x14ac:dyDescent="0.4">
      <c r="A180" s="23">
        <v>180</v>
      </c>
      <c r="B180" s="2" t="s">
        <v>43</v>
      </c>
      <c r="C180" s="2" t="s">
        <v>2719</v>
      </c>
      <c r="D180" s="2" t="s">
        <v>2517</v>
      </c>
      <c r="E180" s="2" t="s">
        <v>1386</v>
      </c>
      <c r="F180" s="2" t="s">
        <v>599</v>
      </c>
      <c r="G180" s="79" t="s">
        <v>9</v>
      </c>
      <c r="H180" s="79" t="s">
        <v>9</v>
      </c>
      <c r="I180" s="79" t="s">
        <v>9</v>
      </c>
      <c r="J180" s="79" t="s">
        <v>9</v>
      </c>
      <c r="K180" s="79" t="s">
        <v>9</v>
      </c>
      <c r="L180" s="26" t="str">
        <f t="shared" si="78"/>
        <v>Composições</v>
      </c>
      <c r="M180" s="26" t="str">
        <f t="shared" si="79"/>
        <v>Camadas.Externas</v>
      </c>
      <c r="N180" s="26" t="str">
        <f t="shared" si="80"/>
        <v>Paginadas</v>
      </c>
      <c r="O180" s="26" t="str">
        <f t="shared" si="80"/>
        <v>Piso Porcelanato</v>
      </c>
      <c r="P180" s="21" t="s">
        <v>606</v>
      </c>
      <c r="Q180" s="34" t="s">
        <v>629</v>
      </c>
      <c r="R180" s="73" t="s">
        <v>9</v>
      </c>
      <c r="S180" s="27" t="str">
        <f t="shared" si="81"/>
        <v>Composições</v>
      </c>
      <c r="T180" s="27" t="str">
        <f t="shared" si="82"/>
        <v>Camadas Externas</v>
      </c>
      <c r="U180" s="27" t="str">
        <f t="shared" si="83"/>
        <v>Paginadas</v>
      </c>
      <c r="V180" s="73" t="s">
        <v>89</v>
      </c>
      <c r="W180" s="1" t="str">
        <f t="shared" si="84"/>
        <v>k.capagi.180</v>
      </c>
      <c r="X180" s="45" t="s">
        <v>2564</v>
      </c>
      <c r="Y180" s="45" t="s">
        <v>2534</v>
      </c>
      <c r="Z180" s="45" t="s">
        <v>9</v>
      </c>
    </row>
    <row r="181" spans="1:26" ht="6" customHeight="1" x14ac:dyDescent="0.4">
      <c r="A181" s="23">
        <v>181</v>
      </c>
      <c r="B181" s="2" t="s">
        <v>43</v>
      </c>
      <c r="C181" s="2" t="s">
        <v>2719</v>
      </c>
      <c r="D181" s="2" t="s">
        <v>2517</v>
      </c>
      <c r="E181" s="2" t="s">
        <v>1386</v>
      </c>
      <c r="F181" s="2" t="s">
        <v>563</v>
      </c>
      <c r="G181" s="79" t="s">
        <v>9</v>
      </c>
      <c r="H181" s="79" t="s">
        <v>9</v>
      </c>
      <c r="I181" s="79" t="s">
        <v>9</v>
      </c>
      <c r="J181" s="79" t="s">
        <v>9</v>
      </c>
      <c r="K181" s="79" t="s">
        <v>9</v>
      </c>
      <c r="L181" s="26" t="str">
        <f t="shared" si="78"/>
        <v>Composições</v>
      </c>
      <c r="M181" s="26" t="str">
        <f t="shared" si="79"/>
        <v>Camadas.Externas</v>
      </c>
      <c r="N181" s="26" t="str">
        <f t="shared" si="80"/>
        <v>Paginadas</v>
      </c>
      <c r="O181" s="26" t="str">
        <f t="shared" si="80"/>
        <v>Piso Taco</v>
      </c>
      <c r="P181" s="21" t="s">
        <v>578</v>
      </c>
      <c r="Q181" s="34" t="s">
        <v>590</v>
      </c>
      <c r="R181" s="73" t="s">
        <v>9</v>
      </c>
      <c r="S181" s="27" t="str">
        <f t="shared" si="81"/>
        <v>Composições</v>
      </c>
      <c r="T181" s="27" t="str">
        <f t="shared" si="82"/>
        <v>Camadas Externas</v>
      </c>
      <c r="U181" s="27" t="str">
        <f t="shared" si="83"/>
        <v>Paginadas</v>
      </c>
      <c r="V181" s="73" t="s">
        <v>89</v>
      </c>
      <c r="W181" s="1" t="str">
        <f t="shared" si="84"/>
        <v>k.capagi.181</v>
      </c>
      <c r="X181" s="45" t="s">
        <v>2564</v>
      </c>
      <c r="Y181" s="45" t="s">
        <v>2534</v>
      </c>
      <c r="Z181" s="45" t="s">
        <v>9</v>
      </c>
    </row>
    <row r="182" spans="1:26" ht="6" customHeight="1" x14ac:dyDescent="0.4">
      <c r="A182" s="23">
        <v>182</v>
      </c>
      <c r="B182" s="2" t="s">
        <v>43</v>
      </c>
      <c r="C182" s="2" t="s">
        <v>2719</v>
      </c>
      <c r="D182" s="2" t="s">
        <v>2517</v>
      </c>
      <c r="E182" s="2" t="s">
        <v>1386</v>
      </c>
      <c r="F182" s="2" t="s">
        <v>564</v>
      </c>
      <c r="G182" s="79" t="s">
        <v>9</v>
      </c>
      <c r="H182" s="79" t="s">
        <v>9</v>
      </c>
      <c r="I182" s="79" t="s">
        <v>9</v>
      </c>
      <c r="J182" s="79" t="s">
        <v>9</v>
      </c>
      <c r="K182" s="79" t="s">
        <v>9</v>
      </c>
      <c r="L182" s="26" t="str">
        <f t="shared" si="78"/>
        <v>Composições</v>
      </c>
      <c r="M182" s="26" t="str">
        <f t="shared" si="79"/>
        <v>Camadas.Externas</v>
      </c>
      <c r="N182" s="26" t="str">
        <f t="shared" si="80"/>
        <v>Paginadas</v>
      </c>
      <c r="O182" s="26" t="str">
        <f t="shared" si="80"/>
        <v>Piso Vinílico</v>
      </c>
      <c r="P182" s="21" t="s">
        <v>579</v>
      </c>
      <c r="Q182" s="34" t="s">
        <v>591</v>
      </c>
      <c r="R182" s="73" t="s">
        <v>9</v>
      </c>
      <c r="S182" s="27" t="str">
        <f t="shared" si="81"/>
        <v>Composições</v>
      </c>
      <c r="T182" s="27" t="str">
        <f t="shared" si="82"/>
        <v>Camadas Externas</v>
      </c>
      <c r="U182" s="27" t="str">
        <f t="shared" si="83"/>
        <v>Paginadas</v>
      </c>
      <c r="V182" s="73" t="s">
        <v>89</v>
      </c>
      <c r="W182" s="1" t="str">
        <f t="shared" si="84"/>
        <v>k.capagi.182</v>
      </c>
      <c r="X182" s="45" t="s">
        <v>2564</v>
      </c>
      <c r="Y182" s="45" t="s">
        <v>2534</v>
      </c>
      <c r="Z182" s="45" t="s">
        <v>9</v>
      </c>
    </row>
    <row r="183" spans="1:26" ht="6" customHeight="1" x14ac:dyDescent="0.4">
      <c r="A183" s="23">
        <v>183</v>
      </c>
      <c r="B183" s="2" t="s">
        <v>43</v>
      </c>
      <c r="C183" s="2" t="s">
        <v>2719</v>
      </c>
      <c r="D183" s="2" t="s">
        <v>2517</v>
      </c>
      <c r="E183" s="2" t="s">
        <v>1386</v>
      </c>
      <c r="F183" s="2" t="s">
        <v>601</v>
      </c>
      <c r="G183" s="79" t="s">
        <v>9</v>
      </c>
      <c r="H183" s="79" t="s">
        <v>9</v>
      </c>
      <c r="I183" s="79" t="s">
        <v>9</v>
      </c>
      <c r="J183" s="79" t="s">
        <v>9</v>
      </c>
      <c r="K183" s="79" t="s">
        <v>9</v>
      </c>
      <c r="L183" s="26" t="str">
        <f t="shared" si="78"/>
        <v>Composições</v>
      </c>
      <c r="M183" s="26" t="str">
        <f t="shared" si="79"/>
        <v>Camadas.Externas</v>
      </c>
      <c r="N183" s="26" t="str">
        <f t="shared" si="80"/>
        <v>Paginadas</v>
      </c>
      <c r="O183" s="26" t="str">
        <f t="shared" si="80"/>
        <v>Piso Pedra Natural</v>
      </c>
      <c r="P183" s="21" t="s">
        <v>580</v>
      </c>
      <c r="Q183" s="34" t="s">
        <v>592</v>
      </c>
      <c r="R183" s="73" t="s">
        <v>9</v>
      </c>
      <c r="S183" s="27" t="str">
        <f t="shared" si="81"/>
        <v>Composições</v>
      </c>
      <c r="T183" s="27" t="str">
        <f t="shared" si="82"/>
        <v>Camadas Externas</v>
      </c>
      <c r="U183" s="27" t="str">
        <f t="shared" si="83"/>
        <v>Paginadas</v>
      </c>
      <c r="V183" s="73" t="s">
        <v>89</v>
      </c>
      <c r="W183" s="1" t="str">
        <f t="shared" si="84"/>
        <v>k.capagi.183</v>
      </c>
      <c r="X183" s="45" t="s">
        <v>2564</v>
      </c>
      <c r="Y183" s="45" t="s">
        <v>2534</v>
      </c>
      <c r="Z183" s="45" t="s">
        <v>9</v>
      </c>
    </row>
    <row r="184" spans="1:26" ht="6" customHeight="1" x14ac:dyDescent="0.4">
      <c r="A184" s="23">
        <v>184</v>
      </c>
      <c r="B184" s="2" t="s">
        <v>43</v>
      </c>
      <c r="C184" s="2" t="s">
        <v>2719</v>
      </c>
      <c r="D184" s="2" t="s">
        <v>2517</v>
      </c>
      <c r="E184" s="2" t="s">
        <v>1386</v>
      </c>
      <c r="F184" s="2" t="s">
        <v>602</v>
      </c>
      <c r="G184" s="79" t="s">
        <v>9</v>
      </c>
      <c r="H184" s="79" t="s">
        <v>9</v>
      </c>
      <c r="I184" s="79" t="s">
        <v>9</v>
      </c>
      <c r="J184" s="79" t="s">
        <v>9</v>
      </c>
      <c r="K184" s="79" t="s">
        <v>9</v>
      </c>
      <c r="L184" s="26" t="str">
        <f t="shared" si="78"/>
        <v>Composições</v>
      </c>
      <c r="M184" s="26" t="str">
        <f t="shared" si="79"/>
        <v>Camadas.Externas</v>
      </c>
      <c r="N184" s="26" t="str">
        <f t="shared" si="80"/>
        <v>Paginadas</v>
      </c>
      <c r="O184" s="26" t="str">
        <f t="shared" si="80"/>
        <v>Piso Pedra Sintética</v>
      </c>
      <c r="P184" s="21" t="s">
        <v>581</v>
      </c>
      <c r="Q184" s="34" t="s">
        <v>593</v>
      </c>
      <c r="R184" s="73" t="s">
        <v>9</v>
      </c>
      <c r="S184" s="27" t="str">
        <f t="shared" si="81"/>
        <v>Composições</v>
      </c>
      <c r="T184" s="27" t="str">
        <f t="shared" si="82"/>
        <v>Camadas Externas</v>
      </c>
      <c r="U184" s="27" t="str">
        <f t="shared" si="83"/>
        <v>Paginadas</v>
      </c>
      <c r="V184" s="73" t="s">
        <v>89</v>
      </c>
      <c r="W184" s="1" t="str">
        <f t="shared" si="84"/>
        <v>k.capagi.184</v>
      </c>
      <c r="X184" s="45" t="s">
        <v>2564</v>
      </c>
      <c r="Y184" s="45" t="s">
        <v>2534</v>
      </c>
      <c r="Z184" s="45" t="s">
        <v>9</v>
      </c>
    </row>
    <row r="185" spans="1:26" ht="6" customHeight="1" x14ac:dyDescent="0.4">
      <c r="A185" s="23">
        <v>185</v>
      </c>
      <c r="B185" s="2" t="s">
        <v>43</v>
      </c>
      <c r="C185" s="2" t="s">
        <v>2719</v>
      </c>
      <c r="D185" s="2" t="s">
        <v>2517</v>
      </c>
      <c r="E185" s="2" t="s">
        <v>1386</v>
      </c>
      <c r="F185" s="2" t="s">
        <v>565</v>
      </c>
      <c r="G185" s="79" t="s">
        <v>9</v>
      </c>
      <c r="H185" s="79" t="s">
        <v>9</v>
      </c>
      <c r="I185" s="79" t="s">
        <v>9</v>
      </c>
      <c r="J185" s="79" t="s">
        <v>9</v>
      </c>
      <c r="K185" s="79" t="s">
        <v>9</v>
      </c>
      <c r="L185" s="26" t="str">
        <f t="shared" si="78"/>
        <v>Composições</v>
      </c>
      <c r="M185" s="26" t="str">
        <f t="shared" si="79"/>
        <v>Camadas.Externas</v>
      </c>
      <c r="N185" s="26" t="str">
        <f t="shared" si="80"/>
        <v>Paginadas</v>
      </c>
      <c r="O185" s="26" t="str">
        <f t="shared" si="80"/>
        <v>Piso Elevado</v>
      </c>
      <c r="P185" s="21" t="s">
        <v>582</v>
      </c>
      <c r="Q185" s="34" t="s">
        <v>594</v>
      </c>
      <c r="R185" s="73" t="s">
        <v>9</v>
      </c>
      <c r="S185" s="27" t="str">
        <f t="shared" si="81"/>
        <v>Composições</v>
      </c>
      <c r="T185" s="27" t="str">
        <f t="shared" si="82"/>
        <v>Camadas Externas</v>
      </c>
      <c r="U185" s="27" t="str">
        <f t="shared" si="83"/>
        <v>Paginadas</v>
      </c>
      <c r="V185" s="73" t="s">
        <v>89</v>
      </c>
      <c r="W185" s="1" t="str">
        <f t="shared" si="84"/>
        <v>k.capagi.185</v>
      </c>
      <c r="X185" s="45" t="s">
        <v>2564</v>
      </c>
      <c r="Y185" s="45" t="s">
        <v>2534</v>
      </c>
      <c r="Z185" s="45" t="s">
        <v>9</v>
      </c>
    </row>
    <row r="186" spans="1:26" ht="6" customHeight="1" x14ac:dyDescent="0.4">
      <c r="A186" s="23">
        <v>186</v>
      </c>
      <c r="B186" s="2" t="s">
        <v>43</v>
      </c>
      <c r="C186" s="2" t="s">
        <v>2719</v>
      </c>
      <c r="D186" s="2" t="s">
        <v>2517</v>
      </c>
      <c r="E186" s="2" t="s">
        <v>1386</v>
      </c>
      <c r="F186" s="2" t="s">
        <v>660</v>
      </c>
      <c r="G186" s="79" t="s">
        <v>9</v>
      </c>
      <c r="H186" s="79" t="s">
        <v>9</v>
      </c>
      <c r="I186" s="79" t="s">
        <v>9</v>
      </c>
      <c r="J186" s="79" t="s">
        <v>9</v>
      </c>
      <c r="K186" s="79" t="s">
        <v>9</v>
      </c>
      <c r="L186" s="26" t="str">
        <f t="shared" si="78"/>
        <v>Composições</v>
      </c>
      <c r="M186" s="26" t="str">
        <f t="shared" si="79"/>
        <v>Camadas.Externas</v>
      </c>
      <c r="N186" s="26" t="str">
        <f t="shared" si="80"/>
        <v>Paginadas</v>
      </c>
      <c r="O186" s="26" t="str">
        <f t="shared" si="80"/>
        <v>Piso Vidro</v>
      </c>
      <c r="P186" s="21" t="s">
        <v>583</v>
      </c>
      <c r="Q186" s="34" t="s">
        <v>595</v>
      </c>
      <c r="R186" s="73" t="s">
        <v>9</v>
      </c>
      <c r="S186" s="27" t="str">
        <f t="shared" si="81"/>
        <v>Composições</v>
      </c>
      <c r="T186" s="27" t="str">
        <f t="shared" si="82"/>
        <v>Camadas Externas</v>
      </c>
      <c r="U186" s="27" t="str">
        <f t="shared" si="83"/>
        <v>Paginadas</v>
      </c>
      <c r="V186" s="73" t="s">
        <v>89</v>
      </c>
      <c r="W186" s="1" t="str">
        <f t="shared" si="84"/>
        <v>k.capagi.186</v>
      </c>
      <c r="X186" s="45" t="s">
        <v>2564</v>
      </c>
      <c r="Y186" s="45" t="s">
        <v>2534</v>
      </c>
      <c r="Z186" s="45" t="s">
        <v>9</v>
      </c>
    </row>
    <row r="187" spans="1:26" ht="6" customHeight="1" x14ac:dyDescent="0.4">
      <c r="A187" s="23">
        <v>187</v>
      </c>
      <c r="B187" s="2" t="s">
        <v>43</v>
      </c>
      <c r="C187" s="2" t="s">
        <v>2719</v>
      </c>
      <c r="D187" s="2" t="s">
        <v>2517</v>
      </c>
      <c r="E187" s="2" t="s">
        <v>1386</v>
      </c>
      <c r="F187" s="2" t="s">
        <v>657</v>
      </c>
      <c r="G187" s="79" t="s">
        <v>9</v>
      </c>
      <c r="H187" s="79" t="s">
        <v>9</v>
      </c>
      <c r="I187" s="79" t="s">
        <v>9</v>
      </c>
      <c r="J187" s="79" t="s">
        <v>9</v>
      </c>
      <c r="K187" s="79" t="s">
        <v>9</v>
      </c>
      <c r="L187" s="26" t="str">
        <f t="shared" si="78"/>
        <v>Composições</v>
      </c>
      <c r="M187" s="26" t="str">
        <f t="shared" si="79"/>
        <v>Camadas.Externas</v>
      </c>
      <c r="N187" s="26" t="str">
        <f t="shared" si="80"/>
        <v>Paginadas</v>
      </c>
      <c r="O187" s="26" t="str">
        <f t="shared" si="80"/>
        <v>Piso Gradil</v>
      </c>
      <c r="P187" s="21" t="s">
        <v>659</v>
      </c>
      <c r="Q187" s="34" t="s">
        <v>658</v>
      </c>
      <c r="R187" s="73" t="s">
        <v>9</v>
      </c>
      <c r="S187" s="27" t="str">
        <f t="shared" si="81"/>
        <v>Composições</v>
      </c>
      <c r="T187" s="27" t="str">
        <f t="shared" si="82"/>
        <v>Camadas Externas</v>
      </c>
      <c r="U187" s="27" t="str">
        <f t="shared" si="83"/>
        <v>Paginadas</v>
      </c>
      <c r="V187" s="73" t="s">
        <v>89</v>
      </c>
      <c r="W187" s="1" t="str">
        <f t="shared" si="84"/>
        <v>k.capagi.187</v>
      </c>
      <c r="X187" s="45" t="s">
        <v>2564</v>
      </c>
      <c r="Y187" s="45" t="s">
        <v>2534</v>
      </c>
      <c r="Z187" s="45" t="s">
        <v>9</v>
      </c>
    </row>
    <row r="188" spans="1:26" ht="6" customHeight="1" x14ac:dyDescent="0.4">
      <c r="A188" s="23">
        <v>188</v>
      </c>
      <c r="B188" s="2" t="s">
        <v>43</v>
      </c>
      <c r="C188" s="2" t="s">
        <v>2719</v>
      </c>
      <c r="D188" s="2" t="s">
        <v>2517</v>
      </c>
      <c r="E188" s="2" t="s">
        <v>1386</v>
      </c>
      <c r="F188" s="2" t="s">
        <v>2539</v>
      </c>
      <c r="G188" s="79" t="s">
        <v>9</v>
      </c>
      <c r="H188" s="79" t="s">
        <v>9</v>
      </c>
      <c r="I188" s="79" t="s">
        <v>9</v>
      </c>
      <c r="J188" s="79" t="s">
        <v>9</v>
      </c>
      <c r="K188" s="79" t="s">
        <v>9</v>
      </c>
      <c r="L188" s="26" t="str">
        <f t="shared" si="78"/>
        <v>Composições</v>
      </c>
      <c r="M188" s="26" t="str">
        <f t="shared" si="79"/>
        <v>Camadas.Externas</v>
      </c>
      <c r="N188" s="26" t="str">
        <f t="shared" si="80"/>
        <v>Paginadas</v>
      </c>
      <c r="O188" s="26" t="str">
        <f t="shared" si="80"/>
        <v>Rodapé Cerâmico</v>
      </c>
      <c r="P188" s="21" t="s">
        <v>2545</v>
      </c>
      <c r="Q188" s="34" t="s">
        <v>2551</v>
      </c>
      <c r="R188" s="73" t="s">
        <v>9</v>
      </c>
      <c r="S188" s="27" t="str">
        <f t="shared" si="81"/>
        <v>Composições</v>
      </c>
      <c r="T188" s="27" t="str">
        <f t="shared" si="82"/>
        <v>Camadas Externas</v>
      </c>
      <c r="U188" s="27" t="str">
        <f t="shared" si="83"/>
        <v>Paginadas</v>
      </c>
      <c r="V188" s="73" t="s">
        <v>89</v>
      </c>
      <c r="W188" s="1" t="str">
        <f t="shared" si="84"/>
        <v>k.capagi.188</v>
      </c>
      <c r="X188" s="45" t="s">
        <v>2564</v>
      </c>
      <c r="Y188" s="45" t="s">
        <v>2537</v>
      </c>
      <c r="Z188" s="45" t="s">
        <v>9</v>
      </c>
    </row>
    <row r="189" spans="1:26" ht="6" customHeight="1" x14ac:dyDescent="0.4">
      <c r="A189" s="23">
        <v>189</v>
      </c>
      <c r="B189" s="2" t="s">
        <v>43</v>
      </c>
      <c r="C189" s="2" t="s">
        <v>2719</v>
      </c>
      <c r="D189" s="2" t="s">
        <v>2517</v>
      </c>
      <c r="E189" s="2" t="s">
        <v>1386</v>
      </c>
      <c r="F189" s="2" t="s">
        <v>2540</v>
      </c>
      <c r="G189" s="79" t="s">
        <v>9</v>
      </c>
      <c r="H189" s="79" t="s">
        <v>9</v>
      </c>
      <c r="I189" s="79" t="s">
        <v>9</v>
      </c>
      <c r="J189" s="79" t="s">
        <v>9</v>
      </c>
      <c r="K189" s="79" t="s">
        <v>9</v>
      </c>
      <c r="L189" s="26" t="str">
        <f t="shared" si="78"/>
        <v>Composições</v>
      </c>
      <c r="M189" s="26" t="str">
        <f t="shared" si="79"/>
        <v>Camadas.Externas</v>
      </c>
      <c r="N189" s="26" t="str">
        <f t="shared" si="80"/>
        <v>Paginadas</v>
      </c>
      <c r="O189" s="26" t="str">
        <f t="shared" si="80"/>
        <v>Rodapé Porcelanato</v>
      </c>
      <c r="P189" s="21" t="s">
        <v>2546</v>
      </c>
      <c r="Q189" s="34" t="s">
        <v>2552</v>
      </c>
      <c r="R189" s="73" t="s">
        <v>9</v>
      </c>
      <c r="S189" s="27" t="str">
        <f t="shared" si="81"/>
        <v>Composições</v>
      </c>
      <c r="T189" s="27" t="str">
        <f t="shared" si="82"/>
        <v>Camadas Externas</v>
      </c>
      <c r="U189" s="27" t="str">
        <f t="shared" si="83"/>
        <v>Paginadas</v>
      </c>
      <c r="V189" s="73" t="s">
        <v>89</v>
      </c>
      <c r="W189" s="1" t="str">
        <f t="shared" si="84"/>
        <v>k.capagi.189</v>
      </c>
      <c r="X189" s="45" t="s">
        <v>2564</v>
      </c>
      <c r="Y189" s="45" t="s">
        <v>2537</v>
      </c>
      <c r="Z189" s="45" t="s">
        <v>9</v>
      </c>
    </row>
    <row r="190" spans="1:26" ht="6" customHeight="1" x14ac:dyDescent="0.4">
      <c r="A190" s="23">
        <v>190</v>
      </c>
      <c r="B190" s="2" t="s">
        <v>43</v>
      </c>
      <c r="C190" s="2" t="s">
        <v>2719</v>
      </c>
      <c r="D190" s="2" t="s">
        <v>2517</v>
      </c>
      <c r="E190" s="2" t="s">
        <v>1386</v>
      </c>
      <c r="F190" s="2" t="s">
        <v>2541</v>
      </c>
      <c r="G190" s="79" t="s">
        <v>9</v>
      </c>
      <c r="H190" s="79" t="s">
        <v>9</v>
      </c>
      <c r="I190" s="79" t="s">
        <v>9</v>
      </c>
      <c r="J190" s="79" t="s">
        <v>9</v>
      </c>
      <c r="K190" s="79" t="s">
        <v>9</v>
      </c>
      <c r="L190" s="26" t="str">
        <f t="shared" si="78"/>
        <v>Composições</v>
      </c>
      <c r="M190" s="26" t="str">
        <f t="shared" si="79"/>
        <v>Camadas.Externas</v>
      </c>
      <c r="N190" s="26" t="str">
        <f t="shared" si="80"/>
        <v>Paginadas</v>
      </c>
      <c r="O190" s="26" t="str">
        <f t="shared" si="80"/>
        <v>Rodapé Taco</v>
      </c>
      <c r="P190" s="21" t="s">
        <v>2547</v>
      </c>
      <c r="Q190" s="34" t="s">
        <v>2553</v>
      </c>
      <c r="R190" s="73" t="s">
        <v>9</v>
      </c>
      <c r="S190" s="27" t="str">
        <f t="shared" si="81"/>
        <v>Composições</v>
      </c>
      <c r="T190" s="27" t="str">
        <f t="shared" si="82"/>
        <v>Camadas Externas</v>
      </c>
      <c r="U190" s="27" t="str">
        <f t="shared" si="83"/>
        <v>Paginadas</v>
      </c>
      <c r="V190" s="73" t="s">
        <v>89</v>
      </c>
      <c r="W190" s="1" t="str">
        <f t="shared" si="84"/>
        <v>k.capagi.190</v>
      </c>
      <c r="X190" s="45" t="s">
        <v>2564</v>
      </c>
      <c r="Y190" s="45" t="s">
        <v>2537</v>
      </c>
      <c r="Z190" s="45" t="s">
        <v>9</v>
      </c>
    </row>
    <row r="191" spans="1:26" ht="6" customHeight="1" x14ac:dyDescent="0.4">
      <c r="A191" s="23">
        <v>191</v>
      </c>
      <c r="B191" s="2" t="s">
        <v>43</v>
      </c>
      <c r="C191" s="2" t="s">
        <v>2719</v>
      </c>
      <c r="D191" s="2" t="s">
        <v>2517</v>
      </c>
      <c r="E191" s="2" t="s">
        <v>1386</v>
      </c>
      <c r="F191" s="2" t="s">
        <v>2542</v>
      </c>
      <c r="G191" s="79" t="s">
        <v>9</v>
      </c>
      <c r="H191" s="79" t="s">
        <v>9</v>
      </c>
      <c r="I191" s="79" t="s">
        <v>9</v>
      </c>
      <c r="J191" s="79" t="s">
        <v>9</v>
      </c>
      <c r="K191" s="79" t="s">
        <v>9</v>
      </c>
      <c r="L191" s="26" t="str">
        <f t="shared" ref="L191:L254" si="85">CONCATENATE("", C191)</f>
        <v>Composições</v>
      </c>
      <c r="M191" s="26" t="str">
        <f t="shared" ref="M191:M254" si="86">CONCATENATE("", D191)</f>
        <v>Camadas.Externas</v>
      </c>
      <c r="N191" s="26" t="str">
        <f t="shared" ref="N191:O254" si="87">(SUBSTITUTE(SUBSTITUTE(CONCATENATE("",E191),"."," ")," De "," de "))</f>
        <v>Paginadas</v>
      </c>
      <c r="O191" s="26" t="str">
        <f t="shared" si="87"/>
        <v>Rodapé Vinílico</v>
      </c>
      <c r="P191" s="21" t="s">
        <v>2548</v>
      </c>
      <c r="Q191" s="34" t="s">
        <v>2554</v>
      </c>
      <c r="R191" s="73" t="s">
        <v>9</v>
      </c>
      <c r="S191" s="27" t="str">
        <f t="shared" ref="S191:S254" si="88">SUBSTITUTE(C191, ".", " ")</f>
        <v>Composições</v>
      </c>
      <c r="T191" s="27" t="str">
        <f t="shared" ref="T191:T254" si="89">SUBSTITUTE(D191, ".", " ")</f>
        <v>Camadas Externas</v>
      </c>
      <c r="U191" s="27" t="str">
        <f t="shared" ref="U191:U254" si="90">SUBSTITUTE(E191, ".", " ")</f>
        <v>Paginadas</v>
      </c>
      <c r="V191" s="73" t="s">
        <v>89</v>
      </c>
      <c r="W191" s="1" t="str">
        <f t="shared" ref="W191:W254" si="91">CONCATENATE("k.",LOWER(LEFT(D191,2)),LOWER(LEFT(E191,4)),".",A191)</f>
        <v>k.capagi.191</v>
      </c>
      <c r="X191" s="45" t="s">
        <v>2564</v>
      </c>
      <c r="Y191" s="45" t="s">
        <v>2537</v>
      </c>
      <c r="Z191" s="45" t="s">
        <v>9</v>
      </c>
    </row>
    <row r="192" spans="1:26" ht="6" customHeight="1" x14ac:dyDescent="0.4">
      <c r="A192" s="23">
        <v>192</v>
      </c>
      <c r="B192" s="2" t="s">
        <v>43</v>
      </c>
      <c r="C192" s="2" t="s">
        <v>2719</v>
      </c>
      <c r="D192" s="2" t="s">
        <v>2517</v>
      </c>
      <c r="E192" s="2" t="s">
        <v>1386</v>
      </c>
      <c r="F192" s="2" t="s">
        <v>2543</v>
      </c>
      <c r="G192" s="79" t="s">
        <v>9</v>
      </c>
      <c r="H192" s="79" t="s">
        <v>9</v>
      </c>
      <c r="I192" s="79" t="s">
        <v>9</v>
      </c>
      <c r="J192" s="79" t="s">
        <v>9</v>
      </c>
      <c r="K192" s="79" t="s">
        <v>9</v>
      </c>
      <c r="L192" s="26" t="str">
        <f t="shared" si="85"/>
        <v>Composições</v>
      </c>
      <c r="M192" s="26" t="str">
        <f t="shared" si="86"/>
        <v>Camadas.Externas</v>
      </c>
      <c r="N192" s="26" t="str">
        <f t="shared" si="87"/>
        <v>Paginadas</v>
      </c>
      <c r="O192" s="26" t="str">
        <f t="shared" si="87"/>
        <v>Rodapé Pedra Natural</v>
      </c>
      <c r="P192" s="21" t="s">
        <v>2549</v>
      </c>
      <c r="Q192" s="34" t="s">
        <v>2555</v>
      </c>
      <c r="R192" s="73" t="s">
        <v>9</v>
      </c>
      <c r="S192" s="27" t="str">
        <f t="shared" si="88"/>
        <v>Composições</v>
      </c>
      <c r="T192" s="27" t="str">
        <f t="shared" si="89"/>
        <v>Camadas Externas</v>
      </c>
      <c r="U192" s="27" t="str">
        <f t="shared" si="90"/>
        <v>Paginadas</v>
      </c>
      <c r="V192" s="73" t="s">
        <v>89</v>
      </c>
      <c r="W192" s="1" t="str">
        <f t="shared" si="91"/>
        <v>k.capagi.192</v>
      </c>
      <c r="X192" s="45" t="s">
        <v>2564</v>
      </c>
      <c r="Y192" s="45" t="s">
        <v>2537</v>
      </c>
      <c r="Z192" s="45" t="s">
        <v>9</v>
      </c>
    </row>
    <row r="193" spans="1:26" ht="6" customHeight="1" x14ac:dyDescent="0.4">
      <c r="A193" s="23">
        <v>193</v>
      </c>
      <c r="B193" s="2" t="s">
        <v>43</v>
      </c>
      <c r="C193" s="2" t="s">
        <v>2719</v>
      </c>
      <c r="D193" s="2" t="s">
        <v>2517</v>
      </c>
      <c r="E193" s="2" t="s">
        <v>1386</v>
      </c>
      <c r="F193" s="2" t="s">
        <v>2544</v>
      </c>
      <c r="G193" s="79" t="s">
        <v>9</v>
      </c>
      <c r="H193" s="79" t="s">
        <v>9</v>
      </c>
      <c r="I193" s="79" t="s">
        <v>9</v>
      </c>
      <c r="J193" s="79" t="s">
        <v>9</v>
      </c>
      <c r="K193" s="79" t="s">
        <v>9</v>
      </c>
      <c r="L193" s="26" t="str">
        <f t="shared" si="85"/>
        <v>Composições</v>
      </c>
      <c r="M193" s="26" t="str">
        <f t="shared" si="86"/>
        <v>Camadas.Externas</v>
      </c>
      <c r="N193" s="26" t="str">
        <f t="shared" si="87"/>
        <v>Paginadas</v>
      </c>
      <c r="O193" s="26" t="str">
        <f t="shared" si="87"/>
        <v>Rodapé Pedra Sintética</v>
      </c>
      <c r="P193" s="21" t="s">
        <v>2550</v>
      </c>
      <c r="Q193" s="34" t="s">
        <v>2556</v>
      </c>
      <c r="R193" s="73" t="s">
        <v>9</v>
      </c>
      <c r="S193" s="27" t="str">
        <f t="shared" si="88"/>
        <v>Composições</v>
      </c>
      <c r="T193" s="27" t="str">
        <f t="shared" si="89"/>
        <v>Camadas Externas</v>
      </c>
      <c r="U193" s="27" t="str">
        <f t="shared" si="90"/>
        <v>Paginadas</v>
      </c>
      <c r="V193" s="73" t="s">
        <v>89</v>
      </c>
      <c r="W193" s="1" t="str">
        <f t="shared" si="91"/>
        <v>k.capagi.193</v>
      </c>
      <c r="X193" s="45" t="s">
        <v>2564</v>
      </c>
      <c r="Y193" s="45" t="s">
        <v>2537</v>
      </c>
      <c r="Z193" s="45" t="s">
        <v>9</v>
      </c>
    </row>
    <row r="194" spans="1:26" ht="6" customHeight="1" x14ac:dyDescent="0.4">
      <c r="A194" s="23">
        <v>194</v>
      </c>
      <c r="B194" s="2" t="s">
        <v>43</v>
      </c>
      <c r="C194" s="2" t="s">
        <v>2719</v>
      </c>
      <c r="D194" s="2" t="s">
        <v>2517</v>
      </c>
      <c r="E194" s="2" t="s">
        <v>1386</v>
      </c>
      <c r="F194" s="2" t="s">
        <v>604</v>
      </c>
      <c r="G194" s="79" t="s">
        <v>9</v>
      </c>
      <c r="H194" s="79" t="s">
        <v>9</v>
      </c>
      <c r="I194" s="79" t="s">
        <v>9</v>
      </c>
      <c r="J194" s="79" t="s">
        <v>9</v>
      </c>
      <c r="K194" s="79" t="s">
        <v>9</v>
      </c>
      <c r="L194" s="26" t="str">
        <f t="shared" si="85"/>
        <v>Composições</v>
      </c>
      <c r="M194" s="26" t="str">
        <f t="shared" si="86"/>
        <v>Camadas.Externas</v>
      </c>
      <c r="N194" s="26" t="str">
        <f t="shared" si="87"/>
        <v>Paginadas</v>
      </c>
      <c r="O194" s="26" t="str">
        <f t="shared" si="87"/>
        <v>Parede Cerâmica</v>
      </c>
      <c r="P194" s="21" t="s">
        <v>652</v>
      </c>
      <c r="Q194" s="34" t="s">
        <v>653</v>
      </c>
      <c r="R194" s="73" t="s">
        <v>9</v>
      </c>
      <c r="S194" s="27" t="str">
        <f t="shared" si="88"/>
        <v>Composições</v>
      </c>
      <c r="T194" s="27" t="str">
        <f t="shared" si="89"/>
        <v>Camadas Externas</v>
      </c>
      <c r="U194" s="27" t="str">
        <f t="shared" si="90"/>
        <v>Paginadas</v>
      </c>
      <c r="V194" s="73" t="s">
        <v>89</v>
      </c>
      <c r="W194" s="1" t="str">
        <f t="shared" si="91"/>
        <v>k.capagi.194</v>
      </c>
      <c r="X194" s="45" t="s">
        <v>2565</v>
      </c>
      <c r="Y194" s="45" t="s">
        <v>2532</v>
      </c>
      <c r="Z194" s="45" t="s">
        <v>9</v>
      </c>
    </row>
    <row r="195" spans="1:26" ht="6" customHeight="1" x14ac:dyDescent="0.4">
      <c r="A195" s="23">
        <v>195</v>
      </c>
      <c r="B195" s="2" t="s">
        <v>43</v>
      </c>
      <c r="C195" s="2" t="s">
        <v>2719</v>
      </c>
      <c r="D195" s="2" t="s">
        <v>2517</v>
      </c>
      <c r="E195" s="2" t="s">
        <v>1386</v>
      </c>
      <c r="F195" s="2" t="s">
        <v>603</v>
      </c>
      <c r="G195" s="79" t="s">
        <v>9</v>
      </c>
      <c r="H195" s="79" t="s">
        <v>9</v>
      </c>
      <c r="I195" s="79" t="s">
        <v>9</v>
      </c>
      <c r="J195" s="79" t="s">
        <v>9</v>
      </c>
      <c r="K195" s="79" t="s">
        <v>9</v>
      </c>
      <c r="L195" s="26" t="str">
        <f t="shared" si="85"/>
        <v>Composições</v>
      </c>
      <c r="M195" s="26" t="str">
        <f t="shared" si="86"/>
        <v>Camadas.Externas</v>
      </c>
      <c r="N195" s="26" t="str">
        <f t="shared" si="87"/>
        <v>Paginadas</v>
      </c>
      <c r="O195" s="26" t="str">
        <f t="shared" si="87"/>
        <v>Parede Porcelanato</v>
      </c>
      <c r="P195" s="21" t="s">
        <v>651</v>
      </c>
      <c r="Q195" s="34" t="s">
        <v>654</v>
      </c>
      <c r="R195" s="73" t="s">
        <v>9</v>
      </c>
      <c r="S195" s="27" t="str">
        <f t="shared" si="88"/>
        <v>Composições</v>
      </c>
      <c r="T195" s="27" t="str">
        <f t="shared" si="89"/>
        <v>Camadas Externas</v>
      </c>
      <c r="U195" s="27" t="str">
        <f t="shared" si="90"/>
        <v>Paginadas</v>
      </c>
      <c r="V195" s="73" t="s">
        <v>89</v>
      </c>
      <c r="W195" s="1" t="str">
        <f t="shared" si="91"/>
        <v>k.capagi.195</v>
      </c>
      <c r="X195" s="45" t="s">
        <v>2565</v>
      </c>
      <c r="Y195" s="45" t="s">
        <v>2532</v>
      </c>
      <c r="Z195" s="45" t="s">
        <v>9</v>
      </c>
    </row>
    <row r="196" spans="1:26" ht="6" customHeight="1" x14ac:dyDescent="0.4">
      <c r="A196" s="23">
        <v>196</v>
      </c>
      <c r="B196" s="2" t="s">
        <v>43</v>
      </c>
      <c r="C196" s="2" t="s">
        <v>2719</v>
      </c>
      <c r="D196" s="2" t="s">
        <v>2517</v>
      </c>
      <c r="E196" s="2" t="s">
        <v>1386</v>
      </c>
      <c r="F196" s="25" t="s">
        <v>644</v>
      </c>
      <c r="G196" s="79" t="s">
        <v>9</v>
      </c>
      <c r="H196" s="79" t="s">
        <v>9</v>
      </c>
      <c r="I196" s="79" t="s">
        <v>9</v>
      </c>
      <c r="J196" s="79" t="s">
        <v>9</v>
      </c>
      <c r="K196" s="79" t="s">
        <v>9</v>
      </c>
      <c r="L196" s="26" t="str">
        <f t="shared" si="85"/>
        <v>Composições</v>
      </c>
      <c r="M196" s="26" t="str">
        <f t="shared" si="86"/>
        <v>Camadas.Externas</v>
      </c>
      <c r="N196" s="26" t="str">
        <f t="shared" si="87"/>
        <v>Paginadas</v>
      </c>
      <c r="O196" s="26" t="str">
        <f t="shared" si="87"/>
        <v>Parede Azulejada</v>
      </c>
      <c r="P196" s="35" t="s">
        <v>271</v>
      </c>
      <c r="Q196" s="34" t="s">
        <v>272</v>
      </c>
      <c r="R196" s="73" t="s">
        <v>9</v>
      </c>
      <c r="S196" s="27" t="str">
        <f t="shared" si="88"/>
        <v>Composições</v>
      </c>
      <c r="T196" s="27" t="str">
        <f t="shared" si="89"/>
        <v>Camadas Externas</v>
      </c>
      <c r="U196" s="27" t="str">
        <f t="shared" si="90"/>
        <v>Paginadas</v>
      </c>
      <c r="V196" s="73" t="s">
        <v>89</v>
      </c>
      <c r="W196" s="1" t="str">
        <f t="shared" si="91"/>
        <v>k.capagi.196</v>
      </c>
      <c r="X196" s="45" t="s">
        <v>2565</v>
      </c>
      <c r="Y196" s="45" t="s">
        <v>2532</v>
      </c>
      <c r="Z196" s="45" t="s">
        <v>9</v>
      </c>
    </row>
    <row r="197" spans="1:26" ht="6" customHeight="1" x14ac:dyDescent="0.4">
      <c r="A197" s="23">
        <v>197</v>
      </c>
      <c r="B197" s="2" t="s">
        <v>43</v>
      </c>
      <c r="C197" s="2" t="s">
        <v>2719</v>
      </c>
      <c r="D197" s="2" t="s">
        <v>2517</v>
      </c>
      <c r="E197" s="2" t="s">
        <v>1386</v>
      </c>
      <c r="F197" s="25" t="s">
        <v>650</v>
      </c>
      <c r="G197" s="79" t="s">
        <v>9</v>
      </c>
      <c r="H197" s="79" t="s">
        <v>9</v>
      </c>
      <c r="I197" s="79" t="s">
        <v>9</v>
      </c>
      <c r="J197" s="79" t="s">
        <v>9</v>
      </c>
      <c r="K197" s="79" t="s">
        <v>9</v>
      </c>
      <c r="L197" s="26" t="str">
        <f t="shared" si="85"/>
        <v>Composições</v>
      </c>
      <c r="M197" s="26" t="str">
        <f t="shared" si="86"/>
        <v>Camadas.Externas</v>
      </c>
      <c r="N197" s="26" t="str">
        <f t="shared" si="87"/>
        <v>Paginadas</v>
      </c>
      <c r="O197" s="26" t="str">
        <f t="shared" si="87"/>
        <v>Parede Hidráulica</v>
      </c>
      <c r="P197" s="35" t="s">
        <v>275</v>
      </c>
      <c r="Q197" s="34" t="s">
        <v>276</v>
      </c>
      <c r="R197" s="73" t="s">
        <v>9</v>
      </c>
      <c r="S197" s="27" t="str">
        <f t="shared" si="88"/>
        <v>Composições</v>
      </c>
      <c r="T197" s="27" t="str">
        <f t="shared" si="89"/>
        <v>Camadas Externas</v>
      </c>
      <c r="U197" s="27" t="str">
        <f t="shared" si="90"/>
        <v>Paginadas</v>
      </c>
      <c r="V197" s="73" t="s">
        <v>89</v>
      </c>
      <c r="W197" s="1" t="str">
        <f t="shared" si="91"/>
        <v>k.capagi.197</v>
      </c>
      <c r="X197" s="45" t="s">
        <v>2565</v>
      </c>
      <c r="Y197" s="45" t="s">
        <v>2532</v>
      </c>
      <c r="Z197" s="45" t="s">
        <v>9</v>
      </c>
    </row>
    <row r="198" spans="1:26" ht="6" customHeight="1" x14ac:dyDescent="0.4">
      <c r="A198" s="23">
        <v>198</v>
      </c>
      <c r="B198" s="2" t="s">
        <v>43</v>
      </c>
      <c r="C198" s="2" t="s">
        <v>2719</v>
      </c>
      <c r="D198" s="2" t="s">
        <v>2517</v>
      </c>
      <c r="E198" s="2" t="s">
        <v>1386</v>
      </c>
      <c r="F198" s="25" t="s">
        <v>645</v>
      </c>
      <c r="G198" s="79" t="s">
        <v>9</v>
      </c>
      <c r="H198" s="79" t="s">
        <v>9</v>
      </c>
      <c r="I198" s="79" t="s">
        <v>9</v>
      </c>
      <c r="J198" s="79" t="s">
        <v>9</v>
      </c>
      <c r="K198" s="79" t="s">
        <v>9</v>
      </c>
      <c r="L198" s="26" t="str">
        <f t="shared" si="85"/>
        <v>Composições</v>
      </c>
      <c r="M198" s="26" t="str">
        <f t="shared" si="86"/>
        <v>Camadas.Externas</v>
      </c>
      <c r="N198" s="26" t="str">
        <f t="shared" si="87"/>
        <v>Paginadas</v>
      </c>
      <c r="O198" s="26" t="str">
        <f t="shared" si="87"/>
        <v>Parede Lambri</v>
      </c>
      <c r="P198" s="35" t="s">
        <v>265</v>
      </c>
      <c r="Q198" s="34" t="s">
        <v>266</v>
      </c>
      <c r="R198" s="73" t="s">
        <v>9</v>
      </c>
      <c r="S198" s="27" t="str">
        <f t="shared" si="88"/>
        <v>Composições</v>
      </c>
      <c r="T198" s="27" t="str">
        <f t="shared" si="89"/>
        <v>Camadas Externas</v>
      </c>
      <c r="U198" s="27" t="str">
        <f t="shared" si="90"/>
        <v>Paginadas</v>
      </c>
      <c r="V198" s="73" t="s">
        <v>89</v>
      </c>
      <c r="W198" s="1" t="str">
        <f t="shared" si="91"/>
        <v>k.capagi.198</v>
      </c>
      <c r="X198" s="45" t="s">
        <v>2565</v>
      </c>
      <c r="Y198" s="45" t="s">
        <v>2532</v>
      </c>
      <c r="Z198" s="45" t="s">
        <v>9</v>
      </c>
    </row>
    <row r="199" spans="1:26" ht="6" customHeight="1" x14ac:dyDescent="0.4">
      <c r="A199" s="23">
        <v>199</v>
      </c>
      <c r="B199" s="2" t="s">
        <v>43</v>
      </c>
      <c r="C199" s="2" t="s">
        <v>2719</v>
      </c>
      <c r="D199" s="2" t="s">
        <v>2517</v>
      </c>
      <c r="E199" s="2" t="s">
        <v>1386</v>
      </c>
      <c r="F199" s="25" t="s">
        <v>646</v>
      </c>
      <c r="G199" s="79" t="s">
        <v>9</v>
      </c>
      <c r="H199" s="79" t="s">
        <v>9</v>
      </c>
      <c r="I199" s="79" t="s">
        <v>9</v>
      </c>
      <c r="J199" s="79" t="s">
        <v>9</v>
      </c>
      <c r="K199" s="79" t="s">
        <v>9</v>
      </c>
      <c r="L199" s="26" t="str">
        <f t="shared" si="85"/>
        <v>Composições</v>
      </c>
      <c r="M199" s="26" t="str">
        <f t="shared" si="86"/>
        <v>Camadas.Externas</v>
      </c>
      <c r="N199" s="26" t="str">
        <f t="shared" si="87"/>
        <v>Paginadas</v>
      </c>
      <c r="O199" s="26" t="str">
        <f t="shared" si="87"/>
        <v>Parede Emplacada</v>
      </c>
      <c r="P199" s="35" t="s">
        <v>267</v>
      </c>
      <c r="Q199" s="34" t="s">
        <v>268</v>
      </c>
      <c r="R199" s="73" t="s">
        <v>9</v>
      </c>
      <c r="S199" s="27" t="str">
        <f t="shared" si="88"/>
        <v>Composições</v>
      </c>
      <c r="T199" s="27" t="str">
        <f t="shared" si="89"/>
        <v>Camadas Externas</v>
      </c>
      <c r="U199" s="27" t="str">
        <f t="shared" si="90"/>
        <v>Paginadas</v>
      </c>
      <c r="V199" s="73" t="s">
        <v>89</v>
      </c>
      <c r="W199" s="1" t="str">
        <f t="shared" si="91"/>
        <v>k.capagi.199</v>
      </c>
      <c r="X199" s="45" t="s">
        <v>2565</v>
      </c>
      <c r="Y199" s="45" t="s">
        <v>2532</v>
      </c>
      <c r="Z199" s="45" t="s">
        <v>9</v>
      </c>
    </row>
    <row r="200" spans="1:26" ht="6" customHeight="1" x14ac:dyDescent="0.4">
      <c r="A200" s="23">
        <v>200</v>
      </c>
      <c r="B200" s="2" t="s">
        <v>43</v>
      </c>
      <c r="C200" s="2" t="s">
        <v>2719</v>
      </c>
      <c r="D200" s="2" t="s">
        <v>2517</v>
      </c>
      <c r="E200" s="2" t="s">
        <v>1386</v>
      </c>
      <c r="F200" s="25" t="s">
        <v>647</v>
      </c>
      <c r="G200" s="79" t="s">
        <v>9</v>
      </c>
      <c r="H200" s="79" t="s">
        <v>9</v>
      </c>
      <c r="I200" s="79" t="s">
        <v>9</v>
      </c>
      <c r="J200" s="79" t="s">
        <v>9</v>
      </c>
      <c r="K200" s="79" t="s">
        <v>9</v>
      </c>
      <c r="L200" s="26" t="str">
        <f t="shared" si="85"/>
        <v>Composições</v>
      </c>
      <c r="M200" s="26" t="str">
        <f t="shared" si="86"/>
        <v>Camadas.Externas</v>
      </c>
      <c r="N200" s="26" t="str">
        <f t="shared" si="87"/>
        <v>Paginadas</v>
      </c>
      <c r="O200" s="26" t="str">
        <f t="shared" si="87"/>
        <v>Parede Painel</v>
      </c>
      <c r="P200" s="35" t="s">
        <v>269</v>
      </c>
      <c r="Q200" s="34" t="s">
        <v>270</v>
      </c>
      <c r="R200" s="73" t="s">
        <v>9</v>
      </c>
      <c r="S200" s="27" t="str">
        <f t="shared" si="88"/>
        <v>Composições</v>
      </c>
      <c r="T200" s="27" t="str">
        <f t="shared" si="89"/>
        <v>Camadas Externas</v>
      </c>
      <c r="U200" s="27" t="str">
        <f t="shared" si="90"/>
        <v>Paginadas</v>
      </c>
      <c r="V200" s="73" t="s">
        <v>89</v>
      </c>
      <c r="W200" s="1" t="str">
        <f t="shared" si="91"/>
        <v>k.capagi.200</v>
      </c>
      <c r="X200" s="45" t="s">
        <v>2565</v>
      </c>
      <c r="Y200" s="45" t="s">
        <v>2532</v>
      </c>
      <c r="Z200" s="45" t="s">
        <v>9</v>
      </c>
    </row>
    <row r="201" spans="1:26" ht="6" customHeight="1" x14ac:dyDescent="0.4">
      <c r="A201" s="23">
        <v>201</v>
      </c>
      <c r="B201" s="2" t="s">
        <v>43</v>
      </c>
      <c r="C201" s="2" t="s">
        <v>2719</v>
      </c>
      <c r="D201" s="2" t="s">
        <v>2517</v>
      </c>
      <c r="E201" s="2" t="s">
        <v>1386</v>
      </c>
      <c r="F201" s="2" t="s">
        <v>648</v>
      </c>
      <c r="G201" s="79" t="s">
        <v>9</v>
      </c>
      <c r="H201" s="79" t="s">
        <v>9</v>
      </c>
      <c r="I201" s="79" t="s">
        <v>9</v>
      </c>
      <c r="J201" s="79" t="s">
        <v>9</v>
      </c>
      <c r="K201" s="79" t="s">
        <v>9</v>
      </c>
      <c r="L201" s="26" t="str">
        <f t="shared" si="85"/>
        <v>Composições</v>
      </c>
      <c r="M201" s="26" t="str">
        <f t="shared" si="86"/>
        <v>Camadas.Externas</v>
      </c>
      <c r="N201" s="26" t="str">
        <f t="shared" si="87"/>
        <v>Paginadas</v>
      </c>
      <c r="O201" s="26" t="str">
        <f t="shared" si="87"/>
        <v>Parede Alucobond</v>
      </c>
      <c r="P201" s="35" t="s">
        <v>532</v>
      </c>
      <c r="Q201" s="34" t="s">
        <v>533</v>
      </c>
      <c r="R201" s="73" t="s">
        <v>9</v>
      </c>
      <c r="S201" s="27" t="str">
        <f t="shared" si="88"/>
        <v>Composições</v>
      </c>
      <c r="T201" s="27" t="str">
        <f t="shared" si="89"/>
        <v>Camadas Externas</v>
      </c>
      <c r="U201" s="27" t="str">
        <f t="shared" si="90"/>
        <v>Paginadas</v>
      </c>
      <c r="V201" s="73" t="s">
        <v>89</v>
      </c>
      <c r="W201" s="1" t="str">
        <f t="shared" si="91"/>
        <v>k.capagi.201</v>
      </c>
      <c r="X201" s="45" t="s">
        <v>2565</v>
      </c>
      <c r="Y201" s="45" t="s">
        <v>2532</v>
      </c>
      <c r="Z201" s="45" t="s">
        <v>9</v>
      </c>
    </row>
    <row r="202" spans="1:26" ht="6" customHeight="1" x14ac:dyDescent="0.4">
      <c r="A202" s="23">
        <v>202</v>
      </c>
      <c r="B202" s="2" t="s">
        <v>43</v>
      </c>
      <c r="C202" s="2" t="s">
        <v>2719</v>
      </c>
      <c r="D202" s="2" t="s">
        <v>2517</v>
      </c>
      <c r="E202" s="2" t="s">
        <v>1386</v>
      </c>
      <c r="F202" s="25" t="s">
        <v>649</v>
      </c>
      <c r="G202" s="79" t="s">
        <v>9</v>
      </c>
      <c r="H202" s="79" t="s">
        <v>9</v>
      </c>
      <c r="I202" s="79" t="s">
        <v>9</v>
      </c>
      <c r="J202" s="79" t="s">
        <v>9</v>
      </c>
      <c r="K202" s="79" t="s">
        <v>9</v>
      </c>
      <c r="L202" s="26" t="str">
        <f t="shared" si="85"/>
        <v>Composições</v>
      </c>
      <c r="M202" s="26" t="str">
        <f t="shared" si="86"/>
        <v>Camadas.Externas</v>
      </c>
      <c r="N202" s="26" t="str">
        <f t="shared" si="87"/>
        <v>Paginadas</v>
      </c>
      <c r="O202" s="26" t="str">
        <f t="shared" si="87"/>
        <v>Parede Fachada</v>
      </c>
      <c r="P202" s="35" t="s">
        <v>273</v>
      </c>
      <c r="Q202" s="35" t="s">
        <v>274</v>
      </c>
      <c r="R202" s="73" t="s">
        <v>9</v>
      </c>
      <c r="S202" s="27" t="str">
        <f t="shared" si="88"/>
        <v>Composições</v>
      </c>
      <c r="T202" s="27" t="str">
        <f t="shared" si="89"/>
        <v>Camadas Externas</v>
      </c>
      <c r="U202" s="27" t="str">
        <f t="shared" si="90"/>
        <v>Paginadas</v>
      </c>
      <c r="V202" s="73" t="s">
        <v>89</v>
      </c>
      <c r="W202" s="1" t="str">
        <f t="shared" si="91"/>
        <v>k.capagi.202</v>
      </c>
      <c r="X202" s="45" t="s">
        <v>2565</v>
      </c>
      <c r="Y202" s="45" t="s">
        <v>2532</v>
      </c>
      <c r="Z202" s="45" t="s">
        <v>9</v>
      </c>
    </row>
    <row r="203" spans="1:26" ht="6" customHeight="1" x14ac:dyDescent="0.4">
      <c r="A203" s="23">
        <v>203</v>
      </c>
      <c r="B203" s="2" t="s">
        <v>43</v>
      </c>
      <c r="C203" s="2" t="s">
        <v>2719</v>
      </c>
      <c r="D203" s="2" t="s">
        <v>2517</v>
      </c>
      <c r="E203" s="2" t="s">
        <v>1379</v>
      </c>
      <c r="F203" s="2" t="s">
        <v>577</v>
      </c>
      <c r="G203" s="79" t="s">
        <v>9</v>
      </c>
      <c r="H203" s="79" t="s">
        <v>9</v>
      </c>
      <c r="I203" s="79" t="s">
        <v>9</v>
      </c>
      <c r="J203" s="79" t="s">
        <v>9</v>
      </c>
      <c r="K203" s="79" t="s">
        <v>9</v>
      </c>
      <c r="L203" s="26" t="str">
        <f t="shared" si="85"/>
        <v>Composições</v>
      </c>
      <c r="M203" s="26" t="str">
        <f t="shared" si="86"/>
        <v>Camadas.Externas</v>
      </c>
      <c r="N203" s="26" t="str">
        <f t="shared" si="87"/>
        <v>Contínuas</v>
      </c>
      <c r="O203" s="26" t="str">
        <f t="shared" si="87"/>
        <v>Piso Carpete</v>
      </c>
      <c r="P203" s="21" t="s">
        <v>584</v>
      </c>
      <c r="Q203" s="34" t="s">
        <v>596</v>
      </c>
      <c r="R203" s="73" t="s">
        <v>9</v>
      </c>
      <c r="S203" s="27" t="str">
        <f t="shared" si="88"/>
        <v>Composições</v>
      </c>
      <c r="T203" s="27" t="str">
        <f t="shared" si="89"/>
        <v>Camadas Externas</v>
      </c>
      <c r="U203" s="27" t="str">
        <f t="shared" si="90"/>
        <v>Contínuas</v>
      </c>
      <c r="V203" s="73" t="s">
        <v>89</v>
      </c>
      <c r="W203" s="1" t="str">
        <f t="shared" si="91"/>
        <v>k.cacont.203</v>
      </c>
      <c r="X203" s="45" t="s">
        <v>2564</v>
      </c>
      <c r="Y203" s="45" t="s">
        <v>2534</v>
      </c>
      <c r="Z203" s="45" t="s">
        <v>9</v>
      </c>
    </row>
    <row r="204" spans="1:26" ht="6" customHeight="1" x14ac:dyDescent="0.4">
      <c r="A204" s="23">
        <v>204</v>
      </c>
      <c r="B204" s="2" t="s">
        <v>43</v>
      </c>
      <c r="C204" s="2" t="s">
        <v>2719</v>
      </c>
      <c r="D204" s="2" t="s">
        <v>2517</v>
      </c>
      <c r="E204" s="2" t="s">
        <v>1379</v>
      </c>
      <c r="F204" s="2" t="s">
        <v>566</v>
      </c>
      <c r="G204" s="79" t="s">
        <v>9</v>
      </c>
      <c r="H204" s="79" t="s">
        <v>9</v>
      </c>
      <c r="I204" s="79" t="s">
        <v>9</v>
      </c>
      <c r="J204" s="79" t="s">
        <v>9</v>
      </c>
      <c r="K204" s="79" t="s">
        <v>9</v>
      </c>
      <c r="L204" s="26" t="str">
        <f t="shared" si="85"/>
        <v>Composições</v>
      </c>
      <c r="M204" s="26" t="str">
        <f t="shared" si="86"/>
        <v>Camadas.Externas</v>
      </c>
      <c r="N204" s="26" t="str">
        <f t="shared" si="87"/>
        <v>Contínuas</v>
      </c>
      <c r="O204" s="26" t="str">
        <f t="shared" si="87"/>
        <v>Piso Cimentado</v>
      </c>
      <c r="P204" s="21" t="s">
        <v>585</v>
      </c>
      <c r="Q204" s="34" t="s">
        <v>597</v>
      </c>
      <c r="R204" s="73" t="s">
        <v>9</v>
      </c>
      <c r="S204" s="27" t="str">
        <f t="shared" si="88"/>
        <v>Composições</v>
      </c>
      <c r="T204" s="27" t="str">
        <f t="shared" si="89"/>
        <v>Camadas Externas</v>
      </c>
      <c r="U204" s="27" t="str">
        <f t="shared" si="90"/>
        <v>Contínuas</v>
      </c>
      <c r="V204" s="73" t="s">
        <v>89</v>
      </c>
      <c r="W204" s="1" t="str">
        <f t="shared" si="91"/>
        <v>k.cacont.204</v>
      </c>
      <c r="X204" s="45" t="s">
        <v>2564</v>
      </c>
      <c r="Y204" s="45" t="s">
        <v>2534</v>
      </c>
      <c r="Z204" s="45" t="s">
        <v>9</v>
      </c>
    </row>
    <row r="205" spans="1:26" ht="6" customHeight="1" x14ac:dyDescent="0.4">
      <c r="A205" s="23">
        <v>205</v>
      </c>
      <c r="B205" s="2" t="s">
        <v>43</v>
      </c>
      <c r="C205" s="2" t="s">
        <v>2719</v>
      </c>
      <c r="D205" s="2" t="s">
        <v>2517</v>
      </c>
      <c r="E205" s="2" t="s">
        <v>1379</v>
      </c>
      <c r="F205" s="2" t="s">
        <v>567</v>
      </c>
      <c r="G205" s="79" t="s">
        <v>9</v>
      </c>
      <c r="H205" s="79" t="s">
        <v>9</v>
      </c>
      <c r="I205" s="79" t="s">
        <v>9</v>
      </c>
      <c r="J205" s="79" t="s">
        <v>9</v>
      </c>
      <c r="K205" s="79" t="s">
        <v>9</v>
      </c>
      <c r="L205" s="26" t="str">
        <f t="shared" si="85"/>
        <v>Composições</v>
      </c>
      <c r="M205" s="26" t="str">
        <f t="shared" si="86"/>
        <v>Camadas.Externas</v>
      </c>
      <c r="N205" s="26" t="str">
        <f t="shared" si="87"/>
        <v>Contínuas</v>
      </c>
      <c r="O205" s="26" t="str">
        <f t="shared" si="87"/>
        <v>Piso Gramado</v>
      </c>
      <c r="P205" s="21" t="s">
        <v>586</v>
      </c>
      <c r="Q205" s="34" t="s">
        <v>598</v>
      </c>
      <c r="R205" s="73" t="s">
        <v>9</v>
      </c>
      <c r="S205" s="27" t="str">
        <f t="shared" si="88"/>
        <v>Composições</v>
      </c>
      <c r="T205" s="27" t="str">
        <f t="shared" si="89"/>
        <v>Camadas Externas</v>
      </c>
      <c r="U205" s="27" t="str">
        <f t="shared" si="90"/>
        <v>Contínuas</v>
      </c>
      <c r="V205" s="73" t="s">
        <v>89</v>
      </c>
      <c r="W205" s="1" t="str">
        <f t="shared" si="91"/>
        <v>k.cacont.205</v>
      </c>
      <c r="X205" s="45" t="s">
        <v>2564</v>
      </c>
      <c r="Y205" s="45" t="s">
        <v>2534</v>
      </c>
      <c r="Z205" s="45" t="s">
        <v>9</v>
      </c>
    </row>
    <row r="206" spans="1:26" ht="6" customHeight="1" x14ac:dyDescent="0.4">
      <c r="A206" s="23">
        <v>206</v>
      </c>
      <c r="B206" s="2" t="s">
        <v>43</v>
      </c>
      <c r="C206" s="2" t="s">
        <v>2719</v>
      </c>
      <c r="D206" s="2" t="s">
        <v>2517</v>
      </c>
      <c r="E206" s="2" t="s">
        <v>1379</v>
      </c>
      <c r="F206" s="25" t="s">
        <v>553</v>
      </c>
      <c r="G206" s="79" t="s">
        <v>9</v>
      </c>
      <c r="H206" s="79" t="s">
        <v>9</v>
      </c>
      <c r="I206" s="79" t="s">
        <v>9</v>
      </c>
      <c r="J206" s="79" t="s">
        <v>9</v>
      </c>
      <c r="K206" s="79" t="s">
        <v>9</v>
      </c>
      <c r="L206" s="26" t="str">
        <f t="shared" si="85"/>
        <v>Composições</v>
      </c>
      <c r="M206" s="26" t="str">
        <f t="shared" si="86"/>
        <v>Camadas.Externas</v>
      </c>
      <c r="N206" s="26" t="str">
        <f t="shared" si="87"/>
        <v>Contínuas</v>
      </c>
      <c r="O206" s="26" t="str">
        <f t="shared" si="87"/>
        <v>Pintura Primer</v>
      </c>
      <c r="P206" s="35" t="s">
        <v>277</v>
      </c>
      <c r="Q206" s="34" t="s">
        <v>278</v>
      </c>
      <c r="R206" s="73" t="s">
        <v>9</v>
      </c>
      <c r="S206" s="27" t="str">
        <f t="shared" si="88"/>
        <v>Composições</v>
      </c>
      <c r="T206" s="27" t="str">
        <f t="shared" si="89"/>
        <v>Camadas Externas</v>
      </c>
      <c r="U206" s="27" t="str">
        <f t="shared" si="90"/>
        <v>Contínuas</v>
      </c>
      <c r="V206" s="73" t="s">
        <v>89</v>
      </c>
      <c r="W206" s="1" t="str">
        <f t="shared" si="91"/>
        <v>k.cacont.206</v>
      </c>
      <c r="X206" s="45" t="s">
        <v>2565</v>
      </c>
      <c r="Y206" s="45" t="s">
        <v>2533</v>
      </c>
      <c r="Z206" s="45" t="s">
        <v>9</v>
      </c>
    </row>
    <row r="207" spans="1:26" ht="6" customHeight="1" x14ac:dyDescent="0.4">
      <c r="A207" s="23">
        <v>207</v>
      </c>
      <c r="B207" s="2" t="s">
        <v>43</v>
      </c>
      <c r="C207" s="2" t="s">
        <v>2719</v>
      </c>
      <c r="D207" s="2" t="s">
        <v>2517</v>
      </c>
      <c r="E207" s="2" t="s">
        <v>1379</v>
      </c>
      <c r="F207" s="25" t="s">
        <v>878</v>
      </c>
      <c r="G207" s="79" t="s">
        <v>9</v>
      </c>
      <c r="H207" s="79" t="s">
        <v>9</v>
      </c>
      <c r="I207" s="79" t="s">
        <v>9</v>
      </c>
      <c r="J207" s="79" t="s">
        <v>9</v>
      </c>
      <c r="K207" s="79" t="s">
        <v>9</v>
      </c>
      <c r="L207" s="26" t="str">
        <f t="shared" si="85"/>
        <v>Composições</v>
      </c>
      <c r="M207" s="26" t="str">
        <f t="shared" si="86"/>
        <v>Camadas.Externas</v>
      </c>
      <c r="N207" s="26" t="str">
        <f t="shared" si="87"/>
        <v>Contínuas</v>
      </c>
      <c r="O207" s="26" t="str">
        <f t="shared" si="87"/>
        <v>Pintura Proteção</v>
      </c>
      <c r="P207" s="35" t="s">
        <v>879</v>
      </c>
      <c r="Q207" s="34" t="s">
        <v>880</v>
      </c>
      <c r="R207" s="73" t="s">
        <v>9</v>
      </c>
      <c r="S207" s="27" t="str">
        <f t="shared" si="88"/>
        <v>Composições</v>
      </c>
      <c r="T207" s="27" t="str">
        <f t="shared" si="89"/>
        <v>Camadas Externas</v>
      </c>
      <c r="U207" s="27" t="str">
        <f t="shared" si="90"/>
        <v>Contínuas</v>
      </c>
      <c r="V207" s="73" t="s">
        <v>89</v>
      </c>
      <c r="W207" s="1" t="str">
        <f t="shared" si="91"/>
        <v>k.cacont.207</v>
      </c>
      <c r="X207" s="45" t="s">
        <v>2565</v>
      </c>
      <c r="Y207" s="45" t="s">
        <v>2533</v>
      </c>
      <c r="Z207" s="45" t="s">
        <v>9</v>
      </c>
    </row>
    <row r="208" spans="1:26" ht="6" customHeight="1" x14ac:dyDescent="0.4">
      <c r="A208" s="23">
        <v>208</v>
      </c>
      <c r="B208" s="2" t="s">
        <v>43</v>
      </c>
      <c r="C208" s="2" t="s">
        <v>2719</v>
      </c>
      <c r="D208" s="2" t="s">
        <v>2517</v>
      </c>
      <c r="E208" s="2" t="s">
        <v>1379</v>
      </c>
      <c r="F208" s="25" t="s">
        <v>554</v>
      </c>
      <c r="G208" s="79" t="s">
        <v>9</v>
      </c>
      <c r="H208" s="79" t="s">
        <v>9</v>
      </c>
      <c r="I208" s="79" t="s">
        <v>9</v>
      </c>
      <c r="J208" s="79" t="s">
        <v>9</v>
      </c>
      <c r="K208" s="79" t="s">
        <v>9</v>
      </c>
      <c r="L208" s="26" t="str">
        <f t="shared" si="85"/>
        <v>Composições</v>
      </c>
      <c r="M208" s="26" t="str">
        <f t="shared" si="86"/>
        <v>Camadas.Externas</v>
      </c>
      <c r="N208" s="26" t="str">
        <f t="shared" si="87"/>
        <v>Contínuas</v>
      </c>
      <c r="O208" s="26" t="str">
        <f t="shared" si="87"/>
        <v>Pintura Demão 1</v>
      </c>
      <c r="P208" s="35" t="s">
        <v>557</v>
      </c>
      <c r="Q208" s="34" t="s">
        <v>560</v>
      </c>
      <c r="R208" s="73" t="s">
        <v>9</v>
      </c>
      <c r="S208" s="27" t="str">
        <f t="shared" si="88"/>
        <v>Composições</v>
      </c>
      <c r="T208" s="27" t="str">
        <f t="shared" si="89"/>
        <v>Camadas Externas</v>
      </c>
      <c r="U208" s="27" t="str">
        <f t="shared" si="90"/>
        <v>Contínuas</v>
      </c>
      <c r="V208" s="73" t="s">
        <v>89</v>
      </c>
      <c r="W208" s="1" t="str">
        <f t="shared" si="91"/>
        <v>k.cacont.208</v>
      </c>
      <c r="X208" s="45" t="s">
        <v>2565</v>
      </c>
      <c r="Y208" s="45" t="s">
        <v>2533</v>
      </c>
      <c r="Z208" s="45" t="s">
        <v>9</v>
      </c>
    </row>
    <row r="209" spans="1:26" ht="6" customHeight="1" x14ac:dyDescent="0.4">
      <c r="A209" s="23">
        <v>209</v>
      </c>
      <c r="B209" s="2" t="s">
        <v>43</v>
      </c>
      <c r="C209" s="2" t="s">
        <v>2719</v>
      </c>
      <c r="D209" s="2" t="s">
        <v>2517</v>
      </c>
      <c r="E209" s="2" t="s">
        <v>1379</v>
      </c>
      <c r="F209" s="25" t="s">
        <v>555</v>
      </c>
      <c r="G209" s="79" t="s">
        <v>9</v>
      </c>
      <c r="H209" s="79" t="s">
        <v>9</v>
      </c>
      <c r="I209" s="79" t="s">
        <v>9</v>
      </c>
      <c r="J209" s="79" t="s">
        <v>9</v>
      </c>
      <c r="K209" s="79" t="s">
        <v>9</v>
      </c>
      <c r="L209" s="26" t="str">
        <f t="shared" si="85"/>
        <v>Composições</v>
      </c>
      <c r="M209" s="26" t="str">
        <f t="shared" si="86"/>
        <v>Camadas.Externas</v>
      </c>
      <c r="N209" s="26" t="str">
        <f t="shared" si="87"/>
        <v>Contínuas</v>
      </c>
      <c r="O209" s="26" t="str">
        <f t="shared" si="87"/>
        <v>Pintura Demão 2</v>
      </c>
      <c r="P209" s="35" t="s">
        <v>558</v>
      </c>
      <c r="Q209" s="34" t="s">
        <v>561</v>
      </c>
      <c r="R209" s="73" t="s">
        <v>9</v>
      </c>
      <c r="S209" s="27" t="str">
        <f t="shared" si="88"/>
        <v>Composições</v>
      </c>
      <c r="T209" s="27" t="str">
        <f t="shared" si="89"/>
        <v>Camadas Externas</v>
      </c>
      <c r="U209" s="27" t="str">
        <f t="shared" si="90"/>
        <v>Contínuas</v>
      </c>
      <c r="V209" s="73" t="s">
        <v>89</v>
      </c>
      <c r="W209" s="1" t="str">
        <f t="shared" si="91"/>
        <v>k.cacont.209</v>
      </c>
      <c r="X209" s="45" t="s">
        <v>2565</v>
      </c>
      <c r="Y209" s="45" t="s">
        <v>2533</v>
      </c>
      <c r="Z209" s="45" t="s">
        <v>9</v>
      </c>
    </row>
    <row r="210" spans="1:26" ht="6" customHeight="1" x14ac:dyDescent="0.4">
      <c r="A210" s="23">
        <v>210</v>
      </c>
      <c r="B210" s="2" t="s">
        <v>43</v>
      </c>
      <c r="C210" s="2" t="s">
        <v>2719</v>
      </c>
      <c r="D210" s="2" t="s">
        <v>2517</v>
      </c>
      <c r="E210" s="2" t="s">
        <v>1379</v>
      </c>
      <c r="F210" s="25" t="s">
        <v>556</v>
      </c>
      <c r="G210" s="79" t="s">
        <v>9</v>
      </c>
      <c r="H210" s="79" t="s">
        <v>9</v>
      </c>
      <c r="I210" s="79" t="s">
        <v>9</v>
      </c>
      <c r="J210" s="79" t="s">
        <v>9</v>
      </c>
      <c r="K210" s="79" t="s">
        <v>9</v>
      </c>
      <c r="L210" s="26" t="str">
        <f t="shared" si="85"/>
        <v>Composições</v>
      </c>
      <c r="M210" s="26" t="str">
        <f t="shared" si="86"/>
        <v>Camadas.Externas</v>
      </c>
      <c r="N210" s="26" t="str">
        <f t="shared" si="87"/>
        <v>Contínuas</v>
      </c>
      <c r="O210" s="26" t="str">
        <f t="shared" si="87"/>
        <v>Pintura Demão Final</v>
      </c>
      <c r="P210" s="35" t="s">
        <v>559</v>
      </c>
      <c r="Q210" s="34" t="s">
        <v>562</v>
      </c>
      <c r="R210" s="73" t="s">
        <v>9</v>
      </c>
      <c r="S210" s="27" t="str">
        <f t="shared" si="88"/>
        <v>Composições</v>
      </c>
      <c r="T210" s="27" t="str">
        <f t="shared" si="89"/>
        <v>Camadas Externas</v>
      </c>
      <c r="U210" s="27" t="str">
        <f t="shared" si="90"/>
        <v>Contínuas</v>
      </c>
      <c r="V210" s="73" t="s">
        <v>89</v>
      </c>
      <c r="W210" s="1" t="str">
        <f t="shared" si="91"/>
        <v>k.cacont.210</v>
      </c>
      <c r="X210" s="45" t="s">
        <v>2565</v>
      </c>
      <c r="Y210" s="45" t="s">
        <v>2533</v>
      </c>
      <c r="Z210" s="45" t="s">
        <v>9</v>
      </c>
    </row>
    <row r="211" spans="1:26" ht="6" customHeight="1" x14ac:dyDescent="0.4">
      <c r="A211" s="23">
        <v>211</v>
      </c>
      <c r="B211" s="2" t="s">
        <v>43</v>
      </c>
      <c r="C211" s="2" t="s">
        <v>2719</v>
      </c>
      <c r="D211" s="2" t="s">
        <v>2517</v>
      </c>
      <c r="E211" s="2" t="s">
        <v>1378</v>
      </c>
      <c r="F211" s="25" t="s">
        <v>159</v>
      </c>
      <c r="G211" s="79" t="s">
        <v>9</v>
      </c>
      <c r="H211" s="79" t="s">
        <v>9</v>
      </c>
      <c r="I211" s="79" t="s">
        <v>9</v>
      </c>
      <c r="J211" s="79" t="s">
        <v>9</v>
      </c>
      <c r="K211" s="79" t="s">
        <v>9</v>
      </c>
      <c r="L211" s="26" t="str">
        <f t="shared" si="85"/>
        <v>Composições</v>
      </c>
      <c r="M211" s="26" t="str">
        <f t="shared" si="86"/>
        <v>Camadas.Externas</v>
      </c>
      <c r="N211" s="26" t="str">
        <f t="shared" si="87"/>
        <v>Lisas</v>
      </c>
      <c r="O211" s="26" t="str">
        <f t="shared" si="87"/>
        <v>Gesso</v>
      </c>
      <c r="P211" s="35" t="s">
        <v>160</v>
      </c>
      <c r="Q211" s="34" t="s">
        <v>702</v>
      </c>
      <c r="R211" s="73" t="s">
        <v>9</v>
      </c>
      <c r="S211" s="27" t="str">
        <f t="shared" si="88"/>
        <v>Composições</v>
      </c>
      <c r="T211" s="27" t="str">
        <f t="shared" si="89"/>
        <v>Camadas Externas</v>
      </c>
      <c r="U211" s="27" t="str">
        <f t="shared" si="90"/>
        <v>Lisas</v>
      </c>
      <c r="V211" s="73" t="s">
        <v>89</v>
      </c>
      <c r="W211" s="1" t="str">
        <f t="shared" si="91"/>
        <v>k.calisa.211</v>
      </c>
      <c r="X211" s="45" t="s">
        <v>2566</v>
      </c>
      <c r="Y211" s="45" t="s">
        <v>2531</v>
      </c>
      <c r="Z211" s="45" t="s">
        <v>9</v>
      </c>
    </row>
    <row r="212" spans="1:26" ht="6" customHeight="1" x14ac:dyDescent="0.4">
      <c r="A212" s="23">
        <v>212</v>
      </c>
      <c r="B212" s="2" t="s">
        <v>43</v>
      </c>
      <c r="C212" s="2" t="s">
        <v>2719</v>
      </c>
      <c r="D212" s="2" t="s">
        <v>2517</v>
      </c>
      <c r="E212" s="2" t="s">
        <v>1378</v>
      </c>
      <c r="F212" s="25" t="s">
        <v>161</v>
      </c>
      <c r="G212" s="79" t="s">
        <v>9</v>
      </c>
      <c r="H212" s="79" t="s">
        <v>9</v>
      </c>
      <c r="I212" s="79" t="s">
        <v>9</v>
      </c>
      <c r="J212" s="79" t="s">
        <v>9</v>
      </c>
      <c r="K212" s="79" t="s">
        <v>9</v>
      </c>
      <c r="L212" s="26" t="str">
        <f t="shared" si="85"/>
        <v>Composições</v>
      </c>
      <c r="M212" s="26" t="str">
        <f t="shared" si="86"/>
        <v>Camadas.Externas</v>
      </c>
      <c r="N212" s="26" t="str">
        <f t="shared" si="87"/>
        <v>Lisas</v>
      </c>
      <c r="O212" s="26" t="str">
        <f t="shared" si="87"/>
        <v>Gesso Emplacado</v>
      </c>
      <c r="P212" s="35" t="s">
        <v>162</v>
      </c>
      <c r="Q212" s="34" t="s">
        <v>701</v>
      </c>
      <c r="R212" s="73" t="s">
        <v>9</v>
      </c>
      <c r="S212" s="27" t="str">
        <f t="shared" si="88"/>
        <v>Composições</v>
      </c>
      <c r="T212" s="27" t="str">
        <f t="shared" si="89"/>
        <v>Camadas Externas</v>
      </c>
      <c r="U212" s="27" t="str">
        <f t="shared" si="90"/>
        <v>Lisas</v>
      </c>
      <c r="V212" s="73" t="s">
        <v>89</v>
      </c>
      <c r="W212" s="1" t="str">
        <f t="shared" si="91"/>
        <v>k.calisa.212</v>
      </c>
      <c r="X212" s="45" t="s">
        <v>2566</v>
      </c>
      <c r="Y212" s="45" t="s">
        <v>2531</v>
      </c>
      <c r="Z212" s="45" t="s">
        <v>9</v>
      </c>
    </row>
    <row r="213" spans="1:26" ht="6" customHeight="1" x14ac:dyDescent="0.4">
      <c r="A213" s="23">
        <v>213</v>
      </c>
      <c r="B213" s="2" t="s">
        <v>43</v>
      </c>
      <c r="C213" s="2" t="s">
        <v>2719</v>
      </c>
      <c r="D213" s="2" t="s">
        <v>2517</v>
      </c>
      <c r="E213" s="2" t="s">
        <v>1383</v>
      </c>
      <c r="F213" s="25" t="s">
        <v>163</v>
      </c>
      <c r="G213" s="79" t="s">
        <v>9</v>
      </c>
      <c r="H213" s="79" t="s">
        <v>9</v>
      </c>
      <c r="I213" s="79" t="s">
        <v>9</v>
      </c>
      <c r="J213" s="79" t="s">
        <v>9</v>
      </c>
      <c r="K213" s="79" t="s">
        <v>9</v>
      </c>
      <c r="L213" s="26" t="str">
        <f t="shared" si="85"/>
        <v>Composições</v>
      </c>
      <c r="M213" s="26" t="str">
        <f t="shared" si="86"/>
        <v>Camadas.Externas</v>
      </c>
      <c r="N213" s="26" t="str">
        <f t="shared" si="87"/>
        <v>Moduladas</v>
      </c>
      <c r="O213" s="26" t="str">
        <f t="shared" si="87"/>
        <v>Placa EPS</v>
      </c>
      <c r="P213" s="35" t="s">
        <v>164</v>
      </c>
      <c r="Q213" s="34" t="s">
        <v>165</v>
      </c>
      <c r="R213" s="73" t="s">
        <v>9</v>
      </c>
      <c r="S213" s="27" t="str">
        <f t="shared" si="88"/>
        <v>Composições</v>
      </c>
      <c r="T213" s="27" t="str">
        <f t="shared" si="89"/>
        <v>Camadas Externas</v>
      </c>
      <c r="U213" s="27" t="str">
        <f t="shared" si="90"/>
        <v>Moduladas</v>
      </c>
      <c r="V213" s="73" t="s">
        <v>89</v>
      </c>
      <c r="W213" s="1" t="str">
        <f t="shared" si="91"/>
        <v>k.camodu.213</v>
      </c>
      <c r="X213" s="45" t="s">
        <v>2566</v>
      </c>
      <c r="Y213" s="45" t="s">
        <v>2531</v>
      </c>
      <c r="Z213" s="45" t="s">
        <v>9</v>
      </c>
    </row>
    <row r="214" spans="1:26" ht="6" customHeight="1" x14ac:dyDescent="0.4">
      <c r="A214" s="23">
        <v>214</v>
      </c>
      <c r="B214" s="2" t="s">
        <v>43</v>
      </c>
      <c r="C214" s="2" t="s">
        <v>2719</v>
      </c>
      <c r="D214" s="2" t="s">
        <v>2517</v>
      </c>
      <c r="E214" s="2" t="s">
        <v>1383</v>
      </c>
      <c r="F214" s="25" t="s">
        <v>166</v>
      </c>
      <c r="G214" s="79" t="s">
        <v>9</v>
      </c>
      <c r="H214" s="79" t="s">
        <v>9</v>
      </c>
      <c r="I214" s="79" t="s">
        <v>9</v>
      </c>
      <c r="J214" s="79" t="s">
        <v>9</v>
      </c>
      <c r="K214" s="79" t="s">
        <v>9</v>
      </c>
      <c r="L214" s="26" t="str">
        <f t="shared" si="85"/>
        <v>Composições</v>
      </c>
      <c r="M214" s="26" t="str">
        <f t="shared" si="86"/>
        <v>Camadas.Externas</v>
      </c>
      <c r="N214" s="26" t="str">
        <f t="shared" si="87"/>
        <v>Moduladas</v>
      </c>
      <c r="O214" s="26" t="str">
        <f t="shared" si="87"/>
        <v>Placa Mineral</v>
      </c>
      <c r="P214" s="35" t="s">
        <v>167</v>
      </c>
      <c r="Q214" s="34" t="s">
        <v>168</v>
      </c>
      <c r="R214" s="73" t="s">
        <v>9</v>
      </c>
      <c r="S214" s="27" t="str">
        <f t="shared" si="88"/>
        <v>Composições</v>
      </c>
      <c r="T214" s="27" t="str">
        <f t="shared" si="89"/>
        <v>Camadas Externas</v>
      </c>
      <c r="U214" s="27" t="str">
        <f t="shared" si="90"/>
        <v>Moduladas</v>
      </c>
      <c r="V214" s="73" t="s">
        <v>89</v>
      </c>
      <c r="W214" s="1" t="str">
        <f t="shared" si="91"/>
        <v>k.camodu.214</v>
      </c>
      <c r="X214" s="45" t="s">
        <v>2566</v>
      </c>
      <c r="Y214" s="45" t="s">
        <v>2531</v>
      </c>
      <c r="Z214" s="45" t="s">
        <v>9</v>
      </c>
    </row>
    <row r="215" spans="1:26" ht="6" customHeight="1" x14ac:dyDescent="0.4">
      <c r="A215" s="23">
        <v>215</v>
      </c>
      <c r="B215" s="2" t="s">
        <v>43</v>
      </c>
      <c r="C215" s="2" t="s">
        <v>2719</v>
      </c>
      <c r="D215" s="2" t="s">
        <v>2722</v>
      </c>
      <c r="E215" s="2" t="s">
        <v>1387</v>
      </c>
      <c r="F215" s="25" t="s">
        <v>169</v>
      </c>
      <c r="G215" s="79" t="s">
        <v>9</v>
      </c>
      <c r="H215" s="79" t="s">
        <v>9</v>
      </c>
      <c r="I215" s="79" t="s">
        <v>9</v>
      </c>
      <c r="J215" s="79" t="s">
        <v>9</v>
      </c>
      <c r="K215" s="79" t="s">
        <v>9</v>
      </c>
      <c r="L215" s="26" t="str">
        <f t="shared" si="85"/>
        <v>Composições</v>
      </c>
      <c r="M215" s="26" t="str">
        <f t="shared" si="86"/>
        <v>Camadas.Acústicas</v>
      </c>
      <c r="N215" s="26" t="str">
        <f t="shared" si="87"/>
        <v>Acústicas</v>
      </c>
      <c r="O215" s="26" t="str">
        <f t="shared" si="87"/>
        <v>Placa Espuma</v>
      </c>
      <c r="P215" s="35" t="s">
        <v>170</v>
      </c>
      <c r="Q215" s="34" t="s">
        <v>706</v>
      </c>
      <c r="R215" s="73" t="s">
        <v>9</v>
      </c>
      <c r="S215" s="27" t="str">
        <f t="shared" si="88"/>
        <v>Composições</v>
      </c>
      <c r="T215" s="27" t="str">
        <f t="shared" si="89"/>
        <v>Camadas Acústicas</v>
      </c>
      <c r="U215" s="27" t="str">
        <f t="shared" si="90"/>
        <v>Acústicas</v>
      </c>
      <c r="V215" s="73" t="s">
        <v>89</v>
      </c>
      <c r="W215" s="1" t="str">
        <f t="shared" si="91"/>
        <v>k.caacús.215</v>
      </c>
      <c r="X215" s="45" t="s">
        <v>2566</v>
      </c>
      <c r="Y215" s="45" t="s">
        <v>2531</v>
      </c>
      <c r="Z215" s="45" t="s">
        <v>9</v>
      </c>
    </row>
    <row r="216" spans="1:26" ht="6" customHeight="1" x14ac:dyDescent="0.4">
      <c r="A216" s="23">
        <v>216</v>
      </c>
      <c r="B216" s="2" t="s">
        <v>43</v>
      </c>
      <c r="C216" s="2" t="s">
        <v>2719</v>
      </c>
      <c r="D216" s="2" t="s">
        <v>2722</v>
      </c>
      <c r="E216" s="2" t="s">
        <v>1387</v>
      </c>
      <c r="F216" s="25" t="s">
        <v>171</v>
      </c>
      <c r="G216" s="79" t="s">
        <v>9</v>
      </c>
      <c r="H216" s="79" t="s">
        <v>9</v>
      </c>
      <c r="I216" s="79" t="s">
        <v>9</v>
      </c>
      <c r="J216" s="79" t="s">
        <v>9</v>
      </c>
      <c r="K216" s="79" t="s">
        <v>9</v>
      </c>
      <c r="L216" s="26" t="str">
        <f t="shared" si="85"/>
        <v>Composições</v>
      </c>
      <c r="M216" s="26" t="str">
        <f t="shared" si="86"/>
        <v>Camadas.Acústicas</v>
      </c>
      <c r="N216" s="26" t="str">
        <f t="shared" si="87"/>
        <v>Acústicas</v>
      </c>
      <c r="O216" s="26" t="str">
        <f t="shared" si="87"/>
        <v>Placa 3D</v>
      </c>
      <c r="P216" s="35" t="s">
        <v>172</v>
      </c>
      <c r="Q216" s="34" t="s">
        <v>707</v>
      </c>
      <c r="R216" s="73" t="s">
        <v>9</v>
      </c>
      <c r="S216" s="27" t="str">
        <f t="shared" si="88"/>
        <v>Composições</v>
      </c>
      <c r="T216" s="27" t="str">
        <f t="shared" si="89"/>
        <v>Camadas Acústicas</v>
      </c>
      <c r="U216" s="27" t="str">
        <f t="shared" si="90"/>
        <v>Acústicas</v>
      </c>
      <c r="V216" s="73" t="s">
        <v>89</v>
      </c>
      <c r="W216" s="1" t="str">
        <f t="shared" si="91"/>
        <v>k.caacús.216</v>
      </c>
      <c r="X216" s="45" t="s">
        <v>2566</v>
      </c>
      <c r="Y216" s="45" t="s">
        <v>2531</v>
      </c>
      <c r="Z216" s="45" t="s">
        <v>9</v>
      </c>
    </row>
    <row r="217" spans="1:26" ht="6" customHeight="1" x14ac:dyDescent="0.4">
      <c r="A217" s="23">
        <v>217</v>
      </c>
      <c r="B217" s="2" t="s">
        <v>43</v>
      </c>
      <c r="C217" s="2" t="s">
        <v>2719</v>
      </c>
      <c r="D217" s="2" t="s">
        <v>2722</v>
      </c>
      <c r="E217" s="2" t="s">
        <v>1387</v>
      </c>
      <c r="F217" s="25" t="s">
        <v>173</v>
      </c>
      <c r="G217" s="79" t="s">
        <v>9</v>
      </c>
      <c r="H217" s="79" t="s">
        <v>9</v>
      </c>
      <c r="I217" s="79" t="s">
        <v>9</v>
      </c>
      <c r="J217" s="79" t="s">
        <v>9</v>
      </c>
      <c r="K217" s="79" t="s">
        <v>9</v>
      </c>
      <c r="L217" s="26" t="str">
        <f t="shared" si="85"/>
        <v>Composições</v>
      </c>
      <c r="M217" s="26" t="str">
        <f t="shared" si="86"/>
        <v>Camadas.Acústicas</v>
      </c>
      <c r="N217" s="26" t="str">
        <f t="shared" si="87"/>
        <v>Acústicas</v>
      </c>
      <c r="O217" s="26" t="str">
        <f t="shared" si="87"/>
        <v>Placa Shell</v>
      </c>
      <c r="P217" s="35" t="s">
        <v>174</v>
      </c>
      <c r="Q217" s="34" t="s">
        <v>708</v>
      </c>
      <c r="R217" s="73" t="s">
        <v>9</v>
      </c>
      <c r="S217" s="27" t="str">
        <f t="shared" si="88"/>
        <v>Composições</v>
      </c>
      <c r="T217" s="27" t="str">
        <f t="shared" si="89"/>
        <v>Camadas Acústicas</v>
      </c>
      <c r="U217" s="27" t="str">
        <f t="shared" si="90"/>
        <v>Acústicas</v>
      </c>
      <c r="V217" s="73" t="s">
        <v>89</v>
      </c>
      <c r="W217" s="1" t="str">
        <f t="shared" si="91"/>
        <v>k.caacús.217</v>
      </c>
      <c r="X217" s="45" t="s">
        <v>2566</v>
      </c>
      <c r="Y217" s="45" t="s">
        <v>2531</v>
      </c>
      <c r="Z217" s="45" t="s">
        <v>9</v>
      </c>
    </row>
    <row r="218" spans="1:26" ht="6" customHeight="1" x14ac:dyDescent="0.4">
      <c r="A218" s="23">
        <v>218</v>
      </c>
      <c r="B218" s="2" t="s">
        <v>43</v>
      </c>
      <c r="C218" s="2" t="s">
        <v>2719</v>
      </c>
      <c r="D218" s="2" t="s">
        <v>2722</v>
      </c>
      <c r="E218" s="2" t="s">
        <v>1387</v>
      </c>
      <c r="F218" s="25" t="s">
        <v>175</v>
      </c>
      <c r="G218" s="79" t="s">
        <v>9</v>
      </c>
      <c r="H218" s="79" t="s">
        <v>9</v>
      </c>
      <c r="I218" s="79" t="s">
        <v>9</v>
      </c>
      <c r="J218" s="79" t="s">
        <v>9</v>
      </c>
      <c r="K218" s="79" t="s">
        <v>9</v>
      </c>
      <c r="L218" s="26" t="str">
        <f t="shared" si="85"/>
        <v>Composições</v>
      </c>
      <c r="M218" s="26" t="str">
        <f t="shared" si="86"/>
        <v>Camadas.Acústicas</v>
      </c>
      <c r="N218" s="26" t="str">
        <f t="shared" si="87"/>
        <v>Acústicas</v>
      </c>
      <c r="O218" s="26" t="str">
        <f t="shared" si="87"/>
        <v>Baffle Cilíndrico</v>
      </c>
      <c r="P218" s="35" t="s">
        <v>703</v>
      </c>
      <c r="Q218" s="34" t="s">
        <v>709</v>
      </c>
      <c r="R218" s="73" t="s">
        <v>9</v>
      </c>
      <c r="S218" s="27" t="str">
        <f t="shared" si="88"/>
        <v>Composições</v>
      </c>
      <c r="T218" s="27" t="str">
        <f t="shared" si="89"/>
        <v>Camadas Acústicas</v>
      </c>
      <c r="U218" s="27" t="str">
        <f t="shared" si="90"/>
        <v>Acústicas</v>
      </c>
      <c r="V218" s="73" t="s">
        <v>89</v>
      </c>
      <c r="W218" s="1" t="str">
        <f t="shared" si="91"/>
        <v>k.caacús.218</v>
      </c>
      <c r="X218" s="45" t="s">
        <v>2566</v>
      </c>
      <c r="Y218" s="45" t="s">
        <v>2531</v>
      </c>
      <c r="Z218" s="45" t="s">
        <v>9</v>
      </c>
    </row>
    <row r="219" spans="1:26" ht="6" customHeight="1" x14ac:dyDescent="0.4">
      <c r="A219" s="23">
        <v>219</v>
      </c>
      <c r="B219" s="2" t="s">
        <v>43</v>
      </c>
      <c r="C219" s="2" t="s">
        <v>2719</v>
      </c>
      <c r="D219" s="2" t="s">
        <v>2722</v>
      </c>
      <c r="E219" s="2" t="s">
        <v>1387</v>
      </c>
      <c r="F219" s="25" t="s">
        <v>176</v>
      </c>
      <c r="G219" s="79" t="s">
        <v>9</v>
      </c>
      <c r="H219" s="79" t="s">
        <v>9</v>
      </c>
      <c r="I219" s="79" t="s">
        <v>9</v>
      </c>
      <c r="J219" s="79" t="s">
        <v>9</v>
      </c>
      <c r="K219" s="79" t="s">
        <v>9</v>
      </c>
      <c r="L219" s="26" t="str">
        <f t="shared" si="85"/>
        <v>Composições</v>
      </c>
      <c r="M219" s="26" t="str">
        <f t="shared" si="86"/>
        <v>Camadas.Acústicas</v>
      </c>
      <c r="N219" s="26" t="str">
        <f t="shared" si="87"/>
        <v>Acústicas</v>
      </c>
      <c r="O219" s="26" t="str">
        <f t="shared" si="87"/>
        <v>Baffle Linear</v>
      </c>
      <c r="P219" s="35" t="s">
        <v>704</v>
      </c>
      <c r="Q219" s="34" t="s">
        <v>710</v>
      </c>
      <c r="R219" s="73" t="s">
        <v>9</v>
      </c>
      <c r="S219" s="27" t="str">
        <f t="shared" si="88"/>
        <v>Composições</v>
      </c>
      <c r="T219" s="27" t="str">
        <f t="shared" si="89"/>
        <v>Camadas Acústicas</v>
      </c>
      <c r="U219" s="27" t="str">
        <f t="shared" si="90"/>
        <v>Acústicas</v>
      </c>
      <c r="V219" s="73" t="s">
        <v>89</v>
      </c>
      <c r="W219" s="1" t="str">
        <f t="shared" si="91"/>
        <v>k.caacús.219</v>
      </c>
      <c r="X219" s="45" t="s">
        <v>2566</v>
      </c>
      <c r="Y219" s="45" t="s">
        <v>2531</v>
      </c>
      <c r="Z219" s="45" t="s">
        <v>9</v>
      </c>
    </row>
    <row r="220" spans="1:26" ht="6" customHeight="1" x14ac:dyDescent="0.4">
      <c r="A220" s="23">
        <v>220</v>
      </c>
      <c r="B220" s="2" t="s">
        <v>43</v>
      </c>
      <c r="C220" s="2" t="s">
        <v>2719</v>
      </c>
      <c r="D220" s="2" t="s">
        <v>2722</v>
      </c>
      <c r="E220" s="2" t="s">
        <v>1387</v>
      </c>
      <c r="F220" s="25" t="s">
        <v>177</v>
      </c>
      <c r="G220" s="79" t="s">
        <v>9</v>
      </c>
      <c r="H220" s="79" t="s">
        <v>9</v>
      </c>
      <c r="I220" s="79" t="s">
        <v>9</v>
      </c>
      <c r="J220" s="79" t="s">
        <v>9</v>
      </c>
      <c r="K220" s="79" t="s">
        <v>9</v>
      </c>
      <c r="L220" s="26" t="str">
        <f t="shared" si="85"/>
        <v>Composições</v>
      </c>
      <c r="M220" s="26" t="str">
        <f t="shared" si="86"/>
        <v>Camadas.Acústicas</v>
      </c>
      <c r="N220" s="26" t="str">
        <f t="shared" si="87"/>
        <v>Acústicas</v>
      </c>
      <c r="O220" s="26" t="str">
        <f t="shared" si="87"/>
        <v>Nuvem Quadrada</v>
      </c>
      <c r="P220" s="35" t="s">
        <v>712</v>
      </c>
      <c r="Q220" s="34" t="s">
        <v>715</v>
      </c>
      <c r="R220" s="73" t="s">
        <v>9</v>
      </c>
      <c r="S220" s="27" t="str">
        <f t="shared" si="88"/>
        <v>Composições</v>
      </c>
      <c r="T220" s="27" t="str">
        <f t="shared" si="89"/>
        <v>Camadas Acústicas</v>
      </c>
      <c r="U220" s="27" t="str">
        <f t="shared" si="90"/>
        <v>Acústicas</v>
      </c>
      <c r="V220" s="73" t="s">
        <v>89</v>
      </c>
      <c r="W220" s="1" t="str">
        <f t="shared" si="91"/>
        <v>k.caacús.220</v>
      </c>
      <c r="X220" s="45" t="s">
        <v>2566</v>
      </c>
      <c r="Y220" s="45" t="s">
        <v>2531</v>
      </c>
      <c r="Z220" s="45" t="s">
        <v>9</v>
      </c>
    </row>
    <row r="221" spans="1:26" ht="6" customHeight="1" x14ac:dyDescent="0.4">
      <c r="A221" s="23">
        <v>221</v>
      </c>
      <c r="B221" s="2" t="s">
        <v>43</v>
      </c>
      <c r="C221" s="2" t="s">
        <v>2719</v>
      </c>
      <c r="D221" s="2" t="s">
        <v>2722</v>
      </c>
      <c r="E221" s="2" t="s">
        <v>1387</v>
      </c>
      <c r="F221" s="25" t="s">
        <v>178</v>
      </c>
      <c r="G221" s="79" t="s">
        <v>9</v>
      </c>
      <c r="H221" s="79" t="s">
        <v>9</v>
      </c>
      <c r="I221" s="79" t="s">
        <v>9</v>
      </c>
      <c r="J221" s="79" t="s">
        <v>9</v>
      </c>
      <c r="K221" s="79" t="s">
        <v>9</v>
      </c>
      <c r="L221" s="26" t="str">
        <f t="shared" si="85"/>
        <v>Composições</v>
      </c>
      <c r="M221" s="26" t="str">
        <f t="shared" si="86"/>
        <v>Camadas.Acústicas</v>
      </c>
      <c r="N221" s="26" t="str">
        <f t="shared" si="87"/>
        <v>Acústicas</v>
      </c>
      <c r="O221" s="26" t="str">
        <f t="shared" si="87"/>
        <v>Nuvem Circular</v>
      </c>
      <c r="P221" s="35" t="s">
        <v>713</v>
      </c>
      <c r="Q221" s="34" t="s">
        <v>714</v>
      </c>
      <c r="R221" s="73" t="s">
        <v>9</v>
      </c>
      <c r="S221" s="27" t="str">
        <f t="shared" si="88"/>
        <v>Composições</v>
      </c>
      <c r="T221" s="27" t="str">
        <f t="shared" si="89"/>
        <v>Camadas Acústicas</v>
      </c>
      <c r="U221" s="27" t="str">
        <f t="shared" si="90"/>
        <v>Acústicas</v>
      </c>
      <c r="V221" s="73" t="s">
        <v>89</v>
      </c>
      <c r="W221" s="1" t="str">
        <f t="shared" si="91"/>
        <v>k.caacús.221</v>
      </c>
      <c r="X221" s="45" t="s">
        <v>2566</v>
      </c>
      <c r="Y221" s="45" t="s">
        <v>2531</v>
      </c>
      <c r="Z221" s="45" t="s">
        <v>9</v>
      </c>
    </row>
    <row r="222" spans="1:26" ht="6" customHeight="1" x14ac:dyDescent="0.4">
      <c r="A222" s="23">
        <v>222</v>
      </c>
      <c r="B222" s="2" t="s">
        <v>43</v>
      </c>
      <c r="C222" s="2" t="s">
        <v>2719</v>
      </c>
      <c r="D222" s="2" t="s">
        <v>2722</v>
      </c>
      <c r="E222" s="2" t="s">
        <v>1387</v>
      </c>
      <c r="F222" s="25" t="s">
        <v>179</v>
      </c>
      <c r="G222" s="79" t="s">
        <v>9</v>
      </c>
      <c r="H222" s="79" t="s">
        <v>9</v>
      </c>
      <c r="I222" s="79" t="s">
        <v>9</v>
      </c>
      <c r="J222" s="79" t="s">
        <v>9</v>
      </c>
      <c r="K222" s="79" t="s">
        <v>9</v>
      </c>
      <c r="L222" s="26" t="str">
        <f t="shared" si="85"/>
        <v>Composições</v>
      </c>
      <c r="M222" s="26" t="str">
        <f t="shared" si="86"/>
        <v>Camadas.Acústicas</v>
      </c>
      <c r="N222" s="26" t="str">
        <f t="shared" si="87"/>
        <v>Acústicas</v>
      </c>
      <c r="O222" s="26" t="str">
        <f t="shared" si="87"/>
        <v>Nuvem Geométrica</v>
      </c>
      <c r="P222" s="35" t="s">
        <v>705</v>
      </c>
      <c r="Q222" s="34" t="s">
        <v>711</v>
      </c>
      <c r="R222" s="73" t="s">
        <v>9</v>
      </c>
      <c r="S222" s="27" t="str">
        <f t="shared" si="88"/>
        <v>Composições</v>
      </c>
      <c r="T222" s="27" t="str">
        <f t="shared" si="89"/>
        <v>Camadas Acústicas</v>
      </c>
      <c r="U222" s="27" t="str">
        <f t="shared" si="90"/>
        <v>Acústicas</v>
      </c>
      <c r="V222" s="73" t="s">
        <v>89</v>
      </c>
      <c r="W222" s="1" t="str">
        <f t="shared" si="91"/>
        <v>k.caacús.222</v>
      </c>
      <c r="X222" s="45" t="s">
        <v>2566</v>
      </c>
      <c r="Y222" s="45" t="s">
        <v>2531</v>
      </c>
      <c r="Z222" s="45" t="s">
        <v>9</v>
      </c>
    </row>
    <row r="223" spans="1:26" ht="6" customHeight="1" x14ac:dyDescent="0.4">
      <c r="A223" s="23">
        <v>223</v>
      </c>
      <c r="B223" s="2" t="s">
        <v>43</v>
      </c>
      <c r="C223" s="2" t="s">
        <v>2719</v>
      </c>
      <c r="D223" s="2" t="s">
        <v>1764</v>
      </c>
      <c r="E223" s="2" t="s">
        <v>1376</v>
      </c>
      <c r="F223" s="2" t="s">
        <v>2725</v>
      </c>
      <c r="G223" s="79" t="s">
        <v>9</v>
      </c>
      <c r="H223" s="79" t="s">
        <v>9</v>
      </c>
      <c r="I223" s="79" t="s">
        <v>9</v>
      </c>
      <c r="J223" s="76" t="s">
        <v>1504</v>
      </c>
      <c r="K223" s="79" t="s">
        <v>9</v>
      </c>
      <c r="L223" s="26" t="str">
        <f t="shared" si="85"/>
        <v>Composições</v>
      </c>
      <c r="M223" s="26" t="str">
        <f t="shared" si="86"/>
        <v>Placas.Cegas</v>
      </c>
      <c r="N223" s="26" t="str">
        <f t="shared" si="87"/>
        <v>Placas</v>
      </c>
      <c r="O223" s="26" t="str">
        <f t="shared" si="87"/>
        <v>Placa Eucatex</v>
      </c>
      <c r="P223" s="35" t="s">
        <v>763</v>
      </c>
      <c r="Q223" s="34" t="s">
        <v>764</v>
      </c>
      <c r="R223" s="73" t="s">
        <v>9</v>
      </c>
      <c r="S223" s="27" t="str">
        <f t="shared" si="88"/>
        <v>Composições</v>
      </c>
      <c r="T223" s="27" t="str">
        <f t="shared" si="89"/>
        <v>Placas Cegas</v>
      </c>
      <c r="U223" s="27" t="str">
        <f t="shared" si="90"/>
        <v>Placas</v>
      </c>
      <c r="V223" s="73" t="s">
        <v>89</v>
      </c>
      <c r="W223" s="1" t="str">
        <f t="shared" si="91"/>
        <v>k.plplac.223</v>
      </c>
      <c r="X223" s="45" t="s">
        <v>664</v>
      </c>
      <c r="Y223" s="45" t="s">
        <v>218</v>
      </c>
      <c r="Z223" s="45" t="s">
        <v>9</v>
      </c>
    </row>
    <row r="224" spans="1:26" ht="6" customHeight="1" x14ac:dyDescent="0.4">
      <c r="A224" s="23">
        <v>224</v>
      </c>
      <c r="B224" s="2" t="s">
        <v>43</v>
      </c>
      <c r="C224" s="2" t="s">
        <v>2719</v>
      </c>
      <c r="D224" s="2" t="s">
        <v>1764</v>
      </c>
      <c r="E224" s="2" t="s">
        <v>1376</v>
      </c>
      <c r="F224" s="2" t="s">
        <v>2724</v>
      </c>
      <c r="G224" s="79" t="s">
        <v>9</v>
      </c>
      <c r="H224" s="79" t="s">
        <v>9</v>
      </c>
      <c r="I224" s="79" t="s">
        <v>9</v>
      </c>
      <c r="J224" s="79" t="s">
        <v>9</v>
      </c>
      <c r="K224" s="79" t="s">
        <v>9</v>
      </c>
      <c r="L224" s="26" t="str">
        <f t="shared" si="85"/>
        <v>Composições</v>
      </c>
      <c r="M224" s="26" t="str">
        <f t="shared" si="86"/>
        <v>Placas.Cegas</v>
      </c>
      <c r="N224" s="26" t="str">
        <f t="shared" si="87"/>
        <v>Placas</v>
      </c>
      <c r="O224" s="26" t="str">
        <f t="shared" si="87"/>
        <v>Placa Metálica</v>
      </c>
      <c r="P224" s="35" t="s">
        <v>308</v>
      </c>
      <c r="Q224" s="34" t="s">
        <v>309</v>
      </c>
      <c r="R224" s="73" t="s">
        <v>9</v>
      </c>
      <c r="S224" s="27" t="str">
        <f t="shared" si="88"/>
        <v>Composições</v>
      </c>
      <c r="T224" s="27" t="str">
        <f t="shared" si="89"/>
        <v>Placas Cegas</v>
      </c>
      <c r="U224" s="27" t="str">
        <f t="shared" si="90"/>
        <v>Placas</v>
      </c>
      <c r="V224" s="73" t="s">
        <v>89</v>
      </c>
      <c r="W224" s="1" t="str">
        <f t="shared" si="91"/>
        <v>k.plplac.224</v>
      </c>
      <c r="X224" s="45" t="s">
        <v>664</v>
      </c>
      <c r="Y224" s="45" t="s">
        <v>218</v>
      </c>
      <c r="Z224" s="45" t="s">
        <v>9</v>
      </c>
    </row>
    <row r="225" spans="1:26" ht="6" customHeight="1" x14ac:dyDescent="0.4">
      <c r="A225" s="23">
        <v>225</v>
      </c>
      <c r="B225" s="2" t="s">
        <v>43</v>
      </c>
      <c r="C225" s="2" t="s">
        <v>2719</v>
      </c>
      <c r="D225" s="2" t="s">
        <v>1764</v>
      </c>
      <c r="E225" s="2" t="s">
        <v>1376</v>
      </c>
      <c r="F225" s="2" t="s">
        <v>2726</v>
      </c>
      <c r="G225" s="79" t="s">
        <v>9</v>
      </c>
      <c r="H225" s="79" t="s">
        <v>9</v>
      </c>
      <c r="I225" s="79" t="s">
        <v>9</v>
      </c>
      <c r="J225" s="79" t="s">
        <v>9</v>
      </c>
      <c r="K225" s="79" t="s">
        <v>9</v>
      </c>
      <c r="L225" s="26" t="str">
        <f t="shared" si="85"/>
        <v>Composições</v>
      </c>
      <c r="M225" s="26" t="str">
        <f t="shared" si="86"/>
        <v>Placas.Cegas</v>
      </c>
      <c r="N225" s="26" t="str">
        <f t="shared" si="87"/>
        <v>Placas</v>
      </c>
      <c r="O225" s="26" t="str">
        <f t="shared" si="87"/>
        <v>Placa Alumínio Composto</v>
      </c>
      <c r="P225" s="35" t="s">
        <v>308</v>
      </c>
      <c r="Q225" s="34" t="s">
        <v>309</v>
      </c>
      <c r="R225" s="73" t="s">
        <v>9</v>
      </c>
      <c r="S225" s="27" t="str">
        <f t="shared" si="88"/>
        <v>Composições</v>
      </c>
      <c r="T225" s="27" t="str">
        <f t="shared" si="89"/>
        <v>Placas Cegas</v>
      </c>
      <c r="U225" s="27" t="str">
        <f t="shared" si="90"/>
        <v>Placas</v>
      </c>
      <c r="V225" s="73" t="s">
        <v>89</v>
      </c>
      <c r="W225" s="1" t="str">
        <f t="shared" si="91"/>
        <v>k.plplac.225</v>
      </c>
      <c r="X225" s="45" t="s">
        <v>664</v>
      </c>
      <c r="Y225" s="45" t="s">
        <v>218</v>
      </c>
      <c r="Z225" s="45" t="s">
        <v>9</v>
      </c>
    </row>
    <row r="226" spans="1:26" ht="6" customHeight="1" x14ac:dyDescent="0.4">
      <c r="A226" s="23">
        <v>226</v>
      </c>
      <c r="B226" s="2" t="s">
        <v>43</v>
      </c>
      <c r="C226" s="2" t="s">
        <v>2719</v>
      </c>
      <c r="D226" s="2" t="s">
        <v>1764</v>
      </c>
      <c r="E226" s="2" t="s">
        <v>1376</v>
      </c>
      <c r="F226" s="2" t="s">
        <v>2727</v>
      </c>
      <c r="G226" s="79" t="s">
        <v>9</v>
      </c>
      <c r="H226" s="79" t="s">
        <v>9</v>
      </c>
      <c r="I226" s="79" t="s">
        <v>9</v>
      </c>
      <c r="J226" s="79" t="s">
        <v>9</v>
      </c>
      <c r="K226" s="79" t="s">
        <v>9</v>
      </c>
      <c r="L226" s="26" t="str">
        <f t="shared" si="85"/>
        <v>Composições</v>
      </c>
      <c r="M226" s="26" t="str">
        <f t="shared" si="86"/>
        <v>Placas.Cegas</v>
      </c>
      <c r="N226" s="26" t="str">
        <f t="shared" si="87"/>
        <v>Placas</v>
      </c>
      <c r="O226" s="26" t="str">
        <f t="shared" si="87"/>
        <v>Placa Laminada TS</v>
      </c>
      <c r="P226" s="21" t="s">
        <v>332</v>
      </c>
      <c r="Q226" s="34" t="s">
        <v>333</v>
      </c>
      <c r="R226" s="73" t="s">
        <v>9</v>
      </c>
      <c r="S226" s="27" t="str">
        <f t="shared" si="88"/>
        <v>Composições</v>
      </c>
      <c r="T226" s="27" t="str">
        <f t="shared" si="89"/>
        <v>Placas Cegas</v>
      </c>
      <c r="U226" s="27" t="str">
        <f t="shared" si="90"/>
        <v>Placas</v>
      </c>
      <c r="V226" s="73" t="s">
        <v>89</v>
      </c>
      <c r="W226" s="1" t="str">
        <f t="shared" si="91"/>
        <v>k.plplac.226</v>
      </c>
      <c r="X226" s="45" t="s">
        <v>664</v>
      </c>
      <c r="Y226" s="45" t="s">
        <v>218</v>
      </c>
      <c r="Z226" s="45" t="s">
        <v>9</v>
      </c>
    </row>
    <row r="227" spans="1:26" ht="6" customHeight="1" x14ac:dyDescent="0.4">
      <c r="A227" s="23">
        <v>227</v>
      </c>
      <c r="B227" s="2" t="s">
        <v>43</v>
      </c>
      <c r="C227" s="2" t="s">
        <v>2719</v>
      </c>
      <c r="D227" s="2" t="s">
        <v>1764</v>
      </c>
      <c r="E227" s="2" t="s">
        <v>1376</v>
      </c>
      <c r="F227" s="2" t="s">
        <v>2723</v>
      </c>
      <c r="G227" s="79" t="s">
        <v>9</v>
      </c>
      <c r="H227" s="79" t="s">
        <v>9</v>
      </c>
      <c r="I227" s="79" t="s">
        <v>9</v>
      </c>
      <c r="J227" s="79" t="s">
        <v>9</v>
      </c>
      <c r="K227" s="79" t="s">
        <v>9</v>
      </c>
      <c r="L227" s="26" t="str">
        <f t="shared" si="85"/>
        <v>Composições</v>
      </c>
      <c r="M227" s="26" t="str">
        <f t="shared" si="86"/>
        <v>Placas.Cegas</v>
      </c>
      <c r="N227" s="26" t="str">
        <f t="shared" si="87"/>
        <v>Placas</v>
      </c>
      <c r="O227" s="26" t="str">
        <f t="shared" si="87"/>
        <v>Placa Cimentícia</v>
      </c>
      <c r="P227" s="21" t="s">
        <v>310</v>
      </c>
      <c r="Q227" s="34" t="s">
        <v>311</v>
      </c>
      <c r="R227" s="73" t="s">
        <v>9</v>
      </c>
      <c r="S227" s="27" t="str">
        <f t="shared" si="88"/>
        <v>Composições</v>
      </c>
      <c r="T227" s="27" t="str">
        <f t="shared" si="89"/>
        <v>Placas Cegas</v>
      </c>
      <c r="U227" s="27" t="str">
        <f t="shared" si="90"/>
        <v>Placas</v>
      </c>
      <c r="V227" s="73" t="s">
        <v>89</v>
      </c>
      <c r="W227" s="1" t="str">
        <f t="shared" si="91"/>
        <v>k.plplac.227</v>
      </c>
      <c r="X227" s="45" t="s">
        <v>664</v>
      </c>
      <c r="Y227" s="45" t="s">
        <v>218</v>
      </c>
      <c r="Z227" s="45" t="s">
        <v>9</v>
      </c>
    </row>
    <row r="228" spans="1:26" ht="6" customHeight="1" x14ac:dyDescent="0.4">
      <c r="A228" s="23">
        <v>228</v>
      </c>
      <c r="B228" s="2" t="s">
        <v>43</v>
      </c>
      <c r="C228" s="2" t="s">
        <v>2719</v>
      </c>
      <c r="D228" s="2" t="s">
        <v>1764</v>
      </c>
      <c r="E228" s="2" t="s">
        <v>1376</v>
      </c>
      <c r="F228" s="2" t="s">
        <v>2728</v>
      </c>
      <c r="G228" s="79" t="s">
        <v>9</v>
      </c>
      <c r="H228" s="79" t="s">
        <v>9</v>
      </c>
      <c r="I228" s="79" t="s">
        <v>9</v>
      </c>
      <c r="J228" s="79" t="s">
        <v>9</v>
      </c>
      <c r="K228" s="79" t="s">
        <v>9</v>
      </c>
      <c r="L228" s="26" t="str">
        <f t="shared" si="85"/>
        <v>Composições</v>
      </c>
      <c r="M228" s="26" t="str">
        <f t="shared" si="86"/>
        <v>Placas.Cegas</v>
      </c>
      <c r="N228" s="26" t="str">
        <f t="shared" si="87"/>
        <v>Placas</v>
      </c>
      <c r="O228" s="26" t="str">
        <f t="shared" si="87"/>
        <v>Placa Gesso Acartonado</v>
      </c>
      <c r="P228" s="21" t="s">
        <v>312</v>
      </c>
      <c r="Q228" s="34" t="s">
        <v>313</v>
      </c>
      <c r="R228" s="73" t="s">
        <v>9</v>
      </c>
      <c r="S228" s="27" t="str">
        <f t="shared" si="88"/>
        <v>Composições</v>
      </c>
      <c r="T228" s="27" t="str">
        <f t="shared" si="89"/>
        <v>Placas Cegas</v>
      </c>
      <c r="U228" s="27" t="str">
        <f t="shared" si="90"/>
        <v>Placas</v>
      </c>
      <c r="V228" s="73" t="s">
        <v>89</v>
      </c>
      <c r="W228" s="1" t="str">
        <f t="shared" si="91"/>
        <v>k.plplac.228</v>
      </c>
      <c r="X228" s="45" t="s">
        <v>664</v>
      </c>
      <c r="Y228" s="45" t="s">
        <v>218</v>
      </c>
      <c r="Z228" s="45" t="s">
        <v>9</v>
      </c>
    </row>
    <row r="229" spans="1:26" ht="6" customHeight="1" x14ac:dyDescent="0.4">
      <c r="A229" s="23">
        <v>229</v>
      </c>
      <c r="B229" s="2" t="s">
        <v>43</v>
      </c>
      <c r="C229" s="2" t="s">
        <v>2719</v>
      </c>
      <c r="D229" s="2" t="s">
        <v>1764</v>
      </c>
      <c r="E229" s="2" t="s">
        <v>1376</v>
      </c>
      <c r="F229" s="2" t="s">
        <v>2729</v>
      </c>
      <c r="G229" s="79" t="s">
        <v>9</v>
      </c>
      <c r="H229" s="79" t="s">
        <v>9</v>
      </c>
      <c r="I229" s="79" t="s">
        <v>9</v>
      </c>
      <c r="J229" s="79" t="s">
        <v>9</v>
      </c>
      <c r="K229" s="79" t="s">
        <v>9</v>
      </c>
      <c r="L229" s="26" t="str">
        <f t="shared" si="85"/>
        <v>Composições</v>
      </c>
      <c r="M229" s="26" t="str">
        <f t="shared" si="86"/>
        <v>Placas.Cegas</v>
      </c>
      <c r="N229" s="26" t="str">
        <f t="shared" si="87"/>
        <v>Placas</v>
      </c>
      <c r="O229" s="26" t="str">
        <f t="shared" si="87"/>
        <v>Placa Pedra</v>
      </c>
      <c r="P229" s="21" t="s">
        <v>334</v>
      </c>
      <c r="Q229" s="34" t="s">
        <v>335</v>
      </c>
      <c r="R229" s="73" t="s">
        <v>9</v>
      </c>
      <c r="S229" s="27" t="str">
        <f t="shared" si="88"/>
        <v>Composições</v>
      </c>
      <c r="T229" s="27" t="str">
        <f t="shared" si="89"/>
        <v>Placas Cegas</v>
      </c>
      <c r="U229" s="27" t="str">
        <f t="shared" si="90"/>
        <v>Placas</v>
      </c>
      <c r="V229" s="73" t="s">
        <v>89</v>
      </c>
      <c r="W229" s="1" t="str">
        <f t="shared" si="91"/>
        <v>k.plplac.229</v>
      </c>
      <c r="X229" s="45" t="s">
        <v>664</v>
      </c>
      <c r="Y229" s="45" t="s">
        <v>218</v>
      </c>
      <c r="Z229" s="45" t="s">
        <v>9</v>
      </c>
    </row>
    <row r="230" spans="1:26" ht="6" customHeight="1" x14ac:dyDescent="0.4">
      <c r="A230" s="23">
        <v>230</v>
      </c>
      <c r="B230" s="2" t="s">
        <v>43</v>
      </c>
      <c r="C230" s="2" t="s">
        <v>2719</v>
      </c>
      <c r="D230" s="2" t="s">
        <v>1766</v>
      </c>
      <c r="E230" s="2" t="s">
        <v>1377</v>
      </c>
      <c r="F230" s="2" t="s">
        <v>314</v>
      </c>
      <c r="G230" s="79" t="s">
        <v>9</v>
      </c>
      <c r="H230" s="79" t="s">
        <v>9</v>
      </c>
      <c r="I230" s="79" t="s">
        <v>9</v>
      </c>
      <c r="J230" s="76" t="s">
        <v>1504</v>
      </c>
      <c r="K230" s="79" t="s">
        <v>9</v>
      </c>
      <c r="L230" s="26" t="str">
        <f t="shared" si="85"/>
        <v>Composições</v>
      </c>
      <c r="M230" s="26" t="str">
        <f t="shared" si="86"/>
        <v>Placas.Transparentes</v>
      </c>
      <c r="N230" s="26" t="str">
        <f t="shared" si="87"/>
        <v>Vidros</v>
      </c>
      <c r="O230" s="26" t="str">
        <f t="shared" si="87"/>
        <v>Vidro Temperado</v>
      </c>
      <c r="P230" s="21" t="s">
        <v>315</v>
      </c>
      <c r="Q230" s="34" t="s">
        <v>316</v>
      </c>
      <c r="R230" s="73" t="s">
        <v>9</v>
      </c>
      <c r="S230" s="27" t="str">
        <f t="shared" si="88"/>
        <v>Composições</v>
      </c>
      <c r="T230" s="27" t="str">
        <f t="shared" si="89"/>
        <v>Placas Transparentes</v>
      </c>
      <c r="U230" s="27" t="str">
        <f t="shared" si="90"/>
        <v>Vidros</v>
      </c>
      <c r="V230" s="73" t="s">
        <v>89</v>
      </c>
      <c r="W230" s="1" t="str">
        <f t="shared" si="91"/>
        <v>k.plvidr.230</v>
      </c>
      <c r="X230" s="45" t="s">
        <v>664</v>
      </c>
      <c r="Y230" s="45" t="s">
        <v>218</v>
      </c>
      <c r="Z230" s="45" t="s">
        <v>9</v>
      </c>
    </row>
    <row r="231" spans="1:26" ht="6" customHeight="1" x14ac:dyDescent="0.4">
      <c r="A231" s="23">
        <v>231</v>
      </c>
      <c r="B231" s="2" t="s">
        <v>43</v>
      </c>
      <c r="C231" s="2" t="s">
        <v>2719</v>
      </c>
      <c r="D231" s="2" t="s">
        <v>1766</v>
      </c>
      <c r="E231" s="2" t="s">
        <v>1377</v>
      </c>
      <c r="F231" s="2" t="s">
        <v>317</v>
      </c>
      <c r="G231" s="79" t="s">
        <v>9</v>
      </c>
      <c r="H231" s="79" t="s">
        <v>9</v>
      </c>
      <c r="I231" s="79" t="s">
        <v>9</v>
      </c>
      <c r="J231" s="76" t="s">
        <v>1505</v>
      </c>
      <c r="K231" s="79" t="s">
        <v>9</v>
      </c>
      <c r="L231" s="26" t="str">
        <f t="shared" si="85"/>
        <v>Composições</v>
      </c>
      <c r="M231" s="26" t="str">
        <f t="shared" si="86"/>
        <v>Placas.Transparentes</v>
      </c>
      <c r="N231" s="26" t="str">
        <f t="shared" si="87"/>
        <v>Vidros</v>
      </c>
      <c r="O231" s="26" t="str">
        <f t="shared" si="87"/>
        <v>Vidro Laminado</v>
      </c>
      <c r="P231" s="21" t="s">
        <v>318</v>
      </c>
      <c r="Q231" s="34" t="s">
        <v>319</v>
      </c>
      <c r="R231" s="73" t="s">
        <v>9</v>
      </c>
      <c r="S231" s="27" t="str">
        <f t="shared" si="88"/>
        <v>Composições</v>
      </c>
      <c r="T231" s="27" t="str">
        <f t="shared" si="89"/>
        <v>Placas Transparentes</v>
      </c>
      <c r="U231" s="27" t="str">
        <f t="shared" si="90"/>
        <v>Vidros</v>
      </c>
      <c r="V231" s="73" t="s">
        <v>89</v>
      </c>
      <c r="W231" s="1" t="str">
        <f t="shared" si="91"/>
        <v>k.plvidr.231</v>
      </c>
      <c r="X231" s="45" t="s">
        <v>664</v>
      </c>
      <c r="Y231" s="45" t="s">
        <v>218</v>
      </c>
      <c r="Z231" s="45" t="s">
        <v>9</v>
      </c>
    </row>
    <row r="232" spans="1:26" ht="6" customHeight="1" x14ac:dyDescent="0.4">
      <c r="A232" s="23">
        <v>232</v>
      </c>
      <c r="B232" s="2" t="s">
        <v>43</v>
      </c>
      <c r="C232" s="2" t="s">
        <v>2719</v>
      </c>
      <c r="D232" s="2" t="s">
        <v>1766</v>
      </c>
      <c r="E232" s="2" t="s">
        <v>1377</v>
      </c>
      <c r="F232" s="2" t="s">
        <v>320</v>
      </c>
      <c r="G232" s="79" t="s">
        <v>9</v>
      </c>
      <c r="H232" s="79" t="s">
        <v>9</v>
      </c>
      <c r="I232" s="79" t="s">
        <v>9</v>
      </c>
      <c r="J232" s="79" t="s">
        <v>9</v>
      </c>
      <c r="K232" s="79" t="s">
        <v>9</v>
      </c>
      <c r="L232" s="26" t="str">
        <f t="shared" si="85"/>
        <v>Composições</v>
      </c>
      <c r="M232" s="26" t="str">
        <f t="shared" si="86"/>
        <v>Placas.Transparentes</v>
      </c>
      <c r="N232" s="26" t="str">
        <f t="shared" si="87"/>
        <v>Vidros</v>
      </c>
      <c r="O232" s="26" t="str">
        <f t="shared" si="87"/>
        <v>Vidro Polarizado</v>
      </c>
      <c r="P232" s="21" t="s">
        <v>321</v>
      </c>
      <c r="Q232" s="34" t="s">
        <v>322</v>
      </c>
      <c r="R232" s="73" t="s">
        <v>9</v>
      </c>
      <c r="S232" s="27" t="str">
        <f t="shared" si="88"/>
        <v>Composições</v>
      </c>
      <c r="T232" s="27" t="str">
        <f t="shared" si="89"/>
        <v>Placas Transparentes</v>
      </c>
      <c r="U232" s="27" t="str">
        <f t="shared" si="90"/>
        <v>Vidros</v>
      </c>
      <c r="V232" s="73" t="s">
        <v>89</v>
      </c>
      <c r="W232" s="1" t="str">
        <f t="shared" si="91"/>
        <v>k.plvidr.232</v>
      </c>
      <c r="X232" s="45" t="s">
        <v>664</v>
      </c>
      <c r="Y232" s="45" t="s">
        <v>218</v>
      </c>
      <c r="Z232" s="45" t="s">
        <v>9</v>
      </c>
    </row>
    <row r="233" spans="1:26" ht="6" customHeight="1" x14ac:dyDescent="0.4">
      <c r="A233" s="23">
        <v>233</v>
      </c>
      <c r="B233" s="2" t="s">
        <v>43</v>
      </c>
      <c r="C233" s="2" t="s">
        <v>2719</v>
      </c>
      <c r="D233" s="2" t="s">
        <v>1766</v>
      </c>
      <c r="E233" s="2" t="s">
        <v>1377</v>
      </c>
      <c r="F233" s="2" t="s">
        <v>323</v>
      </c>
      <c r="G233" s="79" t="s">
        <v>9</v>
      </c>
      <c r="H233" s="79" t="s">
        <v>9</v>
      </c>
      <c r="I233" s="79" t="s">
        <v>9</v>
      </c>
      <c r="J233" s="79" t="s">
        <v>9</v>
      </c>
      <c r="K233" s="79" t="s">
        <v>9</v>
      </c>
      <c r="L233" s="26" t="str">
        <f t="shared" si="85"/>
        <v>Composições</v>
      </c>
      <c r="M233" s="26" t="str">
        <f t="shared" si="86"/>
        <v>Placas.Transparentes</v>
      </c>
      <c r="N233" s="26" t="str">
        <f t="shared" si="87"/>
        <v>Vidros</v>
      </c>
      <c r="O233" s="26" t="str">
        <f t="shared" si="87"/>
        <v>Vidro Low E</v>
      </c>
      <c r="P233" s="34" t="s">
        <v>324</v>
      </c>
      <c r="Q233" s="34" t="s">
        <v>325</v>
      </c>
      <c r="R233" s="73" t="s">
        <v>9</v>
      </c>
      <c r="S233" s="27" t="str">
        <f t="shared" si="88"/>
        <v>Composições</v>
      </c>
      <c r="T233" s="27" t="str">
        <f t="shared" si="89"/>
        <v>Placas Transparentes</v>
      </c>
      <c r="U233" s="27" t="str">
        <f t="shared" si="90"/>
        <v>Vidros</v>
      </c>
      <c r="V233" s="73" t="s">
        <v>89</v>
      </c>
      <c r="W233" s="1" t="str">
        <f t="shared" si="91"/>
        <v>k.plvidr.233</v>
      </c>
      <c r="X233" s="45" t="s">
        <v>664</v>
      </c>
      <c r="Y233" s="45" t="s">
        <v>218</v>
      </c>
      <c r="Z233" s="45" t="s">
        <v>9</v>
      </c>
    </row>
    <row r="234" spans="1:26" ht="6" customHeight="1" x14ac:dyDescent="0.4">
      <c r="A234" s="23">
        <v>234</v>
      </c>
      <c r="B234" s="2" t="s">
        <v>43</v>
      </c>
      <c r="C234" s="2" t="s">
        <v>2719</v>
      </c>
      <c r="D234" s="2" t="s">
        <v>1766</v>
      </c>
      <c r="E234" s="2" t="s">
        <v>1377</v>
      </c>
      <c r="F234" s="2" t="s">
        <v>326</v>
      </c>
      <c r="G234" s="79" t="s">
        <v>9</v>
      </c>
      <c r="H234" s="79" t="s">
        <v>9</v>
      </c>
      <c r="I234" s="79" t="s">
        <v>9</v>
      </c>
      <c r="J234" s="79" t="s">
        <v>9</v>
      </c>
      <c r="K234" s="79" t="s">
        <v>9</v>
      </c>
      <c r="L234" s="26" t="str">
        <f t="shared" si="85"/>
        <v>Composições</v>
      </c>
      <c r="M234" s="26" t="str">
        <f t="shared" si="86"/>
        <v>Placas.Transparentes</v>
      </c>
      <c r="N234" s="26" t="str">
        <f t="shared" si="87"/>
        <v>Vidros</v>
      </c>
      <c r="O234" s="26" t="str">
        <f t="shared" si="87"/>
        <v>Vidro Comúm</v>
      </c>
      <c r="P234" s="21" t="s">
        <v>327</v>
      </c>
      <c r="Q234" s="34" t="s">
        <v>328</v>
      </c>
      <c r="R234" s="73" t="s">
        <v>9</v>
      </c>
      <c r="S234" s="27" t="str">
        <f t="shared" si="88"/>
        <v>Composições</v>
      </c>
      <c r="T234" s="27" t="str">
        <f t="shared" si="89"/>
        <v>Placas Transparentes</v>
      </c>
      <c r="U234" s="27" t="str">
        <f t="shared" si="90"/>
        <v>Vidros</v>
      </c>
      <c r="V234" s="73" t="s">
        <v>89</v>
      </c>
      <c r="W234" s="1" t="str">
        <f t="shared" si="91"/>
        <v>k.plvidr.234</v>
      </c>
      <c r="X234" s="45" t="s">
        <v>664</v>
      </c>
      <c r="Y234" s="45" t="s">
        <v>218</v>
      </c>
      <c r="Z234" s="45" t="s">
        <v>9</v>
      </c>
    </row>
    <row r="235" spans="1:26" ht="6" customHeight="1" x14ac:dyDescent="0.4">
      <c r="A235" s="23">
        <v>235</v>
      </c>
      <c r="B235" s="2" t="s">
        <v>43</v>
      </c>
      <c r="C235" s="2" t="s">
        <v>2719</v>
      </c>
      <c r="D235" s="2" t="s">
        <v>1766</v>
      </c>
      <c r="E235" s="2" t="s">
        <v>1377</v>
      </c>
      <c r="F235" s="2" t="s">
        <v>329</v>
      </c>
      <c r="G235" s="79" t="s">
        <v>9</v>
      </c>
      <c r="H235" s="79" t="s">
        <v>9</v>
      </c>
      <c r="I235" s="79" t="s">
        <v>9</v>
      </c>
      <c r="J235" s="79" t="s">
        <v>9</v>
      </c>
      <c r="K235" s="79" t="s">
        <v>9</v>
      </c>
      <c r="L235" s="26" t="str">
        <f t="shared" si="85"/>
        <v>Composições</v>
      </c>
      <c r="M235" s="26" t="str">
        <f t="shared" si="86"/>
        <v>Placas.Transparentes</v>
      </c>
      <c r="N235" s="26" t="str">
        <f t="shared" si="87"/>
        <v>Vidros</v>
      </c>
      <c r="O235" s="26" t="str">
        <f t="shared" si="87"/>
        <v>Vidro Plumbífero</v>
      </c>
      <c r="P235" s="21" t="s">
        <v>330</v>
      </c>
      <c r="Q235" s="34" t="s">
        <v>331</v>
      </c>
      <c r="R235" s="73" t="s">
        <v>9</v>
      </c>
      <c r="S235" s="27" t="str">
        <f t="shared" si="88"/>
        <v>Composições</v>
      </c>
      <c r="T235" s="27" t="str">
        <f t="shared" si="89"/>
        <v>Placas Transparentes</v>
      </c>
      <c r="U235" s="27" t="str">
        <f t="shared" si="90"/>
        <v>Vidros</v>
      </c>
      <c r="V235" s="73" t="s">
        <v>89</v>
      </c>
      <c r="W235" s="1" t="str">
        <f t="shared" si="91"/>
        <v>k.plvidr.235</v>
      </c>
      <c r="X235" s="45" t="s">
        <v>664</v>
      </c>
      <c r="Y235" s="45" t="s">
        <v>218</v>
      </c>
      <c r="Z235" s="45" t="s">
        <v>9</v>
      </c>
    </row>
    <row r="236" spans="1:26" ht="6" customHeight="1" x14ac:dyDescent="0.4">
      <c r="A236" s="23">
        <v>236</v>
      </c>
      <c r="B236" s="2" t="s">
        <v>43</v>
      </c>
      <c r="C236" s="2" t="s">
        <v>2719</v>
      </c>
      <c r="D236" s="2" t="s">
        <v>1766</v>
      </c>
      <c r="E236" s="2" t="s">
        <v>1377</v>
      </c>
      <c r="F236" s="2" t="s">
        <v>1508</v>
      </c>
      <c r="G236" s="79" t="s">
        <v>9</v>
      </c>
      <c r="H236" s="79" t="s">
        <v>9</v>
      </c>
      <c r="I236" s="79" t="s">
        <v>9</v>
      </c>
      <c r="J236" s="79" t="s">
        <v>9</v>
      </c>
      <c r="K236" s="79" t="s">
        <v>9</v>
      </c>
      <c r="L236" s="26" t="str">
        <f t="shared" si="85"/>
        <v>Composições</v>
      </c>
      <c r="M236" s="26" t="str">
        <f t="shared" si="86"/>
        <v>Placas.Transparentes</v>
      </c>
      <c r="N236" s="26" t="str">
        <f t="shared" si="87"/>
        <v>Vidros</v>
      </c>
      <c r="O236" s="26" t="str">
        <f t="shared" si="87"/>
        <v>Vidro Serigrafado</v>
      </c>
      <c r="P236" s="21" t="s">
        <v>1509</v>
      </c>
      <c r="Q236" s="21" t="s">
        <v>1510</v>
      </c>
      <c r="R236" s="73" t="s">
        <v>9</v>
      </c>
      <c r="S236" s="27" t="str">
        <f t="shared" si="88"/>
        <v>Composições</v>
      </c>
      <c r="T236" s="27" t="str">
        <f t="shared" si="89"/>
        <v>Placas Transparentes</v>
      </c>
      <c r="U236" s="27" t="str">
        <f t="shared" si="90"/>
        <v>Vidros</v>
      </c>
      <c r="V236" s="73" t="s">
        <v>89</v>
      </c>
      <c r="W236" s="1" t="str">
        <f t="shared" si="91"/>
        <v>k.plvidr.236</v>
      </c>
      <c r="X236" s="45" t="s">
        <v>664</v>
      </c>
      <c r="Y236" s="45" t="s">
        <v>218</v>
      </c>
      <c r="Z236" s="45" t="s">
        <v>9</v>
      </c>
    </row>
    <row r="237" spans="1:26" ht="6" customHeight="1" x14ac:dyDescent="0.4">
      <c r="A237" s="23">
        <v>237</v>
      </c>
      <c r="B237" s="2" t="s">
        <v>43</v>
      </c>
      <c r="C237" s="2" t="s">
        <v>2719</v>
      </c>
      <c r="D237" s="2" t="s">
        <v>1765</v>
      </c>
      <c r="E237" s="2" t="s">
        <v>1366</v>
      </c>
      <c r="F237" s="2" t="s">
        <v>336</v>
      </c>
      <c r="G237" s="79" t="s">
        <v>9</v>
      </c>
      <c r="H237" s="79" t="s">
        <v>9</v>
      </c>
      <c r="I237" s="79" t="s">
        <v>9</v>
      </c>
      <c r="J237" s="76" t="s">
        <v>1504</v>
      </c>
      <c r="K237" s="79" t="s">
        <v>9</v>
      </c>
      <c r="L237" s="26" t="str">
        <f t="shared" si="85"/>
        <v>Composições</v>
      </c>
      <c r="M237" s="26" t="str">
        <f t="shared" si="86"/>
        <v>Guias.de.Placas</v>
      </c>
      <c r="N237" s="26" t="str">
        <f t="shared" si="87"/>
        <v>Guias</v>
      </c>
      <c r="O237" s="26" t="str">
        <f t="shared" si="87"/>
        <v>Guia L</v>
      </c>
      <c r="P237" s="21" t="s">
        <v>337</v>
      </c>
      <c r="Q237" s="34" t="s">
        <v>338</v>
      </c>
      <c r="R237" s="73" t="s">
        <v>9</v>
      </c>
      <c r="S237" s="27" t="str">
        <f t="shared" si="88"/>
        <v>Composições</v>
      </c>
      <c r="T237" s="27" t="str">
        <f t="shared" si="89"/>
        <v>Guias de Placas</v>
      </c>
      <c r="U237" s="27" t="str">
        <f t="shared" si="90"/>
        <v>Guias</v>
      </c>
      <c r="V237" s="73" t="s">
        <v>89</v>
      </c>
      <c r="W237" s="1" t="str">
        <f t="shared" si="91"/>
        <v>k.guguia.237</v>
      </c>
      <c r="X237" s="45" t="s">
        <v>665</v>
      </c>
      <c r="Y237" s="45" t="s">
        <v>218</v>
      </c>
      <c r="Z237" s="45" t="s">
        <v>9</v>
      </c>
    </row>
    <row r="238" spans="1:26" ht="6" customHeight="1" x14ac:dyDescent="0.4">
      <c r="A238" s="23">
        <v>238</v>
      </c>
      <c r="B238" s="2" t="s">
        <v>43</v>
      </c>
      <c r="C238" s="2" t="s">
        <v>2719</v>
      </c>
      <c r="D238" s="2" t="s">
        <v>1765</v>
      </c>
      <c r="E238" s="2" t="s">
        <v>1366</v>
      </c>
      <c r="F238" s="2" t="s">
        <v>339</v>
      </c>
      <c r="G238" s="79" t="s">
        <v>9</v>
      </c>
      <c r="H238" s="79" t="s">
        <v>9</v>
      </c>
      <c r="I238" s="79" t="s">
        <v>9</v>
      </c>
      <c r="J238" s="79" t="s">
        <v>9</v>
      </c>
      <c r="K238" s="79" t="s">
        <v>9</v>
      </c>
      <c r="L238" s="26" t="str">
        <f t="shared" si="85"/>
        <v>Composições</v>
      </c>
      <c r="M238" s="26" t="str">
        <f t="shared" si="86"/>
        <v>Guias.de.Placas</v>
      </c>
      <c r="N238" s="26" t="str">
        <f t="shared" si="87"/>
        <v>Guias</v>
      </c>
      <c r="O238" s="26" t="str">
        <f t="shared" si="87"/>
        <v>Guia U</v>
      </c>
      <c r="P238" s="21" t="s">
        <v>340</v>
      </c>
      <c r="Q238" s="34" t="s">
        <v>341</v>
      </c>
      <c r="R238" s="73" t="s">
        <v>9</v>
      </c>
      <c r="S238" s="27" t="str">
        <f t="shared" si="88"/>
        <v>Composições</v>
      </c>
      <c r="T238" s="27" t="str">
        <f t="shared" si="89"/>
        <v>Guias de Placas</v>
      </c>
      <c r="U238" s="27" t="str">
        <f t="shared" si="90"/>
        <v>Guias</v>
      </c>
      <c r="V238" s="73" t="s">
        <v>89</v>
      </c>
      <c r="W238" s="1" t="str">
        <f t="shared" si="91"/>
        <v>k.guguia.238</v>
      </c>
      <c r="X238" s="45" t="s">
        <v>665</v>
      </c>
      <c r="Y238" s="45" t="s">
        <v>218</v>
      </c>
      <c r="Z238" s="45" t="s">
        <v>9</v>
      </c>
    </row>
    <row r="239" spans="1:26" ht="6" customHeight="1" x14ac:dyDescent="0.4">
      <c r="A239" s="23">
        <v>239</v>
      </c>
      <c r="B239" s="2" t="s">
        <v>43</v>
      </c>
      <c r="C239" s="2" t="s">
        <v>2719</v>
      </c>
      <c r="D239" s="2" t="s">
        <v>1765</v>
      </c>
      <c r="E239" s="2" t="s">
        <v>1366</v>
      </c>
      <c r="F239" s="2" t="s">
        <v>342</v>
      </c>
      <c r="G239" s="79" t="s">
        <v>9</v>
      </c>
      <c r="H239" s="79" t="s">
        <v>9</v>
      </c>
      <c r="I239" s="79" t="s">
        <v>9</v>
      </c>
      <c r="J239" s="79" t="s">
        <v>9</v>
      </c>
      <c r="K239" s="79" t="s">
        <v>9</v>
      </c>
      <c r="L239" s="26" t="str">
        <f t="shared" si="85"/>
        <v>Composições</v>
      </c>
      <c r="M239" s="26" t="str">
        <f t="shared" si="86"/>
        <v>Guias.de.Placas</v>
      </c>
      <c r="N239" s="26" t="str">
        <f t="shared" si="87"/>
        <v>Guias</v>
      </c>
      <c r="O239" s="26" t="str">
        <f t="shared" si="87"/>
        <v>Guia Montante</v>
      </c>
      <c r="P239" s="21" t="s">
        <v>340</v>
      </c>
      <c r="Q239" s="34" t="s">
        <v>341</v>
      </c>
      <c r="R239" s="73" t="s">
        <v>9</v>
      </c>
      <c r="S239" s="27" t="str">
        <f t="shared" si="88"/>
        <v>Composições</v>
      </c>
      <c r="T239" s="27" t="str">
        <f t="shared" si="89"/>
        <v>Guias de Placas</v>
      </c>
      <c r="U239" s="27" t="str">
        <f t="shared" si="90"/>
        <v>Guias</v>
      </c>
      <c r="V239" s="73" t="s">
        <v>89</v>
      </c>
      <c r="W239" s="1" t="str">
        <f t="shared" si="91"/>
        <v>k.guguia.239</v>
      </c>
      <c r="X239" s="45" t="s">
        <v>665</v>
      </c>
      <c r="Y239" s="45" t="s">
        <v>218</v>
      </c>
      <c r="Z239" s="45" t="s">
        <v>9</v>
      </c>
    </row>
    <row r="240" spans="1:26" ht="6" customHeight="1" x14ac:dyDescent="0.4">
      <c r="A240" s="23">
        <v>240</v>
      </c>
      <c r="B240" s="2" t="s">
        <v>43</v>
      </c>
      <c r="C240" s="2" t="s">
        <v>2719</v>
      </c>
      <c r="D240" s="2" t="s">
        <v>1410</v>
      </c>
      <c r="E240" s="2" t="s">
        <v>2836</v>
      </c>
      <c r="F240" s="2" t="s">
        <v>343</v>
      </c>
      <c r="G240" s="79" t="s">
        <v>9</v>
      </c>
      <c r="H240" s="79" t="s">
        <v>9</v>
      </c>
      <c r="I240" s="79" t="s">
        <v>9</v>
      </c>
      <c r="J240" s="76" t="s">
        <v>1504</v>
      </c>
      <c r="K240" s="79" t="s">
        <v>9</v>
      </c>
      <c r="L240" s="26" t="str">
        <f t="shared" si="85"/>
        <v>Composições</v>
      </c>
      <c r="M240" s="26" t="str">
        <f t="shared" si="86"/>
        <v>Acessórios</v>
      </c>
      <c r="N240" s="26" t="str">
        <f t="shared" si="87"/>
        <v>Fixadores</v>
      </c>
      <c r="O240" s="26" t="str">
        <f t="shared" si="87"/>
        <v>Parafuso</v>
      </c>
      <c r="P240" s="21" t="s">
        <v>344</v>
      </c>
      <c r="Q240" s="34" t="s">
        <v>345</v>
      </c>
      <c r="R240" s="73" t="s">
        <v>9</v>
      </c>
      <c r="S240" s="27" t="str">
        <f t="shared" si="88"/>
        <v>Composições</v>
      </c>
      <c r="T240" s="27" t="str">
        <f t="shared" si="89"/>
        <v>Acessórios</v>
      </c>
      <c r="U240" s="27" t="str">
        <f t="shared" si="90"/>
        <v>Fixadores</v>
      </c>
      <c r="V240" s="73" t="s">
        <v>89</v>
      </c>
      <c r="W240" s="1" t="str">
        <f t="shared" si="91"/>
        <v>k.acfixa.240</v>
      </c>
      <c r="X240" s="45" t="s">
        <v>910</v>
      </c>
      <c r="Y240" s="45" t="s">
        <v>908</v>
      </c>
      <c r="Z240" s="45" t="s">
        <v>9</v>
      </c>
    </row>
    <row r="241" spans="1:26" ht="6" customHeight="1" x14ac:dyDescent="0.4">
      <c r="A241" s="23">
        <v>241</v>
      </c>
      <c r="B241" s="2" t="s">
        <v>43</v>
      </c>
      <c r="C241" s="2" t="s">
        <v>2719</v>
      </c>
      <c r="D241" s="2" t="s">
        <v>1410</v>
      </c>
      <c r="E241" s="2" t="s">
        <v>2836</v>
      </c>
      <c r="F241" s="2" t="s">
        <v>346</v>
      </c>
      <c r="G241" s="79" t="s">
        <v>9</v>
      </c>
      <c r="H241" s="79" t="s">
        <v>9</v>
      </c>
      <c r="I241" s="79" t="s">
        <v>9</v>
      </c>
      <c r="J241" s="79" t="s">
        <v>9</v>
      </c>
      <c r="K241" s="79" t="s">
        <v>9</v>
      </c>
      <c r="L241" s="26" t="str">
        <f t="shared" si="85"/>
        <v>Composições</v>
      </c>
      <c r="M241" s="26" t="str">
        <f t="shared" si="86"/>
        <v>Acessórios</v>
      </c>
      <c r="N241" s="26" t="str">
        <f t="shared" si="87"/>
        <v>Fixadores</v>
      </c>
      <c r="O241" s="26" t="str">
        <f t="shared" si="87"/>
        <v>Bucha</v>
      </c>
      <c r="P241" s="21" t="s">
        <v>347</v>
      </c>
      <c r="Q241" s="34" t="s">
        <v>348</v>
      </c>
      <c r="R241" s="73" t="s">
        <v>9</v>
      </c>
      <c r="S241" s="27" t="str">
        <f t="shared" si="88"/>
        <v>Composições</v>
      </c>
      <c r="T241" s="27" t="str">
        <f t="shared" si="89"/>
        <v>Acessórios</v>
      </c>
      <c r="U241" s="27" t="str">
        <f t="shared" si="90"/>
        <v>Fixadores</v>
      </c>
      <c r="V241" s="73" t="s">
        <v>89</v>
      </c>
      <c r="W241" s="1" t="str">
        <f t="shared" si="91"/>
        <v>k.acfixa.241</v>
      </c>
      <c r="X241" s="45" t="s">
        <v>910</v>
      </c>
      <c r="Y241" s="45" t="s">
        <v>908</v>
      </c>
      <c r="Z241" s="45" t="s">
        <v>9</v>
      </c>
    </row>
    <row r="242" spans="1:26" ht="6" customHeight="1" x14ac:dyDescent="0.4">
      <c r="A242" s="23">
        <v>242</v>
      </c>
      <c r="B242" s="2" t="s">
        <v>43</v>
      </c>
      <c r="C242" s="2" t="s">
        <v>2719</v>
      </c>
      <c r="D242" s="2" t="s">
        <v>1410</v>
      </c>
      <c r="E242" s="2" t="s">
        <v>2836</v>
      </c>
      <c r="F242" s="2" t="s">
        <v>349</v>
      </c>
      <c r="G242" s="79" t="s">
        <v>9</v>
      </c>
      <c r="H242" s="79" t="s">
        <v>9</v>
      </c>
      <c r="I242" s="79" t="s">
        <v>9</v>
      </c>
      <c r="J242" s="79" t="s">
        <v>9</v>
      </c>
      <c r="K242" s="79" t="s">
        <v>9</v>
      </c>
      <c r="L242" s="26" t="str">
        <f t="shared" si="85"/>
        <v>Composições</v>
      </c>
      <c r="M242" s="26" t="str">
        <f t="shared" si="86"/>
        <v>Acessórios</v>
      </c>
      <c r="N242" s="26" t="str">
        <f t="shared" si="87"/>
        <v>Fixadores</v>
      </c>
      <c r="O242" s="26" t="str">
        <f t="shared" si="87"/>
        <v>Fixador Pinça</v>
      </c>
      <c r="P242" s="21" t="s">
        <v>350</v>
      </c>
      <c r="Q242" s="34" t="s">
        <v>351</v>
      </c>
      <c r="R242" s="73" t="s">
        <v>9</v>
      </c>
      <c r="S242" s="27" t="str">
        <f t="shared" si="88"/>
        <v>Composições</v>
      </c>
      <c r="T242" s="27" t="str">
        <f t="shared" si="89"/>
        <v>Acessórios</v>
      </c>
      <c r="U242" s="27" t="str">
        <f t="shared" si="90"/>
        <v>Fixadores</v>
      </c>
      <c r="V242" s="73" t="s">
        <v>89</v>
      </c>
      <c r="W242" s="1" t="str">
        <f t="shared" si="91"/>
        <v>k.acfixa.242</v>
      </c>
      <c r="X242" s="45" t="s">
        <v>910</v>
      </c>
      <c r="Y242" s="45" t="s">
        <v>908</v>
      </c>
      <c r="Z242" s="45" t="s">
        <v>9</v>
      </c>
    </row>
    <row r="243" spans="1:26" ht="6" customHeight="1" x14ac:dyDescent="0.4">
      <c r="A243" s="23">
        <v>243</v>
      </c>
      <c r="B243" s="2" t="s">
        <v>43</v>
      </c>
      <c r="C243" s="2" t="s">
        <v>2719</v>
      </c>
      <c r="D243" s="2" t="s">
        <v>1410</v>
      </c>
      <c r="E243" s="2" t="s">
        <v>2836</v>
      </c>
      <c r="F243" s="2" t="s">
        <v>352</v>
      </c>
      <c r="G243" s="79" t="s">
        <v>9</v>
      </c>
      <c r="H243" s="79" t="s">
        <v>9</v>
      </c>
      <c r="I243" s="79" t="s">
        <v>9</v>
      </c>
      <c r="J243" s="79" t="s">
        <v>9</v>
      </c>
      <c r="K243" s="79" t="s">
        <v>9</v>
      </c>
      <c r="L243" s="26" t="str">
        <f t="shared" si="85"/>
        <v>Composições</v>
      </c>
      <c r="M243" s="26" t="str">
        <f t="shared" si="86"/>
        <v>Acessórios</v>
      </c>
      <c r="N243" s="26" t="str">
        <f t="shared" si="87"/>
        <v>Fixadores</v>
      </c>
      <c r="O243" s="26" t="str">
        <f t="shared" si="87"/>
        <v>Fixador Cantoneira</v>
      </c>
      <c r="P243" s="21" t="s">
        <v>353</v>
      </c>
      <c r="Q243" s="34" t="s">
        <v>354</v>
      </c>
      <c r="R243" s="73" t="s">
        <v>9</v>
      </c>
      <c r="S243" s="27" t="str">
        <f t="shared" si="88"/>
        <v>Composições</v>
      </c>
      <c r="T243" s="27" t="str">
        <f t="shared" si="89"/>
        <v>Acessórios</v>
      </c>
      <c r="U243" s="27" t="str">
        <f t="shared" si="90"/>
        <v>Fixadores</v>
      </c>
      <c r="V243" s="73" t="s">
        <v>89</v>
      </c>
      <c r="W243" s="1" t="str">
        <f t="shared" si="91"/>
        <v>k.acfixa.243</v>
      </c>
      <c r="X243" s="45" t="s">
        <v>910</v>
      </c>
      <c r="Y243" s="45" t="s">
        <v>908</v>
      </c>
      <c r="Z243" s="45" t="s">
        <v>9</v>
      </c>
    </row>
    <row r="244" spans="1:26" ht="6" customHeight="1" x14ac:dyDescent="0.4">
      <c r="A244" s="23">
        <v>244</v>
      </c>
      <c r="B244" s="2" t="s">
        <v>43</v>
      </c>
      <c r="C244" s="2" t="s">
        <v>2719</v>
      </c>
      <c r="D244" s="2" t="s">
        <v>1410</v>
      </c>
      <c r="E244" s="2" t="s">
        <v>2836</v>
      </c>
      <c r="F244" s="2" t="s">
        <v>355</v>
      </c>
      <c r="G244" s="79" t="s">
        <v>9</v>
      </c>
      <c r="H244" s="79" t="s">
        <v>9</v>
      </c>
      <c r="I244" s="79" t="s">
        <v>9</v>
      </c>
      <c r="J244" s="79" t="s">
        <v>9</v>
      </c>
      <c r="K244" s="79" t="s">
        <v>9</v>
      </c>
      <c r="L244" s="26" t="str">
        <f t="shared" si="85"/>
        <v>Composições</v>
      </c>
      <c r="M244" s="26" t="str">
        <f t="shared" si="86"/>
        <v>Acessórios</v>
      </c>
      <c r="N244" s="26" t="str">
        <f t="shared" si="87"/>
        <v>Fixadores</v>
      </c>
      <c r="O244" s="26" t="str">
        <f t="shared" si="87"/>
        <v>Conector</v>
      </c>
      <c r="P244" s="21" t="s">
        <v>356</v>
      </c>
      <c r="Q244" s="34" t="s">
        <v>356</v>
      </c>
      <c r="R244" s="73" t="s">
        <v>9</v>
      </c>
      <c r="S244" s="27" t="str">
        <f t="shared" si="88"/>
        <v>Composições</v>
      </c>
      <c r="T244" s="27" t="str">
        <f t="shared" si="89"/>
        <v>Acessórios</v>
      </c>
      <c r="U244" s="27" t="str">
        <f t="shared" si="90"/>
        <v>Fixadores</v>
      </c>
      <c r="V244" s="73" t="s">
        <v>89</v>
      </c>
      <c r="W244" s="1" t="str">
        <f t="shared" si="91"/>
        <v>k.acfixa.244</v>
      </c>
      <c r="X244" s="45" t="s">
        <v>910</v>
      </c>
      <c r="Y244" s="45" t="s">
        <v>908</v>
      </c>
      <c r="Z244" s="45" t="s">
        <v>9</v>
      </c>
    </row>
    <row r="245" spans="1:26" ht="6" customHeight="1" x14ac:dyDescent="0.4">
      <c r="A245" s="23">
        <v>245</v>
      </c>
      <c r="B245" s="2" t="s">
        <v>43</v>
      </c>
      <c r="C245" s="2" t="s">
        <v>2719</v>
      </c>
      <c r="D245" s="2" t="s">
        <v>1410</v>
      </c>
      <c r="E245" s="2" t="s">
        <v>1388</v>
      </c>
      <c r="F245" s="2" t="s">
        <v>357</v>
      </c>
      <c r="G245" s="79" t="s">
        <v>9</v>
      </c>
      <c r="H245" s="79" t="s">
        <v>9</v>
      </c>
      <c r="I245" s="79" t="s">
        <v>9</v>
      </c>
      <c r="J245" s="79" t="s">
        <v>9</v>
      </c>
      <c r="K245" s="79" t="s">
        <v>9</v>
      </c>
      <c r="L245" s="26" t="str">
        <f t="shared" si="85"/>
        <v>Composições</v>
      </c>
      <c r="M245" s="26" t="str">
        <f t="shared" si="86"/>
        <v>Acessórios</v>
      </c>
      <c r="N245" s="26" t="str">
        <f t="shared" si="87"/>
        <v>Puxadores</v>
      </c>
      <c r="O245" s="26" t="str">
        <f t="shared" si="87"/>
        <v>Puxador Externo</v>
      </c>
      <c r="P245" s="21" t="s">
        <v>358</v>
      </c>
      <c r="Q245" s="34" t="s">
        <v>359</v>
      </c>
      <c r="R245" s="73" t="s">
        <v>9</v>
      </c>
      <c r="S245" s="27" t="str">
        <f t="shared" si="88"/>
        <v>Composições</v>
      </c>
      <c r="T245" s="27" t="str">
        <f t="shared" si="89"/>
        <v>Acessórios</v>
      </c>
      <c r="U245" s="27" t="str">
        <f t="shared" si="90"/>
        <v>Puxadores</v>
      </c>
      <c r="V245" s="73" t="s">
        <v>89</v>
      </c>
      <c r="W245" s="1" t="str">
        <f t="shared" si="91"/>
        <v>k.acpuxa.245</v>
      </c>
      <c r="X245" s="45" t="s">
        <v>1785</v>
      </c>
      <c r="Y245" s="45" t="s">
        <v>908</v>
      </c>
      <c r="Z245" s="45" t="s">
        <v>9</v>
      </c>
    </row>
    <row r="246" spans="1:26" ht="6" customHeight="1" x14ac:dyDescent="0.4">
      <c r="A246" s="23">
        <v>246</v>
      </c>
      <c r="B246" s="2" t="s">
        <v>43</v>
      </c>
      <c r="C246" s="2" t="s">
        <v>2719</v>
      </c>
      <c r="D246" s="2" t="s">
        <v>1410</v>
      </c>
      <c r="E246" s="2" t="s">
        <v>1388</v>
      </c>
      <c r="F246" s="2" t="s">
        <v>360</v>
      </c>
      <c r="G246" s="79" t="s">
        <v>9</v>
      </c>
      <c r="H246" s="79" t="s">
        <v>9</v>
      </c>
      <c r="I246" s="79" t="s">
        <v>9</v>
      </c>
      <c r="J246" s="79" t="s">
        <v>9</v>
      </c>
      <c r="K246" s="79" t="s">
        <v>9</v>
      </c>
      <c r="L246" s="26" t="str">
        <f t="shared" si="85"/>
        <v>Composições</v>
      </c>
      <c r="M246" s="26" t="str">
        <f t="shared" si="86"/>
        <v>Acessórios</v>
      </c>
      <c r="N246" s="26" t="str">
        <f t="shared" si="87"/>
        <v>Puxadores</v>
      </c>
      <c r="O246" s="26" t="str">
        <f t="shared" si="87"/>
        <v>Puxador Interno</v>
      </c>
      <c r="P246" s="21" t="s">
        <v>361</v>
      </c>
      <c r="Q246" s="34" t="s">
        <v>362</v>
      </c>
      <c r="R246" s="73" t="s">
        <v>9</v>
      </c>
      <c r="S246" s="27" t="str">
        <f t="shared" si="88"/>
        <v>Composições</v>
      </c>
      <c r="T246" s="27" t="str">
        <f t="shared" si="89"/>
        <v>Acessórios</v>
      </c>
      <c r="U246" s="27" t="str">
        <f t="shared" si="90"/>
        <v>Puxadores</v>
      </c>
      <c r="V246" s="73" t="s">
        <v>89</v>
      </c>
      <c r="W246" s="1" t="str">
        <f t="shared" si="91"/>
        <v>k.acpuxa.246</v>
      </c>
      <c r="X246" s="45" t="s">
        <v>1785</v>
      </c>
      <c r="Y246" s="45" t="s">
        <v>908</v>
      </c>
      <c r="Z246" s="45" t="s">
        <v>9</v>
      </c>
    </row>
    <row r="247" spans="1:26" ht="6" customHeight="1" x14ac:dyDescent="0.4">
      <c r="A247" s="23">
        <v>247</v>
      </c>
      <c r="B247" s="2" t="s">
        <v>43</v>
      </c>
      <c r="C247" s="2" t="s">
        <v>2719</v>
      </c>
      <c r="D247" s="2" t="s">
        <v>1410</v>
      </c>
      <c r="E247" s="2" t="s">
        <v>1389</v>
      </c>
      <c r="F247" s="2" t="s">
        <v>363</v>
      </c>
      <c r="G247" s="79" t="s">
        <v>9</v>
      </c>
      <c r="H247" s="79" t="s">
        <v>9</v>
      </c>
      <c r="I247" s="79" t="s">
        <v>9</v>
      </c>
      <c r="J247" s="79" t="s">
        <v>9</v>
      </c>
      <c r="K247" s="79" t="s">
        <v>9</v>
      </c>
      <c r="L247" s="26" t="str">
        <f t="shared" si="85"/>
        <v>Composições</v>
      </c>
      <c r="M247" s="26" t="str">
        <f t="shared" si="86"/>
        <v>Acessórios</v>
      </c>
      <c r="N247" s="26" t="str">
        <f t="shared" si="87"/>
        <v>Cabides</v>
      </c>
      <c r="O247" s="26" t="str">
        <f t="shared" si="87"/>
        <v>Tipo Gancho</v>
      </c>
      <c r="P247" s="21" t="s">
        <v>364</v>
      </c>
      <c r="Q247" s="34" t="s">
        <v>365</v>
      </c>
      <c r="R247" s="73" t="s">
        <v>9</v>
      </c>
      <c r="S247" s="27" t="str">
        <f t="shared" si="88"/>
        <v>Composições</v>
      </c>
      <c r="T247" s="27" t="str">
        <f t="shared" si="89"/>
        <v>Acessórios</v>
      </c>
      <c r="U247" s="27" t="str">
        <f t="shared" si="90"/>
        <v>Cabides</v>
      </c>
      <c r="V247" s="73" t="s">
        <v>89</v>
      </c>
      <c r="W247" s="1" t="str">
        <f t="shared" si="91"/>
        <v>k.accabi.247</v>
      </c>
      <c r="X247" s="45" t="s">
        <v>1785</v>
      </c>
      <c r="Y247" s="45" t="s">
        <v>908</v>
      </c>
      <c r="Z247" s="45" t="s">
        <v>9</v>
      </c>
    </row>
    <row r="248" spans="1:26" ht="6" customHeight="1" x14ac:dyDescent="0.4">
      <c r="A248" s="23">
        <v>248</v>
      </c>
      <c r="B248" s="2" t="s">
        <v>43</v>
      </c>
      <c r="C248" s="2" t="s">
        <v>2719</v>
      </c>
      <c r="D248" s="2" t="s">
        <v>1410</v>
      </c>
      <c r="E248" s="2" t="s">
        <v>1389</v>
      </c>
      <c r="F248" s="2" t="s">
        <v>366</v>
      </c>
      <c r="G248" s="79" t="s">
        <v>9</v>
      </c>
      <c r="H248" s="79" t="s">
        <v>9</v>
      </c>
      <c r="I248" s="79" t="s">
        <v>9</v>
      </c>
      <c r="J248" s="79" t="s">
        <v>9</v>
      </c>
      <c r="K248" s="79" t="s">
        <v>9</v>
      </c>
      <c r="L248" s="26" t="str">
        <f t="shared" si="85"/>
        <v>Composições</v>
      </c>
      <c r="M248" s="26" t="str">
        <f t="shared" si="86"/>
        <v>Acessórios</v>
      </c>
      <c r="N248" s="26" t="str">
        <f t="shared" si="87"/>
        <v>Cabides</v>
      </c>
      <c r="O248" s="26" t="str">
        <f t="shared" si="87"/>
        <v>Antifurto</v>
      </c>
      <c r="P248" s="21" t="s">
        <v>367</v>
      </c>
      <c r="Q248" s="34" t="s">
        <v>368</v>
      </c>
      <c r="R248" s="73" t="s">
        <v>9</v>
      </c>
      <c r="S248" s="27" t="str">
        <f t="shared" si="88"/>
        <v>Composições</v>
      </c>
      <c r="T248" s="27" t="str">
        <f t="shared" si="89"/>
        <v>Acessórios</v>
      </c>
      <c r="U248" s="27" t="str">
        <f t="shared" si="90"/>
        <v>Cabides</v>
      </c>
      <c r="V248" s="73" t="s">
        <v>89</v>
      </c>
      <c r="W248" s="1" t="str">
        <f t="shared" si="91"/>
        <v>k.accabi.248</v>
      </c>
      <c r="X248" s="45" t="s">
        <v>1785</v>
      </c>
      <c r="Y248" s="45" t="s">
        <v>908</v>
      </c>
      <c r="Z248" s="45" t="s">
        <v>9</v>
      </c>
    </row>
    <row r="249" spans="1:26" ht="6" customHeight="1" x14ac:dyDescent="0.4">
      <c r="A249" s="23">
        <v>249</v>
      </c>
      <c r="B249" s="2" t="s">
        <v>43</v>
      </c>
      <c r="C249" s="2" t="s">
        <v>2719</v>
      </c>
      <c r="D249" s="2" t="s">
        <v>1410</v>
      </c>
      <c r="E249" s="2" t="s">
        <v>1767</v>
      </c>
      <c r="F249" s="2" t="s">
        <v>1768</v>
      </c>
      <c r="G249" s="79" t="s">
        <v>9</v>
      </c>
      <c r="H249" s="79" t="s">
        <v>9</v>
      </c>
      <c r="I249" s="79" t="s">
        <v>9</v>
      </c>
      <c r="J249" s="79" t="s">
        <v>9</v>
      </c>
      <c r="K249" s="79" t="s">
        <v>9</v>
      </c>
      <c r="L249" s="26" t="str">
        <f t="shared" si="85"/>
        <v>Composições</v>
      </c>
      <c r="M249" s="26" t="str">
        <f t="shared" si="86"/>
        <v>Acessórios</v>
      </c>
      <c r="N249" s="26" t="str">
        <f t="shared" si="87"/>
        <v>Fechaduras</v>
      </c>
      <c r="O249" s="26" t="str">
        <f t="shared" si="87"/>
        <v>Multiponto</v>
      </c>
      <c r="P249" s="21" t="s">
        <v>1769</v>
      </c>
      <c r="Q249" s="21" t="s">
        <v>1774</v>
      </c>
      <c r="R249" s="73" t="s">
        <v>9</v>
      </c>
      <c r="S249" s="27" t="str">
        <f t="shared" si="88"/>
        <v>Composições</v>
      </c>
      <c r="T249" s="27" t="str">
        <f t="shared" si="89"/>
        <v>Acessórios</v>
      </c>
      <c r="U249" s="27" t="str">
        <f t="shared" si="90"/>
        <v>Fechaduras</v>
      </c>
      <c r="V249" s="73" t="s">
        <v>89</v>
      </c>
      <c r="W249" s="1" t="str">
        <f t="shared" si="91"/>
        <v>k.acfech.249</v>
      </c>
      <c r="X249" s="45" t="s">
        <v>1785</v>
      </c>
      <c r="Y249" s="45" t="s">
        <v>908</v>
      </c>
      <c r="Z249" s="45" t="s">
        <v>9</v>
      </c>
    </row>
    <row r="250" spans="1:26" ht="6" customHeight="1" x14ac:dyDescent="0.4">
      <c r="A250" s="23">
        <v>250</v>
      </c>
      <c r="B250" s="2" t="s">
        <v>43</v>
      </c>
      <c r="C250" s="2" t="s">
        <v>2719</v>
      </c>
      <c r="D250" s="2" t="s">
        <v>1410</v>
      </c>
      <c r="E250" s="2" t="s">
        <v>1767</v>
      </c>
      <c r="F250" s="2" t="s">
        <v>1784</v>
      </c>
      <c r="G250" s="79" t="s">
        <v>9</v>
      </c>
      <c r="H250" s="79" t="s">
        <v>9</v>
      </c>
      <c r="I250" s="79" t="s">
        <v>9</v>
      </c>
      <c r="J250" s="79" t="s">
        <v>9</v>
      </c>
      <c r="K250" s="79" t="s">
        <v>9</v>
      </c>
      <c r="L250" s="26" t="str">
        <f t="shared" si="85"/>
        <v>Composições</v>
      </c>
      <c r="M250" s="26" t="str">
        <f t="shared" si="86"/>
        <v>Acessórios</v>
      </c>
      <c r="N250" s="26" t="str">
        <f t="shared" si="87"/>
        <v>Fechaduras</v>
      </c>
      <c r="O250" s="26" t="str">
        <f t="shared" si="87"/>
        <v>Biométrica</v>
      </c>
      <c r="P250" s="21" t="s">
        <v>1770</v>
      </c>
      <c r="Q250" s="21" t="s">
        <v>1775</v>
      </c>
      <c r="R250" s="73" t="s">
        <v>9</v>
      </c>
      <c r="S250" s="27" t="str">
        <f t="shared" si="88"/>
        <v>Composições</v>
      </c>
      <c r="T250" s="27" t="str">
        <f t="shared" si="89"/>
        <v>Acessórios</v>
      </c>
      <c r="U250" s="27" t="str">
        <f t="shared" si="90"/>
        <v>Fechaduras</v>
      </c>
      <c r="V250" s="73" t="s">
        <v>89</v>
      </c>
      <c r="W250" s="1" t="str">
        <f t="shared" si="91"/>
        <v>k.acfech.250</v>
      </c>
      <c r="X250" s="45" t="s">
        <v>1785</v>
      </c>
      <c r="Y250" s="45" t="s">
        <v>908</v>
      </c>
      <c r="Z250" s="45" t="s">
        <v>9</v>
      </c>
    </row>
    <row r="251" spans="1:26" ht="6" customHeight="1" x14ac:dyDescent="0.4">
      <c r="A251" s="23">
        <v>251</v>
      </c>
      <c r="B251" s="2" t="s">
        <v>43</v>
      </c>
      <c r="C251" s="2" t="s">
        <v>2719</v>
      </c>
      <c r="D251" s="2" t="s">
        <v>1410</v>
      </c>
      <c r="E251" s="2" t="s">
        <v>1767</v>
      </c>
      <c r="F251" s="2" t="s">
        <v>1772</v>
      </c>
      <c r="G251" s="79" t="s">
        <v>9</v>
      </c>
      <c r="H251" s="79" t="s">
        <v>9</v>
      </c>
      <c r="I251" s="79" t="s">
        <v>9</v>
      </c>
      <c r="J251" s="79" t="s">
        <v>9</v>
      </c>
      <c r="K251" s="79" t="s">
        <v>9</v>
      </c>
      <c r="L251" s="26" t="str">
        <f t="shared" si="85"/>
        <v>Composições</v>
      </c>
      <c r="M251" s="26" t="str">
        <f t="shared" si="86"/>
        <v>Acessórios</v>
      </c>
      <c r="N251" s="26" t="str">
        <f t="shared" si="87"/>
        <v>Fechaduras</v>
      </c>
      <c r="O251" s="26" t="str">
        <f t="shared" si="87"/>
        <v>Cartão Magnético</v>
      </c>
      <c r="P251" s="21" t="s">
        <v>1773</v>
      </c>
      <c r="Q251" s="21" t="s">
        <v>1776</v>
      </c>
      <c r="R251" s="73" t="s">
        <v>9</v>
      </c>
      <c r="S251" s="27" t="str">
        <f t="shared" si="88"/>
        <v>Composições</v>
      </c>
      <c r="T251" s="27" t="str">
        <f t="shared" si="89"/>
        <v>Acessórios</v>
      </c>
      <c r="U251" s="27" t="str">
        <f t="shared" si="90"/>
        <v>Fechaduras</v>
      </c>
      <c r="V251" s="73" t="s">
        <v>89</v>
      </c>
      <c r="W251" s="1" t="str">
        <f t="shared" si="91"/>
        <v>k.acfech.251</v>
      </c>
      <c r="X251" s="45" t="s">
        <v>1785</v>
      </c>
      <c r="Y251" s="45" t="s">
        <v>908</v>
      </c>
      <c r="Z251" s="45" t="s">
        <v>9</v>
      </c>
    </row>
    <row r="252" spans="1:26" ht="6" customHeight="1" x14ac:dyDescent="0.4">
      <c r="A252" s="23">
        <v>252</v>
      </c>
      <c r="B252" s="2" t="s">
        <v>43</v>
      </c>
      <c r="C252" s="2" t="s">
        <v>2719</v>
      </c>
      <c r="D252" s="2" t="s">
        <v>1410</v>
      </c>
      <c r="E252" s="2" t="s">
        <v>1767</v>
      </c>
      <c r="F252" s="2" t="s">
        <v>44</v>
      </c>
      <c r="G252" s="79" t="s">
        <v>9</v>
      </c>
      <c r="H252" s="79" t="s">
        <v>9</v>
      </c>
      <c r="I252" s="79" t="s">
        <v>9</v>
      </c>
      <c r="J252" s="79" t="s">
        <v>9</v>
      </c>
      <c r="K252" s="79" t="s">
        <v>9</v>
      </c>
      <c r="L252" s="26" t="str">
        <f t="shared" si="85"/>
        <v>Composições</v>
      </c>
      <c r="M252" s="26" t="str">
        <f t="shared" si="86"/>
        <v>Acessórios</v>
      </c>
      <c r="N252" s="26" t="str">
        <f t="shared" si="87"/>
        <v>Fechaduras</v>
      </c>
      <c r="O252" s="26" t="str">
        <f t="shared" si="87"/>
        <v>Chave</v>
      </c>
      <c r="P252" s="21" t="s">
        <v>1771</v>
      </c>
      <c r="Q252" s="21" t="s">
        <v>1777</v>
      </c>
      <c r="R252" s="73" t="s">
        <v>9</v>
      </c>
      <c r="S252" s="27" t="str">
        <f t="shared" si="88"/>
        <v>Composições</v>
      </c>
      <c r="T252" s="27" t="str">
        <f t="shared" si="89"/>
        <v>Acessórios</v>
      </c>
      <c r="U252" s="27" t="str">
        <f t="shared" si="90"/>
        <v>Fechaduras</v>
      </c>
      <c r="V252" s="73" t="s">
        <v>89</v>
      </c>
      <c r="W252" s="1" t="str">
        <f t="shared" si="91"/>
        <v>k.acfech.252</v>
      </c>
      <c r="X252" s="45" t="s">
        <v>1785</v>
      </c>
      <c r="Y252" s="45" t="s">
        <v>908</v>
      </c>
      <c r="Z252" s="45" t="s">
        <v>9</v>
      </c>
    </row>
    <row r="253" spans="1:26" ht="6" customHeight="1" x14ac:dyDescent="0.4">
      <c r="A253" s="23">
        <v>253</v>
      </c>
      <c r="B253" s="2" t="s">
        <v>43</v>
      </c>
      <c r="C253" s="2" t="s">
        <v>2719</v>
      </c>
      <c r="D253" s="2" t="s">
        <v>1410</v>
      </c>
      <c r="E253" s="2" t="s">
        <v>1778</v>
      </c>
      <c r="F253" s="2" t="s">
        <v>1796</v>
      </c>
      <c r="G253" s="79" t="s">
        <v>9</v>
      </c>
      <c r="H253" s="79" t="s">
        <v>9</v>
      </c>
      <c r="I253" s="79" t="s">
        <v>9</v>
      </c>
      <c r="J253" s="79" t="s">
        <v>9</v>
      </c>
      <c r="K253" s="79" t="s">
        <v>9</v>
      </c>
      <c r="L253" s="26" t="str">
        <f t="shared" si="85"/>
        <v>Composições</v>
      </c>
      <c r="M253" s="26" t="str">
        <f t="shared" si="86"/>
        <v>Acessórios</v>
      </c>
      <c r="N253" s="26" t="str">
        <f t="shared" si="87"/>
        <v>Maçanetas</v>
      </c>
      <c r="O253" s="26" t="str">
        <f t="shared" si="87"/>
        <v>Alavanca e Trinco</v>
      </c>
      <c r="P253" s="21" t="s">
        <v>1797</v>
      </c>
      <c r="Q253" s="21" t="s">
        <v>1800</v>
      </c>
      <c r="R253" s="73" t="s">
        <v>9</v>
      </c>
      <c r="S253" s="27" t="str">
        <f t="shared" si="88"/>
        <v>Composições</v>
      </c>
      <c r="T253" s="27" t="str">
        <f t="shared" si="89"/>
        <v>Acessórios</v>
      </c>
      <c r="U253" s="27" t="str">
        <f t="shared" si="90"/>
        <v>Maçanetas</v>
      </c>
      <c r="V253" s="73" t="s">
        <v>89</v>
      </c>
      <c r="W253" s="1" t="str">
        <f t="shared" si="91"/>
        <v>k.acmaça.253</v>
      </c>
      <c r="X253" s="45" t="s">
        <v>1785</v>
      </c>
      <c r="Y253" s="45" t="s">
        <v>908</v>
      </c>
      <c r="Z253" s="45" t="s">
        <v>9</v>
      </c>
    </row>
    <row r="254" spans="1:26" ht="6" customHeight="1" x14ac:dyDescent="0.4">
      <c r="A254" s="23">
        <v>254</v>
      </c>
      <c r="B254" s="2" t="s">
        <v>43</v>
      </c>
      <c r="C254" s="2" t="s">
        <v>2719</v>
      </c>
      <c r="D254" s="2" t="s">
        <v>1410</v>
      </c>
      <c r="E254" s="2" t="s">
        <v>1778</v>
      </c>
      <c r="F254" s="2" t="s">
        <v>1779</v>
      </c>
      <c r="G254" s="79" t="s">
        <v>9</v>
      </c>
      <c r="H254" s="79" t="s">
        <v>9</v>
      </c>
      <c r="I254" s="79" t="s">
        <v>9</v>
      </c>
      <c r="J254" s="79" t="s">
        <v>9</v>
      </c>
      <c r="K254" s="79" t="s">
        <v>9</v>
      </c>
      <c r="L254" s="26" t="str">
        <f t="shared" si="85"/>
        <v>Composições</v>
      </c>
      <c r="M254" s="26" t="str">
        <f t="shared" si="86"/>
        <v>Acessórios</v>
      </c>
      <c r="N254" s="26" t="str">
        <f t="shared" si="87"/>
        <v>Maçanetas</v>
      </c>
      <c r="O254" s="26" t="str">
        <f t="shared" si="87"/>
        <v>Alavanca</v>
      </c>
      <c r="P254" s="21" t="s">
        <v>1798</v>
      </c>
      <c r="Q254" s="21" t="s">
        <v>1799</v>
      </c>
      <c r="R254" s="73" t="s">
        <v>9</v>
      </c>
      <c r="S254" s="27" t="str">
        <f t="shared" si="88"/>
        <v>Composições</v>
      </c>
      <c r="T254" s="27" t="str">
        <f t="shared" si="89"/>
        <v>Acessórios</v>
      </c>
      <c r="U254" s="27" t="str">
        <f t="shared" si="90"/>
        <v>Maçanetas</v>
      </c>
      <c r="V254" s="73" t="s">
        <v>89</v>
      </c>
      <c r="W254" s="1" t="str">
        <f t="shared" si="91"/>
        <v>k.acmaça.254</v>
      </c>
      <c r="X254" s="45" t="s">
        <v>1785</v>
      </c>
      <c r="Y254" s="45" t="s">
        <v>908</v>
      </c>
      <c r="Z254" s="45" t="s">
        <v>9</v>
      </c>
    </row>
    <row r="255" spans="1:26" ht="6" customHeight="1" x14ac:dyDescent="0.4">
      <c r="A255" s="23">
        <v>255</v>
      </c>
      <c r="B255" s="2" t="s">
        <v>43</v>
      </c>
      <c r="C255" s="2" t="s">
        <v>2719</v>
      </c>
      <c r="D255" s="2" t="s">
        <v>1410</v>
      </c>
      <c r="E255" s="2" t="s">
        <v>1778</v>
      </c>
      <c r="F255" s="2" t="s">
        <v>1780</v>
      </c>
      <c r="G255" s="79" t="s">
        <v>9</v>
      </c>
      <c r="H255" s="79" t="s">
        <v>9</v>
      </c>
      <c r="I255" s="79" t="s">
        <v>9</v>
      </c>
      <c r="J255" s="79" t="s">
        <v>9</v>
      </c>
      <c r="K255" s="79" t="s">
        <v>9</v>
      </c>
      <c r="L255" s="26" t="str">
        <f t="shared" ref="L255:L320" si="92">CONCATENATE("", C255)</f>
        <v>Composições</v>
      </c>
      <c r="M255" s="26" t="str">
        <f t="shared" ref="M255:M320" si="93">CONCATENATE("", D255)</f>
        <v>Acessórios</v>
      </c>
      <c r="N255" s="26" t="str">
        <f t="shared" ref="N255:O320" si="94">(SUBSTITUTE(SUBSTITUTE(CONCATENATE("",E255),"."," ")," De "," de "))</f>
        <v>Maçanetas</v>
      </c>
      <c r="O255" s="26" t="str">
        <f t="shared" si="94"/>
        <v>Esférica</v>
      </c>
      <c r="P255" s="21" t="s">
        <v>1781</v>
      </c>
      <c r="Q255" s="21" t="s">
        <v>1782</v>
      </c>
      <c r="R255" s="73" t="s">
        <v>9</v>
      </c>
      <c r="S255" s="27" t="str">
        <f t="shared" ref="S255:S317" si="95">SUBSTITUTE(C255, ".", " ")</f>
        <v>Composições</v>
      </c>
      <c r="T255" s="27" t="str">
        <f t="shared" ref="T255:T317" si="96">SUBSTITUTE(D255, ".", " ")</f>
        <v>Acessórios</v>
      </c>
      <c r="U255" s="27" t="str">
        <f t="shared" ref="U255:U317" si="97">SUBSTITUTE(E255, ".", " ")</f>
        <v>Maçanetas</v>
      </c>
      <c r="V255" s="73" t="s">
        <v>89</v>
      </c>
      <c r="W255" s="1" t="str">
        <f t="shared" ref="W255:W320" si="98">CONCATENATE("k.",LOWER(LEFT(D255,2)),LOWER(LEFT(E255,4)),".",A255)</f>
        <v>k.acmaça.255</v>
      </c>
      <c r="X255" s="45" t="s">
        <v>1785</v>
      </c>
      <c r="Y255" s="45" t="s">
        <v>908</v>
      </c>
      <c r="Z255" s="45" t="s">
        <v>9</v>
      </c>
    </row>
    <row r="256" spans="1:26" ht="6" customHeight="1" x14ac:dyDescent="0.4">
      <c r="A256" s="23">
        <v>256</v>
      </c>
      <c r="B256" s="2" t="s">
        <v>43</v>
      </c>
      <c r="C256" s="2" t="s">
        <v>2719</v>
      </c>
      <c r="D256" s="2" t="s">
        <v>1410</v>
      </c>
      <c r="E256" s="2" t="s">
        <v>1778</v>
      </c>
      <c r="F256" s="2" t="s">
        <v>1808</v>
      </c>
      <c r="G256" s="79" t="s">
        <v>9</v>
      </c>
      <c r="H256" s="79" t="s">
        <v>9</v>
      </c>
      <c r="I256" s="79" t="s">
        <v>9</v>
      </c>
      <c r="J256" s="79" t="s">
        <v>9</v>
      </c>
      <c r="K256" s="79" t="s">
        <v>9</v>
      </c>
      <c r="L256" s="26" t="str">
        <f t="shared" si="92"/>
        <v>Composições</v>
      </c>
      <c r="M256" s="26" t="str">
        <f t="shared" si="93"/>
        <v>Acessórios</v>
      </c>
      <c r="N256" s="26" t="str">
        <f t="shared" si="94"/>
        <v>Maçanetas</v>
      </c>
      <c r="O256" s="26" t="str">
        <f t="shared" si="94"/>
        <v>Saída Emergência</v>
      </c>
      <c r="P256" s="21" t="s">
        <v>1783</v>
      </c>
      <c r="Q256" s="21" t="s">
        <v>1783</v>
      </c>
      <c r="R256" s="73" t="s">
        <v>9</v>
      </c>
      <c r="S256" s="27" t="str">
        <f t="shared" si="95"/>
        <v>Composições</v>
      </c>
      <c r="T256" s="27" t="str">
        <f t="shared" si="96"/>
        <v>Acessórios</v>
      </c>
      <c r="U256" s="27" t="str">
        <f t="shared" si="97"/>
        <v>Maçanetas</v>
      </c>
      <c r="V256" s="73" t="s">
        <v>89</v>
      </c>
      <c r="W256" s="1" t="str">
        <f t="shared" si="98"/>
        <v>k.acmaça.256</v>
      </c>
      <c r="X256" s="45" t="s">
        <v>1785</v>
      </c>
      <c r="Y256" s="45" t="s">
        <v>908</v>
      </c>
      <c r="Z256" s="45" t="s">
        <v>9</v>
      </c>
    </row>
    <row r="257" spans="1:26" ht="6" customHeight="1" x14ac:dyDescent="0.4">
      <c r="A257" s="23">
        <v>257</v>
      </c>
      <c r="B257" s="2" t="s">
        <v>43</v>
      </c>
      <c r="C257" s="2" t="s">
        <v>2719</v>
      </c>
      <c r="D257" s="2" t="s">
        <v>1410</v>
      </c>
      <c r="E257" s="2" t="s">
        <v>1802</v>
      </c>
      <c r="F257" s="2" t="s">
        <v>1805</v>
      </c>
      <c r="G257" s="79" t="s">
        <v>9</v>
      </c>
      <c r="H257" s="79" t="s">
        <v>9</v>
      </c>
      <c r="I257" s="79" t="s">
        <v>9</v>
      </c>
      <c r="J257" s="79" t="s">
        <v>9</v>
      </c>
      <c r="K257" s="79" t="s">
        <v>9</v>
      </c>
      <c r="L257" s="26" t="str">
        <f t="shared" si="92"/>
        <v>Composições</v>
      </c>
      <c r="M257" s="26" t="str">
        <f t="shared" si="93"/>
        <v>Acessórios</v>
      </c>
      <c r="N257" s="26" t="str">
        <f t="shared" si="94"/>
        <v>Barras Apoio</v>
      </c>
      <c r="O257" s="26" t="str">
        <f t="shared" si="94"/>
        <v>Barra Reta Sanitário</v>
      </c>
      <c r="P257" s="21" t="s">
        <v>1809</v>
      </c>
      <c r="Q257" s="21" t="s">
        <v>1815</v>
      </c>
      <c r="R257" s="73" t="s">
        <v>9</v>
      </c>
      <c r="S257" s="27" t="str">
        <f t="shared" si="95"/>
        <v>Composições</v>
      </c>
      <c r="T257" s="27" t="str">
        <f t="shared" si="96"/>
        <v>Acessórios</v>
      </c>
      <c r="U257" s="27" t="str">
        <f t="shared" si="97"/>
        <v>Barras Apoio</v>
      </c>
      <c r="V257" s="73" t="s">
        <v>89</v>
      </c>
      <c r="W257" s="1" t="str">
        <f t="shared" si="98"/>
        <v>k.acbarr.257</v>
      </c>
      <c r="X257" s="45" t="s">
        <v>1785</v>
      </c>
      <c r="Y257" s="45" t="s">
        <v>908</v>
      </c>
      <c r="Z257" s="45" t="s">
        <v>9</v>
      </c>
    </row>
    <row r="258" spans="1:26" ht="6" customHeight="1" x14ac:dyDescent="0.4">
      <c r="A258" s="23">
        <v>258</v>
      </c>
      <c r="B258" s="2" t="s">
        <v>43</v>
      </c>
      <c r="C258" s="2" t="s">
        <v>2719</v>
      </c>
      <c r="D258" s="2" t="s">
        <v>1410</v>
      </c>
      <c r="E258" s="2" t="s">
        <v>1802</v>
      </c>
      <c r="F258" s="2" t="s">
        <v>1807</v>
      </c>
      <c r="G258" s="79" t="s">
        <v>9</v>
      </c>
      <c r="H258" s="79" t="s">
        <v>9</v>
      </c>
      <c r="I258" s="79" t="s">
        <v>9</v>
      </c>
      <c r="J258" s="79" t="s">
        <v>9</v>
      </c>
      <c r="K258" s="79" t="s">
        <v>9</v>
      </c>
      <c r="L258" s="26" t="str">
        <f t="shared" si="92"/>
        <v>Composições</v>
      </c>
      <c r="M258" s="26" t="str">
        <f t="shared" si="93"/>
        <v>Acessórios</v>
      </c>
      <c r="N258" s="26" t="str">
        <f t="shared" si="94"/>
        <v>Barras Apoio</v>
      </c>
      <c r="O258" s="26" t="str">
        <f t="shared" si="94"/>
        <v>Barra Chuveiro Sanitário</v>
      </c>
      <c r="P258" s="21" t="s">
        <v>1810</v>
      </c>
      <c r="Q258" s="21" t="s">
        <v>1816</v>
      </c>
      <c r="R258" s="73" t="s">
        <v>9</v>
      </c>
      <c r="S258" s="27" t="str">
        <f t="shared" si="95"/>
        <v>Composições</v>
      </c>
      <c r="T258" s="27" t="str">
        <f t="shared" si="96"/>
        <v>Acessórios</v>
      </c>
      <c r="U258" s="27" t="str">
        <f t="shared" si="97"/>
        <v>Barras Apoio</v>
      </c>
      <c r="V258" s="73" t="s">
        <v>89</v>
      </c>
      <c r="W258" s="1" t="str">
        <f t="shared" si="98"/>
        <v>k.acbarr.258</v>
      </c>
      <c r="X258" s="45" t="s">
        <v>1785</v>
      </c>
      <c r="Y258" s="45" t="s">
        <v>908</v>
      </c>
      <c r="Z258" s="45" t="s">
        <v>9</v>
      </c>
    </row>
    <row r="259" spans="1:26" ht="6" customHeight="1" x14ac:dyDescent="0.4">
      <c r="A259" s="23">
        <v>259</v>
      </c>
      <c r="B259" s="2" t="s">
        <v>43</v>
      </c>
      <c r="C259" s="2" t="s">
        <v>2719</v>
      </c>
      <c r="D259" s="2" t="s">
        <v>1410</v>
      </c>
      <c r="E259" s="2" t="s">
        <v>1802</v>
      </c>
      <c r="F259" s="2" t="s">
        <v>1801</v>
      </c>
      <c r="G259" s="79" t="s">
        <v>9</v>
      </c>
      <c r="H259" s="79" t="s">
        <v>9</v>
      </c>
      <c r="I259" s="79" t="s">
        <v>9</v>
      </c>
      <c r="J259" s="79" t="s">
        <v>9</v>
      </c>
      <c r="K259" s="79" t="s">
        <v>9</v>
      </c>
      <c r="L259" s="26" t="str">
        <f t="shared" si="92"/>
        <v>Composições</v>
      </c>
      <c r="M259" s="26" t="str">
        <f t="shared" si="93"/>
        <v>Acessórios</v>
      </c>
      <c r="N259" s="26" t="str">
        <f t="shared" si="94"/>
        <v>Barras Apoio</v>
      </c>
      <c r="O259" s="26" t="str">
        <f t="shared" si="94"/>
        <v>Barra Cantonera Sanitária</v>
      </c>
      <c r="P259" s="21" t="s">
        <v>1811</v>
      </c>
      <c r="Q259" s="21" t="s">
        <v>1817</v>
      </c>
      <c r="R259" s="73" t="s">
        <v>9</v>
      </c>
      <c r="S259" s="27" t="str">
        <f t="shared" si="95"/>
        <v>Composições</v>
      </c>
      <c r="T259" s="27" t="str">
        <f t="shared" si="96"/>
        <v>Acessórios</v>
      </c>
      <c r="U259" s="27" t="str">
        <f t="shared" si="97"/>
        <v>Barras Apoio</v>
      </c>
      <c r="V259" s="73" t="s">
        <v>89</v>
      </c>
      <c r="W259" s="1" t="str">
        <f t="shared" si="98"/>
        <v>k.acbarr.259</v>
      </c>
      <c r="X259" s="45" t="s">
        <v>1785</v>
      </c>
      <c r="Y259" s="45" t="s">
        <v>908</v>
      </c>
      <c r="Z259" s="45" t="s">
        <v>9</v>
      </c>
    </row>
    <row r="260" spans="1:26" ht="6" customHeight="1" x14ac:dyDescent="0.4">
      <c r="A260" s="23">
        <v>260</v>
      </c>
      <c r="B260" s="2" t="s">
        <v>43</v>
      </c>
      <c r="C260" s="2" t="s">
        <v>2719</v>
      </c>
      <c r="D260" s="2" t="s">
        <v>1410</v>
      </c>
      <c r="E260" s="2" t="s">
        <v>1802</v>
      </c>
      <c r="F260" s="2" t="s">
        <v>1803</v>
      </c>
      <c r="G260" s="79" t="s">
        <v>9</v>
      </c>
      <c r="H260" s="79" t="s">
        <v>9</v>
      </c>
      <c r="I260" s="79" t="s">
        <v>9</v>
      </c>
      <c r="J260" s="79" t="s">
        <v>9</v>
      </c>
      <c r="K260" s="79" t="s">
        <v>9</v>
      </c>
      <c r="L260" s="26" t="str">
        <f t="shared" si="92"/>
        <v>Composições</v>
      </c>
      <c r="M260" s="26" t="str">
        <f t="shared" si="93"/>
        <v>Acessórios</v>
      </c>
      <c r="N260" s="26" t="str">
        <f t="shared" si="94"/>
        <v>Barras Apoio</v>
      </c>
      <c r="O260" s="26" t="str">
        <f t="shared" si="94"/>
        <v>Barra Angular Sanitária</v>
      </c>
      <c r="P260" s="21" t="s">
        <v>1812</v>
      </c>
      <c r="Q260" s="21" t="s">
        <v>1819</v>
      </c>
      <c r="R260" s="73" t="s">
        <v>9</v>
      </c>
      <c r="S260" s="27" t="str">
        <f t="shared" si="95"/>
        <v>Composições</v>
      </c>
      <c r="T260" s="27" t="str">
        <f t="shared" si="96"/>
        <v>Acessórios</v>
      </c>
      <c r="U260" s="27" t="str">
        <f t="shared" si="97"/>
        <v>Barras Apoio</v>
      </c>
      <c r="V260" s="73" t="s">
        <v>89</v>
      </c>
      <c r="W260" s="1" t="str">
        <f t="shared" si="98"/>
        <v>k.acbarr.260</v>
      </c>
      <c r="X260" s="45" t="s">
        <v>1785</v>
      </c>
      <c r="Y260" s="45" t="s">
        <v>908</v>
      </c>
      <c r="Z260" s="45" t="s">
        <v>9</v>
      </c>
    </row>
    <row r="261" spans="1:26" ht="6" customHeight="1" x14ac:dyDescent="0.4">
      <c r="A261" s="23">
        <v>261</v>
      </c>
      <c r="B261" s="2" t="s">
        <v>43</v>
      </c>
      <c r="C261" s="2" t="s">
        <v>2719</v>
      </c>
      <c r="D261" s="2" t="s">
        <v>1410</v>
      </c>
      <c r="E261" s="2" t="s">
        <v>1802</v>
      </c>
      <c r="F261" s="2" t="s">
        <v>1804</v>
      </c>
      <c r="G261" s="79" t="s">
        <v>9</v>
      </c>
      <c r="H261" s="79" t="s">
        <v>9</v>
      </c>
      <c r="I261" s="79" t="s">
        <v>9</v>
      </c>
      <c r="J261" s="79" t="s">
        <v>9</v>
      </c>
      <c r="K261" s="79" t="s">
        <v>9</v>
      </c>
      <c r="L261" s="26" t="str">
        <f t="shared" si="92"/>
        <v>Composições</v>
      </c>
      <c r="M261" s="26" t="str">
        <f t="shared" si="93"/>
        <v>Acessórios</v>
      </c>
      <c r="N261" s="26" t="str">
        <f t="shared" si="94"/>
        <v>Barras Apoio</v>
      </c>
      <c r="O261" s="26" t="str">
        <f t="shared" si="94"/>
        <v>Barra Articulada</v>
      </c>
      <c r="P261" s="21" t="s">
        <v>1813</v>
      </c>
      <c r="Q261" s="21" t="s">
        <v>1820</v>
      </c>
      <c r="R261" s="73" t="s">
        <v>9</v>
      </c>
      <c r="S261" s="27" t="str">
        <f t="shared" si="95"/>
        <v>Composições</v>
      </c>
      <c r="T261" s="27" t="str">
        <f t="shared" si="96"/>
        <v>Acessórios</v>
      </c>
      <c r="U261" s="27" t="str">
        <f t="shared" si="97"/>
        <v>Barras Apoio</v>
      </c>
      <c r="V261" s="73" t="s">
        <v>89</v>
      </c>
      <c r="W261" s="1" t="str">
        <f t="shared" si="98"/>
        <v>k.acbarr.261</v>
      </c>
      <c r="X261" s="45" t="s">
        <v>1785</v>
      </c>
      <c r="Y261" s="45" t="s">
        <v>908</v>
      </c>
      <c r="Z261" s="45" t="s">
        <v>9</v>
      </c>
    </row>
    <row r="262" spans="1:26" ht="6" customHeight="1" x14ac:dyDescent="0.4">
      <c r="A262" s="23">
        <v>262</v>
      </c>
      <c r="B262" s="2" t="s">
        <v>43</v>
      </c>
      <c r="C262" s="2" t="s">
        <v>2719</v>
      </c>
      <c r="D262" s="2" t="s">
        <v>1410</v>
      </c>
      <c r="E262" s="2" t="s">
        <v>1802</v>
      </c>
      <c r="F262" s="2" t="s">
        <v>1806</v>
      </c>
      <c r="G262" s="79" t="s">
        <v>9</v>
      </c>
      <c r="H262" s="79" t="s">
        <v>9</v>
      </c>
      <c r="I262" s="79" t="s">
        <v>9</v>
      </c>
      <c r="J262" s="79" t="s">
        <v>9</v>
      </c>
      <c r="K262" s="79" t="s">
        <v>9</v>
      </c>
      <c r="L262" s="26" t="str">
        <f t="shared" si="92"/>
        <v>Composições</v>
      </c>
      <c r="M262" s="26" t="str">
        <f t="shared" si="93"/>
        <v>Acessórios</v>
      </c>
      <c r="N262" s="26" t="str">
        <f t="shared" si="94"/>
        <v>Barras Apoio</v>
      </c>
      <c r="O262" s="26" t="str">
        <f t="shared" si="94"/>
        <v>Barra Articulada com Coluna</v>
      </c>
      <c r="P262" s="21" t="s">
        <v>1814</v>
      </c>
      <c r="Q262" s="21" t="s">
        <v>1818</v>
      </c>
      <c r="R262" s="73" t="s">
        <v>9</v>
      </c>
      <c r="S262" s="27" t="str">
        <f t="shared" si="95"/>
        <v>Composições</v>
      </c>
      <c r="T262" s="27" t="str">
        <f t="shared" si="96"/>
        <v>Acessórios</v>
      </c>
      <c r="U262" s="27" t="str">
        <f t="shared" si="97"/>
        <v>Barras Apoio</v>
      </c>
      <c r="V262" s="73" t="s">
        <v>89</v>
      </c>
      <c r="W262" s="1" t="str">
        <f t="shared" si="98"/>
        <v>k.acbarr.262</v>
      </c>
      <c r="X262" s="45" t="s">
        <v>1785</v>
      </c>
      <c r="Y262" s="45" t="s">
        <v>908</v>
      </c>
      <c r="Z262" s="45" t="s">
        <v>9</v>
      </c>
    </row>
    <row r="263" spans="1:26" ht="6" customHeight="1" x14ac:dyDescent="0.4">
      <c r="A263" s="23">
        <v>263</v>
      </c>
      <c r="B263" s="2" t="s">
        <v>43</v>
      </c>
      <c r="C263" s="2" t="s">
        <v>2719</v>
      </c>
      <c r="D263" s="2" t="s">
        <v>1410</v>
      </c>
      <c r="E263" s="2" t="s">
        <v>1390</v>
      </c>
      <c r="F263" s="2" t="s">
        <v>1757</v>
      </c>
      <c r="G263" s="79" t="s">
        <v>9</v>
      </c>
      <c r="H263" s="79" t="s">
        <v>9</v>
      </c>
      <c r="I263" s="79" t="s">
        <v>9</v>
      </c>
      <c r="J263" s="79" t="s">
        <v>9</v>
      </c>
      <c r="K263" s="79" t="s">
        <v>9</v>
      </c>
      <c r="L263" s="26" t="str">
        <f t="shared" si="92"/>
        <v>Composições</v>
      </c>
      <c r="M263" s="26" t="str">
        <f t="shared" si="93"/>
        <v>Acessórios</v>
      </c>
      <c r="N263" s="26" t="str">
        <f t="shared" si="94"/>
        <v>Dobradiças</v>
      </c>
      <c r="O263" s="26" t="str">
        <f t="shared" si="94"/>
        <v>Automática</v>
      </c>
      <c r="P263" s="21" t="s">
        <v>369</v>
      </c>
      <c r="Q263" s="34" t="s">
        <v>370</v>
      </c>
      <c r="R263" s="73" t="s">
        <v>9</v>
      </c>
      <c r="S263" s="27" t="str">
        <f t="shared" si="95"/>
        <v>Composições</v>
      </c>
      <c r="T263" s="27" t="str">
        <f t="shared" si="96"/>
        <v>Acessórios</v>
      </c>
      <c r="U263" s="27" t="str">
        <f t="shared" si="97"/>
        <v>Dobradiças</v>
      </c>
      <c r="V263" s="73" t="s">
        <v>89</v>
      </c>
      <c r="W263" s="1" t="str">
        <f t="shared" si="98"/>
        <v>k.acdobr.263</v>
      </c>
      <c r="X263" s="45" t="s">
        <v>1785</v>
      </c>
      <c r="Y263" s="45" t="s">
        <v>908</v>
      </c>
      <c r="Z263" s="45" t="s">
        <v>9</v>
      </c>
    </row>
    <row r="264" spans="1:26" ht="6" customHeight="1" x14ac:dyDescent="0.4">
      <c r="A264" s="23">
        <v>264</v>
      </c>
      <c r="B264" s="2" t="s">
        <v>43</v>
      </c>
      <c r="C264" s="2" t="s">
        <v>1411</v>
      </c>
      <c r="D264" s="2" t="s">
        <v>1547</v>
      </c>
      <c r="E264" s="2" t="s">
        <v>1391</v>
      </c>
      <c r="F264" s="2" t="s">
        <v>2528</v>
      </c>
      <c r="G264" s="79" t="s">
        <v>9</v>
      </c>
      <c r="H264" s="79" t="s">
        <v>9</v>
      </c>
      <c r="I264" s="79" t="s">
        <v>9</v>
      </c>
      <c r="J264" s="79" t="s">
        <v>9</v>
      </c>
      <c r="K264" s="79" t="s">
        <v>9</v>
      </c>
      <c r="L264" s="26" t="str">
        <f t="shared" si="92"/>
        <v>Aberturas</v>
      </c>
      <c r="M264" s="26" t="str">
        <f t="shared" si="93"/>
        <v>Atmósfera.Lateral</v>
      </c>
      <c r="N264" s="26" t="str">
        <f t="shared" si="94"/>
        <v>Janelas</v>
      </c>
      <c r="O264" s="26" t="str">
        <f t="shared" si="94"/>
        <v>Janela Aberta</v>
      </c>
      <c r="P264" s="21" t="s">
        <v>2530</v>
      </c>
      <c r="Q264" s="34" t="s">
        <v>2529</v>
      </c>
      <c r="R264" s="73" t="s">
        <v>9</v>
      </c>
      <c r="S264" s="27" t="str">
        <f t="shared" si="95"/>
        <v>Aberturas</v>
      </c>
      <c r="T264" s="27" t="str">
        <f t="shared" si="96"/>
        <v>Atmósfera Lateral</v>
      </c>
      <c r="U264" s="27" t="str">
        <f t="shared" si="97"/>
        <v>Janelas</v>
      </c>
      <c r="V264" s="73" t="s">
        <v>89</v>
      </c>
      <c r="W264" s="1" t="str">
        <f t="shared" si="98"/>
        <v>k.atjane.264</v>
      </c>
      <c r="X264" s="45" t="s">
        <v>793</v>
      </c>
      <c r="Y264" s="45" t="s">
        <v>794</v>
      </c>
      <c r="Z264" s="45" t="s">
        <v>9</v>
      </c>
    </row>
    <row r="265" spans="1:26" ht="6" customHeight="1" x14ac:dyDescent="0.4">
      <c r="A265" s="23">
        <v>265</v>
      </c>
      <c r="B265" s="2" t="s">
        <v>43</v>
      </c>
      <c r="C265" s="2" t="s">
        <v>1411</v>
      </c>
      <c r="D265" s="2" t="s">
        <v>1547</v>
      </c>
      <c r="E265" s="2" t="s">
        <v>1391</v>
      </c>
      <c r="F265" s="2" t="s">
        <v>773</v>
      </c>
      <c r="G265" s="79" t="s">
        <v>9</v>
      </c>
      <c r="H265" s="79" t="s">
        <v>9</v>
      </c>
      <c r="I265" s="79" t="s">
        <v>9</v>
      </c>
      <c r="J265" s="79" t="s">
        <v>9</v>
      </c>
      <c r="K265" s="79" t="s">
        <v>9</v>
      </c>
      <c r="L265" s="26" t="str">
        <f t="shared" si="92"/>
        <v>Aberturas</v>
      </c>
      <c r="M265" s="26" t="str">
        <f t="shared" si="93"/>
        <v>Atmósfera.Lateral</v>
      </c>
      <c r="N265" s="26" t="str">
        <f t="shared" si="94"/>
        <v>Janelas</v>
      </c>
      <c r="O265" s="26" t="str">
        <f t="shared" si="94"/>
        <v>Janela Fixa</v>
      </c>
      <c r="P265" s="21" t="s">
        <v>829</v>
      </c>
      <c r="Q265" s="34" t="s">
        <v>836</v>
      </c>
      <c r="R265" s="73" t="s">
        <v>9</v>
      </c>
      <c r="S265" s="27" t="str">
        <f t="shared" si="95"/>
        <v>Aberturas</v>
      </c>
      <c r="T265" s="27" t="str">
        <f t="shared" si="96"/>
        <v>Atmósfera Lateral</v>
      </c>
      <c r="U265" s="27" t="str">
        <f t="shared" si="97"/>
        <v>Janelas</v>
      </c>
      <c r="V265" s="73" t="s">
        <v>89</v>
      </c>
      <c r="W265" s="1" t="str">
        <f t="shared" si="98"/>
        <v>k.atjane.265</v>
      </c>
      <c r="X265" s="45" t="s">
        <v>793</v>
      </c>
      <c r="Y265" s="45" t="s">
        <v>794</v>
      </c>
      <c r="Z265" s="45" t="s">
        <v>9</v>
      </c>
    </row>
    <row r="266" spans="1:26" ht="6" customHeight="1" x14ac:dyDescent="0.4">
      <c r="A266" s="23">
        <v>266</v>
      </c>
      <c r="B266" s="2" t="s">
        <v>43</v>
      </c>
      <c r="C266" s="2" t="s">
        <v>1411</v>
      </c>
      <c r="D266" s="2" t="s">
        <v>1547</v>
      </c>
      <c r="E266" s="2" t="s">
        <v>1391</v>
      </c>
      <c r="F266" s="2" t="s">
        <v>774</v>
      </c>
      <c r="G266" s="79" t="s">
        <v>9</v>
      </c>
      <c r="H266" s="79" t="s">
        <v>9</v>
      </c>
      <c r="I266" s="79" t="s">
        <v>9</v>
      </c>
      <c r="J266" s="79" t="s">
        <v>9</v>
      </c>
      <c r="K266" s="79" t="s">
        <v>9</v>
      </c>
      <c r="L266" s="26" t="str">
        <f t="shared" si="92"/>
        <v>Aberturas</v>
      </c>
      <c r="M266" s="26" t="str">
        <f t="shared" si="93"/>
        <v>Atmósfera.Lateral</v>
      </c>
      <c r="N266" s="26" t="str">
        <f t="shared" si="94"/>
        <v>Janelas</v>
      </c>
      <c r="O266" s="26" t="str">
        <f t="shared" si="94"/>
        <v>Janela Batente</v>
      </c>
      <c r="P266" s="21" t="s">
        <v>830</v>
      </c>
      <c r="Q266" s="34" t="s">
        <v>885</v>
      </c>
      <c r="R266" s="73" t="s">
        <v>9</v>
      </c>
      <c r="S266" s="27" t="str">
        <f t="shared" si="95"/>
        <v>Aberturas</v>
      </c>
      <c r="T266" s="27" t="str">
        <f t="shared" si="96"/>
        <v>Atmósfera Lateral</v>
      </c>
      <c r="U266" s="27" t="str">
        <f t="shared" si="97"/>
        <v>Janelas</v>
      </c>
      <c r="V266" s="73" t="s">
        <v>89</v>
      </c>
      <c r="W266" s="1" t="str">
        <f t="shared" si="98"/>
        <v>k.atjane.266</v>
      </c>
      <c r="X266" s="45" t="s">
        <v>793</v>
      </c>
      <c r="Y266" s="45" t="s">
        <v>794</v>
      </c>
      <c r="Z266" s="45" t="s">
        <v>9</v>
      </c>
    </row>
    <row r="267" spans="1:26" ht="6" customHeight="1" x14ac:dyDescent="0.4">
      <c r="A267" s="23">
        <v>267</v>
      </c>
      <c r="B267" s="2" t="s">
        <v>43</v>
      </c>
      <c r="C267" s="2" t="s">
        <v>1411</v>
      </c>
      <c r="D267" s="2" t="s">
        <v>1547</v>
      </c>
      <c r="E267" s="2" t="s">
        <v>1391</v>
      </c>
      <c r="F267" s="2" t="s">
        <v>801</v>
      </c>
      <c r="G267" s="79" t="s">
        <v>9</v>
      </c>
      <c r="H267" s="79" t="s">
        <v>9</v>
      </c>
      <c r="I267" s="79" t="s">
        <v>9</v>
      </c>
      <c r="J267" s="79" t="s">
        <v>9</v>
      </c>
      <c r="K267" s="79" t="s">
        <v>9</v>
      </c>
      <c r="L267" s="26" t="str">
        <f t="shared" si="92"/>
        <v>Aberturas</v>
      </c>
      <c r="M267" s="26" t="str">
        <f t="shared" si="93"/>
        <v>Atmósfera.Lateral</v>
      </c>
      <c r="N267" s="26" t="str">
        <f t="shared" si="94"/>
        <v>Janelas</v>
      </c>
      <c r="O267" s="26" t="str">
        <f t="shared" si="94"/>
        <v>Janela Corrediça</v>
      </c>
      <c r="P267" s="21" t="s">
        <v>831</v>
      </c>
      <c r="Q267" s="34" t="s">
        <v>894</v>
      </c>
      <c r="R267" s="73" t="s">
        <v>9</v>
      </c>
      <c r="S267" s="27" t="str">
        <f t="shared" si="95"/>
        <v>Aberturas</v>
      </c>
      <c r="T267" s="27" t="str">
        <f t="shared" si="96"/>
        <v>Atmósfera Lateral</v>
      </c>
      <c r="U267" s="27" t="str">
        <f t="shared" si="97"/>
        <v>Janelas</v>
      </c>
      <c r="V267" s="73" t="s">
        <v>89</v>
      </c>
      <c r="W267" s="1" t="str">
        <f t="shared" si="98"/>
        <v>k.atjane.267</v>
      </c>
      <c r="X267" s="45" t="s">
        <v>793</v>
      </c>
      <c r="Y267" s="45" t="s">
        <v>794</v>
      </c>
      <c r="Z267" s="45" t="s">
        <v>9</v>
      </c>
    </row>
    <row r="268" spans="1:26" ht="6" customHeight="1" x14ac:dyDescent="0.4">
      <c r="A268" s="23">
        <v>268</v>
      </c>
      <c r="B268" s="2" t="s">
        <v>43</v>
      </c>
      <c r="C268" s="2" t="s">
        <v>1411</v>
      </c>
      <c r="D268" s="2" t="s">
        <v>1547</v>
      </c>
      <c r="E268" s="2" t="s">
        <v>1391</v>
      </c>
      <c r="F268" s="2" t="s">
        <v>775</v>
      </c>
      <c r="G268" s="79" t="s">
        <v>9</v>
      </c>
      <c r="H268" s="79" t="s">
        <v>9</v>
      </c>
      <c r="I268" s="79" t="s">
        <v>9</v>
      </c>
      <c r="J268" s="79" t="s">
        <v>9</v>
      </c>
      <c r="K268" s="79" t="s">
        <v>9</v>
      </c>
      <c r="L268" s="26" t="str">
        <f t="shared" si="92"/>
        <v>Aberturas</v>
      </c>
      <c r="M268" s="26" t="str">
        <f t="shared" si="93"/>
        <v>Atmósfera.Lateral</v>
      </c>
      <c r="N268" s="26" t="str">
        <f t="shared" si="94"/>
        <v>Janelas</v>
      </c>
      <c r="O268" s="26" t="str">
        <f t="shared" si="94"/>
        <v>Janela Pivotante</v>
      </c>
      <c r="P268" s="21" t="s">
        <v>902</v>
      </c>
      <c r="Q268" s="34" t="s">
        <v>904</v>
      </c>
      <c r="R268" s="73" t="s">
        <v>9</v>
      </c>
      <c r="S268" s="27" t="str">
        <f t="shared" si="95"/>
        <v>Aberturas</v>
      </c>
      <c r="T268" s="27" t="str">
        <f t="shared" si="96"/>
        <v>Atmósfera Lateral</v>
      </c>
      <c r="U268" s="27" t="str">
        <f t="shared" si="97"/>
        <v>Janelas</v>
      </c>
      <c r="V268" s="73" t="s">
        <v>89</v>
      </c>
      <c r="W268" s="1" t="str">
        <f t="shared" si="98"/>
        <v>k.atjane.268</v>
      </c>
      <c r="X268" s="45" t="s">
        <v>793</v>
      </c>
      <c r="Y268" s="45" t="s">
        <v>794</v>
      </c>
      <c r="Z268" s="45" t="s">
        <v>9</v>
      </c>
    </row>
    <row r="269" spans="1:26" ht="6" customHeight="1" x14ac:dyDescent="0.4">
      <c r="A269" s="23">
        <v>269</v>
      </c>
      <c r="B269" s="2" t="s">
        <v>43</v>
      </c>
      <c r="C269" s="2" t="s">
        <v>1411</v>
      </c>
      <c r="D269" s="2" t="s">
        <v>1547</v>
      </c>
      <c r="E269" s="2" t="s">
        <v>1391</v>
      </c>
      <c r="F269" s="2" t="s">
        <v>881</v>
      </c>
      <c r="G269" s="79" t="s">
        <v>9</v>
      </c>
      <c r="H269" s="79" t="s">
        <v>9</v>
      </c>
      <c r="I269" s="79" t="s">
        <v>9</v>
      </c>
      <c r="J269" s="79" t="s">
        <v>9</v>
      </c>
      <c r="K269" s="79" t="s">
        <v>9</v>
      </c>
      <c r="L269" s="26" t="str">
        <f t="shared" si="92"/>
        <v>Aberturas</v>
      </c>
      <c r="M269" s="26" t="str">
        <f t="shared" si="93"/>
        <v>Atmósfera.Lateral</v>
      </c>
      <c r="N269" s="26" t="str">
        <f t="shared" si="94"/>
        <v>Janelas</v>
      </c>
      <c r="O269" s="26" t="str">
        <f t="shared" si="94"/>
        <v>Janela Guilhotina</v>
      </c>
      <c r="P269" s="21" t="s">
        <v>882</v>
      </c>
      <c r="Q269" s="34" t="s">
        <v>893</v>
      </c>
      <c r="R269" s="73" t="s">
        <v>9</v>
      </c>
      <c r="S269" s="27" t="str">
        <f t="shared" si="95"/>
        <v>Aberturas</v>
      </c>
      <c r="T269" s="27" t="str">
        <f t="shared" si="96"/>
        <v>Atmósfera Lateral</v>
      </c>
      <c r="U269" s="27" t="str">
        <f t="shared" si="97"/>
        <v>Janelas</v>
      </c>
      <c r="V269" s="73" t="s">
        <v>89</v>
      </c>
      <c r="W269" s="1" t="str">
        <f t="shared" si="98"/>
        <v>k.atjane.269</v>
      </c>
      <c r="X269" s="45" t="s">
        <v>793</v>
      </c>
      <c r="Y269" s="45" t="s">
        <v>794</v>
      </c>
      <c r="Z269" s="45" t="s">
        <v>9</v>
      </c>
    </row>
    <row r="270" spans="1:26" ht="6" customHeight="1" x14ac:dyDescent="0.4">
      <c r="A270" s="23">
        <v>270</v>
      </c>
      <c r="B270" s="2" t="s">
        <v>43</v>
      </c>
      <c r="C270" s="2" t="s">
        <v>1411</v>
      </c>
      <c r="D270" s="2" t="s">
        <v>1547</v>
      </c>
      <c r="E270" s="2" t="s">
        <v>1391</v>
      </c>
      <c r="F270" s="2" t="s">
        <v>803</v>
      </c>
      <c r="G270" s="79" t="s">
        <v>9</v>
      </c>
      <c r="H270" s="79" t="s">
        <v>9</v>
      </c>
      <c r="I270" s="79" t="s">
        <v>9</v>
      </c>
      <c r="J270" s="79" t="s">
        <v>9</v>
      </c>
      <c r="K270" s="79" t="s">
        <v>9</v>
      </c>
      <c r="L270" s="26" t="str">
        <f t="shared" si="92"/>
        <v>Aberturas</v>
      </c>
      <c r="M270" s="26" t="str">
        <f t="shared" si="93"/>
        <v>Atmósfera.Lateral</v>
      </c>
      <c r="N270" s="26" t="str">
        <f t="shared" si="94"/>
        <v>Janelas</v>
      </c>
      <c r="O270" s="26" t="str">
        <f t="shared" si="94"/>
        <v>Janela MaximAr</v>
      </c>
      <c r="P270" s="21" t="s">
        <v>891</v>
      </c>
      <c r="Q270" s="34" t="s">
        <v>892</v>
      </c>
      <c r="R270" s="73" t="s">
        <v>9</v>
      </c>
      <c r="S270" s="27" t="str">
        <f t="shared" si="95"/>
        <v>Aberturas</v>
      </c>
      <c r="T270" s="27" t="str">
        <f t="shared" si="96"/>
        <v>Atmósfera Lateral</v>
      </c>
      <c r="U270" s="27" t="str">
        <f t="shared" si="97"/>
        <v>Janelas</v>
      </c>
      <c r="V270" s="73" t="s">
        <v>89</v>
      </c>
      <c r="W270" s="1" t="str">
        <f t="shared" si="98"/>
        <v>k.atjane.270</v>
      </c>
      <c r="X270" s="45" t="s">
        <v>793</v>
      </c>
      <c r="Y270" s="45" t="s">
        <v>794</v>
      </c>
      <c r="Z270" s="45" t="s">
        <v>9</v>
      </c>
    </row>
    <row r="271" spans="1:26" ht="6" customHeight="1" x14ac:dyDescent="0.4">
      <c r="A271" s="23">
        <v>271</v>
      </c>
      <c r="B271" s="2" t="s">
        <v>43</v>
      </c>
      <c r="C271" s="2" t="s">
        <v>1411</v>
      </c>
      <c r="D271" s="2" t="s">
        <v>1547</v>
      </c>
      <c r="E271" s="2" t="s">
        <v>1391</v>
      </c>
      <c r="F271" s="2" t="s">
        <v>776</v>
      </c>
      <c r="G271" s="79" t="s">
        <v>9</v>
      </c>
      <c r="H271" s="79" t="s">
        <v>9</v>
      </c>
      <c r="I271" s="79" t="s">
        <v>9</v>
      </c>
      <c r="J271" s="79" t="s">
        <v>9</v>
      </c>
      <c r="K271" s="79" t="s">
        <v>9</v>
      </c>
      <c r="L271" s="26" t="str">
        <f t="shared" si="92"/>
        <v>Aberturas</v>
      </c>
      <c r="M271" s="26" t="str">
        <f t="shared" si="93"/>
        <v>Atmósfera.Lateral</v>
      </c>
      <c r="N271" s="26" t="str">
        <f t="shared" si="94"/>
        <v>Janelas</v>
      </c>
      <c r="O271" s="26" t="str">
        <f t="shared" si="94"/>
        <v>Janela Basculante</v>
      </c>
      <c r="P271" s="21" t="s">
        <v>883</v>
      </c>
      <c r="Q271" s="34" t="s">
        <v>884</v>
      </c>
      <c r="R271" s="73" t="s">
        <v>9</v>
      </c>
      <c r="S271" s="27" t="str">
        <f t="shared" si="95"/>
        <v>Aberturas</v>
      </c>
      <c r="T271" s="27" t="str">
        <f t="shared" si="96"/>
        <v>Atmósfera Lateral</v>
      </c>
      <c r="U271" s="27" t="str">
        <f t="shared" si="97"/>
        <v>Janelas</v>
      </c>
      <c r="V271" s="73" t="s">
        <v>89</v>
      </c>
      <c r="W271" s="1" t="str">
        <f t="shared" si="98"/>
        <v>k.atjane.271</v>
      </c>
      <c r="X271" s="45" t="s">
        <v>793</v>
      </c>
      <c r="Y271" s="45" t="s">
        <v>794</v>
      </c>
      <c r="Z271" s="45" t="s">
        <v>9</v>
      </c>
    </row>
    <row r="272" spans="1:26" ht="6" customHeight="1" x14ac:dyDescent="0.4">
      <c r="A272" s="23">
        <v>272</v>
      </c>
      <c r="B272" s="2" t="s">
        <v>43</v>
      </c>
      <c r="C272" s="2" t="s">
        <v>1411</v>
      </c>
      <c r="D272" s="2" t="s">
        <v>1547</v>
      </c>
      <c r="E272" s="2" t="s">
        <v>1391</v>
      </c>
      <c r="F272" s="2" t="s">
        <v>898</v>
      </c>
      <c r="G272" s="79" t="s">
        <v>9</v>
      </c>
      <c r="H272" s="79" t="s">
        <v>9</v>
      </c>
      <c r="I272" s="79" t="s">
        <v>9</v>
      </c>
      <c r="J272" s="79" t="s">
        <v>9</v>
      </c>
      <c r="K272" s="79" t="s">
        <v>9</v>
      </c>
      <c r="L272" s="26" t="str">
        <f t="shared" si="92"/>
        <v>Aberturas</v>
      </c>
      <c r="M272" s="26" t="str">
        <f t="shared" si="93"/>
        <v>Atmósfera.Lateral</v>
      </c>
      <c r="N272" s="26" t="str">
        <f t="shared" si="94"/>
        <v>Janelas</v>
      </c>
      <c r="O272" s="26" t="str">
        <f t="shared" si="94"/>
        <v>Janela Oscilobatente</v>
      </c>
      <c r="P272" s="21" t="s">
        <v>900</v>
      </c>
      <c r="Q272" s="34" t="s">
        <v>899</v>
      </c>
      <c r="R272" s="73" t="s">
        <v>9</v>
      </c>
      <c r="S272" s="27" t="str">
        <f t="shared" si="95"/>
        <v>Aberturas</v>
      </c>
      <c r="T272" s="27" t="str">
        <f t="shared" si="96"/>
        <v>Atmósfera Lateral</v>
      </c>
      <c r="U272" s="27" t="str">
        <f t="shared" si="97"/>
        <v>Janelas</v>
      </c>
      <c r="V272" s="73" t="s">
        <v>89</v>
      </c>
      <c r="W272" s="1" t="str">
        <f t="shared" si="98"/>
        <v>k.atjane.272</v>
      </c>
      <c r="X272" s="45" t="s">
        <v>793</v>
      </c>
      <c r="Y272" s="45" t="s">
        <v>794</v>
      </c>
      <c r="Z272" s="45" t="s">
        <v>9</v>
      </c>
    </row>
    <row r="273" spans="1:26" ht="6" customHeight="1" x14ac:dyDescent="0.4">
      <c r="A273" s="23">
        <v>273</v>
      </c>
      <c r="B273" s="2" t="s">
        <v>43</v>
      </c>
      <c r="C273" s="2" t="s">
        <v>1411</v>
      </c>
      <c r="D273" s="2" t="s">
        <v>1547</v>
      </c>
      <c r="E273" s="2" t="s">
        <v>1391</v>
      </c>
      <c r="F273" s="2" t="s">
        <v>850</v>
      </c>
      <c r="G273" s="79" t="s">
        <v>9</v>
      </c>
      <c r="H273" s="79" t="s">
        <v>9</v>
      </c>
      <c r="I273" s="79" t="s">
        <v>9</v>
      </c>
      <c r="J273" s="79" t="s">
        <v>9</v>
      </c>
      <c r="K273" s="79" t="s">
        <v>9</v>
      </c>
      <c r="L273" s="26" t="str">
        <f t="shared" si="92"/>
        <v>Aberturas</v>
      </c>
      <c r="M273" s="26" t="str">
        <f t="shared" si="93"/>
        <v>Atmósfera.Lateral</v>
      </c>
      <c r="N273" s="26" t="str">
        <f t="shared" si="94"/>
        <v>Janelas</v>
      </c>
      <c r="O273" s="26" t="str">
        <f t="shared" si="94"/>
        <v>Janela Telescópica</v>
      </c>
      <c r="P273" s="21" t="s">
        <v>851</v>
      </c>
      <c r="Q273" s="34" t="s">
        <v>852</v>
      </c>
      <c r="R273" s="73" t="s">
        <v>9</v>
      </c>
      <c r="S273" s="27" t="str">
        <f t="shared" si="95"/>
        <v>Aberturas</v>
      </c>
      <c r="T273" s="27" t="str">
        <f t="shared" si="96"/>
        <v>Atmósfera Lateral</v>
      </c>
      <c r="U273" s="27" t="str">
        <f t="shared" si="97"/>
        <v>Janelas</v>
      </c>
      <c r="V273" s="73" t="s">
        <v>89</v>
      </c>
      <c r="W273" s="1" t="str">
        <f t="shared" si="98"/>
        <v>k.atjane.273</v>
      </c>
      <c r="X273" s="45" t="s">
        <v>793</v>
      </c>
      <c r="Y273" s="45" t="s">
        <v>794</v>
      </c>
      <c r="Z273" s="45" t="s">
        <v>9</v>
      </c>
    </row>
    <row r="274" spans="1:26" ht="6" customHeight="1" x14ac:dyDescent="0.4">
      <c r="A274" s="23">
        <v>274</v>
      </c>
      <c r="B274" s="2" t="s">
        <v>43</v>
      </c>
      <c r="C274" s="2" t="s">
        <v>1411</v>
      </c>
      <c r="D274" s="2" t="s">
        <v>1547</v>
      </c>
      <c r="E274" s="2" t="s">
        <v>1391</v>
      </c>
      <c r="F274" s="2" t="s">
        <v>905</v>
      </c>
      <c r="G274" s="79" t="s">
        <v>9</v>
      </c>
      <c r="H274" s="79" t="s">
        <v>9</v>
      </c>
      <c r="I274" s="79" t="s">
        <v>9</v>
      </c>
      <c r="J274" s="79" t="s">
        <v>9</v>
      </c>
      <c r="K274" s="79" t="s">
        <v>9</v>
      </c>
      <c r="L274" s="26" t="str">
        <f t="shared" si="92"/>
        <v>Aberturas</v>
      </c>
      <c r="M274" s="26" t="str">
        <f t="shared" si="93"/>
        <v>Atmósfera.Lateral</v>
      </c>
      <c r="N274" s="26" t="str">
        <f t="shared" si="94"/>
        <v>Janelas</v>
      </c>
      <c r="O274" s="26" t="str">
        <f t="shared" si="94"/>
        <v>Janela Veneziana</v>
      </c>
      <c r="P274" s="21" t="s">
        <v>906</v>
      </c>
      <c r="Q274" s="34" t="s">
        <v>907</v>
      </c>
      <c r="R274" s="73" t="s">
        <v>9</v>
      </c>
      <c r="S274" s="27" t="str">
        <f t="shared" si="95"/>
        <v>Aberturas</v>
      </c>
      <c r="T274" s="27" t="str">
        <f t="shared" si="96"/>
        <v>Atmósfera Lateral</v>
      </c>
      <c r="U274" s="27" t="str">
        <f t="shared" si="97"/>
        <v>Janelas</v>
      </c>
      <c r="V274" s="73" t="s">
        <v>89</v>
      </c>
      <c r="W274" s="1" t="str">
        <f t="shared" si="98"/>
        <v>k.atjane.274</v>
      </c>
      <c r="X274" s="45" t="s">
        <v>793</v>
      </c>
      <c r="Y274" s="45" t="s">
        <v>794</v>
      </c>
      <c r="Z274" s="45" t="s">
        <v>9</v>
      </c>
    </row>
    <row r="275" spans="1:26" ht="6" customHeight="1" x14ac:dyDescent="0.4">
      <c r="A275" s="23">
        <v>275</v>
      </c>
      <c r="B275" s="2" t="s">
        <v>43</v>
      </c>
      <c r="C275" s="2" t="s">
        <v>1411</v>
      </c>
      <c r="D275" s="2" t="s">
        <v>1547</v>
      </c>
      <c r="E275" s="2" t="s">
        <v>1391</v>
      </c>
      <c r="F275" s="2" t="s">
        <v>779</v>
      </c>
      <c r="G275" s="79" t="s">
        <v>9</v>
      </c>
      <c r="H275" s="79" t="s">
        <v>9</v>
      </c>
      <c r="I275" s="79" t="s">
        <v>9</v>
      </c>
      <c r="J275" s="79" t="s">
        <v>9</v>
      </c>
      <c r="K275" s="79" t="s">
        <v>9</v>
      </c>
      <c r="L275" s="26" t="str">
        <f t="shared" si="92"/>
        <v>Aberturas</v>
      </c>
      <c r="M275" s="26" t="str">
        <f t="shared" si="93"/>
        <v>Atmósfera.Lateral</v>
      </c>
      <c r="N275" s="26" t="str">
        <f t="shared" si="94"/>
        <v>Janelas</v>
      </c>
      <c r="O275" s="26" t="str">
        <f t="shared" si="94"/>
        <v>Janela Integral</v>
      </c>
      <c r="P275" s="21" t="s">
        <v>832</v>
      </c>
      <c r="Q275" s="34" t="s">
        <v>837</v>
      </c>
      <c r="R275" s="73" t="s">
        <v>9</v>
      </c>
      <c r="S275" s="27" t="str">
        <f t="shared" si="95"/>
        <v>Aberturas</v>
      </c>
      <c r="T275" s="27" t="str">
        <f t="shared" si="96"/>
        <v>Atmósfera Lateral</v>
      </c>
      <c r="U275" s="27" t="str">
        <f t="shared" si="97"/>
        <v>Janelas</v>
      </c>
      <c r="V275" s="73" t="s">
        <v>89</v>
      </c>
      <c r="W275" s="1" t="str">
        <f t="shared" si="98"/>
        <v>k.atjane.275</v>
      </c>
      <c r="X275" s="45" t="s">
        <v>804</v>
      </c>
      <c r="Y275" s="45" t="s">
        <v>794</v>
      </c>
      <c r="Z275" s="45" t="s">
        <v>9</v>
      </c>
    </row>
    <row r="276" spans="1:26" ht="6" customHeight="1" x14ac:dyDescent="0.4">
      <c r="A276" s="23">
        <v>276</v>
      </c>
      <c r="B276" s="2" t="s">
        <v>43</v>
      </c>
      <c r="C276" s="2" t="s">
        <v>1411</v>
      </c>
      <c r="D276" s="2" t="s">
        <v>1548</v>
      </c>
      <c r="E276" s="2" t="s">
        <v>1392</v>
      </c>
      <c r="F276" s="2" t="s">
        <v>865</v>
      </c>
      <c r="G276" s="79" t="s">
        <v>9</v>
      </c>
      <c r="H276" s="79" t="s">
        <v>9</v>
      </c>
      <c r="I276" s="79" t="s">
        <v>9</v>
      </c>
      <c r="J276" s="79" t="s">
        <v>9</v>
      </c>
      <c r="K276" s="79" t="s">
        <v>9</v>
      </c>
      <c r="L276" s="26" t="str">
        <f t="shared" si="92"/>
        <v>Aberturas</v>
      </c>
      <c r="M276" s="26" t="str">
        <f t="shared" si="93"/>
        <v>Atmósfera.Superior</v>
      </c>
      <c r="N276" s="26" t="str">
        <f t="shared" si="94"/>
        <v>Claraboias</v>
      </c>
      <c r="O276" s="26" t="str">
        <f t="shared" si="94"/>
        <v>Claraboia Cúpula</v>
      </c>
      <c r="P276" s="21" t="s">
        <v>867</v>
      </c>
      <c r="Q276" s="21" t="s">
        <v>870</v>
      </c>
      <c r="R276" s="73" t="s">
        <v>9</v>
      </c>
      <c r="S276" s="27" t="str">
        <f t="shared" si="95"/>
        <v>Aberturas</v>
      </c>
      <c r="T276" s="27" t="str">
        <f t="shared" si="96"/>
        <v>Atmósfera Superior</v>
      </c>
      <c r="U276" s="27" t="str">
        <f t="shared" si="97"/>
        <v>Claraboias</v>
      </c>
      <c r="V276" s="73" t="s">
        <v>89</v>
      </c>
      <c r="W276" s="1" t="str">
        <f t="shared" si="98"/>
        <v>k.atclar.276</v>
      </c>
      <c r="X276" s="45" t="s">
        <v>793</v>
      </c>
      <c r="Y276" s="45" t="s">
        <v>2835</v>
      </c>
      <c r="Z276" s="45" t="s">
        <v>9</v>
      </c>
    </row>
    <row r="277" spans="1:26" ht="6" customHeight="1" x14ac:dyDescent="0.4">
      <c r="A277" s="23">
        <v>277</v>
      </c>
      <c r="B277" s="2" t="s">
        <v>43</v>
      </c>
      <c r="C277" s="2" t="s">
        <v>1411</v>
      </c>
      <c r="D277" s="2" t="s">
        <v>1548</v>
      </c>
      <c r="E277" s="2" t="s">
        <v>1392</v>
      </c>
      <c r="F277" s="2" t="s">
        <v>864</v>
      </c>
      <c r="G277" s="79" t="s">
        <v>9</v>
      </c>
      <c r="H277" s="79" t="s">
        <v>9</v>
      </c>
      <c r="I277" s="79" t="s">
        <v>9</v>
      </c>
      <c r="J277" s="79" t="s">
        <v>9</v>
      </c>
      <c r="K277" s="79" t="s">
        <v>9</v>
      </c>
      <c r="L277" s="26" t="str">
        <f t="shared" si="92"/>
        <v>Aberturas</v>
      </c>
      <c r="M277" s="26" t="str">
        <f t="shared" si="93"/>
        <v>Atmósfera.Superior</v>
      </c>
      <c r="N277" s="26" t="str">
        <f t="shared" si="94"/>
        <v>Claraboias</v>
      </c>
      <c r="O277" s="26" t="str">
        <f t="shared" si="94"/>
        <v>Claraboia Tubular</v>
      </c>
      <c r="P277" s="21" t="s">
        <v>868</v>
      </c>
      <c r="Q277" s="21" t="s">
        <v>871</v>
      </c>
      <c r="R277" s="73" t="s">
        <v>9</v>
      </c>
      <c r="S277" s="27" t="str">
        <f t="shared" si="95"/>
        <v>Aberturas</v>
      </c>
      <c r="T277" s="27" t="str">
        <f t="shared" si="96"/>
        <v>Atmósfera Superior</v>
      </c>
      <c r="U277" s="27" t="str">
        <f t="shared" si="97"/>
        <v>Claraboias</v>
      </c>
      <c r="V277" s="73" t="s">
        <v>89</v>
      </c>
      <c r="W277" s="1" t="str">
        <f t="shared" si="98"/>
        <v>k.atclar.277</v>
      </c>
      <c r="X277" s="45" t="s">
        <v>793</v>
      </c>
      <c r="Y277" s="45" t="s">
        <v>2834</v>
      </c>
      <c r="Z277" s="45" t="s">
        <v>9</v>
      </c>
    </row>
    <row r="278" spans="1:26" ht="6" customHeight="1" x14ac:dyDescent="0.4">
      <c r="A278" s="23">
        <v>278</v>
      </c>
      <c r="B278" s="2" t="s">
        <v>43</v>
      </c>
      <c r="C278" s="2" t="s">
        <v>1411</v>
      </c>
      <c r="D278" s="2" t="s">
        <v>1548</v>
      </c>
      <c r="E278" s="2" t="s">
        <v>1392</v>
      </c>
      <c r="F278" s="2" t="s">
        <v>866</v>
      </c>
      <c r="G278" s="79" t="s">
        <v>9</v>
      </c>
      <c r="H278" s="79" t="s">
        <v>9</v>
      </c>
      <c r="I278" s="79" t="s">
        <v>9</v>
      </c>
      <c r="J278" s="79" t="s">
        <v>9</v>
      </c>
      <c r="K278" s="79" t="s">
        <v>9</v>
      </c>
      <c r="L278" s="26" t="str">
        <f t="shared" si="92"/>
        <v>Aberturas</v>
      </c>
      <c r="M278" s="26" t="str">
        <f t="shared" si="93"/>
        <v>Atmósfera.Superior</v>
      </c>
      <c r="N278" s="26" t="str">
        <f t="shared" si="94"/>
        <v>Claraboias</v>
      </c>
      <c r="O278" s="26" t="str">
        <f t="shared" si="94"/>
        <v>Claraboia Piramidal</v>
      </c>
      <c r="P278" s="21" t="s">
        <v>869</v>
      </c>
      <c r="Q278" s="21" t="s">
        <v>872</v>
      </c>
      <c r="R278" s="73" t="s">
        <v>9</v>
      </c>
      <c r="S278" s="27" t="str">
        <f t="shared" si="95"/>
        <v>Aberturas</v>
      </c>
      <c r="T278" s="27" t="str">
        <f t="shared" si="96"/>
        <v>Atmósfera Superior</v>
      </c>
      <c r="U278" s="27" t="str">
        <f t="shared" si="97"/>
        <v>Claraboias</v>
      </c>
      <c r="V278" s="73" t="s">
        <v>89</v>
      </c>
      <c r="W278" s="1" t="str">
        <f t="shared" si="98"/>
        <v>k.atclar.278</v>
      </c>
      <c r="X278" s="45" t="s">
        <v>793</v>
      </c>
      <c r="Y278" s="45" t="s">
        <v>2834</v>
      </c>
      <c r="Z278" s="45" t="s">
        <v>9</v>
      </c>
    </row>
    <row r="279" spans="1:26" ht="6" customHeight="1" x14ac:dyDescent="0.4">
      <c r="A279" s="23">
        <v>279</v>
      </c>
      <c r="B279" s="2" t="s">
        <v>43</v>
      </c>
      <c r="C279" s="2" t="s">
        <v>1411</v>
      </c>
      <c r="D279" s="2" t="s">
        <v>1549</v>
      </c>
      <c r="E279" s="2" t="s">
        <v>1393</v>
      </c>
      <c r="F279" s="2" t="s">
        <v>778</v>
      </c>
      <c r="G279" s="79" t="s">
        <v>9</v>
      </c>
      <c r="H279" s="79" t="s">
        <v>9</v>
      </c>
      <c r="I279" s="79" t="s">
        <v>9</v>
      </c>
      <c r="J279" s="79" t="s">
        <v>9</v>
      </c>
      <c r="K279" s="79" t="s">
        <v>9</v>
      </c>
      <c r="L279" s="26" t="str">
        <f t="shared" si="92"/>
        <v>Aberturas</v>
      </c>
      <c r="M279" s="26" t="str">
        <f t="shared" si="93"/>
        <v>Atmósfera.Predial</v>
      </c>
      <c r="N279" s="26" t="str">
        <f t="shared" si="94"/>
        <v>Grelhas</v>
      </c>
      <c r="O279" s="26" t="str">
        <f t="shared" si="94"/>
        <v>Grelha Fixa</v>
      </c>
      <c r="P279" s="21" t="s">
        <v>844</v>
      </c>
      <c r="Q279" s="34" t="s">
        <v>838</v>
      </c>
      <c r="R279" s="73" t="s">
        <v>9</v>
      </c>
      <c r="S279" s="27" t="str">
        <f t="shared" si="95"/>
        <v>Aberturas</v>
      </c>
      <c r="T279" s="27" t="str">
        <f t="shared" si="96"/>
        <v>Atmósfera Predial</v>
      </c>
      <c r="U279" s="27" t="str">
        <f t="shared" si="97"/>
        <v>Grelhas</v>
      </c>
      <c r="V279" s="73" t="s">
        <v>89</v>
      </c>
      <c r="W279" s="1" t="str">
        <f t="shared" si="98"/>
        <v>k.atgrel.279</v>
      </c>
      <c r="X279" s="45" t="s">
        <v>793</v>
      </c>
      <c r="Y279" s="45" t="s">
        <v>794</v>
      </c>
      <c r="Z279" s="45" t="s">
        <v>9</v>
      </c>
    </row>
    <row r="280" spans="1:26" ht="6" customHeight="1" x14ac:dyDescent="0.4">
      <c r="A280" s="23">
        <v>280</v>
      </c>
      <c r="B280" s="2" t="s">
        <v>43</v>
      </c>
      <c r="C280" s="2" t="s">
        <v>1411</v>
      </c>
      <c r="D280" s="2" t="s">
        <v>1549</v>
      </c>
      <c r="E280" s="2" t="s">
        <v>1393</v>
      </c>
      <c r="F280" s="2" t="s">
        <v>780</v>
      </c>
      <c r="G280" s="79" t="s">
        <v>9</v>
      </c>
      <c r="H280" s="79" t="s">
        <v>9</v>
      </c>
      <c r="I280" s="79" t="s">
        <v>9</v>
      </c>
      <c r="J280" s="79" t="s">
        <v>9</v>
      </c>
      <c r="K280" s="79" t="s">
        <v>9</v>
      </c>
      <c r="L280" s="26" t="str">
        <f t="shared" si="92"/>
        <v>Aberturas</v>
      </c>
      <c r="M280" s="26" t="str">
        <f t="shared" si="93"/>
        <v>Atmósfera.Predial</v>
      </c>
      <c r="N280" s="26" t="str">
        <f t="shared" si="94"/>
        <v>Grelhas</v>
      </c>
      <c r="O280" s="26" t="str">
        <f t="shared" si="94"/>
        <v>Grelha Removível</v>
      </c>
      <c r="P280" s="21" t="s">
        <v>845</v>
      </c>
      <c r="Q280" s="34" t="s">
        <v>839</v>
      </c>
      <c r="R280" s="73" t="s">
        <v>9</v>
      </c>
      <c r="S280" s="27" t="str">
        <f t="shared" si="95"/>
        <v>Aberturas</v>
      </c>
      <c r="T280" s="27" t="str">
        <f t="shared" si="96"/>
        <v>Atmósfera Predial</v>
      </c>
      <c r="U280" s="27" t="str">
        <f t="shared" si="97"/>
        <v>Grelhas</v>
      </c>
      <c r="V280" s="73" t="s">
        <v>89</v>
      </c>
      <c r="W280" s="1" t="str">
        <f t="shared" si="98"/>
        <v>k.atgrel.280</v>
      </c>
      <c r="X280" s="45" t="s">
        <v>793</v>
      </c>
      <c r="Y280" s="45" t="s">
        <v>794</v>
      </c>
      <c r="Z280" s="45" t="s">
        <v>9</v>
      </c>
    </row>
    <row r="281" spans="1:26" ht="6" customHeight="1" x14ac:dyDescent="0.4">
      <c r="A281" s="23">
        <v>281</v>
      </c>
      <c r="B281" s="2" t="s">
        <v>43</v>
      </c>
      <c r="C281" s="2" t="s">
        <v>1411</v>
      </c>
      <c r="D281" s="2" t="s">
        <v>1549</v>
      </c>
      <c r="E281" s="2" t="s">
        <v>1394</v>
      </c>
      <c r="F281" s="2" t="s">
        <v>777</v>
      </c>
      <c r="G281" s="79" t="s">
        <v>9</v>
      </c>
      <c r="H281" s="79" t="s">
        <v>9</v>
      </c>
      <c r="I281" s="79" t="s">
        <v>9</v>
      </c>
      <c r="J281" s="79" t="s">
        <v>9</v>
      </c>
      <c r="K281" s="79" t="s">
        <v>9</v>
      </c>
      <c r="L281" s="26" t="str">
        <f t="shared" si="92"/>
        <v>Aberturas</v>
      </c>
      <c r="M281" s="26" t="str">
        <f t="shared" si="93"/>
        <v>Atmósfera.Predial</v>
      </c>
      <c r="N281" s="26" t="str">
        <f t="shared" si="94"/>
        <v>Visores</v>
      </c>
      <c r="O281" s="26" t="str">
        <f t="shared" si="94"/>
        <v>Visor Fixo</v>
      </c>
      <c r="P281" s="21" t="s">
        <v>846</v>
      </c>
      <c r="Q281" s="34" t="s">
        <v>840</v>
      </c>
      <c r="R281" s="73" t="s">
        <v>9</v>
      </c>
      <c r="S281" s="27" t="str">
        <f t="shared" si="95"/>
        <v>Aberturas</v>
      </c>
      <c r="T281" s="27" t="str">
        <f t="shared" si="96"/>
        <v>Atmósfera Predial</v>
      </c>
      <c r="U281" s="27" t="str">
        <f t="shared" si="97"/>
        <v>Visores</v>
      </c>
      <c r="V281" s="73" t="s">
        <v>89</v>
      </c>
      <c r="W281" s="1" t="str">
        <f t="shared" si="98"/>
        <v>k.atviso.281</v>
      </c>
      <c r="X281" s="45" t="s">
        <v>793</v>
      </c>
      <c r="Y281" s="45" t="s">
        <v>794</v>
      </c>
      <c r="Z281" s="45" t="s">
        <v>9</v>
      </c>
    </row>
    <row r="282" spans="1:26" ht="6" customHeight="1" x14ac:dyDescent="0.4">
      <c r="A282" s="23">
        <v>282</v>
      </c>
      <c r="B282" s="2" t="s">
        <v>43</v>
      </c>
      <c r="C282" s="2" t="s">
        <v>1411</v>
      </c>
      <c r="D282" s="2" t="s">
        <v>1549</v>
      </c>
      <c r="E282" s="2" t="s">
        <v>1394</v>
      </c>
      <c r="F282" s="2" t="s">
        <v>788</v>
      </c>
      <c r="G282" s="79" t="s">
        <v>9</v>
      </c>
      <c r="H282" s="79" t="s">
        <v>9</v>
      </c>
      <c r="I282" s="79" t="s">
        <v>9</v>
      </c>
      <c r="J282" s="79" t="s">
        <v>9</v>
      </c>
      <c r="K282" s="79" t="s">
        <v>9</v>
      </c>
      <c r="L282" s="26" t="str">
        <f t="shared" si="92"/>
        <v>Aberturas</v>
      </c>
      <c r="M282" s="26" t="str">
        <f t="shared" si="93"/>
        <v>Atmósfera.Predial</v>
      </c>
      <c r="N282" s="26" t="str">
        <f t="shared" si="94"/>
        <v>Visores</v>
      </c>
      <c r="O282" s="26" t="str">
        <f t="shared" si="94"/>
        <v>Visor Basculante</v>
      </c>
      <c r="P282" s="21" t="s">
        <v>847</v>
      </c>
      <c r="Q282" s="34" t="s">
        <v>841</v>
      </c>
      <c r="R282" s="73" t="s">
        <v>9</v>
      </c>
      <c r="S282" s="27" t="str">
        <f t="shared" si="95"/>
        <v>Aberturas</v>
      </c>
      <c r="T282" s="27" t="str">
        <f t="shared" si="96"/>
        <v>Atmósfera Predial</v>
      </c>
      <c r="U282" s="27" t="str">
        <f t="shared" si="97"/>
        <v>Visores</v>
      </c>
      <c r="V282" s="73" t="s">
        <v>89</v>
      </c>
      <c r="W282" s="1" t="str">
        <f t="shared" si="98"/>
        <v>k.atviso.282</v>
      </c>
      <c r="X282" s="45" t="s">
        <v>793</v>
      </c>
      <c r="Y282" s="45" t="s">
        <v>794</v>
      </c>
      <c r="Z282" s="45" t="s">
        <v>9</v>
      </c>
    </row>
    <row r="283" spans="1:26" ht="6" customHeight="1" x14ac:dyDescent="0.4">
      <c r="A283" s="23">
        <v>283</v>
      </c>
      <c r="B283" s="2" t="s">
        <v>43</v>
      </c>
      <c r="C283" s="2" t="s">
        <v>1411</v>
      </c>
      <c r="D283" s="2" t="s">
        <v>1549</v>
      </c>
      <c r="E283" s="2" t="s">
        <v>1394</v>
      </c>
      <c r="F283" s="2" t="s">
        <v>787</v>
      </c>
      <c r="G283" s="79" t="s">
        <v>9</v>
      </c>
      <c r="H283" s="79" t="s">
        <v>9</v>
      </c>
      <c r="I283" s="79" t="s">
        <v>9</v>
      </c>
      <c r="J283" s="79" t="s">
        <v>9</v>
      </c>
      <c r="K283" s="79" t="s">
        <v>9</v>
      </c>
      <c r="L283" s="26" t="str">
        <f t="shared" si="92"/>
        <v>Aberturas</v>
      </c>
      <c r="M283" s="26" t="str">
        <f t="shared" si="93"/>
        <v>Atmósfera.Predial</v>
      </c>
      <c r="N283" s="26" t="str">
        <f t="shared" si="94"/>
        <v>Visores</v>
      </c>
      <c r="O283" s="26" t="str">
        <f t="shared" si="94"/>
        <v>Visor Deslizante</v>
      </c>
      <c r="P283" s="21" t="s">
        <v>848</v>
      </c>
      <c r="Q283" s="34" t="s">
        <v>842</v>
      </c>
      <c r="R283" s="73" t="s">
        <v>9</v>
      </c>
      <c r="S283" s="27" t="str">
        <f t="shared" si="95"/>
        <v>Aberturas</v>
      </c>
      <c r="T283" s="27" t="str">
        <f t="shared" si="96"/>
        <v>Atmósfera Predial</v>
      </c>
      <c r="U283" s="27" t="str">
        <f t="shared" si="97"/>
        <v>Visores</v>
      </c>
      <c r="V283" s="73" t="s">
        <v>89</v>
      </c>
      <c r="W283" s="1" t="str">
        <f t="shared" si="98"/>
        <v>k.atviso.283</v>
      </c>
      <c r="X283" s="45" t="s">
        <v>793</v>
      </c>
      <c r="Y283" s="45" t="s">
        <v>794</v>
      </c>
      <c r="Z283" s="45" t="s">
        <v>9</v>
      </c>
    </row>
    <row r="284" spans="1:26" ht="6" customHeight="1" x14ac:dyDescent="0.4">
      <c r="A284" s="23">
        <v>284</v>
      </c>
      <c r="B284" s="2" t="s">
        <v>43</v>
      </c>
      <c r="C284" s="2" t="s">
        <v>1411</v>
      </c>
      <c r="D284" s="2" t="s">
        <v>1549</v>
      </c>
      <c r="E284" s="2" t="s">
        <v>1394</v>
      </c>
      <c r="F284" s="2" t="s">
        <v>786</v>
      </c>
      <c r="G284" s="79" t="s">
        <v>9</v>
      </c>
      <c r="H284" s="79" t="s">
        <v>9</v>
      </c>
      <c r="I284" s="79" t="s">
        <v>9</v>
      </c>
      <c r="J284" s="79" t="s">
        <v>9</v>
      </c>
      <c r="K284" s="79" t="s">
        <v>9</v>
      </c>
      <c r="L284" s="26" t="str">
        <f t="shared" si="92"/>
        <v>Aberturas</v>
      </c>
      <c r="M284" s="26" t="str">
        <f t="shared" si="93"/>
        <v>Atmósfera.Predial</v>
      </c>
      <c r="N284" s="26" t="str">
        <f t="shared" si="94"/>
        <v>Visores</v>
      </c>
      <c r="O284" s="26" t="str">
        <f t="shared" si="94"/>
        <v>Visor Blindado</v>
      </c>
      <c r="P284" s="21" t="s">
        <v>849</v>
      </c>
      <c r="Q284" s="34" t="s">
        <v>843</v>
      </c>
      <c r="R284" s="73" t="s">
        <v>9</v>
      </c>
      <c r="S284" s="27" t="str">
        <f t="shared" si="95"/>
        <v>Aberturas</v>
      </c>
      <c r="T284" s="27" t="str">
        <f t="shared" si="96"/>
        <v>Atmósfera Predial</v>
      </c>
      <c r="U284" s="27" t="str">
        <f t="shared" si="97"/>
        <v>Visores</v>
      </c>
      <c r="V284" s="73" t="s">
        <v>89</v>
      </c>
      <c r="W284" s="1" t="str">
        <f t="shared" si="98"/>
        <v>k.atviso.284</v>
      </c>
      <c r="X284" s="45" t="s">
        <v>793</v>
      </c>
      <c r="Y284" s="45" t="s">
        <v>794</v>
      </c>
      <c r="Z284" s="45" t="s">
        <v>9</v>
      </c>
    </row>
    <row r="285" spans="1:26" ht="6" customHeight="1" x14ac:dyDescent="0.4">
      <c r="A285" s="23">
        <v>285</v>
      </c>
      <c r="B285" s="2" t="s">
        <v>43</v>
      </c>
      <c r="C285" s="2" t="s">
        <v>1411</v>
      </c>
      <c r="D285" s="2" t="s">
        <v>2522</v>
      </c>
      <c r="E285" s="2" t="s">
        <v>1535</v>
      </c>
      <c r="F285" s="25" t="s">
        <v>2526</v>
      </c>
      <c r="G285" s="79" t="s">
        <v>9</v>
      </c>
      <c r="H285" s="79" t="s">
        <v>9</v>
      </c>
      <c r="I285" s="79" t="s">
        <v>9</v>
      </c>
      <c r="J285" s="79" t="s">
        <v>9</v>
      </c>
      <c r="K285" s="79" t="s">
        <v>9</v>
      </c>
      <c r="L285" s="26" t="str">
        <f t="shared" si="92"/>
        <v>Aberturas</v>
      </c>
      <c r="M285" s="26" t="str">
        <f t="shared" si="93"/>
        <v>Passagens.de.Instalações</v>
      </c>
      <c r="N285" s="26" t="str">
        <f t="shared" si="94"/>
        <v>Shafts</v>
      </c>
      <c r="O285" s="26" t="str">
        <f t="shared" si="94"/>
        <v>Shaft Inespecífico</v>
      </c>
      <c r="P285" s="21" t="s">
        <v>1537</v>
      </c>
      <c r="Q285" s="21" t="s">
        <v>1537</v>
      </c>
      <c r="R285" s="73" t="s">
        <v>9</v>
      </c>
      <c r="S285" s="27" t="str">
        <f t="shared" si="95"/>
        <v>Aberturas</v>
      </c>
      <c r="T285" s="27" t="str">
        <f t="shared" si="96"/>
        <v>Passagens de Instalações</v>
      </c>
      <c r="U285" s="27" t="str">
        <f t="shared" si="97"/>
        <v>Shafts</v>
      </c>
      <c r="V285" s="73" t="s">
        <v>89</v>
      </c>
      <c r="W285" s="1" t="str">
        <f t="shared" si="98"/>
        <v>k.pashaf.285</v>
      </c>
      <c r="X285" s="45" t="s">
        <v>1526</v>
      </c>
      <c r="Y285" s="74" t="s">
        <v>1521</v>
      </c>
      <c r="Z285" s="45" t="s">
        <v>9</v>
      </c>
    </row>
    <row r="286" spans="1:26" ht="6" customHeight="1" x14ac:dyDescent="0.4">
      <c r="A286" s="23">
        <v>286</v>
      </c>
      <c r="B286" s="2" t="s">
        <v>43</v>
      </c>
      <c r="C286" s="2" t="s">
        <v>1411</v>
      </c>
      <c r="D286" s="2" t="s">
        <v>2522</v>
      </c>
      <c r="E286" s="2" t="s">
        <v>1535</v>
      </c>
      <c r="F286" s="25" t="s">
        <v>2527</v>
      </c>
      <c r="G286" s="79" t="s">
        <v>9</v>
      </c>
      <c r="H286" s="79" t="s">
        <v>9</v>
      </c>
      <c r="I286" s="79" t="s">
        <v>9</v>
      </c>
      <c r="J286" s="79" t="s">
        <v>9</v>
      </c>
      <c r="K286" s="79" t="s">
        <v>9</v>
      </c>
      <c r="L286" s="26" t="str">
        <f t="shared" si="92"/>
        <v>Aberturas</v>
      </c>
      <c r="M286" s="26" t="str">
        <f t="shared" si="93"/>
        <v>Passagens.de.Instalações</v>
      </c>
      <c r="N286" s="26" t="str">
        <f t="shared" si="94"/>
        <v>Shafts</v>
      </c>
      <c r="O286" s="26" t="str">
        <f t="shared" si="94"/>
        <v>Shaft Laje</v>
      </c>
      <c r="P286" s="21" t="s">
        <v>1536</v>
      </c>
      <c r="Q286" s="21" t="s">
        <v>1541</v>
      </c>
      <c r="R286" s="73" t="s">
        <v>9</v>
      </c>
      <c r="S286" s="27" t="str">
        <f t="shared" si="95"/>
        <v>Aberturas</v>
      </c>
      <c r="T286" s="27" t="str">
        <f t="shared" si="96"/>
        <v>Passagens de Instalações</v>
      </c>
      <c r="U286" s="27" t="str">
        <f t="shared" si="97"/>
        <v>Shafts</v>
      </c>
      <c r="V286" s="73" t="s">
        <v>89</v>
      </c>
      <c r="W286" s="1" t="str">
        <f t="shared" si="98"/>
        <v>k.pashaf.286</v>
      </c>
      <c r="X286" s="45" t="s">
        <v>1526</v>
      </c>
      <c r="Y286" s="74" t="s">
        <v>1522</v>
      </c>
      <c r="Z286" s="45" t="s">
        <v>9</v>
      </c>
    </row>
    <row r="287" spans="1:26" ht="6" customHeight="1" x14ac:dyDescent="0.4">
      <c r="A287" s="23">
        <v>287</v>
      </c>
      <c r="B287" s="2" t="s">
        <v>43</v>
      </c>
      <c r="C287" s="2" t="s">
        <v>1411</v>
      </c>
      <c r="D287" s="2" t="s">
        <v>2522</v>
      </c>
      <c r="E287" s="2" t="s">
        <v>1535</v>
      </c>
      <c r="F287" s="40" t="s">
        <v>1550</v>
      </c>
      <c r="G287" s="79" t="s">
        <v>9</v>
      </c>
      <c r="H287" s="79" t="s">
        <v>9</v>
      </c>
      <c r="I287" s="79" t="s">
        <v>9</v>
      </c>
      <c r="J287" s="79" t="s">
        <v>9</v>
      </c>
      <c r="K287" s="79" t="s">
        <v>9</v>
      </c>
      <c r="L287" s="26" t="str">
        <f t="shared" si="92"/>
        <v>Aberturas</v>
      </c>
      <c r="M287" s="26" t="str">
        <f t="shared" si="93"/>
        <v>Passagens.de.Instalações</v>
      </c>
      <c r="N287" s="26" t="str">
        <f t="shared" si="94"/>
        <v>Shafts</v>
      </c>
      <c r="O287" s="26" t="str">
        <f t="shared" si="94"/>
        <v>Shaft Instalação</v>
      </c>
      <c r="P287" s="21" t="s">
        <v>1544</v>
      </c>
      <c r="Q287" s="21" t="s">
        <v>1545</v>
      </c>
      <c r="R287" s="73" t="s">
        <v>9</v>
      </c>
      <c r="S287" s="27" t="str">
        <f t="shared" si="95"/>
        <v>Aberturas</v>
      </c>
      <c r="T287" s="27" t="str">
        <f t="shared" si="96"/>
        <v>Passagens de Instalações</v>
      </c>
      <c r="U287" s="27" t="str">
        <f t="shared" si="97"/>
        <v>Shafts</v>
      </c>
      <c r="V287" s="73" t="s">
        <v>89</v>
      </c>
      <c r="W287" s="1" t="str">
        <f t="shared" si="98"/>
        <v>k.pashaf.287</v>
      </c>
      <c r="X287" s="75" t="s">
        <v>1528</v>
      </c>
      <c r="Y287" s="74" t="s">
        <v>1522</v>
      </c>
      <c r="Z287" s="45" t="s">
        <v>9</v>
      </c>
    </row>
    <row r="288" spans="1:26" ht="6" customHeight="1" x14ac:dyDescent="0.4">
      <c r="A288" s="23">
        <v>288</v>
      </c>
      <c r="B288" s="2" t="s">
        <v>43</v>
      </c>
      <c r="C288" s="2" t="s">
        <v>1411</v>
      </c>
      <c r="D288" s="2" t="s">
        <v>2522</v>
      </c>
      <c r="E288" s="2" t="s">
        <v>1535</v>
      </c>
      <c r="F288" s="40" t="s">
        <v>1532</v>
      </c>
      <c r="G288" s="79" t="s">
        <v>9</v>
      </c>
      <c r="H288" s="79" t="s">
        <v>9</v>
      </c>
      <c r="I288" s="79" t="s">
        <v>9</v>
      </c>
      <c r="J288" s="79" t="s">
        <v>9</v>
      </c>
      <c r="K288" s="79" t="s">
        <v>9</v>
      </c>
      <c r="L288" s="26" t="str">
        <f t="shared" si="92"/>
        <v>Aberturas</v>
      </c>
      <c r="M288" s="26" t="str">
        <f t="shared" si="93"/>
        <v>Passagens.de.Instalações</v>
      </c>
      <c r="N288" s="26" t="str">
        <f t="shared" si="94"/>
        <v>Shafts</v>
      </c>
      <c r="O288" s="26" t="str">
        <f t="shared" si="94"/>
        <v>Shaft Elétrica</v>
      </c>
      <c r="P288" s="21" t="s">
        <v>1538</v>
      </c>
      <c r="Q288" s="21" t="s">
        <v>1546</v>
      </c>
      <c r="R288" s="73" t="s">
        <v>9</v>
      </c>
      <c r="S288" s="27" t="str">
        <f t="shared" si="95"/>
        <v>Aberturas</v>
      </c>
      <c r="T288" s="27" t="str">
        <f t="shared" si="96"/>
        <v>Passagens de Instalações</v>
      </c>
      <c r="U288" s="27" t="str">
        <f t="shared" si="97"/>
        <v>Shafts</v>
      </c>
      <c r="V288" s="73" t="s">
        <v>89</v>
      </c>
      <c r="W288" s="1" t="str">
        <f t="shared" si="98"/>
        <v>k.pashaf.288</v>
      </c>
      <c r="X288" s="75" t="s">
        <v>1528</v>
      </c>
      <c r="Y288" s="74" t="s">
        <v>1522</v>
      </c>
      <c r="Z288" s="45" t="s">
        <v>9</v>
      </c>
    </row>
    <row r="289" spans="1:26" ht="6" customHeight="1" x14ac:dyDescent="0.4">
      <c r="A289" s="23">
        <v>289</v>
      </c>
      <c r="B289" s="2" t="s">
        <v>43</v>
      </c>
      <c r="C289" s="2" t="s">
        <v>1411</v>
      </c>
      <c r="D289" s="2" t="s">
        <v>2522</v>
      </c>
      <c r="E289" s="2" t="s">
        <v>1535</v>
      </c>
      <c r="F289" s="40" t="s">
        <v>1533</v>
      </c>
      <c r="G289" s="79" t="s">
        <v>9</v>
      </c>
      <c r="H289" s="79" t="s">
        <v>9</v>
      </c>
      <c r="I289" s="79" t="s">
        <v>9</v>
      </c>
      <c r="J289" s="79" t="s">
        <v>9</v>
      </c>
      <c r="K289" s="79" t="s">
        <v>9</v>
      </c>
      <c r="L289" s="26" t="str">
        <f t="shared" si="92"/>
        <v>Aberturas</v>
      </c>
      <c r="M289" s="26" t="str">
        <f t="shared" si="93"/>
        <v>Passagens.de.Instalações</v>
      </c>
      <c r="N289" s="26" t="str">
        <f t="shared" si="94"/>
        <v>Shafts</v>
      </c>
      <c r="O289" s="26" t="str">
        <f t="shared" si="94"/>
        <v>Shaft Hidráulico</v>
      </c>
      <c r="P289" s="21" t="s">
        <v>1539</v>
      </c>
      <c r="Q289" s="21" t="s">
        <v>1542</v>
      </c>
      <c r="R289" s="73" t="s">
        <v>9</v>
      </c>
      <c r="S289" s="27" t="str">
        <f t="shared" si="95"/>
        <v>Aberturas</v>
      </c>
      <c r="T289" s="27" t="str">
        <f t="shared" si="96"/>
        <v>Passagens de Instalações</v>
      </c>
      <c r="U289" s="27" t="str">
        <f t="shared" si="97"/>
        <v>Shafts</v>
      </c>
      <c r="V289" s="73" t="s">
        <v>89</v>
      </c>
      <c r="W289" s="1" t="str">
        <f t="shared" si="98"/>
        <v>k.pashaf.289</v>
      </c>
      <c r="X289" s="75" t="s">
        <v>1528</v>
      </c>
      <c r="Y289" s="74" t="s">
        <v>1522</v>
      </c>
      <c r="Z289" s="45" t="s">
        <v>9</v>
      </c>
    </row>
    <row r="290" spans="1:26" ht="6" customHeight="1" x14ac:dyDescent="0.4">
      <c r="A290" s="23">
        <v>290</v>
      </c>
      <c r="B290" s="2" t="s">
        <v>43</v>
      </c>
      <c r="C290" s="2" t="s">
        <v>1411</v>
      </c>
      <c r="D290" s="2" t="s">
        <v>2522</v>
      </c>
      <c r="E290" s="2" t="s">
        <v>1535</v>
      </c>
      <c r="F290" s="40" t="s">
        <v>1534</v>
      </c>
      <c r="G290" s="79" t="s">
        <v>9</v>
      </c>
      <c r="H290" s="79" t="s">
        <v>9</v>
      </c>
      <c r="I290" s="79" t="s">
        <v>9</v>
      </c>
      <c r="J290" s="79" t="s">
        <v>9</v>
      </c>
      <c r="K290" s="79" t="s">
        <v>9</v>
      </c>
      <c r="L290" s="26" t="str">
        <f t="shared" si="92"/>
        <v>Aberturas</v>
      </c>
      <c r="M290" s="26" t="str">
        <f t="shared" si="93"/>
        <v>Passagens.de.Instalações</v>
      </c>
      <c r="N290" s="26" t="str">
        <f t="shared" si="94"/>
        <v>Shafts</v>
      </c>
      <c r="O290" s="26" t="str">
        <f t="shared" si="94"/>
        <v>Shaft AVAC</v>
      </c>
      <c r="P290" s="21" t="s">
        <v>1540</v>
      </c>
      <c r="Q290" s="21" t="s">
        <v>1543</v>
      </c>
      <c r="R290" s="73" t="s">
        <v>9</v>
      </c>
      <c r="S290" s="27" t="str">
        <f t="shared" si="95"/>
        <v>Aberturas</v>
      </c>
      <c r="T290" s="27" t="str">
        <f t="shared" si="96"/>
        <v>Passagens de Instalações</v>
      </c>
      <c r="U290" s="27" t="str">
        <f t="shared" si="97"/>
        <v>Shafts</v>
      </c>
      <c r="V290" s="73" t="s">
        <v>89</v>
      </c>
      <c r="W290" s="1" t="str">
        <f t="shared" si="98"/>
        <v>k.pashaf.290</v>
      </c>
      <c r="X290" s="75" t="s">
        <v>1528</v>
      </c>
      <c r="Y290" s="74" t="s">
        <v>1522</v>
      </c>
      <c r="Z290" s="45" t="s">
        <v>9</v>
      </c>
    </row>
    <row r="291" spans="1:26" ht="6" customHeight="1" x14ac:dyDescent="0.4">
      <c r="A291" s="23">
        <v>291</v>
      </c>
      <c r="B291" s="2" t="s">
        <v>43</v>
      </c>
      <c r="C291" s="2" t="s">
        <v>1411</v>
      </c>
      <c r="D291" s="2" t="s">
        <v>2522</v>
      </c>
      <c r="E291" s="2" t="s">
        <v>1535</v>
      </c>
      <c r="F291" s="40" t="s">
        <v>1749</v>
      </c>
      <c r="G291" s="79" t="s">
        <v>9</v>
      </c>
      <c r="H291" s="79" t="s">
        <v>9</v>
      </c>
      <c r="I291" s="79" t="s">
        <v>9</v>
      </c>
      <c r="J291" s="79" t="s">
        <v>9</v>
      </c>
      <c r="K291" s="79" t="s">
        <v>9</v>
      </c>
      <c r="L291" s="26" t="str">
        <f t="shared" si="92"/>
        <v>Aberturas</v>
      </c>
      <c r="M291" s="26" t="str">
        <f t="shared" si="93"/>
        <v>Passagens.de.Instalações</v>
      </c>
      <c r="N291" s="26" t="str">
        <f t="shared" si="94"/>
        <v>Shafts</v>
      </c>
      <c r="O291" s="26" t="str">
        <f t="shared" si="94"/>
        <v>Shaft Lógico</v>
      </c>
      <c r="P291" s="21" t="s">
        <v>1750</v>
      </c>
      <c r="Q291" s="21" t="s">
        <v>1751</v>
      </c>
      <c r="R291" s="73" t="s">
        <v>9</v>
      </c>
      <c r="S291" s="27" t="str">
        <f t="shared" si="95"/>
        <v>Aberturas</v>
      </c>
      <c r="T291" s="27" t="str">
        <f t="shared" si="96"/>
        <v>Passagens de Instalações</v>
      </c>
      <c r="U291" s="27" t="str">
        <f t="shared" si="97"/>
        <v>Shafts</v>
      </c>
      <c r="V291" s="73" t="s">
        <v>89</v>
      </c>
      <c r="W291" s="1" t="str">
        <f t="shared" si="98"/>
        <v>k.pashaf.291</v>
      </c>
      <c r="X291" s="75" t="s">
        <v>1528</v>
      </c>
      <c r="Y291" s="74" t="s">
        <v>1522</v>
      </c>
      <c r="Z291" s="45" t="s">
        <v>9</v>
      </c>
    </row>
    <row r="292" spans="1:26" ht="6" customHeight="1" x14ac:dyDescent="0.4">
      <c r="A292" s="23">
        <v>292</v>
      </c>
      <c r="B292" s="2" t="s">
        <v>43</v>
      </c>
      <c r="C292" s="2" t="s">
        <v>1411</v>
      </c>
      <c r="D292" s="2" t="s">
        <v>2521</v>
      </c>
      <c r="E292" s="2" t="s">
        <v>1395</v>
      </c>
      <c r="F292" s="2" t="s">
        <v>1529</v>
      </c>
      <c r="G292" s="79" t="s">
        <v>9</v>
      </c>
      <c r="H292" s="79" t="s">
        <v>9</v>
      </c>
      <c r="I292" s="79" t="s">
        <v>9</v>
      </c>
      <c r="J292" s="79" t="s">
        <v>9</v>
      </c>
      <c r="K292" s="79" t="s">
        <v>9</v>
      </c>
      <c r="L292" s="26" t="str">
        <f t="shared" si="92"/>
        <v>Aberturas</v>
      </c>
      <c r="M292" s="26" t="str">
        <f t="shared" si="93"/>
        <v>Passagens.de.Pessoas</v>
      </c>
      <c r="N292" s="26" t="str">
        <f t="shared" si="94"/>
        <v>Portas</v>
      </c>
      <c r="O292" s="26" t="str">
        <f t="shared" si="94"/>
        <v>Porta Vão</v>
      </c>
      <c r="P292" s="21" t="s">
        <v>1530</v>
      </c>
      <c r="Q292" s="21" t="s">
        <v>1531</v>
      </c>
      <c r="R292" s="73" t="s">
        <v>9</v>
      </c>
      <c r="S292" s="27" t="str">
        <f t="shared" si="95"/>
        <v>Aberturas</v>
      </c>
      <c r="T292" s="27" t="str">
        <f t="shared" si="96"/>
        <v>Passagens de Pessoas</v>
      </c>
      <c r="U292" s="27" t="str">
        <f t="shared" si="97"/>
        <v>Portas</v>
      </c>
      <c r="V292" s="73" t="s">
        <v>89</v>
      </c>
      <c r="W292" s="1" t="str">
        <f t="shared" si="98"/>
        <v>k.paport.292</v>
      </c>
      <c r="X292" s="45" t="s">
        <v>771</v>
      </c>
      <c r="Y292" s="45" t="s">
        <v>772</v>
      </c>
      <c r="Z292" s="45" t="s">
        <v>9</v>
      </c>
    </row>
    <row r="293" spans="1:26" ht="6" customHeight="1" x14ac:dyDescent="0.4">
      <c r="A293" s="23">
        <v>293</v>
      </c>
      <c r="B293" s="2" t="s">
        <v>43</v>
      </c>
      <c r="C293" s="2" t="s">
        <v>1411</v>
      </c>
      <c r="D293" s="2" t="s">
        <v>2521</v>
      </c>
      <c r="E293" s="2" t="s">
        <v>1395</v>
      </c>
      <c r="F293" s="2" t="s">
        <v>765</v>
      </c>
      <c r="G293" s="79" t="s">
        <v>9</v>
      </c>
      <c r="H293" s="79" t="s">
        <v>9</v>
      </c>
      <c r="I293" s="79" t="s">
        <v>9</v>
      </c>
      <c r="J293" s="79" t="s">
        <v>9</v>
      </c>
      <c r="K293" s="79" t="s">
        <v>9</v>
      </c>
      <c r="L293" s="26" t="str">
        <f t="shared" si="92"/>
        <v>Aberturas</v>
      </c>
      <c r="M293" s="26" t="str">
        <f t="shared" si="93"/>
        <v>Passagens.de.Pessoas</v>
      </c>
      <c r="N293" s="26" t="str">
        <f t="shared" si="94"/>
        <v>Portas</v>
      </c>
      <c r="O293" s="26" t="str">
        <f t="shared" si="94"/>
        <v>Porta Simples</v>
      </c>
      <c r="P293" s="21" t="s">
        <v>791</v>
      </c>
      <c r="Q293" s="34" t="s">
        <v>805</v>
      </c>
      <c r="R293" s="73" t="s">
        <v>9</v>
      </c>
      <c r="S293" s="27" t="str">
        <f t="shared" si="95"/>
        <v>Aberturas</v>
      </c>
      <c r="T293" s="27" t="str">
        <f t="shared" si="96"/>
        <v>Passagens de Pessoas</v>
      </c>
      <c r="U293" s="27" t="str">
        <f t="shared" si="97"/>
        <v>Portas</v>
      </c>
      <c r="V293" s="73" t="s">
        <v>89</v>
      </c>
      <c r="W293" s="1" t="str">
        <f t="shared" si="98"/>
        <v>k.paport.293</v>
      </c>
      <c r="X293" s="45" t="s">
        <v>771</v>
      </c>
      <c r="Y293" s="45" t="s">
        <v>772</v>
      </c>
      <c r="Z293" s="45" t="s">
        <v>9</v>
      </c>
    </row>
    <row r="294" spans="1:26" ht="6" customHeight="1" x14ac:dyDescent="0.4">
      <c r="A294" s="23">
        <v>294</v>
      </c>
      <c r="B294" s="2" t="s">
        <v>43</v>
      </c>
      <c r="C294" s="2" t="s">
        <v>1411</v>
      </c>
      <c r="D294" s="2" t="s">
        <v>2521</v>
      </c>
      <c r="E294" s="2" t="s">
        <v>1395</v>
      </c>
      <c r="F294" s="2" t="s">
        <v>766</v>
      </c>
      <c r="G294" s="79" t="s">
        <v>9</v>
      </c>
      <c r="H294" s="79" t="s">
        <v>9</v>
      </c>
      <c r="I294" s="79" t="s">
        <v>9</v>
      </c>
      <c r="J294" s="79" t="s">
        <v>9</v>
      </c>
      <c r="K294" s="79" t="s">
        <v>9</v>
      </c>
      <c r="L294" s="26" t="str">
        <f t="shared" si="92"/>
        <v>Aberturas</v>
      </c>
      <c r="M294" s="26" t="str">
        <f t="shared" si="93"/>
        <v>Passagens.de.Pessoas</v>
      </c>
      <c r="N294" s="26" t="str">
        <f t="shared" si="94"/>
        <v>Portas</v>
      </c>
      <c r="O294" s="26" t="str">
        <f t="shared" si="94"/>
        <v>Porta Dupla</v>
      </c>
      <c r="P294" s="21" t="s">
        <v>813</v>
      </c>
      <c r="Q294" s="34" t="s">
        <v>827</v>
      </c>
      <c r="R294" s="73" t="s">
        <v>9</v>
      </c>
      <c r="S294" s="27" t="str">
        <f t="shared" si="95"/>
        <v>Aberturas</v>
      </c>
      <c r="T294" s="27" t="str">
        <f t="shared" si="96"/>
        <v>Passagens de Pessoas</v>
      </c>
      <c r="U294" s="27" t="str">
        <f t="shared" si="97"/>
        <v>Portas</v>
      </c>
      <c r="V294" s="73" t="s">
        <v>89</v>
      </c>
      <c r="W294" s="1" t="str">
        <f t="shared" si="98"/>
        <v>k.paport.294</v>
      </c>
      <c r="X294" s="45" t="s">
        <v>771</v>
      </c>
      <c r="Y294" s="45" t="s">
        <v>772</v>
      </c>
      <c r="Z294" s="45" t="s">
        <v>9</v>
      </c>
    </row>
    <row r="295" spans="1:26" ht="6" customHeight="1" x14ac:dyDescent="0.4">
      <c r="A295" s="23">
        <v>295</v>
      </c>
      <c r="B295" s="2" t="s">
        <v>43</v>
      </c>
      <c r="C295" s="2" t="s">
        <v>1411</v>
      </c>
      <c r="D295" s="2" t="s">
        <v>2521</v>
      </c>
      <c r="E295" s="2" t="s">
        <v>1395</v>
      </c>
      <c r="F295" s="2" t="s">
        <v>770</v>
      </c>
      <c r="G295" s="79" t="s">
        <v>9</v>
      </c>
      <c r="H295" s="79" t="s">
        <v>9</v>
      </c>
      <c r="I295" s="79" t="s">
        <v>9</v>
      </c>
      <c r="J295" s="79" t="s">
        <v>9</v>
      </c>
      <c r="K295" s="79" t="s">
        <v>9</v>
      </c>
      <c r="L295" s="26" t="str">
        <f t="shared" si="92"/>
        <v>Aberturas</v>
      </c>
      <c r="M295" s="26" t="str">
        <f t="shared" si="93"/>
        <v>Passagens.de.Pessoas</v>
      </c>
      <c r="N295" s="26" t="str">
        <f t="shared" si="94"/>
        <v>Portas</v>
      </c>
      <c r="O295" s="26" t="str">
        <f t="shared" si="94"/>
        <v>Porta Assimétrica</v>
      </c>
      <c r="P295" s="21" t="s">
        <v>825</v>
      </c>
      <c r="Q295" s="34" t="s">
        <v>826</v>
      </c>
      <c r="R295" s="73" t="s">
        <v>9</v>
      </c>
      <c r="S295" s="27" t="str">
        <f t="shared" si="95"/>
        <v>Aberturas</v>
      </c>
      <c r="T295" s="27" t="str">
        <f t="shared" si="96"/>
        <v>Passagens de Pessoas</v>
      </c>
      <c r="U295" s="27" t="str">
        <f t="shared" si="97"/>
        <v>Portas</v>
      </c>
      <c r="V295" s="73" t="s">
        <v>89</v>
      </c>
      <c r="W295" s="1" t="str">
        <f t="shared" si="98"/>
        <v>k.paport.295</v>
      </c>
      <c r="X295" s="45" t="s">
        <v>771</v>
      </c>
      <c r="Y295" s="45" t="s">
        <v>772</v>
      </c>
      <c r="Z295" s="45" t="s">
        <v>9</v>
      </c>
    </row>
    <row r="296" spans="1:26" ht="6" customHeight="1" x14ac:dyDescent="0.4">
      <c r="A296" s="23">
        <v>296</v>
      </c>
      <c r="B296" s="2" t="s">
        <v>43</v>
      </c>
      <c r="C296" s="2" t="s">
        <v>1411</v>
      </c>
      <c r="D296" s="2" t="s">
        <v>2521</v>
      </c>
      <c r="E296" s="2" t="s">
        <v>1395</v>
      </c>
      <c r="F296" s="2" t="s">
        <v>769</v>
      </c>
      <c r="G296" s="79" t="s">
        <v>9</v>
      </c>
      <c r="H296" s="79" t="s">
        <v>9</v>
      </c>
      <c r="I296" s="79" t="s">
        <v>9</v>
      </c>
      <c r="J296" s="79" t="s">
        <v>9</v>
      </c>
      <c r="K296" s="79" t="s">
        <v>9</v>
      </c>
      <c r="L296" s="26" t="str">
        <f t="shared" si="92"/>
        <v>Aberturas</v>
      </c>
      <c r="M296" s="26" t="str">
        <f t="shared" si="93"/>
        <v>Passagens.de.Pessoas</v>
      </c>
      <c r="N296" s="26" t="str">
        <f t="shared" si="94"/>
        <v>Portas</v>
      </c>
      <c r="O296" s="26" t="str">
        <f t="shared" si="94"/>
        <v>Porta Corta Fogo</v>
      </c>
      <c r="P296" s="21" t="s">
        <v>814</v>
      </c>
      <c r="Q296" s="34" t="s">
        <v>828</v>
      </c>
      <c r="R296" s="73" t="s">
        <v>9</v>
      </c>
      <c r="S296" s="27" t="str">
        <f t="shared" si="95"/>
        <v>Aberturas</v>
      </c>
      <c r="T296" s="27" t="str">
        <f t="shared" si="96"/>
        <v>Passagens de Pessoas</v>
      </c>
      <c r="U296" s="27" t="str">
        <f t="shared" si="97"/>
        <v>Portas</v>
      </c>
      <c r="V296" s="73" t="s">
        <v>89</v>
      </c>
      <c r="W296" s="1" t="str">
        <f t="shared" si="98"/>
        <v>k.paport.296</v>
      </c>
      <c r="X296" s="45" t="s">
        <v>771</v>
      </c>
      <c r="Y296" s="45" t="s">
        <v>772</v>
      </c>
      <c r="Z296" s="45" t="s">
        <v>9</v>
      </c>
    </row>
    <row r="297" spans="1:26" ht="6" customHeight="1" x14ac:dyDescent="0.4">
      <c r="A297" s="23">
        <v>297</v>
      </c>
      <c r="B297" s="2" t="s">
        <v>43</v>
      </c>
      <c r="C297" s="2" t="s">
        <v>1411</v>
      </c>
      <c r="D297" s="2" t="s">
        <v>2521</v>
      </c>
      <c r="E297" s="2" t="s">
        <v>1395</v>
      </c>
      <c r="F297" s="2" t="s">
        <v>895</v>
      </c>
      <c r="G297" s="79" t="s">
        <v>9</v>
      </c>
      <c r="H297" s="79" t="s">
        <v>9</v>
      </c>
      <c r="I297" s="79" t="s">
        <v>9</v>
      </c>
      <c r="J297" s="79" t="s">
        <v>9</v>
      </c>
      <c r="K297" s="79" t="s">
        <v>9</v>
      </c>
      <c r="L297" s="26" t="str">
        <f t="shared" si="92"/>
        <v>Aberturas</v>
      </c>
      <c r="M297" s="26" t="str">
        <f t="shared" si="93"/>
        <v>Passagens.de.Pessoas</v>
      </c>
      <c r="N297" s="26" t="str">
        <f t="shared" si="94"/>
        <v>Portas</v>
      </c>
      <c r="O297" s="26" t="str">
        <f t="shared" si="94"/>
        <v>Porta Veneziana</v>
      </c>
      <c r="P297" s="21" t="s">
        <v>897</v>
      </c>
      <c r="Q297" s="34" t="s">
        <v>896</v>
      </c>
      <c r="R297" s="73" t="s">
        <v>9</v>
      </c>
      <c r="S297" s="27" t="str">
        <f t="shared" si="95"/>
        <v>Aberturas</v>
      </c>
      <c r="T297" s="27" t="str">
        <f t="shared" si="96"/>
        <v>Passagens de Pessoas</v>
      </c>
      <c r="U297" s="27" t="str">
        <f t="shared" si="97"/>
        <v>Portas</v>
      </c>
      <c r="V297" s="73" t="s">
        <v>89</v>
      </c>
      <c r="W297" s="1" t="str">
        <f t="shared" si="98"/>
        <v>k.paport.297</v>
      </c>
      <c r="X297" s="45" t="s">
        <v>771</v>
      </c>
      <c r="Y297" s="45" t="s">
        <v>772</v>
      </c>
      <c r="Z297" s="45" t="s">
        <v>9</v>
      </c>
    </row>
    <row r="298" spans="1:26" ht="6" customHeight="1" x14ac:dyDescent="0.4">
      <c r="A298" s="23">
        <v>298</v>
      </c>
      <c r="B298" s="2" t="s">
        <v>43</v>
      </c>
      <c r="C298" s="2" t="s">
        <v>1411</v>
      </c>
      <c r="D298" s="2" t="s">
        <v>2521</v>
      </c>
      <c r="E298" s="2" t="s">
        <v>1395</v>
      </c>
      <c r="F298" s="2" t="s">
        <v>802</v>
      </c>
      <c r="G298" s="79" t="s">
        <v>9</v>
      </c>
      <c r="H298" s="79" t="s">
        <v>9</v>
      </c>
      <c r="I298" s="79" t="s">
        <v>9</v>
      </c>
      <c r="J298" s="79" t="s">
        <v>9</v>
      </c>
      <c r="K298" s="79" t="s">
        <v>9</v>
      </c>
      <c r="L298" s="26" t="str">
        <f t="shared" si="92"/>
        <v>Aberturas</v>
      </c>
      <c r="M298" s="26" t="str">
        <f t="shared" si="93"/>
        <v>Passagens.de.Pessoas</v>
      </c>
      <c r="N298" s="26" t="str">
        <f t="shared" si="94"/>
        <v>Portas</v>
      </c>
      <c r="O298" s="26" t="str">
        <f t="shared" si="94"/>
        <v>Porta Corrediça</v>
      </c>
      <c r="P298" s="21" t="s">
        <v>812</v>
      </c>
      <c r="Q298" s="34" t="s">
        <v>824</v>
      </c>
      <c r="R298" s="73" t="s">
        <v>9</v>
      </c>
      <c r="S298" s="27" t="str">
        <f t="shared" si="95"/>
        <v>Aberturas</v>
      </c>
      <c r="T298" s="27" t="str">
        <f t="shared" si="96"/>
        <v>Passagens de Pessoas</v>
      </c>
      <c r="U298" s="27" t="str">
        <f t="shared" si="97"/>
        <v>Portas</v>
      </c>
      <c r="V298" s="73" t="s">
        <v>89</v>
      </c>
      <c r="W298" s="1" t="str">
        <f t="shared" si="98"/>
        <v>k.paport.298</v>
      </c>
      <c r="X298" s="45" t="s">
        <v>771</v>
      </c>
      <c r="Y298" s="45" t="s">
        <v>772</v>
      </c>
      <c r="Z298" s="45" t="s">
        <v>9</v>
      </c>
    </row>
    <row r="299" spans="1:26" ht="6" customHeight="1" x14ac:dyDescent="0.4">
      <c r="A299" s="23">
        <v>299</v>
      </c>
      <c r="B299" s="2" t="s">
        <v>43</v>
      </c>
      <c r="C299" s="2" t="s">
        <v>1411</v>
      </c>
      <c r="D299" s="2" t="s">
        <v>2521</v>
      </c>
      <c r="E299" s="2" t="s">
        <v>1395</v>
      </c>
      <c r="F299" s="2" t="s">
        <v>889</v>
      </c>
      <c r="G299" s="79" t="s">
        <v>9</v>
      </c>
      <c r="H299" s="79" t="s">
        <v>9</v>
      </c>
      <c r="I299" s="79" t="s">
        <v>9</v>
      </c>
      <c r="J299" s="79" t="s">
        <v>9</v>
      </c>
      <c r="K299" s="79" t="s">
        <v>9</v>
      </c>
      <c r="L299" s="26" t="str">
        <f t="shared" si="92"/>
        <v>Aberturas</v>
      </c>
      <c r="M299" s="26" t="str">
        <f t="shared" si="93"/>
        <v>Passagens.de.Pessoas</v>
      </c>
      <c r="N299" s="26" t="str">
        <f t="shared" si="94"/>
        <v>Portas</v>
      </c>
      <c r="O299" s="26" t="str">
        <f t="shared" si="94"/>
        <v>Porta Pivotante</v>
      </c>
      <c r="P299" s="21" t="s">
        <v>901</v>
      </c>
      <c r="Q299" s="21" t="s">
        <v>903</v>
      </c>
      <c r="R299" s="73" t="s">
        <v>9</v>
      </c>
      <c r="S299" s="27" t="str">
        <f t="shared" si="95"/>
        <v>Aberturas</v>
      </c>
      <c r="T299" s="27" t="str">
        <f t="shared" si="96"/>
        <v>Passagens de Pessoas</v>
      </c>
      <c r="U299" s="27" t="str">
        <f t="shared" si="97"/>
        <v>Portas</v>
      </c>
      <c r="V299" s="73" t="s">
        <v>89</v>
      </c>
      <c r="W299" s="1" t="str">
        <f t="shared" si="98"/>
        <v>k.paport.299</v>
      </c>
      <c r="X299" s="45" t="s">
        <v>771</v>
      </c>
      <c r="Y299" s="45" t="s">
        <v>772</v>
      </c>
      <c r="Z299" s="45" t="s">
        <v>9</v>
      </c>
    </row>
    <row r="300" spans="1:26" ht="6" customHeight="1" x14ac:dyDescent="0.4">
      <c r="A300" s="23">
        <v>300</v>
      </c>
      <c r="B300" s="2" t="s">
        <v>43</v>
      </c>
      <c r="C300" s="2" t="s">
        <v>1411</v>
      </c>
      <c r="D300" s="2" t="s">
        <v>2521</v>
      </c>
      <c r="E300" s="2" t="s">
        <v>1395</v>
      </c>
      <c r="F300" s="2" t="s">
        <v>886</v>
      </c>
      <c r="G300" s="79" t="s">
        <v>9</v>
      </c>
      <c r="H300" s="79" t="s">
        <v>9</v>
      </c>
      <c r="I300" s="79" t="s">
        <v>9</v>
      </c>
      <c r="J300" s="79" t="s">
        <v>9</v>
      </c>
      <c r="K300" s="79" t="s">
        <v>9</v>
      </c>
      <c r="L300" s="26" t="str">
        <f t="shared" si="92"/>
        <v>Aberturas</v>
      </c>
      <c r="M300" s="26" t="str">
        <f t="shared" si="93"/>
        <v>Passagens.de.Pessoas</v>
      </c>
      <c r="N300" s="26" t="str">
        <f t="shared" si="94"/>
        <v>Portas</v>
      </c>
      <c r="O300" s="26" t="str">
        <f t="shared" si="94"/>
        <v>Porta Articulada</v>
      </c>
      <c r="P300" s="21" t="s">
        <v>887</v>
      </c>
      <c r="Q300" s="34" t="s">
        <v>890</v>
      </c>
      <c r="R300" s="73" t="s">
        <v>9</v>
      </c>
      <c r="S300" s="27" t="str">
        <f t="shared" si="95"/>
        <v>Aberturas</v>
      </c>
      <c r="T300" s="27" t="str">
        <f t="shared" si="96"/>
        <v>Passagens de Pessoas</v>
      </c>
      <c r="U300" s="27" t="str">
        <f t="shared" si="97"/>
        <v>Portas</v>
      </c>
      <c r="V300" s="73" t="s">
        <v>89</v>
      </c>
      <c r="W300" s="1" t="str">
        <f t="shared" si="98"/>
        <v>k.paport.300</v>
      </c>
      <c r="X300" s="45" t="s">
        <v>771</v>
      </c>
      <c r="Y300" s="45" t="s">
        <v>772</v>
      </c>
      <c r="Z300" s="45" t="s">
        <v>9</v>
      </c>
    </row>
    <row r="301" spans="1:26" ht="6" customHeight="1" x14ac:dyDescent="0.4">
      <c r="A301" s="23">
        <v>301</v>
      </c>
      <c r="B301" s="2" t="s">
        <v>43</v>
      </c>
      <c r="C301" s="2" t="s">
        <v>1411</v>
      </c>
      <c r="D301" s="2" t="s">
        <v>2521</v>
      </c>
      <c r="E301" s="2" t="s">
        <v>1395</v>
      </c>
      <c r="F301" s="2" t="s">
        <v>789</v>
      </c>
      <c r="G301" s="79" t="s">
        <v>9</v>
      </c>
      <c r="H301" s="79" t="s">
        <v>9</v>
      </c>
      <c r="I301" s="79" t="s">
        <v>9</v>
      </c>
      <c r="J301" s="79" t="s">
        <v>9</v>
      </c>
      <c r="K301" s="79" t="s">
        <v>9</v>
      </c>
      <c r="L301" s="26" t="str">
        <f t="shared" si="92"/>
        <v>Aberturas</v>
      </c>
      <c r="M301" s="26" t="str">
        <f t="shared" si="93"/>
        <v>Passagens.de.Pessoas</v>
      </c>
      <c r="N301" s="26" t="str">
        <f t="shared" si="94"/>
        <v>Portas</v>
      </c>
      <c r="O301" s="26" t="str">
        <f t="shared" si="94"/>
        <v>Porta Bandeira</v>
      </c>
      <c r="P301" s="21" t="s">
        <v>792</v>
      </c>
      <c r="Q301" s="34" t="s">
        <v>818</v>
      </c>
      <c r="R301" s="73" t="s">
        <v>9</v>
      </c>
      <c r="S301" s="27" t="str">
        <f t="shared" si="95"/>
        <v>Aberturas</v>
      </c>
      <c r="T301" s="27" t="str">
        <f t="shared" si="96"/>
        <v>Passagens de Pessoas</v>
      </c>
      <c r="U301" s="27" t="str">
        <f t="shared" si="97"/>
        <v>Portas</v>
      </c>
      <c r="V301" s="73" t="s">
        <v>89</v>
      </c>
      <c r="W301" s="1" t="str">
        <f t="shared" si="98"/>
        <v>k.paport.301</v>
      </c>
      <c r="X301" s="45" t="s">
        <v>771</v>
      </c>
      <c r="Y301" s="45" t="s">
        <v>772</v>
      </c>
      <c r="Z301" s="45" t="s">
        <v>9</v>
      </c>
    </row>
    <row r="302" spans="1:26" ht="6" customHeight="1" x14ac:dyDescent="0.4">
      <c r="A302" s="23">
        <v>302</v>
      </c>
      <c r="B302" s="2" t="s">
        <v>43</v>
      </c>
      <c r="C302" s="2" t="s">
        <v>1411</v>
      </c>
      <c r="D302" s="2" t="s">
        <v>2521</v>
      </c>
      <c r="E302" s="2" t="s">
        <v>1395</v>
      </c>
      <c r="F302" s="2" t="s">
        <v>820</v>
      </c>
      <c r="G302" s="79" t="s">
        <v>9</v>
      </c>
      <c r="H302" s="79" t="s">
        <v>9</v>
      </c>
      <c r="I302" s="79" t="s">
        <v>9</v>
      </c>
      <c r="J302" s="79" t="s">
        <v>9</v>
      </c>
      <c r="K302" s="79" t="s">
        <v>9</v>
      </c>
      <c r="L302" s="26" t="str">
        <f t="shared" si="92"/>
        <v>Aberturas</v>
      </c>
      <c r="M302" s="26" t="str">
        <f t="shared" si="93"/>
        <v>Passagens.de.Pessoas</v>
      </c>
      <c r="N302" s="26" t="str">
        <f t="shared" si="94"/>
        <v>Portas</v>
      </c>
      <c r="O302" s="26" t="str">
        <f t="shared" si="94"/>
        <v>Porta Giratória</v>
      </c>
      <c r="P302" s="21" t="s">
        <v>819</v>
      </c>
      <c r="Q302" s="34" t="s">
        <v>823</v>
      </c>
      <c r="R302" s="73" t="s">
        <v>9</v>
      </c>
      <c r="S302" s="27" t="str">
        <f t="shared" si="95"/>
        <v>Aberturas</v>
      </c>
      <c r="T302" s="27" t="str">
        <f t="shared" si="96"/>
        <v>Passagens de Pessoas</v>
      </c>
      <c r="U302" s="27" t="str">
        <f t="shared" si="97"/>
        <v>Portas</v>
      </c>
      <c r="V302" s="73" t="s">
        <v>89</v>
      </c>
      <c r="W302" s="1" t="str">
        <f t="shared" si="98"/>
        <v>k.paport.302</v>
      </c>
      <c r="X302" s="45" t="s">
        <v>771</v>
      </c>
      <c r="Y302" s="45" t="s">
        <v>772</v>
      </c>
      <c r="Z302" s="45" t="s">
        <v>9</v>
      </c>
    </row>
    <row r="303" spans="1:26" ht="6" customHeight="1" x14ac:dyDescent="0.4">
      <c r="A303" s="23">
        <v>303</v>
      </c>
      <c r="B303" s="2" t="s">
        <v>43</v>
      </c>
      <c r="C303" s="2" t="s">
        <v>1411</v>
      </c>
      <c r="D303" s="2" t="s">
        <v>2521</v>
      </c>
      <c r="E303" s="2" t="s">
        <v>1395</v>
      </c>
      <c r="F303" s="2" t="s">
        <v>767</v>
      </c>
      <c r="G303" s="79" t="s">
        <v>9</v>
      </c>
      <c r="H303" s="79" t="s">
        <v>9</v>
      </c>
      <c r="I303" s="79" t="s">
        <v>9</v>
      </c>
      <c r="J303" s="79" t="s">
        <v>9</v>
      </c>
      <c r="K303" s="79" t="s">
        <v>9</v>
      </c>
      <c r="L303" s="26" t="str">
        <f t="shared" si="92"/>
        <v>Aberturas</v>
      </c>
      <c r="M303" s="26" t="str">
        <f t="shared" si="93"/>
        <v>Passagens.de.Pessoas</v>
      </c>
      <c r="N303" s="26" t="str">
        <f t="shared" si="94"/>
        <v>Portas</v>
      </c>
      <c r="O303" s="26" t="str">
        <f t="shared" si="94"/>
        <v>Porta Frigorífica</v>
      </c>
      <c r="P303" s="21" t="s">
        <v>817</v>
      </c>
      <c r="Q303" s="34" t="s">
        <v>888</v>
      </c>
      <c r="R303" s="73" t="s">
        <v>9</v>
      </c>
      <c r="S303" s="27" t="str">
        <f t="shared" si="95"/>
        <v>Aberturas</v>
      </c>
      <c r="T303" s="27" t="str">
        <f t="shared" si="96"/>
        <v>Passagens de Pessoas</v>
      </c>
      <c r="U303" s="27" t="str">
        <f t="shared" si="97"/>
        <v>Portas</v>
      </c>
      <c r="V303" s="73" t="s">
        <v>89</v>
      </c>
      <c r="W303" s="1" t="str">
        <f t="shared" si="98"/>
        <v>k.paport.303</v>
      </c>
      <c r="X303" s="45" t="s">
        <v>771</v>
      </c>
      <c r="Y303" s="45" t="s">
        <v>772</v>
      </c>
      <c r="Z303" s="45" t="s">
        <v>9</v>
      </c>
    </row>
    <row r="304" spans="1:26" ht="6" customHeight="1" x14ac:dyDescent="0.4">
      <c r="A304" s="23">
        <v>304</v>
      </c>
      <c r="B304" s="2" t="s">
        <v>43</v>
      </c>
      <c r="C304" s="2" t="s">
        <v>1411</v>
      </c>
      <c r="D304" s="2" t="s">
        <v>2521</v>
      </c>
      <c r="E304" s="2" t="s">
        <v>1395</v>
      </c>
      <c r="F304" s="2" t="s">
        <v>768</v>
      </c>
      <c r="G304" s="79" t="s">
        <v>9</v>
      </c>
      <c r="H304" s="79" t="s">
        <v>9</v>
      </c>
      <c r="I304" s="79" t="s">
        <v>9</v>
      </c>
      <c r="J304" s="79" t="s">
        <v>9</v>
      </c>
      <c r="K304" s="79" t="s">
        <v>9</v>
      </c>
      <c r="L304" s="26" t="str">
        <f t="shared" si="92"/>
        <v>Aberturas</v>
      </c>
      <c r="M304" s="26" t="str">
        <f t="shared" si="93"/>
        <v>Passagens.de.Pessoas</v>
      </c>
      <c r="N304" s="26" t="str">
        <f t="shared" si="94"/>
        <v>Portas</v>
      </c>
      <c r="O304" s="26" t="str">
        <f t="shared" si="94"/>
        <v>Porta Biológica</v>
      </c>
      <c r="P304" s="21" t="s">
        <v>815</v>
      </c>
      <c r="Q304" s="34" t="s">
        <v>833</v>
      </c>
      <c r="R304" s="73" t="s">
        <v>9</v>
      </c>
      <c r="S304" s="27" t="str">
        <f t="shared" si="95"/>
        <v>Aberturas</v>
      </c>
      <c r="T304" s="27" t="str">
        <f t="shared" si="96"/>
        <v>Passagens de Pessoas</v>
      </c>
      <c r="U304" s="27" t="str">
        <f t="shared" si="97"/>
        <v>Portas</v>
      </c>
      <c r="V304" s="73" t="s">
        <v>89</v>
      </c>
      <c r="W304" s="1" t="str">
        <f t="shared" si="98"/>
        <v>k.paport.304</v>
      </c>
      <c r="X304" s="45" t="s">
        <v>771</v>
      </c>
      <c r="Y304" s="45" t="s">
        <v>772</v>
      </c>
      <c r="Z304" s="45" t="s">
        <v>9</v>
      </c>
    </row>
    <row r="305" spans="1:26" ht="6" customHeight="1" x14ac:dyDescent="0.4">
      <c r="A305" s="23">
        <v>305</v>
      </c>
      <c r="B305" s="2" t="s">
        <v>43</v>
      </c>
      <c r="C305" s="2" t="s">
        <v>1411</v>
      </c>
      <c r="D305" s="2" t="s">
        <v>2521</v>
      </c>
      <c r="E305" s="2" t="s">
        <v>1395</v>
      </c>
      <c r="F305" s="2" t="s">
        <v>790</v>
      </c>
      <c r="G305" s="79" t="s">
        <v>9</v>
      </c>
      <c r="H305" s="79" t="s">
        <v>9</v>
      </c>
      <c r="I305" s="79" t="s">
        <v>9</v>
      </c>
      <c r="J305" s="79" t="s">
        <v>9</v>
      </c>
      <c r="K305" s="79" t="s">
        <v>9</v>
      </c>
      <c r="L305" s="26" t="str">
        <f t="shared" si="92"/>
        <v>Aberturas</v>
      </c>
      <c r="M305" s="26" t="str">
        <f t="shared" si="93"/>
        <v>Passagens.de.Pessoas</v>
      </c>
      <c r="N305" s="26" t="str">
        <f t="shared" si="94"/>
        <v>Portas</v>
      </c>
      <c r="O305" s="26" t="str">
        <f t="shared" si="94"/>
        <v>Porta Blindada</v>
      </c>
      <c r="P305" s="21" t="s">
        <v>816</v>
      </c>
      <c r="Q305" s="34" t="s">
        <v>834</v>
      </c>
      <c r="R305" s="73" t="s">
        <v>9</v>
      </c>
      <c r="S305" s="27" t="str">
        <f t="shared" si="95"/>
        <v>Aberturas</v>
      </c>
      <c r="T305" s="27" t="str">
        <f t="shared" si="96"/>
        <v>Passagens de Pessoas</v>
      </c>
      <c r="U305" s="27" t="str">
        <f t="shared" si="97"/>
        <v>Portas</v>
      </c>
      <c r="V305" s="73" t="s">
        <v>89</v>
      </c>
      <c r="W305" s="1" t="str">
        <f t="shared" si="98"/>
        <v>k.paport.305</v>
      </c>
      <c r="X305" s="45" t="s">
        <v>771</v>
      </c>
      <c r="Y305" s="45" t="s">
        <v>772</v>
      </c>
      <c r="Z305" s="45" t="s">
        <v>9</v>
      </c>
    </row>
    <row r="306" spans="1:26" ht="6" customHeight="1" x14ac:dyDescent="0.4">
      <c r="A306" s="23">
        <v>306</v>
      </c>
      <c r="B306" s="2" t="s">
        <v>43</v>
      </c>
      <c r="C306" s="2" t="s">
        <v>1411</v>
      </c>
      <c r="D306" s="2" t="s">
        <v>2521</v>
      </c>
      <c r="E306" s="2" t="s">
        <v>1395</v>
      </c>
      <c r="F306" s="2" t="s">
        <v>821</v>
      </c>
      <c r="G306" s="79" t="s">
        <v>9</v>
      </c>
      <c r="H306" s="79" t="s">
        <v>9</v>
      </c>
      <c r="I306" s="79" t="s">
        <v>9</v>
      </c>
      <c r="J306" s="79" t="s">
        <v>9</v>
      </c>
      <c r="K306" s="79" t="s">
        <v>9</v>
      </c>
      <c r="L306" s="26" t="str">
        <f t="shared" si="92"/>
        <v>Aberturas</v>
      </c>
      <c r="M306" s="26" t="str">
        <f t="shared" si="93"/>
        <v>Passagens.de.Pessoas</v>
      </c>
      <c r="N306" s="26" t="str">
        <f t="shared" si="94"/>
        <v>Portas</v>
      </c>
      <c r="O306" s="26" t="str">
        <f t="shared" si="94"/>
        <v>Porta Telescópica</v>
      </c>
      <c r="P306" s="21" t="s">
        <v>822</v>
      </c>
      <c r="Q306" s="34" t="s">
        <v>835</v>
      </c>
      <c r="R306" s="73" t="s">
        <v>9</v>
      </c>
      <c r="S306" s="27" t="str">
        <f t="shared" si="95"/>
        <v>Aberturas</v>
      </c>
      <c r="T306" s="27" t="str">
        <f t="shared" si="96"/>
        <v>Passagens de Pessoas</v>
      </c>
      <c r="U306" s="27" t="str">
        <f t="shared" si="97"/>
        <v>Portas</v>
      </c>
      <c r="V306" s="73" t="s">
        <v>89</v>
      </c>
      <c r="W306" s="1" t="str">
        <f t="shared" si="98"/>
        <v>k.paport.306</v>
      </c>
      <c r="X306" s="45" t="s">
        <v>771</v>
      </c>
      <c r="Y306" s="45" t="s">
        <v>772</v>
      </c>
      <c r="Z306" s="45" t="s">
        <v>9</v>
      </c>
    </row>
    <row r="307" spans="1:26" ht="6" customHeight="1" x14ac:dyDescent="0.4">
      <c r="A307" s="23">
        <v>307</v>
      </c>
      <c r="B307" s="2" t="s">
        <v>43</v>
      </c>
      <c r="C307" s="2" t="s">
        <v>1411</v>
      </c>
      <c r="D307" s="2" t="s">
        <v>2520</v>
      </c>
      <c r="E307" s="2" t="s">
        <v>1396</v>
      </c>
      <c r="F307" s="2" t="s">
        <v>2524</v>
      </c>
      <c r="G307" s="79" t="s">
        <v>9</v>
      </c>
      <c r="H307" s="79" t="s">
        <v>9</v>
      </c>
      <c r="I307" s="79" t="s">
        <v>9</v>
      </c>
      <c r="J307" s="79" t="s">
        <v>9</v>
      </c>
      <c r="K307" s="79" t="s">
        <v>9</v>
      </c>
      <c r="L307" s="26" t="str">
        <f t="shared" si="92"/>
        <v>Aberturas</v>
      </c>
      <c r="M307" s="26" t="str">
        <f t="shared" si="93"/>
        <v>Passagens.de.Veículos</v>
      </c>
      <c r="N307" s="26" t="str">
        <f t="shared" si="94"/>
        <v>Portões</v>
      </c>
      <c r="O307" s="26" t="str">
        <f t="shared" si="94"/>
        <v>Portão Garagem</v>
      </c>
      <c r="P307" s="21" t="s">
        <v>873</v>
      </c>
      <c r="Q307" s="21" t="s">
        <v>874</v>
      </c>
      <c r="R307" s="73" t="s">
        <v>9</v>
      </c>
      <c r="S307" s="27" t="str">
        <f t="shared" si="95"/>
        <v>Aberturas</v>
      </c>
      <c r="T307" s="27" t="str">
        <f t="shared" si="96"/>
        <v>Passagens de Veículos</v>
      </c>
      <c r="U307" s="27" t="str">
        <f t="shared" si="97"/>
        <v>Portões</v>
      </c>
      <c r="V307" s="73" t="s">
        <v>89</v>
      </c>
      <c r="W307" s="1" t="str">
        <f t="shared" si="98"/>
        <v>k.paport.307</v>
      </c>
      <c r="X307" s="45" t="s">
        <v>771</v>
      </c>
      <c r="Y307" s="45" t="s">
        <v>772</v>
      </c>
      <c r="Z307" s="45" t="s">
        <v>9</v>
      </c>
    </row>
    <row r="308" spans="1:26" ht="6" customHeight="1" x14ac:dyDescent="0.4">
      <c r="A308" s="23">
        <v>308</v>
      </c>
      <c r="B308" s="2" t="s">
        <v>43</v>
      </c>
      <c r="C308" s="2" t="s">
        <v>1411</v>
      </c>
      <c r="D308" s="2" t="s">
        <v>2520</v>
      </c>
      <c r="E308" s="2" t="s">
        <v>1396</v>
      </c>
      <c r="F308" s="2" t="s">
        <v>2525</v>
      </c>
      <c r="G308" s="79" t="s">
        <v>9</v>
      </c>
      <c r="H308" s="79" t="s">
        <v>9</v>
      </c>
      <c r="I308" s="79" t="s">
        <v>9</v>
      </c>
      <c r="J308" s="79" t="s">
        <v>9</v>
      </c>
      <c r="K308" s="79" t="s">
        <v>9</v>
      </c>
      <c r="L308" s="26" t="str">
        <f t="shared" si="92"/>
        <v>Aberturas</v>
      </c>
      <c r="M308" s="26" t="str">
        <f t="shared" si="93"/>
        <v>Passagens.de.Veículos</v>
      </c>
      <c r="N308" s="26" t="str">
        <f t="shared" si="94"/>
        <v>Portões</v>
      </c>
      <c r="O308" s="26" t="str">
        <f t="shared" si="94"/>
        <v>Portão Seccional</v>
      </c>
      <c r="P308" s="21" t="s">
        <v>876</v>
      </c>
      <c r="Q308" s="21" t="s">
        <v>875</v>
      </c>
      <c r="R308" s="73" t="s">
        <v>9</v>
      </c>
      <c r="S308" s="27" t="str">
        <f t="shared" si="95"/>
        <v>Aberturas</v>
      </c>
      <c r="T308" s="27" t="str">
        <f t="shared" si="96"/>
        <v>Passagens de Veículos</v>
      </c>
      <c r="U308" s="27" t="str">
        <f t="shared" si="97"/>
        <v>Portões</v>
      </c>
      <c r="V308" s="73" t="s">
        <v>89</v>
      </c>
      <c r="W308" s="1" t="str">
        <f t="shared" si="98"/>
        <v>k.paport.308</v>
      </c>
      <c r="X308" s="45" t="s">
        <v>771</v>
      </c>
      <c r="Y308" s="45" t="s">
        <v>772</v>
      </c>
      <c r="Z308" s="45" t="s">
        <v>9</v>
      </c>
    </row>
    <row r="309" spans="1:26" ht="6" customHeight="1" x14ac:dyDescent="0.4">
      <c r="A309" s="23">
        <v>309</v>
      </c>
      <c r="B309" s="2" t="s">
        <v>43</v>
      </c>
      <c r="C309" s="2" t="s">
        <v>1411</v>
      </c>
      <c r="D309" s="2" t="s">
        <v>2518</v>
      </c>
      <c r="E309" s="2" t="s">
        <v>2523</v>
      </c>
      <c r="F309" s="2" t="s">
        <v>877</v>
      </c>
      <c r="G309" s="79" t="s">
        <v>9</v>
      </c>
      <c r="H309" s="79" t="s">
        <v>9</v>
      </c>
      <c r="I309" s="79" t="s">
        <v>9</v>
      </c>
      <c r="J309" s="79" t="s">
        <v>9</v>
      </c>
      <c r="K309" s="79" t="s">
        <v>9</v>
      </c>
      <c r="L309" s="26" t="str">
        <f t="shared" si="92"/>
        <v>Aberturas</v>
      </c>
      <c r="M309" s="26" t="str">
        <f t="shared" si="93"/>
        <v>Passagens.Técnicas</v>
      </c>
      <c r="N309" s="26" t="str">
        <f t="shared" si="94"/>
        <v>Alçapões</v>
      </c>
      <c r="O309" s="26" t="str">
        <f t="shared" si="94"/>
        <v>Alçapão Acesso</v>
      </c>
      <c r="P309" s="35" t="s">
        <v>798</v>
      </c>
      <c r="Q309" s="34" t="s">
        <v>806</v>
      </c>
      <c r="R309" s="73" t="s">
        <v>9</v>
      </c>
      <c r="S309" s="27" t="str">
        <f t="shared" si="95"/>
        <v>Aberturas</v>
      </c>
      <c r="T309" s="27" t="str">
        <f t="shared" si="96"/>
        <v>Passagens Técnicas</v>
      </c>
      <c r="U309" s="27" t="str">
        <f t="shared" si="97"/>
        <v>Alçapões</v>
      </c>
      <c r="V309" s="73" t="s">
        <v>89</v>
      </c>
      <c r="W309" s="1" t="str">
        <f t="shared" si="98"/>
        <v>k.paalça.309</v>
      </c>
      <c r="X309" s="45" t="s">
        <v>771</v>
      </c>
      <c r="Y309" s="45" t="s">
        <v>772</v>
      </c>
      <c r="Z309" s="45" t="s">
        <v>9</v>
      </c>
    </row>
    <row r="310" spans="1:26" ht="6" customHeight="1" x14ac:dyDescent="0.4">
      <c r="A310" s="23">
        <v>310</v>
      </c>
      <c r="B310" s="2" t="s">
        <v>43</v>
      </c>
      <c r="C310" s="2" t="s">
        <v>1411</v>
      </c>
      <c r="D310" s="2" t="s">
        <v>2518</v>
      </c>
      <c r="E310" s="2" t="s">
        <v>2523</v>
      </c>
      <c r="F310" s="2" t="s">
        <v>796</v>
      </c>
      <c r="G310" s="79" t="s">
        <v>9</v>
      </c>
      <c r="H310" s="79" t="s">
        <v>9</v>
      </c>
      <c r="I310" s="79" t="s">
        <v>9</v>
      </c>
      <c r="J310" s="79" t="s">
        <v>9</v>
      </c>
      <c r="K310" s="79" t="s">
        <v>9</v>
      </c>
      <c r="L310" s="26" t="str">
        <f t="shared" si="92"/>
        <v>Aberturas</v>
      </c>
      <c r="M310" s="26" t="str">
        <f t="shared" si="93"/>
        <v>Passagens.Técnicas</v>
      </c>
      <c r="N310" s="26" t="str">
        <f t="shared" si="94"/>
        <v>Alçapões</v>
      </c>
      <c r="O310" s="26" t="str">
        <f t="shared" si="94"/>
        <v>Alçapão Emergência</v>
      </c>
      <c r="P310" s="35" t="s">
        <v>797</v>
      </c>
      <c r="Q310" s="34" t="s">
        <v>807</v>
      </c>
      <c r="R310" s="73" t="s">
        <v>9</v>
      </c>
      <c r="S310" s="27" t="str">
        <f t="shared" si="95"/>
        <v>Aberturas</v>
      </c>
      <c r="T310" s="27" t="str">
        <f t="shared" si="96"/>
        <v>Passagens Técnicas</v>
      </c>
      <c r="U310" s="27" t="str">
        <f t="shared" si="97"/>
        <v>Alçapões</v>
      </c>
      <c r="V310" s="73" t="s">
        <v>89</v>
      </c>
      <c r="W310" s="1" t="str">
        <f t="shared" si="98"/>
        <v>k.paalça.310</v>
      </c>
      <c r="X310" s="45" t="s">
        <v>771</v>
      </c>
      <c r="Y310" s="45" t="s">
        <v>772</v>
      </c>
      <c r="Z310" s="45" t="s">
        <v>9</v>
      </c>
    </row>
    <row r="311" spans="1:26" ht="6" customHeight="1" x14ac:dyDescent="0.4">
      <c r="A311" s="23">
        <v>311</v>
      </c>
      <c r="B311" s="2" t="s">
        <v>43</v>
      </c>
      <c r="C311" s="2" t="s">
        <v>1411</v>
      </c>
      <c r="D311" s="2" t="s">
        <v>2519</v>
      </c>
      <c r="E311" s="2" t="s">
        <v>1397</v>
      </c>
      <c r="F311" s="2" t="s">
        <v>781</v>
      </c>
      <c r="G311" s="79" t="s">
        <v>9</v>
      </c>
      <c r="H311" s="79" t="s">
        <v>9</v>
      </c>
      <c r="I311" s="79" t="s">
        <v>9</v>
      </c>
      <c r="J311" s="79" t="s">
        <v>9</v>
      </c>
      <c r="K311" s="79" t="s">
        <v>9</v>
      </c>
      <c r="L311" s="26" t="str">
        <f t="shared" si="92"/>
        <v>Aberturas</v>
      </c>
      <c r="M311" s="26" t="str">
        <f t="shared" si="93"/>
        <v>Passagens.de.Produtos</v>
      </c>
      <c r="N311" s="26" t="str">
        <f t="shared" si="94"/>
        <v>PassThroughs</v>
      </c>
      <c r="O311" s="26" t="str">
        <f t="shared" si="94"/>
        <v>PassT Farmacéutico</v>
      </c>
      <c r="P311" s="21" t="s">
        <v>784</v>
      </c>
      <c r="Q311" s="34" t="s">
        <v>783</v>
      </c>
      <c r="R311" s="73" t="s">
        <v>9</v>
      </c>
      <c r="S311" s="27" t="str">
        <f t="shared" si="95"/>
        <v>Aberturas</v>
      </c>
      <c r="T311" s="27" t="str">
        <f t="shared" si="96"/>
        <v>Passagens de Produtos</v>
      </c>
      <c r="U311" s="27" t="str">
        <f t="shared" si="97"/>
        <v>PassThroughs</v>
      </c>
      <c r="V311" s="73" t="s">
        <v>89</v>
      </c>
      <c r="W311" s="1" t="str">
        <f t="shared" si="98"/>
        <v>k.papass.311</v>
      </c>
      <c r="X311" s="45" t="s">
        <v>771</v>
      </c>
      <c r="Y311" s="45" t="s">
        <v>772</v>
      </c>
      <c r="Z311" s="45" t="s">
        <v>9</v>
      </c>
    </row>
    <row r="312" spans="1:26" ht="6" customHeight="1" x14ac:dyDescent="0.4">
      <c r="A312" s="23">
        <v>312</v>
      </c>
      <c r="B312" s="2" t="s">
        <v>43</v>
      </c>
      <c r="C312" s="2" t="s">
        <v>1411</v>
      </c>
      <c r="D312" s="2" t="s">
        <v>2519</v>
      </c>
      <c r="E312" s="2" t="s">
        <v>1397</v>
      </c>
      <c r="F312" s="2" t="s">
        <v>782</v>
      </c>
      <c r="G312" s="79" t="s">
        <v>9</v>
      </c>
      <c r="H312" s="79" t="s">
        <v>9</v>
      </c>
      <c r="I312" s="79" t="s">
        <v>9</v>
      </c>
      <c r="J312" s="79" t="s">
        <v>9</v>
      </c>
      <c r="K312" s="79" t="s">
        <v>9</v>
      </c>
      <c r="L312" s="26" t="str">
        <f t="shared" si="92"/>
        <v>Aberturas</v>
      </c>
      <c r="M312" s="26" t="str">
        <f t="shared" si="93"/>
        <v>Passagens.de.Produtos</v>
      </c>
      <c r="N312" s="26" t="str">
        <f t="shared" si="94"/>
        <v>PassThroughs</v>
      </c>
      <c r="O312" s="26" t="str">
        <f t="shared" si="94"/>
        <v>PassT Biológico</v>
      </c>
      <c r="P312" s="21" t="s">
        <v>784</v>
      </c>
      <c r="Q312" s="34" t="s">
        <v>808</v>
      </c>
      <c r="R312" s="73" t="s">
        <v>9</v>
      </c>
      <c r="S312" s="27" t="str">
        <f t="shared" si="95"/>
        <v>Aberturas</v>
      </c>
      <c r="T312" s="27" t="str">
        <f t="shared" si="96"/>
        <v>Passagens de Produtos</v>
      </c>
      <c r="U312" s="27" t="str">
        <f t="shared" si="97"/>
        <v>PassThroughs</v>
      </c>
      <c r="V312" s="73" t="s">
        <v>89</v>
      </c>
      <c r="W312" s="1" t="str">
        <f t="shared" si="98"/>
        <v>k.papass.312</v>
      </c>
      <c r="X312" s="45" t="s">
        <v>771</v>
      </c>
      <c r="Y312" s="45" t="s">
        <v>772</v>
      </c>
      <c r="Z312" s="45" t="s">
        <v>9</v>
      </c>
    </row>
    <row r="313" spans="1:26" ht="6" customHeight="1" x14ac:dyDescent="0.4">
      <c r="A313" s="23">
        <v>313</v>
      </c>
      <c r="B313" s="2" t="s">
        <v>43</v>
      </c>
      <c r="C313" s="2" t="s">
        <v>1411</v>
      </c>
      <c r="D313" s="2" t="s">
        <v>2519</v>
      </c>
      <c r="E313" s="2" t="s">
        <v>1397</v>
      </c>
      <c r="F313" s="2" t="s">
        <v>795</v>
      </c>
      <c r="G313" s="79" t="s">
        <v>9</v>
      </c>
      <c r="H313" s="79" t="s">
        <v>9</v>
      </c>
      <c r="I313" s="79" t="s">
        <v>9</v>
      </c>
      <c r="J313" s="79" t="s">
        <v>9</v>
      </c>
      <c r="K313" s="79" t="s">
        <v>9</v>
      </c>
      <c r="L313" s="26" t="str">
        <f t="shared" si="92"/>
        <v>Aberturas</v>
      </c>
      <c r="M313" s="26" t="str">
        <f t="shared" si="93"/>
        <v>Passagens.de.Produtos</v>
      </c>
      <c r="N313" s="26" t="str">
        <f t="shared" si="94"/>
        <v>PassThroughs</v>
      </c>
      <c r="O313" s="26" t="str">
        <f t="shared" si="94"/>
        <v>PassT Alimentação</v>
      </c>
      <c r="P313" s="21" t="s">
        <v>785</v>
      </c>
      <c r="Q313" s="34" t="s">
        <v>809</v>
      </c>
      <c r="R313" s="73" t="s">
        <v>9</v>
      </c>
      <c r="S313" s="27" t="str">
        <f t="shared" si="95"/>
        <v>Aberturas</v>
      </c>
      <c r="T313" s="27" t="str">
        <f t="shared" si="96"/>
        <v>Passagens de Produtos</v>
      </c>
      <c r="U313" s="27" t="str">
        <f t="shared" si="97"/>
        <v>PassThroughs</v>
      </c>
      <c r="V313" s="73" t="s">
        <v>89</v>
      </c>
      <c r="W313" s="1" t="str">
        <f t="shared" si="98"/>
        <v>k.papass.313</v>
      </c>
      <c r="X313" s="45" t="s">
        <v>771</v>
      </c>
      <c r="Y313" s="45" t="s">
        <v>772</v>
      </c>
      <c r="Z313" s="45" t="s">
        <v>9</v>
      </c>
    </row>
    <row r="314" spans="1:26" ht="6.65" customHeight="1" x14ac:dyDescent="0.4">
      <c r="A314" s="23">
        <v>314</v>
      </c>
      <c r="B314" s="2" t="s">
        <v>43</v>
      </c>
      <c r="C314" s="2" t="s">
        <v>1412</v>
      </c>
      <c r="D314" s="2" t="s">
        <v>2325</v>
      </c>
      <c r="E314" s="2" t="s">
        <v>1398</v>
      </c>
      <c r="F314" s="25" t="s">
        <v>3268</v>
      </c>
      <c r="G314" s="81" t="s">
        <v>9</v>
      </c>
      <c r="H314" s="81" t="s">
        <v>9</v>
      </c>
      <c r="I314" s="81" t="s">
        <v>9</v>
      </c>
      <c r="J314" s="81" t="s">
        <v>9</v>
      </c>
      <c r="K314" s="81" t="s">
        <v>9</v>
      </c>
      <c r="L314" s="26" t="str">
        <f>CONCATENATE("", C314)</f>
        <v>Proteções</v>
      </c>
      <c r="M314" s="26" t="str">
        <f>CONCATENATE("", D314)</f>
        <v>Contra.Radiação.Solar</v>
      </c>
      <c r="N314" s="26" t="str">
        <f>(SUBSTITUTE(SUBSTITUTE(CONCATENATE("",E314),"."," ")," De "," de "))</f>
        <v>Persianas</v>
      </c>
      <c r="O314" s="26" t="str">
        <f t="shared" si="94"/>
        <v>Persiana</v>
      </c>
      <c r="P314" s="21" t="s">
        <v>3271</v>
      </c>
      <c r="Q314" s="21" t="s">
        <v>3264</v>
      </c>
      <c r="R314" s="73" t="s">
        <v>9</v>
      </c>
      <c r="S314" s="27" t="str">
        <f t="shared" si="95"/>
        <v>Proteções</v>
      </c>
      <c r="T314" s="27" t="str">
        <f t="shared" si="96"/>
        <v>Contra Radiação Solar</v>
      </c>
      <c r="U314" s="27" t="str">
        <f t="shared" si="97"/>
        <v>Persianas</v>
      </c>
      <c r="V314" s="73" t="s">
        <v>89</v>
      </c>
      <c r="W314" s="1" t="str">
        <f t="shared" si="98"/>
        <v>k.copers.314</v>
      </c>
      <c r="X314" s="45" t="s">
        <v>1785</v>
      </c>
      <c r="Y314" s="74" t="s">
        <v>3263</v>
      </c>
      <c r="Z314" s="45" t="s">
        <v>9</v>
      </c>
    </row>
    <row r="315" spans="1:26" ht="6" customHeight="1" x14ac:dyDescent="0.4">
      <c r="A315" s="23">
        <v>315</v>
      </c>
      <c r="B315" s="2" t="s">
        <v>43</v>
      </c>
      <c r="C315" s="2" t="s">
        <v>1412</v>
      </c>
      <c r="D315" s="2" t="s">
        <v>2325</v>
      </c>
      <c r="E315" s="2" t="s">
        <v>1398</v>
      </c>
      <c r="F315" s="2" t="s">
        <v>799</v>
      </c>
      <c r="G315" s="79" t="s">
        <v>9</v>
      </c>
      <c r="H315" s="79" t="s">
        <v>9</v>
      </c>
      <c r="I315" s="79" t="s">
        <v>3045</v>
      </c>
      <c r="J315" s="79" t="s">
        <v>9</v>
      </c>
      <c r="K315" s="79" t="s">
        <v>9</v>
      </c>
      <c r="L315" s="26" t="str">
        <f t="shared" si="92"/>
        <v>Proteções</v>
      </c>
      <c r="M315" s="26" t="str">
        <f t="shared" si="93"/>
        <v>Contra.Radiação.Solar</v>
      </c>
      <c r="N315" s="26" t="str">
        <f t="shared" si="94"/>
        <v>Persianas</v>
      </c>
      <c r="O315" s="26" t="str">
        <f t="shared" si="94"/>
        <v>Persiana Horizontal</v>
      </c>
      <c r="P315" s="21" t="s">
        <v>3272</v>
      </c>
      <c r="Q315" s="34" t="s">
        <v>810</v>
      </c>
      <c r="R315" s="73" t="s">
        <v>9</v>
      </c>
      <c r="S315" s="27" t="str">
        <f t="shared" si="95"/>
        <v>Proteções</v>
      </c>
      <c r="T315" s="27" t="str">
        <f t="shared" si="96"/>
        <v>Contra Radiação Solar</v>
      </c>
      <c r="U315" s="27" t="str">
        <f t="shared" si="97"/>
        <v>Persianas</v>
      </c>
      <c r="V315" s="73" t="s">
        <v>89</v>
      </c>
      <c r="W315" s="1" t="str">
        <f t="shared" si="98"/>
        <v>k.copers.315</v>
      </c>
      <c r="X315" s="45" t="s">
        <v>1785</v>
      </c>
      <c r="Y315" s="74" t="s">
        <v>3263</v>
      </c>
      <c r="Z315" s="45" t="s">
        <v>9</v>
      </c>
    </row>
    <row r="316" spans="1:26" ht="6" customHeight="1" x14ac:dyDescent="0.4">
      <c r="A316" s="23">
        <v>316</v>
      </c>
      <c r="B316" s="2" t="s">
        <v>43</v>
      </c>
      <c r="C316" s="2" t="s">
        <v>1412</v>
      </c>
      <c r="D316" s="2" t="s">
        <v>2325</v>
      </c>
      <c r="E316" s="2" t="s">
        <v>1398</v>
      </c>
      <c r="F316" s="2" t="s">
        <v>800</v>
      </c>
      <c r="G316" s="79" t="s">
        <v>9</v>
      </c>
      <c r="H316" s="79" t="s">
        <v>9</v>
      </c>
      <c r="I316" s="79" t="s">
        <v>3046</v>
      </c>
      <c r="J316" s="79" t="s">
        <v>9</v>
      </c>
      <c r="K316" s="79" t="s">
        <v>9</v>
      </c>
      <c r="L316" s="26" t="str">
        <f t="shared" si="92"/>
        <v>Proteções</v>
      </c>
      <c r="M316" s="26" t="str">
        <f t="shared" si="93"/>
        <v>Contra.Radiação.Solar</v>
      </c>
      <c r="N316" s="26" t="str">
        <f t="shared" si="94"/>
        <v>Persianas</v>
      </c>
      <c r="O316" s="26" t="str">
        <f t="shared" si="94"/>
        <v>Persiana Vertical</v>
      </c>
      <c r="P316" s="21" t="s">
        <v>3273</v>
      </c>
      <c r="Q316" s="34" t="s">
        <v>811</v>
      </c>
      <c r="R316" s="73" t="s">
        <v>9</v>
      </c>
      <c r="S316" s="27" t="str">
        <f t="shared" si="95"/>
        <v>Proteções</v>
      </c>
      <c r="T316" s="27" t="str">
        <f t="shared" si="96"/>
        <v>Contra Radiação Solar</v>
      </c>
      <c r="U316" s="27" t="str">
        <f t="shared" si="97"/>
        <v>Persianas</v>
      </c>
      <c r="V316" s="73" t="s">
        <v>89</v>
      </c>
      <c r="W316" s="1" t="str">
        <f t="shared" si="98"/>
        <v>k.copers.316</v>
      </c>
      <c r="X316" s="45" t="s">
        <v>1785</v>
      </c>
      <c r="Y316" s="74" t="s">
        <v>3263</v>
      </c>
      <c r="Z316" s="45" t="s">
        <v>9</v>
      </c>
    </row>
    <row r="317" spans="1:26" ht="6.65" customHeight="1" x14ac:dyDescent="0.4">
      <c r="A317" s="23">
        <v>317</v>
      </c>
      <c r="B317" s="2" t="s">
        <v>43</v>
      </c>
      <c r="C317" s="2" t="s">
        <v>1412</v>
      </c>
      <c r="D317" s="2" t="s">
        <v>2325</v>
      </c>
      <c r="E317" s="2" t="s">
        <v>3270</v>
      </c>
      <c r="F317" s="25" t="s">
        <v>3267</v>
      </c>
      <c r="G317" s="81" t="s">
        <v>9</v>
      </c>
      <c r="H317" s="81" t="s">
        <v>9</v>
      </c>
      <c r="I317" s="81" t="s">
        <v>9</v>
      </c>
      <c r="J317" s="81" t="s">
        <v>9</v>
      </c>
      <c r="K317" s="81" t="s">
        <v>9</v>
      </c>
      <c r="L317" s="26" t="str">
        <f>CONCATENATE("", C317)</f>
        <v>Proteções</v>
      </c>
      <c r="M317" s="26" t="str">
        <f>CONCATENATE("", D317)</f>
        <v>Contra.Radiação.Solar</v>
      </c>
      <c r="N317" s="26" t="str">
        <f>(SUBSTITUTE(SUBSTITUTE(CONCATENATE("",E317),"."," ")," De "," de "))</f>
        <v>Marquises</v>
      </c>
      <c r="O317" s="26" t="str">
        <f t="shared" si="94"/>
        <v>Marquise</v>
      </c>
      <c r="P317" s="21" t="s">
        <v>3274</v>
      </c>
      <c r="Q317" s="21" t="s">
        <v>3262</v>
      </c>
      <c r="R317" s="73" t="s">
        <v>9</v>
      </c>
      <c r="S317" s="27" t="str">
        <f t="shared" si="95"/>
        <v>Proteções</v>
      </c>
      <c r="T317" s="27" t="str">
        <f t="shared" si="96"/>
        <v>Contra Radiação Solar</v>
      </c>
      <c r="U317" s="27" t="str">
        <f t="shared" si="97"/>
        <v>Marquises</v>
      </c>
      <c r="V317" s="73" t="s">
        <v>89</v>
      </c>
      <c r="W317" s="1" t="str">
        <f t="shared" si="98"/>
        <v>k.comarq.317</v>
      </c>
      <c r="X317" s="45" t="s">
        <v>804</v>
      </c>
      <c r="Y317" s="74" t="s">
        <v>3261</v>
      </c>
      <c r="Z317" s="45" t="s">
        <v>9</v>
      </c>
    </row>
    <row r="318" spans="1:26" ht="6" customHeight="1" x14ac:dyDescent="0.4">
      <c r="A318" s="23">
        <v>318</v>
      </c>
      <c r="B318" s="2" t="s">
        <v>43</v>
      </c>
      <c r="C318" s="2" t="s">
        <v>1412</v>
      </c>
      <c r="D318" s="2" t="s">
        <v>2325</v>
      </c>
      <c r="E318" s="2" t="s">
        <v>1399</v>
      </c>
      <c r="F318" s="2" t="s">
        <v>1506</v>
      </c>
      <c r="G318" s="79" t="s">
        <v>9</v>
      </c>
      <c r="H318" s="79" t="s">
        <v>9</v>
      </c>
      <c r="I318" s="79" t="s">
        <v>9</v>
      </c>
      <c r="J318" s="79" t="s">
        <v>9</v>
      </c>
      <c r="K318" s="79" t="s">
        <v>9</v>
      </c>
      <c r="L318" s="26" t="str">
        <f t="shared" si="92"/>
        <v>Proteções</v>
      </c>
      <c r="M318" s="26" t="str">
        <f t="shared" si="93"/>
        <v>Contra.Radiação.Solar</v>
      </c>
      <c r="N318" s="26" t="str">
        <f t="shared" si="94"/>
        <v>Brises</v>
      </c>
      <c r="O318" s="26" t="str">
        <f t="shared" si="94"/>
        <v>Brise Retrátil Horizontal</v>
      </c>
      <c r="P318" s="21" t="s">
        <v>3275</v>
      </c>
      <c r="Q318" s="34" t="s">
        <v>1518</v>
      </c>
      <c r="R318" s="73" t="s">
        <v>9</v>
      </c>
      <c r="S318" s="27" t="str">
        <f t="shared" ref="S318:S379" si="99">SUBSTITUTE(C318, ".", " ")</f>
        <v>Proteções</v>
      </c>
      <c r="T318" s="27" t="str">
        <f t="shared" ref="T318:T379" si="100">SUBSTITUTE(D318, ".", " ")</f>
        <v>Contra Radiação Solar</v>
      </c>
      <c r="U318" s="27" t="str">
        <f t="shared" ref="U318:U379" si="101">SUBSTITUTE(E318, ".", " ")</f>
        <v>Brises</v>
      </c>
      <c r="V318" s="73" t="s">
        <v>89</v>
      </c>
      <c r="W318" s="1" t="str">
        <f t="shared" si="98"/>
        <v>k.cobris.318</v>
      </c>
      <c r="X318" s="45" t="s">
        <v>804</v>
      </c>
      <c r="Y318" s="74" t="s">
        <v>3265</v>
      </c>
      <c r="Z318" s="45" t="s">
        <v>9</v>
      </c>
    </row>
    <row r="319" spans="1:26" ht="6" customHeight="1" x14ac:dyDescent="0.4">
      <c r="A319" s="23">
        <v>319</v>
      </c>
      <c r="B319" s="2" t="s">
        <v>43</v>
      </c>
      <c r="C319" s="2" t="s">
        <v>1412</v>
      </c>
      <c r="D319" s="2" t="s">
        <v>2325</v>
      </c>
      <c r="E319" s="2" t="s">
        <v>1399</v>
      </c>
      <c r="F319" s="2" t="s">
        <v>1507</v>
      </c>
      <c r="G319" s="79" t="s">
        <v>9</v>
      </c>
      <c r="H319" s="79" t="s">
        <v>9</v>
      </c>
      <c r="I319" s="79" t="s">
        <v>9</v>
      </c>
      <c r="J319" s="79" t="s">
        <v>9</v>
      </c>
      <c r="K319" s="79" t="s">
        <v>9</v>
      </c>
      <c r="L319" s="26" t="str">
        <f t="shared" si="92"/>
        <v>Proteções</v>
      </c>
      <c r="M319" s="26" t="str">
        <f t="shared" si="93"/>
        <v>Contra.Radiação.Solar</v>
      </c>
      <c r="N319" s="26" t="str">
        <f t="shared" si="94"/>
        <v>Brises</v>
      </c>
      <c r="O319" s="26" t="str">
        <f t="shared" si="94"/>
        <v>Brise Retratil Vertical</v>
      </c>
      <c r="P319" s="21" t="s">
        <v>3276</v>
      </c>
      <c r="Q319" s="34" t="s">
        <v>1519</v>
      </c>
      <c r="R319" s="73" t="s">
        <v>9</v>
      </c>
      <c r="S319" s="27" t="str">
        <f t="shared" si="99"/>
        <v>Proteções</v>
      </c>
      <c r="T319" s="27" t="str">
        <f t="shared" si="100"/>
        <v>Contra Radiação Solar</v>
      </c>
      <c r="U319" s="27" t="str">
        <f t="shared" si="101"/>
        <v>Brises</v>
      </c>
      <c r="V319" s="73" t="s">
        <v>89</v>
      </c>
      <c r="W319" s="1" t="str">
        <f t="shared" si="98"/>
        <v>k.cobris.319</v>
      </c>
      <c r="X319" s="45" t="s">
        <v>804</v>
      </c>
      <c r="Y319" s="74" t="s">
        <v>3265</v>
      </c>
      <c r="Z319" s="45" t="s">
        <v>9</v>
      </c>
    </row>
    <row r="320" spans="1:26" ht="6" customHeight="1" x14ac:dyDescent="0.4">
      <c r="A320" s="23">
        <v>320</v>
      </c>
      <c r="B320" s="2" t="s">
        <v>43</v>
      </c>
      <c r="C320" s="2" t="s">
        <v>1412</v>
      </c>
      <c r="D320" s="2" t="s">
        <v>2325</v>
      </c>
      <c r="E320" s="2" t="s">
        <v>1399</v>
      </c>
      <c r="F320" s="2" t="s">
        <v>1511</v>
      </c>
      <c r="G320" s="79" t="s">
        <v>9</v>
      </c>
      <c r="H320" s="79" t="s">
        <v>9</v>
      </c>
      <c r="I320" s="79" t="s">
        <v>9</v>
      </c>
      <c r="J320" s="79" t="s">
        <v>9</v>
      </c>
      <c r="K320" s="79" t="s">
        <v>9</v>
      </c>
      <c r="L320" s="26" t="str">
        <f t="shared" si="92"/>
        <v>Proteções</v>
      </c>
      <c r="M320" s="26" t="str">
        <f t="shared" si="93"/>
        <v>Contra.Radiação.Solar</v>
      </c>
      <c r="N320" s="26" t="str">
        <f t="shared" si="94"/>
        <v>Brises</v>
      </c>
      <c r="O320" s="26" t="str">
        <f t="shared" si="94"/>
        <v>Brise Fixo Horizontal</v>
      </c>
      <c r="P320" s="21" t="s">
        <v>3277</v>
      </c>
      <c r="Q320" s="34" t="s">
        <v>1517</v>
      </c>
      <c r="R320" s="73" t="s">
        <v>9</v>
      </c>
      <c r="S320" s="27" t="str">
        <f t="shared" si="99"/>
        <v>Proteções</v>
      </c>
      <c r="T320" s="27" t="str">
        <f t="shared" si="100"/>
        <v>Contra Radiação Solar</v>
      </c>
      <c r="U320" s="27" t="str">
        <f t="shared" si="101"/>
        <v>Brises</v>
      </c>
      <c r="V320" s="73" t="s">
        <v>89</v>
      </c>
      <c r="W320" s="1" t="str">
        <f t="shared" si="98"/>
        <v>k.cobris.320</v>
      </c>
      <c r="X320" s="45" t="s">
        <v>804</v>
      </c>
      <c r="Y320" s="74" t="s">
        <v>3265</v>
      </c>
      <c r="Z320" s="45" t="s">
        <v>9</v>
      </c>
    </row>
    <row r="321" spans="1:26" ht="6" customHeight="1" x14ac:dyDescent="0.4">
      <c r="A321" s="23">
        <v>321</v>
      </c>
      <c r="B321" s="2" t="s">
        <v>43</v>
      </c>
      <c r="C321" s="2" t="s">
        <v>1412</v>
      </c>
      <c r="D321" s="2" t="s">
        <v>2325</v>
      </c>
      <c r="E321" s="2" t="s">
        <v>1399</v>
      </c>
      <c r="F321" s="2" t="s">
        <v>1512</v>
      </c>
      <c r="G321" s="79" t="s">
        <v>9</v>
      </c>
      <c r="H321" s="79" t="s">
        <v>9</v>
      </c>
      <c r="I321" s="79" t="s">
        <v>9</v>
      </c>
      <c r="J321" s="79" t="s">
        <v>9</v>
      </c>
      <c r="K321" s="79" t="s">
        <v>9</v>
      </c>
      <c r="L321" s="26" t="str">
        <f t="shared" ref="L321:L385" si="102">CONCATENATE("", C321)</f>
        <v>Proteções</v>
      </c>
      <c r="M321" s="26" t="str">
        <f t="shared" ref="M321:M385" si="103">CONCATENATE("", D321)</f>
        <v>Contra.Radiação.Solar</v>
      </c>
      <c r="N321" s="26" t="str">
        <f t="shared" ref="N321:O385" si="104">(SUBSTITUTE(SUBSTITUTE(CONCATENATE("",E321),"."," ")," De "," de "))</f>
        <v>Brises</v>
      </c>
      <c r="O321" s="26" t="str">
        <f t="shared" si="104"/>
        <v>Brise Fixo Vertical</v>
      </c>
      <c r="P321" s="21" t="s">
        <v>3278</v>
      </c>
      <c r="Q321" s="34" t="s">
        <v>1520</v>
      </c>
      <c r="R321" s="73" t="s">
        <v>9</v>
      </c>
      <c r="S321" s="27" t="str">
        <f t="shared" si="99"/>
        <v>Proteções</v>
      </c>
      <c r="T321" s="27" t="str">
        <f t="shared" si="100"/>
        <v>Contra Radiação Solar</v>
      </c>
      <c r="U321" s="27" t="str">
        <f t="shared" si="101"/>
        <v>Brises</v>
      </c>
      <c r="V321" s="73" t="s">
        <v>89</v>
      </c>
      <c r="W321" s="1" t="str">
        <f t="shared" ref="W321:W385" si="105">CONCATENATE("k.",LOWER(LEFT(D321,2)),LOWER(LEFT(E321,4)),".",A321)</f>
        <v>k.cobris.321</v>
      </c>
      <c r="X321" s="45" t="s">
        <v>804</v>
      </c>
      <c r="Y321" s="74" t="s">
        <v>3265</v>
      </c>
      <c r="Z321" s="45" t="s">
        <v>9</v>
      </c>
    </row>
    <row r="322" spans="1:26" ht="6" customHeight="1" x14ac:dyDescent="0.4">
      <c r="A322" s="23">
        <v>322</v>
      </c>
      <c r="B322" s="2" t="s">
        <v>43</v>
      </c>
      <c r="C322" s="2" t="s">
        <v>1412</v>
      </c>
      <c r="D322" s="2" t="s">
        <v>2325</v>
      </c>
      <c r="E322" s="2" t="s">
        <v>1399</v>
      </c>
      <c r="F322" s="2" t="s">
        <v>1513</v>
      </c>
      <c r="G322" s="79" t="s">
        <v>9</v>
      </c>
      <c r="H322" s="79" t="s">
        <v>9</v>
      </c>
      <c r="I322" s="79" t="s">
        <v>9</v>
      </c>
      <c r="J322" s="79" t="s">
        <v>9</v>
      </c>
      <c r="K322" s="79" t="s">
        <v>9</v>
      </c>
      <c r="L322" s="26" t="str">
        <f t="shared" si="102"/>
        <v>Proteções</v>
      </c>
      <c r="M322" s="26" t="str">
        <f t="shared" si="103"/>
        <v>Contra.Radiação.Solar</v>
      </c>
      <c r="N322" s="26" t="str">
        <f t="shared" si="104"/>
        <v>Brises</v>
      </c>
      <c r="O322" s="26" t="str">
        <f t="shared" si="104"/>
        <v>Brise Perfurado Horizontal</v>
      </c>
      <c r="P322" s="21" t="s">
        <v>3279</v>
      </c>
      <c r="Q322" s="34" t="s">
        <v>1515</v>
      </c>
      <c r="R322" s="73" t="s">
        <v>9</v>
      </c>
      <c r="S322" s="27" t="str">
        <f t="shared" si="99"/>
        <v>Proteções</v>
      </c>
      <c r="T322" s="27" t="str">
        <f t="shared" si="100"/>
        <v>Contra Radiação Solar</v>
      </c>
      <c r="U322" s="27" t="str">
        <f t="shared" si="101"/>
        <v>Brises</v>
      </c>
      <c r="V322" s="73" t="s">
        <v>89</v>
      </c>
      <c r="W322" s="1" t="str">
        <f t="shared" si="105"/>
        <v>k.cobris.322</v>
      </c>
      <c r="X322" s="45" t="s">
        <v>804</v>
      </c>
      <c r="Y322" s="74" t="s">
        <v>3265</v>
      </c>
      <c r="Z322" s="45" t="s">
        <v>9</v>
      </c>
    </row>
    <row r="323" spans="1:26" ht="6" customHeight="1" x14ac:dyDescent="0.4">
      <c r="A323" s="23">
        <v>323</v>
      </c>
      <c r="B323" s="2" t="s">
        <v>43</v>
      </c>
      <c r="C323" s="2" t="s">
        <v>1412</v>
      </c>
      <c r="D323" s="2" t="s">
        <v>2325</v>
      </c>
      <c r="E323" s="2" t="s">
        <v>1399</v>
      </c>
      <c r="F323" s="2" t="s">
        <v>1514</v>
      </c>
      <c r="G323" s="79" t="s">
        <v>9</v>
      </c>
      <c r="H323" s="79" t="s">
        <v>9</v>
      </c>
      <c r="I323" s="79" t="s">
        <v>9</v>
      </c>
      <c r="J323" s="79" t="s">
        <v>9</v>
      </c>
      <c r="K323" s="79" t="s">
        <v>9</v>
      </c>
      <c r="L323" s="26" t="str">
        <f t="shared" si="102"/>
        <v>Proteções</v>
      </c>
      <c r="M323" s="26" t="str">
        <f t="shared" si="103"/>
        <v>Contra.Radiação.Solar</v>
      </c>
      <c r="N323" s="26" t="str">
        <f t="shared" si="104"/>
        <v>Brises</v>
      </c>
      <c r="O323" s="26" t="str">
        <f t="shared" si="104"/>
        <v>Brise Perfurado Vertical</v>
      </c>
      <c r="P323" s="21" t="s">
        <v>3280</v>
      </c>
      <c r="Q323" s="34" t="s">
        <v>1516</v>
      </c>
      <c r="R323" s="73" t="s">
        <v>9</v>
      </c>
      <c r="S323" s="27" t="str">
        <f t="shared" si="99"/>
        <v>Proteções</v>
      </c>
      <c r="T323" s="27" t="str">
        <f t="shared" si="100"/>
        <v>Contra Radiação Solar</v>
      </c>
      <c r="U323" s="27" t="str">
        <f t="shared" si="101"/>
        <v>Brises</v>
      </c>
      <c r="V323" s="73" t="s">
        <v>89</v>
      </c>
      <c r="W323" s="1" t="str">
        <f t="shared" si="105"/>
        <v>k.cobris.323</v>
      </c>
      <c r="X323" s="45" t="s">
        <v>804</v>
      </c>
      <c r="Y323" s="74" t="s">
        <v>3265</v>
      </c>
      <c r="Z323" s="45" t="s">
        <v>9</v>
      </c>
    </row>
    <row r="324" spans="1:26" ht="6.65" customHeight="1" x14ac:dyDescent="0.4">
      <c r="A324" s="23">
        <v>324</v>
      </c>
      <c r="B324" s="2" t="s">
        <v>43</v>
      </c>
      <c r="C324" s="2" t="s">
        <v>1412</v>
      </c>
      <c r="D324" s="2" t="s">
        <v>2325</v>
      </c>
      <c r="E324" s="2" t="s">
        <v>1399</v>
      </c>
      <c r="F324" s="25" t="s">
        <v>3269</v>
      </c>
      <c r="G324" s="81" t="s">
        <v>9</v>
      </c>
      <c r="H324" s="81" t="s">
        <v>9</v>
      </c>
      <c r="I324" s="81" t="s">
        <v>9</v>
      </c>
      <c r="J324" s="81" t="s">
        <v>9</v>
      </c>
      <c r="K324" s="81" t="s">
        <v>9</v>
      </c>
      <c r="L324" s="26" t="str">
        <f>CONCATENATE("", C324)</f>
        <v>Proteções</v>
      </c>
      <c r="M324" s="26" t="str">
        <f>CONCATENATE("", D324)</f>
        <v>Contra.Radiação.Solar</v>
      </c>
      <c r="N324" s="26" t="str">
        <f>(SUBSTITUTE(SUBSTITUTE(CONCATENATE("",E324),"."," ")," De "," de "))</f>
        <v>Brises</v>
      </c>
      <c r="O324" s="26" t="str">
        <f t="shared" si="104"/>
        <v>Brise Veneziana</v>
      </c>
      <c r="P324" s="21" t="s">
        <v>3281</v>
      </c>
      <c r="Q324" s="21" t="s">
        <v>3266</v>
      </c>
      <c r="R324" s="73" t="s">
        <v>9</v>
      </c>
      <c r="S324" s="27" t="str">
        <f t="shared" si="99"/>
        <v>Proteções</v>
      </c>
      <c r="T324" s="27" t="str">
        <f t="shared" si="100"/>
        <v>Contra Radiação Solar</v>
      </c>
      <c r="U324" s="27" t="str">
        <f t="shared" si="101"/>
        <v>Brises</v>
      </c>
      <c r="V324" s="73" t="s">
        <v>89</v>
      </c>
      <c r="W324" s="1" t="str">
        <f t="shared" si="105"/>
        <v>k.cobris.324</v>
      </c>
      <c r="X324" s="45" t="s">
        <v>804</v>
      </c>
      <c r="Y324" s="74" t="s">
        <v>3265</v>
      </c>
      <c r="Z324" s="45" t="s">
        <v>9</v>
      </c>
    </row>
    <row r="325" spans="1:26" ht="6" customHeight="1" x14ac:dyDescent="0.4">
      <c r="A325" s="23">
        <v>325</v>
      </c>
      <c r="B325" s="2" t="s">
        <v>43</v>
      </c>
      <c r="C325" s="2" t="s">
        <v>1412</v>
      </c>
      <c r="D325" s="2" t="s">
        <v>2107</v>
      </c>
      <c r="E325" s="2" t="s">
        <v>2804</v>
      </c>
      <c r="F325" s="2" t="s">
        <v>2805</v>
      </c>
      <c r="G325" s="79" t="s">
        <v>9</v>
      </c>
      <c r="H325" s="79" t="s">
        <v>9</v>
      </c>
      <c r="I325" s="79" t="s">
        <v>2196</v>
      </c>
      <c r="J325" s="79" t="s">
        <v>9</v>
      </c>
      <c r="K325" s="79" t="s">
        <v>9</v>
      </c>
      <c r="L325" s="26" t="str">
        <f t="shared" si="102"/>
        <v>Proteções</v>
      </c>
      <c r="M325" s="26" t="str">
        <f t="shared" si="103"/>
        <v>Contra.Quedas</v>
      </c>
      <c r="N325" s="26" t="str">
        <f t="shared" si="104"/>
        <v>Guardacorpos Escadas</v>
      </c>
      <c r="O325" s="26" t="str">
        <f t="shared" si="104"/>
        <v>Guardacorpo Escada</v>
      </c>
      <c r="P325" s="21" t="s">
        <v>2100</v>
      </c>
      <c r="Q325" s="21" t="s">
        <v>2103</v>
      </c>
      <c r="R325" s="73" t="s">
        <v>9</v>
      </c>
      <c r="S325" s="27" t="str">
        <f t="shared" si="99"/>
        <v>Proteções</v>
      </c>
      <c r="T325" s="27" t="str">
        <f t="shared" si="100"/>
        <v>Contra Quedas</v>
      </c>
      <c r="U325" s="27" t="str">
        <f t="shared" si="101"/>
        <v>Guardacorpos Escadas</v>
      </c>
      <c r="V325" s="73" t="s">
        <v>89</v>
      </c>
      <c r="W325" s="1" t="str">
        <f t="shared" si="105"/>
        <v>k.coguar.325</v>
      </c>
      <c r="X325" s="75" t="s">
        <v>1956</v>
      </c>
      <c r="Y325" s="74" t="s">
        <v>2087</v>
      </c>
      <c r="Z325" s="45" t="s">
        <v>9</v>
      </c>
    </row>
    <row r="326" spans="1:26" ht="6" customHeight="1" x14ac:dyDescent="0.4">
      <c r="A326" s="23">
        <v>326</v>
      </c>
      <c r="B326" s="2" t="s">
        <v>43</v>
      </c>
      <c r="C326" s="2" t="s">
        <v>1412</v>
      </c>
      <c r="D326" s="2" t="s">
        <v>2107</v>
      </c>
      <c r="E326" s="2" t="s">
        <v>2804</v>
      </c>
      <c r="F326" s="2" t="s">
        <v>2833</v>
      </c>
      <c r="G326" s="79" t="s">
        <v>9</v>
      </c>
      <c r="H326" s="79" t="s">
        <v>9</v>
      </c>
      <c r="I326" s="79" t="s">
        <v>2197</v>
      </c>
      <c r="J326" s="79" t="s">
        <v>9</v>
      </c>
      <c r="K326" s="79" t="s">
        <v>9</v>
      </c>
      <c r="L326" s="26" t="str">
        <f t="shared" si="102"/>
        <v>Proteções</v>
      </c>
      <c r="M326" s="26" t="str">
        <f t="shared" si="103"/>
        <v>Contra.Quedas</v>
      </c>
      <c r="N326" s="26" t="str">
        <f t="shared" si="104"/>
        <v>Guardacorpos Escadas</v>
      </c>
      <c r="O326" s="26" t="str">
        <f t="shared" si="104"/>
        <v>Guardacorpo Escada Projeção</v>
      </c>
      <c r="P326" s="21" t="s">
        <v>2099</v>
      </c>
      <c r="Q326" s="21" t="s">
        <v>2104</v>
      </c>
      <c r="R326" s="73" t="s">
        <v>9</v>
      </c>
      <c r="S326" s="27" t="str">
        <f t="shared" si="99"/>
        <v>Proteções</v>
      </c>
      <c r="T326" s="27" t="str">
        <f t="shared" si="100"/>
        <v>Contra Quedas</v>
      </c>
      <c r="U326" s="27" t="str">
        <f t="shared" si="101"/>
        <v>Guardacorpos Escadas</v>
      </c>
      <c r="V326" s="73" t="s">
        <v>89</v>
      </c>
      <c r="W326" s="1" t="str">
        <f t="shared" si="105"/>
        <v>k.coguar.326</v>
      </c>
      <c r="X326" s="75" t="s">
        <v>1957</v>
      </c>
      <c r="Y326" s="74" t="s">
        <v>2087</v>
      </c>
      <c r="Z326" s="45" t="s">
        <v>9</v>
      </c>
    </row>
    <row r="327" spans="1:26" ht="6" customHeight="1" x14ac:dyDescent="0.4">
      <c r="A327" s="23">
        <v>327</v>
      </c>
      <c r="B327" s="2" t="s">
        <v>43</v>
      </c>
      <c r="C327" s="2" t="s">
        <v>1412</v>
      </c>
      <c r="D327" s="2" t="s">
        <v>2107</v>
      </c>
      <c r="E327" s="2" t="s">
        <v>2804</v>
      </c>
      <c r="F327" s="2" t="s">
        <v>2818</v>
      </c>
      <c r="G327" s="79" t="s">
        <v>9</v>
      </c>
      <c r="H327" s="79" t="s">
        <v>9</v>
      </c>
      <c r="I327" s="79" t="s">
        <v>9</v>
      </c>
      <c r="J327" s="79" t="s">
        <v>9</v>
      </c>
      <c r="K327" s="79" t="s">
        <v>9</v>
      </c>
      <c r="L327" s="26" t="str">
        <f t="shared" si="102"/>
        <v>Proteções</v>
      </c>
      <c r="M327" s="26" t="str">
        <f t="shared" si="103"/>
        <v>Contra.Quedas</v>
      </c>
      <c r="N327" s="26" t="str">
        <f t="shared" si="104"/>
        <v>Guardacorpos Escadas</v>
      </c>
      <c r="O327" s="26" t="str">
        <f t="shared" si="104"/>
        <v>Guardacorpo Escada Balaústre</v>
      </c>
      <c r="P327" s="21" t="s">
        <v>2101</v>
      </c>
      <c r="Q327" s="21" t="s">
        <v>2106</v>
      </c>
      <c r="R327" s="73" t="s">
        <v>9</v>
      </c>
      <c r="S327" s="27" t="str">
        <f t="shared" si="99"/>
        <v>Proteções</v>
      </c>
      <c r="T327" s="27" t="str">
        <f t="shared" si="100"/>
        <v>Contra Quedas</v>
      </c>
      <c r="U327" s="27" t="str">
        <f t="shared" si="101"/>
        <v>Guardacorpos Escadas</v>
      </c>
      <c r="V327" s="73" t="s">
        <v>89</v>
      </c>
      <c r="W327" s="1" t="str">
        <f t="shared" si="105"/>
        <v>k.coguar.327</v>
      </c>
      <c r="X327" s="75" t="s">
        <v>1958</v>
      </c>
      <c r="Y327" s="74" t="s">
        <v>2088</v>
      </c>
      <c r="Z327" s="45" t="s">
        <v>9</v>
      </c>
    </row>
    <row r="328" spans="1:26" ht="6" customHeight="1" x14ac:dyDescent="0.4">
      <c r="A328" s="23">
        <v>328</v>
      </c>
      <c r="B328" s="2" t="s">
        <v>43</v>
      </c>
      <c r="C328" s="2" t="s">
        <v>1412</v>
      </c>
      <c r="D328" s="2" t="s">
        <v>2107</v>
      </c>
      <c r="E328" s="2" t="s">
        <v>2804</v>
      </c>
      <c r="F328" s="2" t="s">
        <v>2819</v>
      </c>
      <c r="G328" s="79" t="s">
        <v>9</v>
      </c>
      <c r="H328" s="79" t="s">
        <v>9</v>
      </c>
      <c r="I328" s="79" t="s">
        <v>9</v>
      </c>
      <c r="J328" s="79" t="s">
        <v>9</v>
      </c>
      <c r="K328" s="79" t="s">
        <v>9</v>
      </c>
      <c r="L328" s="26" t="str">
        <f t="shared" si="102"/>
        <v>Proteções</v>
      </c>
      <c r="M328" s="26" t="str">
        <f t="shared" si="103"/>
        <v>Contra.Quedas</v>
      </c>
      <c r="N328" s="26" t="str">
        <f t="shared" si="104"/>
        <v>Guardacorpos Escadas</v>
      </c>
      <c r="O328" s="26" t="str">
        <f t="shared" si="104"/>
        <v>Guardacorpo Escada Corrimão</v>
      </c>
      <c r="P328" s="21" t="s">
        <v>2102</v>
      </c>
      <c r="Q328" s="21" t="s">
        <v>2105</v>
      </c>
      <c r="R328" s="73" t="s">
        <v>9</v>
      </c>
      <c r="S328" s="27" t="str">
        <f t="shared" si="99"/>
        <v>Proteções</v>
      </c>
      <c r="T328" s="27" t="str">
        <f t="shared" si="100"/>
        <v>Contra Quedas</v>
      </c>
      <c r="U328" s="27" t="str">
        <f t="shared" si="101"/>
        <v>Guardacorpos Escadas</v>
      </c>
      <c r="V328" s="73" t="s">
        <v>89</v>
      </c>
      <c r="W328" s="1" t="str">
        <f t="shared" si="105"/>
        <v>k.coguar.328</v>
      </c>
      <c r="X328" s="75" t="s">
        <v>1959</v>
      </c>
      <c r="Y328" s="74" t="s">
        <v>2089</v>
      </c>
      <c r="Z328" s="45" t="s">
        <v>9</v>
      </c>
    </row>
    <row r="329" spans="1:26" ht="6.65" customHeight="1" x14ac:dyDescent="0.4">
      <c r="A329" s="23">
        <v>329</v>
      </c>
      <c r="B329" s="2" t="s">
        <v>43</v>
      </c>
      <c r="C329" s="2" t="s">
        <v>1412</v>
      </c>
      <c r="D329" s="2" t="s">
        <v>2107</v>
      </c>
      <c r="E329" s="2" t="s">
        <v>2820</v>
      </c>
      <c r="F329" s="2" t="s">
        <v>2821</v>
      </c>
      <c r="G329" s="79" t="s">
        <v>9</v>
      </c>
      <c r="H329" s="79" t="s">
        <v>9</v>
      </c>
      <c r="I329" s="79" t="s">
        <v>9</v>
      </c>
      <c r="J329" s="79" t="s">
        <v>9</v>
      </c>
      <c r="K329" s="79" t="s">
        <v>9</v>
      </c>
      <c r="L329" s="26" t="str">
        <f t="shared" si="102"/>
        <v>Proteções</v>
      </c>
      <c r="M329" s="26" t="str">
        <f t="shared" si="103"/>
        <v>Contra.Quedas</v>
      </c>
      <c r="N329" s="26" t="str">
        <f t="shared" si="104"/>
        <v>Guardacorpos Circulações</v>
      </c>
      <c r="O329" s="26" t="str">
        <f t="shared" si="104"/>
        <v>Guardacorpo Circulações</v>
      </c>
      <c r="P329" s="21" t="s">
        <v>2760</v>
      </c>
      <c r="Q329" s="21" t="s">
        <v>2761</v>
      </c>
      <c r="R329" s="73" t="s">
        <v>9</v>
      </c>
      <c r="S329" s="27" t="str">
        <f t="shared" si="99"/>
        <v>Proteções</v>
      </c>
      <c r="T329" s="27" t="str">
        <f t="shared" si="100"/>
        <v>Contra Quedas</v>
      </c>
      <c r="U329" s="27" t="str">
        <f t="shared" si="101"/>
        <v>Guardacorpos Circulações</v>
      </c>
      <c r="V329" s="73" t="s">
        <v>89</v>
      </c>
      <c r="W329" s="1" t="str">
        <f t="shared" si="105"/>
        <v>k.coguar.329</v>
      </c>
      <c r="X329" s="45" t="s">
        <v>2759</v>
      </c>
      <c r="Y329" s="74" t="s">
        <v>2087</v>
      </c>
      <c r="Z329" s="45" t="s">
        <v>9</v>
      </c>
    </row>
    <row r="330" spans="1:26" ht="6.65" customHeight="1" x14ac:dyDescent="0.4">
      <c r="A330" s="23">
        <v>330</v>
      </c>
      <c r="B330" s="2" t="s">
        <v>43</v>
      </c>
      <c r="C330" s="2" t="s">
        <v>1412</v>
      </c>
      <c r="D330" s="2" t="s">
        <v>2107</v>
      </c>
      <c r="E330" s="2" t="s">
        <v>2820</v>
      </c>
      <c r="F330" s="2" t="s">
        <v>2822</v>
      </c>
      <c r="G330" s="79" t="s">
        <v>9</v>
      </c>
      <c r="H330" s="79" t="s">
        <v>9</v>
      </c>
      <c r="I330" s="79" t="s">
        <v>9</v>
      </c>
      <c r="J330" s="79" t="s">
        <v>9</v>
      </c>
      <c r="K330" s="79" t="s">
        <v>9</v>
      </c>
      <c r="L330" s="26" t="str">
        <f t="shared" si="102"/>
        <v>Proteções</v>
      </c>
      <c r="M330" s="26" t="str">
        <f t="shared" si="103"/>
        <v>Contra.Quedas</v>
      </c>
      <c r="N330" s="26" t="str">
        <f t="shared" si="104"/>
        <v>Guardacorpos Circulações</v>
      </c>
      <c r="O330" s="26" t="str">
        <f t="shared" si="104"/>
        <v>Guardacorpo Circulações Balaústre</v>
      </c>
      <c r="P330" s="21" t="s">
        <v>2750</v>
      </c>
      <c r="Q330" s="21" t="s">
        <v>2751</v>
      </c>
      <c r="R330" s="73" t="s">
        <v>9</v>
      </c>
      <c r="S330" s="27" t="str">
        <f t="shared" si="99"/>
        <v>Proteções</v>
      </c>
      <c r="T330" s="27" t="str">
        <f t="shared" si="100"/>
        <v>Contra Quedas</v>
      </c>
      <c r="U330" s="27" t="str">
        <f t="shared" si="101"/>
        <v>Guardacorpos Circulações</v>
      </c>
      <c r="V330" s="73" t="s">
        <v>89</v>
      </c>
      <c r="W330" s="1" t="str">
        <f t="shared" si="105"/>
        <v>k.coguar.330</v>
      </c>
      <c r="X330" s="75" t="s">
        <v>2749</v>
      </c>
      <c r="Y330" s="74" t="s">
        <v>2088</v>
      </c>
      <c r="Z330" s="45" t="s">
        <v>9</v>
      </c>
    </row>
    <row r="331" spans="1:26" ht="6.65" customHeight="1" x14ac:dyDescent="0.4">
      <c r="A331" s="23">
        <v>331</v>
      </c>
      <c r="B331" s="2" t="s">
        <v>43</v>
      </c>
      <c r="C331" s="2" t="s">
        <v>1412</v>
      </c>
      <c r="D331" s="2" t="s">
        <v>2107</v>
      </c>
      <c r="E331" s="2" t="s">
        <v>2820</v>
      </c>
      <c r="F331" s="2" t="s">
        <v>2823</v>
      </c>
      <c r="G331" s="79" t="s">
        <v>9</v>
      </c>
      <c r="H331" s="79" t="s">
        <v>9</v>
      </c>
      <c r="I331" s="79" t="s">
        <v>9</v>
      </c>
      <c r="J331" s="79" t="s">
        <v>9</v>
      </c>
      <c r="K331" s="79" t="s">
        <v>9</v>
      </c>
      <c r="L331" s="26" t="str">
        <f t="shared" si="102"/>
        <v>Proteções</v>
      </c>
      <c r="M331" s="26" t="str">
        <f t="shared" si="103"/>
        <v>Contra.Quedas</v>
      </c>
      <c r="N331" s="26" t="str">
        <f t="shared" si="104"/>
        <v>Guardacorpos Circulações</v>
      </c>
      <c r="O331" s="26" t="str">
        <f t="shared" si="104"/>
        <v>Guardacorpo Circulações Balaústre Corte</v>
      </c>
      <c r="P331" s="21" t="s">
        <v>2750</v>
      </c>
      <c r="Q331" s="21" t="s">
        <v>2751</v>
      </c>
      <c r="R331" s="73" t="s">
        <v>9</v>
      </c>
      <c r="S331" s="27" t="str">
        <f t="shared" si="99"/>
        <v>Proteções</v>
      </c>
      <c r="T331" s="27" t="str">
        <f t="shared" si="100"/>
        <v>Contra Quedas</v>
      </c>
      <c r="U331" s="27" t="str">
        <f t="shared" si="101"/>
        <v>Guardacorpos Circulações</v>
      </c>
      <c r="V331" s="73" t="s">
        <v>89</v>
      </c>
      <c r="W331" s="1" t="str">
        <f t="shared" si="105"/>
        <v>k.coguar.331</v>
      </c>
      <c r="X331" s="75" t="s">
        <v>2752</v>
      </c>
      <c r="Y331" s="74" t="s">
        <v>2088</v>
      </c>
      <c r="Z331" s="45" t="s">
        <v>9</v>
      </c>
    </row>
    <row r="332" spans="1:26" ht="6.65" customHeight="1" x14ac:dyDescent="0.4">
      <c r="A332" s="23">
        <v>332</v>
      </c>
      <c r="B332" s="2" t="s">
        <v>43</v>
      </c>
      <c r="C332" s="2" t="s">
        <v>1412</v>
      </c>
      <c r="D332" s="2" t="s">
        <v>2107</v>
      </c>
      <c r="E332" s="2" t="s">
        <v>2820</v>
      </c>
      <c r="F332" s="2" t="s">
        <v>2824</v>
      </c>
      <c r="G332" s="79" t="s">
        <v>9</v>
      </c>
      <c r="H332" s="79" t="s">
        <v>9</v>
      </c>
      <c r="I332" s="79" t="s">
        <v>9</v>
      </c>
      <c r="J332" s="79" t="s">
        <v>9</v>
      </c>
      <c r="K332" s="79" t="s">
        <v>9</v>
      </c>
      <c r="L332" s="26" t="str">
        <f t="shared" si="102"/>
        <v>Proteções</v>
      </c>
      <c r="M332" s="26" t="str">
        <f t="shared" si="103"/>
        <v>Contra.Quedas</v>
      </c>
      <c r="N332" s="26" t="str">
        <f t="shared" si="104"/>
        <v>Guardacorpos Circulações</v>
      </c>
      <c r="O332" s="26" t="str">
        <f t="shared" si="104"/>
        <v>Guardacorpo Circulações Corrimão</v>
      </c>
      <c r="P332" s="21" t="s">
        <v>2754</v>
      </c>
      <c r="Q332" s="21" t="s">
        <v>2755</v>
      </c>
      <c r="R332" s="73" t="s">
        <v>9</v>
      </c>
      <c r="S332" s="27" t="str">
        <f t="shared" si="99"/>
        <v>Proteções</v>
      </c>
      <c r="T332" s="27" t="str">
        <f t="shared" si="100"/>
        <v>Contra Quedas</v>
      </c>
      <c r="U332" s="27" t="str">
        <f t="shared" si="101"/>
        <v>Guardacorpos Circulações</v>
      </c>
      <c r="V332" s="73" t="s">
        <v>89</v>
      </c>
      <c r="W332" s="1" t="str">
        <f t="shared" si="105"/>
        <v>k.coguar.332</v>
      </c>
      <c r="X332" s="75" t="s">
        <v>2753</v>
      </c>
      <c r="Y332" s="74" t="s">
        <v>2089</v>
      </c>
      <c r="Z332" s="45" t="s">
        <v>9</v>
      </c>
    </row>
    <row r="333" spans="1:26" ht="6.65" customHeight="1" x14ac:dyDescent="0.4">
      <c r="A333" s="23">
        <v>333</v>
      </c>
      <c r="B333" s="2" t="s">
        <v>43</v>
      </c>
      <c r="C333" s="2" t="s">
        <v>1412</v>
      </c>
      <c r="D333" s="2" t="s">
        <v>2107</v>
      </c>
      <c r="E333" s="2" t="s">
        <v>2820</v>
      </c>
      <c r="F333" s="2" t="s">
        <v>2825</v>
      </c>
      <c r="G333" s="79" t="s">
        <v>9</v>
      </c>
      <c r="H333" s="79" t="s">
        <v>9</v>
      </c>
      <c r="I333" s="79" t="s">
        <v>9</v>
      </c>
      <c r="J333" s="79" t="s">
        <v>9</v>
      </c>
      <c r="K333" s="79" t="s">
        <v>9</v>
      </c>
      <c r="L333" s="26" t="str">
        <f t="shared" si="102"/>
        <v>Proteções</v>
      </c>
      <c r="M333" s="26" t="str">
        <f t="shared" si="103"/>
        <v>Contra.Quedas</v>
      </c>
      <c r="N333" s="26" t="str">
        <f t="shared" si="104"/>
        <v>Guardacorpos Circulações</v>
      </c>
      <c r="O333" s="26" t="str">
        <f t="shared" si="104"/>
        <v>Guardacorpo Circulações Corrimão Corte</v>
      </c>
      <c r="P333" s="21" t="s">
        <v>2754</v>
      </c>
      <c r="Q333" s="21" t="s">
        <v>2755</v>
      </c>
      <c r="R333" s="73" t="s">
        <v>9</v>
      </c>
      <c r="S333" s="27" t="str">
        <f t="shared" si="99"/>
        <v>Proteções</v>
      </c>
      <c r="T333" s="27" t="str">
        <f t="shared" si="100"/>
        <v>Contra Quedas</v>
      </c>
      <c r="U333" s="27" t="str">
        <f t="shared" si="101"/>
        <v>Guardacorpos Circulações</v>
      </c>
      <c r="V333" s="73" t="s">
        <v>89</v>
      </c>
      <c r="W333" s="1" t="str">
        <f t="shared" si="105"/>
        <v>k.coguar.333</v>
      </c>
      <c r="X333" s="75" t="s">
        <v>2756</v>
      </c>
      <c r="Y333" s="74" t="s">
        <v>2089</v>
      </c>
      <c r="Z333" s="45" t="s">
        <v>9</v>
      </c>
    </row>
    <row r="334" spans="1:26" ht="6.65" customHeight="1" x14ac:dyDescent="0.4">
      <c r="A334" s="23">
        <v>334</v>
      </c>
      <c r="B334" s="2" t="s">
        <v>43</v>
      </c>
      <c r="C334" s="2" t="s">
        <v>1412</v>
      </c>
      <c r="D334" s="2" t="s">
        <v>2107</v>
      </c>
      <c r="E334" s="2" t="s">
        <v>2820</v>
      </c>
      <c r="F334" s="40" t="s">
        <v>2830</v>
      </c>
      <c r="G334" s="79" t="s">
        <v>9</v>
      </c>
      <c r="H334" s="79" t="s">
        <v>9</v>
      </c>
      <c r="I334" s="79" t="s">
        <v>9</v>
      </c>
      <c r="J334" s="79" t="s">
        <v>9</v>
      </c>
      <c r="K334" s="79" t="s">
        <v>9</v>
      </c>
      <c r="L334" s="26" t="str">
        <f t="shared" si="102"/>
        <v>Proteções</v>
      </c>
      <c r="M334" s="26" t="str">
        <f t="shared" si="103"/>
        <v>Contra.Quedas</v>
      </c>
      <c r="N334" s="26" t="str">
        <f t="shared" si="104"/>
        <v>Guardacorpos Circulações</v>
      </c>
      <c r="O334" s="26" t="str">
        <f t="shared" si="104"/>
        <v>Guardacorpo Circulações Trilho Superior</v>
      </c>
      <c r="P334" s="21" t="s">
        <v>2794</v>
      </c>
      <c r="Q334" s="21" t="s">
        <v>2795</v>
      </c>
      <c r="R334" s="73" t="s">
        <v>9</v>
      </c>
      <c r="S334" s="27" t="str">
        <f t="shared" si="99"/>
        <v>Proteções</v>
      </c>
      <c r="T334" s="27" t="str">
        <f t="shared" si="100"/>
        <v>Contra Quedas</v>
      </c>
      <c r="U334" s="27" t="str">
        <f t="shared" si="101"/>
        <v>Guardacorpos Circulações</v>
      </c>
      <c r="V334" s="73" t="s">
        <v>89</v>
      </c>
      <c r="W334" s="1" t="str">
        <f t="shared" si="105"/>
        <v>k.coguar.334</v>
      </c>
      <c r="X334" s="75" t="s">
        <v>2800</v>
      </c>
      <c r="Y334" s="74" t="s">
        <v>2089</v>
      </c>
      <c r="Z334" s="45" t="s">
        <v>9</v>
      </c>
    </row>
    <row r="335" spans="1:26" ht="6.65" customHeight="1" x14ac:dyDescent="0.4">
      <c r="A335" s="23">
        <v>335</v>
      </c>
      <c r="B335" s="2" t="s">
        <v>43</v>
      </c>
      <c r="C335" s="2" t="s">
        <v>1412</v>
      </c>
      <c r="D335" s="2" t="s">
        <v>2107</v>
      </c>
      <c r="E335" s="2" t="s">
        <v>2820</v>
      </c>
      <c r="F335" s="40" t="s">
        <v>2831</v>
      </c>
      <c r="G335" s="79" t="s">
        <v>9</v>
      </c>
      <c r="H335" s="79" t="s">
        <v>9</v>
      </c>
      <c r="I335" s="79" t="s">
        <v>9</v>
      </c>
      <c r="J335" s="79" t="s">
        <v>9</v>
      </c>
      <c r="K335" s="79" t="s">
        <v>9</v>
      </c>
      <c r="L335" s="26" t="str">
        <f t="shared" si="102"/>
        <v>Proteções</v>
      </c>
      <c r="M335" s="26" t="str">
        <f t="shared" si="103"/>
        <v>Contra.Quedas</v>
      </c>
      <c r="N335" s="26" t="str">
        <f t="shared" si="104"/>
        <v>Guardacorpos Circulações</v>
      </c>
      <c r="O335" s="26" t="str">
        <f t="shared" si="104"/>
        <v>Guardacorpo Circulações Trilho Superior Corte</v>
      </c>
      <c r="P335" s="21" t="s">
        <v>2802</v>
      </c>
      <c r="Q335" s="21" t="s">
        <v>2803</v>
      </c>
      <c r="R335" s="73" t="s">
        <v>9</v>
      </c>
      <c r="S335" s="27" t="str">
        <f t="shared" si="99"/>
        <v>Proteções</v>
      </c>
      <c r="T335" s="27" t="str">
        <f t="shared" si="100"/>
        <v>Contra Quedas</v>
      </c>
      <c r="U335" s="27" t="str">
        <f t="shared" si="101"/>
        <v>Guardacorpos Circulações</v>
      </c>
      <c r="V335" s="73" t="s">
        <v>89</v>
      </c>
      <c r="W335" s="1" t="str">
        <f t="shared" si="105"/>
        <v>k.coguar.335</v>
      </c>
      <c r="X335" s="75" t="s">
        <v>2801</v>
      </c>
      <c r="Y335" s="74" t="s">
        <v>2089</v>
      </c>
      <c r="Z335" s="45" t="s">
        <v>9</v>
      </c>
    </row>
    <row r="336" spans="1:26" ht="6.65" customHeight="1" x14ac:dyDescent="0.4">
      <c r="A336" s="23">
        <v>336</v>
      </c>
      <c r="B336" s="2" t="s">
        <v>43</v>
      </c>
      <c r="C336" s="2" t="s">
        <v>1412</v>
      </c>
      <c r="D336" s="2" t="s">
        <v>2107</v>
      </c>
      <c r="E336" s="2" t="s">
        <v>2820</v>
      </c>
      <c r="F336" s="40" t="s">
        <v>2826</v>
      </c>
      <c r="G336" s="79" t="s">
        <v>9</v>
      </c>
      <c r="H336" s="79" t="s">
        <v>9</v>
      </c>
      <c r="I336" s="79" t="s">
        <v>9</v>
      </c>
      <c r="J336" s="79" t="s">
        <v>9</v>
      </c>
      <c r="K336" s="79" t="s">
        <v>9</v>
      </c>
      <c r="L336" s="26" t="str">
        <f t="shared" si="102"/>
        <v>Proteções</v>
      </c>
      <c r="M336" s="26" t="str">
        <f t="shared" si="103"/>
        <v>Contra.Quedas</v>
      </c>
      <c r="N336" s="26" t="str">
        <f t="shared" si="104"/>
        <v>Guardacorpos Circulações</v>
      </c>
      <c r="O336" s="26" t="str">
        <f t="shared" si="104"/>
        <v>Guardacorpo Circulações Path Extensão</v>
      </c>
      <c r="P336" s="21" t="s">
        <v>2754</v>
      </c>
      <c r="Q336" s="21" t="s">
        <v>2755</v>
      </c>
      <c r="R336" s="73" t="s">
        <v>9</v>
      </c>
      <c r="S336" s="27" t="str">
        <f t="shared" si="99"/>
        <v>Proteções</v>
      </c>
      <c r="T336" s="27" t="str">
        <f t="shared" si="100"/>
        <v>Contra Quedas</v>
      </c>
      <c r="U336" s="27" t="str">
        <f t="shared" si="101"/>
        <v>Guardacorpos Circulações</v>
      </c>
      <c r="V336" s="73" t="s">
        <v>89</v>
      </c>
      <c r="W336" s="1" t="str">
        <f t="shared" si="105"/>
        <v>k.coguar.336</v>
      </c>
      <c r="X336" s="75" t="s">
        <v>2757</v>
      </c>
      <c r="Y336" s="74" t="s">
        <v>2087</v>
      </c>
      <c r="Z336" s="45" t="s">
        <v>9</v>
      </c>
    </row>
    <row r="337" spans="1:26" ht="6.65" customHeight="1" x14ac:dyDescent="0.4">
      <c r="A337" s="23">
        <v>337</v>
      </c>
      <c r="B337" s="2" t="s">
        <v>43</v>
      </c>
      <c r="C337" s="2" t="s">
        <v>1412</v>
      </c>
      <c r="D337" s="2" t="s">
        <v>2107</v>
      </c>
      <c r="E337" s="2" t="s">
        <v>2820</v>
      </c>
      <c r="F337" s="40" t="s">
        <v>2827</v>
      </c>
      <c r="G337" s="79" t="s">
        <v>9</v>
      </c>
      <c r="H337" s="79" t="s">
        <v>9</v>
      </c>
      <c r="I337" s="79" t="s">
        <v>9</v>
      </c>
      <c r="J337" s="79" t="s">
        <v>9</v>
      </c>
      <c r="K337" s="79" t="s">
        <v>9</v>
      </c>
      <c r="L337" s="26" t="str">
        <f t="shared" si="102"/>
        <v>Proteções</v>
      </c>
      <c r="M337" s="26" t="str">
        <f t="shared" si="103"/>
        <v>Contra.Quedas</v>
      </c>
      <c r="N337" s="26" t="str">
        <f t="shared" si="104"/>
        <v>Guardacorpos Circulações</v>
      </c>
      <c r="O337" s="26" t="str">
        <f t="shared" si="104"/>
        <v>Guardacorpo Circulações Path</v>
      </c>
      <c r="P337" s="21" t="s">
        <v>2754</v>
      </c>
      <c r="Q337" s="21" t="s">
        <v>2755</v>
      </c>
      <c r="R337" s="73" t="s">
        <v>9</v>
      </c>
      <c r="S337" s="27" t="str">
        <f t="shared" si="99"/>
        <v>Proteções</v>
      </c>
      <c r="T337" s="27" t="str">
        <f t="shared" si="100"/>
        <v>Contra Quedas</v>
      </c>
      <c r="U337" s="27" t="str">
        <f t="shared" si="101"/>
        <v>Guardacorpos Circulações</v>
      </c>
      <c r="V337" s="73" t="s">
        <v>89</v>
      </c>
      <c r="W337" s="1" t="str">
        <f t="shared" si="105"/>
        <v>k.coguar.337</v>
      </c>
      <c r="X337" s="75" t="s">
        <v>2758</v>
      </c>
      <c r="Y337" s="74" t="s">
        <v>2087</v>
      </c>
      <c r="Z337" s="45" t="s">
        <v>9</v>
      </c>
    </row>
    <row r="338" spans="1:26" ht="6.65" customHeight="1" x14ac:dyDescent="0.4">
      <c r="A338" s="23">
        <v>338</v>
      </c>
      <c r="B338" s="2" t="s">
        <v>43</v>
      </c>
      <c r="C338" s="2" t="s">
        <v>1412</v>
      </c>
      <c r="D338" s="2" t="s">
        <v>2107</v>
      </c>
      <c r="E338" s="2" t="s">
        <v>2820</v>
      </c>
      <c r="F338" s="40" t="s">
        <v>2828</v>
      </c>
      <c r="G338" s="79" t="s">
        <v>9</v>
      </c>
      <c r="H338" s="79" t="s">
        <v>9</v>
      </c>
      <c r="I338" s="79" t="s">
        <v>9</v>
      </c>
      <c r="J338" s="79" t="s">
        <v>9</v>
      </c>
      <c r="K338" s="79" t="s">
        <v>9</v>
      </c>
      <c r="L338" s="26" t="str">
        <f t="shared" si="102"/>
        <v>Proteções</v>
      </c>
      <c r="M338" s="26" t="str">
        <f t="shared" si="103"/>
        <v>Contra.Quedas</v>
      </c>
      <c r="N338" s="26" t="str">
        <f t="shared" si="104"/>
        <v>Guardacorpos Circulações</v>
      </c>
      <c r="O338" s="26" t="str">
        <f t="shared" si="104"/>
        <v>Guardacorpo Circulações Suporte</v>
      </c>
      <c r="P338" s="21" t="s">
        <v>2763</v>
      </c>
      <c r="Q338" s="21" t="s">
        <v>2764</v>
      </c>
      <c r="R338" s="73" t="s">
        <v>9</v>
      </c>
      <c r="S338" s="27" t="str">
        <f t="shared" si="99"/>
        <v>Proteções</v>
      </c>
      <c r="T338" s="27" t="str">
        <f t="shared" si="100"/>
        <v>Contra Quedas</v>
      </c>
      <c r="U338" s="27" t="str">
        <f t="shared" si="101"/>
        <v>Guardacorpos Circulações</v>
      </c>
      <c r="V338" s="73" t="s">
        <v>89</v>
      </c>
      <c r="W338" s="1" t="str">
        <f t="shared" si="105"/>
        <v>k.coguar.338</v>
      </c>
      <c r="X338" s="75" t="s">
        <v>2762</v>
      </c>
      <c r="Y338" s="74" t="s">
        <v>2087</v>
      </c>
      <c r="Z338" s="45" t="s">
        <v>9</v>
      </c>
    </row>
    <row r="339" spans="1:26" ht="6.65" customHeight="1" x14ac:dyDescent="0.4">
      <c r="A339" s="23">
        <v>339</v>
      </c>
      <c r="B339" s="2" t="s">
        <v>43</v>
      </c>
      <c r="C339" s="2" t="s">
        <v>1412</v>
      </c>
      <c r="D339" s="2" t="s">
        <v>2107</v>
      </c>
      <c r="E339" s="2" t="s">
        <v>2820</v>
      </c>
      <c r="F339" s="40" t="s">
        <v>2829</v>
      </c>
      <c r="G339" s="79" t="s">
        <v>9</v>
      </c>
      <c r="H339" s="79" t="s">
        <v>9</v>
      </c>
      <c r="I339" s="79" t="s">
        <v>9</v>
      </c>
      <c r="J339" s="79" t="s">
        <v>9</v>
      </c>
      <c r="K339" s="79" t="s">
        <v>9</v>
      </c>
      <c r="L339" s="26" t="str">
        <f t="shared" si="102"/>
        <v>Proteções</v>
      </c>
      <c r="M339" s="26" t="str">
        <f t="shared" si="103"/>
        <v>Contra.Quedas</v>
      </c>
      <c r="N339" s="26" t="str">
        <f t="shared" si="104"/>
        <v>Guardacorpos Circulações</v>
      </c>
      <c r="O339" s="26" t="str">
        <f t="shared" si="104"/>
        <v>Guardacorpo Circulações Terminação</v>
      </c>
      <c r="P339" s="21" t="s">
        <v>2791</v>
      </c>
      <c r="Q339" s="21" t="s">
        <v>2792</v>
      </c>
      <c r="R339" s="73" t="s">
        <v>9</v>
      </c>
      <c r="S339" s="27" t="str">
        <f t="shared" si="99"/>
        <v>Proteções</v>
      </c>
      <c r="T339" s="27" t="str">
        <f t="shared" si="100"/>
        <v>Contra Quedas</v>
      </c>
      <c r="U339" s="27" t="str">
        <f t="shared" si="101"/>
        <v>Guardacorpos Circulações</v>
      </c>
      <c r="V339" s="73" t="s">
        <v>89</v>
      </c>
      <c r="W339" s="1" t="str">
        <f t="shared" si="105"/>
        <v>k.coguar.339</v>
      </c>
      <c r="X339" s="75" t="s">
        <v>2799</v>
      </c>
      <c r="Y339" s="74" t="s">
        <v>2087</v>
      </c>
      <c r="Z339" s="45" t="s">
        <v>9</v>
      </c>
    </row>
    <row r="340" spans="1:26" ht="6.65" customHeight="1" x14ac:dyDescent="0.4">
      <c r="A340" s="23">
        <v>340</v>
      </c>
      <c r="B340" s="2" t="s">
        <v>43</v>
      </c>
      <c r="C340" s="2" t="s">
        <v>1412</v>
      </c>
      <c r="D340" s="2" t="s">
        <v>2107</v>
      </c>
      <c r="E340" s="2" t="s">
        <v>2832</v>
      </c>
      <c r="F340" s="2" t="s">
        <v>2806</v>
      </c>
      <c r="G340" s="79" t="s">
        <v>9</v>
      </c>
      <c r="H340" s="79" t="s">
        <v>9</v>
      </c>
      <c r="I340" s="79" t="s">
        <v>9</v>
      </c>
      <c r="J340" s="79" t="s">
        <v>9</v>
      </c>
      <c r="K340" s="79" t="s">
        <v>9</v>
      </c>
      <c r="L340" s="26" t="str">
        <f t="shared" si="102"/>
        <v>Proteções</v>
      </c>
      <c r="M340" s="26" t="str">
        <f t="shared" si="103"/>
        <v>Contra.Quedas</v>
      </c>
      <c r="N340" s="26" t="str">
        <f t="shared" si="104"/>
        <v>Guardacorpos Sistemas</v>
      </c>
      <c r="O340" s="26" t="str">
        <f t="shared" si="104"/>
        <v>Guardacorpo Sistema</v>
      </c>
      <c r="P340" s="21" t="s">
        <v>2766</v>
      </c>
      <c r="Q340" s="21" t="s">
        <v>2767</v>
      </c>
      <c r="R340" s="73" t="s">
        <v>9</v>
      </c>
      <c r="S340" s="27" t="str">
        <f t="shared" si="99"/>
        <v>Proteções</v>
      </c>
      <c r="T340" s="27" t="str">
        <f t="shared" si="100"/>
        <v>Contra Quedas</v>
      </c>
      <c r="U340" s="27" t="str">
        <f t="shared" si="101"/>
        <v>Guardacorpos Sistemas</v>
      </c>
      <c r="V340" s="73" t="s">
        <v>89</v>
      </c>
      <c r="W340" s="1" t="str">
        <f t="shared" si="105"/>
        <v>k.coguar.340</v>
      </c>
      <c r="X340" s="75" t="s">
        <v>2765</v>
      </c>
      <c r="Y340" s="74" t="s">
        <v>2087</v>
      </c>
      <c r="Z340" s="45" t="s">
        <v>9</v>
      </c>
    </row>
    <row r="341" spans="1:26" ht="6.65" customHeight="1" x14ac:dyDescent="0.4">
      <c r="A341" s="23">
        <v>341</v>
      </c>
      <c r="B341" s="2" t="s">
        <v>43</v>
      </c>
      <c r="C341" s="2" t="s">
        <v>1412</v>
      </c>
      <c r="D341" s="2" t="s">
        <v>2107</v>
      </c>
      <c r="E341" s="2" t="s">
        <v>2832</v>
      </c>
      <c r="F341" s="2" t="s">
        <v>2807</v>
      </c>
      <c r="G341" s="79" t="s">
        <v>9</v>
      </c>
      <c r="H341" s="79" t="s">
        <v>9</v>
      </c>
      <c r="I341" s="79" t="s">
        <v>9</v>
      </c>
      <c r="J341" s="79" t="s">
        <v>9</v>
      </c>
      <c r="K341" s="79" t="s">
        <v>9</v>
      </c>
      <c r="L341" s="26" t="str">
        <f t="shared" si="102"/>
        <v>Proteções</v>
      </c>
      <c r="M341" s="26" t="str">
        <f t="shared" si="103"/>
        <v>Contra.Quedas</v>
      </c>
      <c r="N341" s="26" t="str">
        <f t="shared" si="104"/>
        <v>Guardacorpos Sistemas</v>
      </c>
      <c r="O341" s="26" t="str">
        <f t="shared" si="104"/>
        <v>Guardacorpo Sistema Balaústre</v>
      </c>
      <c r="P341" s="21" t="s">
        <v>2769</v>
      </c>
      <c r="Q341" s="21" t="s">
        <v>2770</v>
      </c>
      <c r="R341" s="73" t="s">
        <v>9</v>
      </c>
      <c r="S341" s="27" t="str">
        <f t="shared" si="99"/>
        <v>Proteções</v>
      </c>
      <c r="T341" s="27" t="str">
        <f t="shared" si="100"/>
        <v>Contra Quedas</v>
      </c>
      <c r="U341" s="27" t="str">
        <f t="shared" si="101"/>
        <v>Guardacorpos Sistemas</v>
      </c>
      <c r="V341" s="73" t="s">
        <v>89</v>
      </c>
      <c r="W341" s="1" t="str">
        <f t="shared" si="105"/>
        <v>k.coguar.341</v>
      </c>
      <c r="X341" s="75" t="s">
        <v>2768</v>
      </c>
      <c r="Y341" s="74" t="s">
        <v>2088</v>
      </c>
      <c r="Z341" s="45" t="s">
        <v>9</v>
      </c>
    </row>
    <row r="342" spans="1:26" ht="6.65" customHeight="1" x14ac:dyDescent="0.4">
      <c r="A342" s="23">
        <v>342</v>
      </c>
      <c r="B342" s="2" t="s">
        <v>43</v>
      </c>
      <c r="C342" s="2" t="s">
        <v>1412</v>
      </c>
      <c r="D342" s="2" t="s">
        <v>2107</v>
      </c>
      <c r="E342" s="2" t="s">
        <v>2832</v>
      </c>
      <c r="F342" s="2" t="s">
        <v>2808</v>
      </c>
      <c r="G342" s="79" t="s">
        <v>9</v>
      </c>
      <c r="H342" s="79" t="s">
        <v>9</v>
      </c>
      <c r="I342" s="79" t="s">
        <v>9</v>
      </c>
      <c r="J342" s="79" t="s">
        <v>9</v>
      </c>
      <c r="K342" s="79" t="s">
        <v>9</v>
      </c>
      <c r="L342" s="26" t="str">
        <f t="shared" si="102"/>
        <v>Proteções</v>
      </c>
      <c r="M342" s="26" t="str">
        <f t="shared" si="103"/>
        <v>Contra.Quedas</v>
      </c>
      <c r="N342" s="26" t="str">
        <f t="shared" si="104"/>
        <v>Guardacorpos Sistemas</v>
      </c>
      <c r="O342" s="26" t="str">
        <f t="shared" si="104"/>
        <v>Guardacorpo Sistema Corrimão</v>
      </c>
      <c r="P342" s="21" t="s">
        <v>2754</v>
      </c>
      <c r="Q342" s="21" t="s">
        <v>2755</v>
      </c>
      <c r="R342" s="73" t="s">
        <v>9</v>
      </c>
      <c r="S342" s="27" t="str">
        <f t="shared" si="99"/>
        <v>Proteções</v>
      </c>
      <c r="T342" s="27" t="str">
        <f t="shared" si="100"/>
        <v>Contra Quedas</v>
      </c>
      <c r="U342" s="27" t="str">
        <f t="shared" si="101"/>
        <v>Guardacorpos Sistemas</v>
      </c>
      <c r="V342" s="73" t="s">
        <v>89</v>
      </c>
      <c r="W342" s="1" t="str">
        <f t="shared" si="105"/>
        <v>k.coguar.342</v>
      </c>
      <c r="X342" s="75" t="s">
        <v>2771</v>
      </c>
      <c r="Y342" s="74" t="s">
        <v>2089</v>
      </c>
      <c r="Z342" s="45" t="s">
        <v>9</v>
      </c>
    </row>
    <row r="343" spans="1:26" ht="6.65" customHeight="1" x14ac:dyDescent="0.4">
      <c r="A343" s="23">
        <v>343</v>
      </c>
      <c r="B343" s="2" t="s">
        <v>43</v>
      </c>
      <c r="C343" s="2" t="s">
        <v>1412</v>
      </c>
      <c r="D343" s="2" t="s">
        <v>2107</v>
      </c>
      <c r="E343" s="2" t="s">
        <v>2832</v>
      </c>
      <c r="F343" s="2" t="s">
        <v>2809</v>
      </c>
      <c r="G343" s="79" t="s">
        <v>9</v>
      </c>
      <c r="H343" s="79" t="s">
        <v>9</v>
      </c>
      <c r="I343" s="79" t="s">
        <v>9</v>
      </c>
      <c r="J343" s="79" t="s">
        <v>9</v>
      </c>
      <c r="K343" s="79" t="s">
        <v>9</v>
      </c>
      <c r="L343" s="26" t="str">
        <f t="shared" si="102"/>
        <v>Proteções</v>
      </c>
      <c r="M343" s="26" t="str">
        <f t="shared" si="103"/>
        <v>Contra.Quedas</v>
      </c>
      <c r="N343" s="26" t="str">
        <f t="shared" si="104"/>
        <v>Guardacorpos Sistemas</v>
      </c>
      <c r="O343" s="26" t="str">
        <f t="shared" si="104"/>
        <v>Guardacorpo Sistema Corrimão Grampo</v>
      </c>
      <c r="P343" s="21" t="s">
        <v>2773</v>
      </c>
      <c r="Q343" s="21" t="s">
        <v>2774</v>
      </c>
      <c r="R343" s="73" t="s">
        <v>9</v>
      </c>
      <c r="S343" s="27" t="str">
        <f t="shared" si="99"/>
        <v>Proteções</v>
      </c>
      <c r="T343" s="27" t="str">
        <f t="shared" si="100"/>
        <v>Contra Quedas</v>
      </c>
      <c r="U343" s="27" t="str">
        <f t="shared" si="101"/>
        <v>Guardacorpos Sistemas</v>
      </c>
      <c r="V343" s="73" t="s">
        <v>89</v>
      </c>
      <c r="W343" s="1" t="str">
        <f t="shared" si="105"/>
        <v>k.coguar.343</v>
      </c>
      <c r="X343" s="75" t="s">
        <v>2772</v>
      </c>
      <c r="Y343" s="74" t="s">
        <v>2089</v>
      </c>
      <c r="Z343" s="45" t="s">
        <v>9</v>
      </c>
    </row>
    <row r="344" spans="1:26" ht="6.65" customHeight="1" x14ac:dyDescent="0.4">
      <c r="A344" s="23">
        <v>344</v>
      </c>
      <c r="B344" s="2" t="s">
        <v>43</v>
      </c>
      <c r="C344" s="2" t="s">
        <v>1412</v>
      </c>
      <c r="D344" s="2" t="s">
        <v>2107</v>
      </c>
      <c r="E344" s="2" t="s">
        <v>2832</v>
      </c>
      <c r="F344" s="2" t="s">
        <v>2816</v>
      </c>
      <c r="G344" s="79" t="s">
        <v>9</v>
      </c>
      <c r="H344" s="79" t="s">
        <v>9</v>
      </c>
      <c r="I344" s="79" t="s">
        <v>9</v>
      </c>
      <c r="J344" s="79" t="s">
        <v>9</v>
      </c>
      <c r="K344" s="79" t="s">
        <v>9</v>
      </c>
      <c r="L344" s="26" t="str">
        <f t="shared" si="102"/>
        <v>Proteções</v>
      </c>
      <c r="M344" s="26" t="str">
        <f t="shared" si="103"/>
        <v>Contra.Quedas</v>
      </c>
      <c r="N344" s="26" t="str">
        <f t="shared" si="104"/>
        <v>Guardacorpos Sistemas</v>
      </c>
      <c r="O344" s="26" t="str">
        <f t="shared" si="104"/>
        <v>Guardacorpo Sistema Ferragem</v>
      </c>
      <c r="P344" s="21" t="s">
        <v>2776</v>
      </c>
      <c r="Q344" s="21" t="s">
        <v>2777</v>
      </c>
      <c r="R344" s="73" t="s">
        <v>9</v>
      </c>
      <c r="S344" s="27" t="str">
        <f t="shared" si="99"/>
        <v>Proteções</v>
      </c>
      <c r="T344" s="27" t="str">
        <f t="shared" si="100"/>
        <v>Contra Quedas</v>
      </c>
      <c r="U344" s="27" t="str">
        <f t="shared" si="101"/>
        <v>Guardacorpos Sistemas</v>
      </c>
      <c r="V344" s="73" t="s">
        <v>89</v>
      </c>
      <c r="W344" s="1" t="str">
        <f t="shared" si="105"/>
        <v>k.coguar.344</v>
      </c>
      <c r="X344" s="75" t="s">
        <v>2775</v>
      </c>
      <c r="Y344" s="74" t="s">
        <v>2087</v>
      </c>
      <c r="Z344" s="45" t="s">
        <v>9</v>
      </c>
    </row>
    <row r="345" spans="1:26" ht="6.65" customHeight="1" x14ac:dyDescent="0.4">
      <c r="A345" s="23">
        <v>345</v>
      </c>
      <c r="B345" s="2" t="s">
        <v>43</v>
      </c>
      <c r="C345" s="2" t="s">
        <v>1412</v>
      </c>
      <c r="D345" s="2" t="s">
        <v>2107</v>
      </c>
      <c r="E345" s="2" t="s">
        <v>2832</v>
      </c>
      <c r="F345" s="40" t="s">
        <v>2810</v>
      </c>
      <c r="G345" s="79" t="s">
        <v>9</v>
      </c>
      <c r="H345" s="79" t="s">
        <v>9</v>
      </c>
      <c r="I345" s="79" t="s">
        <v>9</v>
      </c>
      <c r="J345" s="79" t="s">
        <v>9</v>
      </c>
      <c r="K345" s="79" t="s">
        <v>9</v>
      </c>
      <c r="L345" s="26" t="str">
        <f t="shared" si="102"/>
        <v>Proteções</v>
      </c>
      <c r="M345" s="26" t="str">
        <f t="shared" si="103"/>
        <v>Contra.Quedas</v>
      </c>
      <c r="N345" s="26" t="str">
        <f t="shared" si="104"/>
        <v>Guardacorpos Sistemas</v>
      </c>
      <c r="O345" s="26" t="str">
        <f t="shared" si="104"/>
        <v>Guardacorpo Sistema Painel</v>
      </c>
      <c r="P345" s="21" t="s">
        <v>2779</v>
      </c>
      <c r="Q345" s="21" t="s">
        <v>2780</v>
      </c>
      <c r="R345" s="73" t="s">
        <v>9</v>
      </c>
      <c r="S345" s="27" t="str">
        <f t="shared" si="99"/>
        <v>Proteções</v>
      </c>
      <c r="T345" s="27" t="str">
        <f t="shared" si="100"/>
        <v>Contra Quedas</v>
      </c>
      <c r="U345" s="27" t="str">
        <f t="shared" si="101"/>
        <v>Guardacorpos Sistemas</v>
      </c>
      <c r="V345" s="73" t="s">
        <v>89</v>
      </c>
      <c r="W345" s="1" t="str">
        <f t="shared" si="105"/>
        <v>k.coguar.345</v>
      </c>
      <c r="X345" s="75" t="s">
        <v>2778</v>
      </c>
      <c r="Y345" s="74" t="s">
        <v>2087</v>
      </c>
      <c r="Z345" s="45" t="s">
        <v>9</v>
      </c>
    </row>
    <row r="346" spans="1:26" ht="6.65" customHeight="1" x14ac:dyDescent="0.4">
      <c r="A346" s="23">
        <v>346</v>
      </c>
      <c r="B346" s="2" t="s">
        <v>43</v>
      </c>
      <c r="C346" s="2" t="s">
        <v>1412</v>
      </c>
      <c r="D346" s="2" t="s">
        <v>2107</v>
      </c>
      <c r="E346" s="2" t="s">
        <v>2832</v>
      </c>
      <c r="F346" s="40" t="s">
        <v>2811</v>
      </c>
      <c r="G346" s="79" t="s">
        <v>9</v>
      </c>
      <c r="H346" s="79" t="s">
        <v>9</v>
      </c>
      <c r="I346" s="79" t="s">
        <v>9</v>
      </c>
      <c r="J346" s="79" t="s">
        <v>9</v>
      </c>
      <c r="K346" s="79" t="s">
        <v>9</v>
      </c>
      <c r="L346" s="26" t="str">
        <f t="shared" si="102"/>
        <v>Proteções</v>
      </c>
      <c r="M346" s="26" t="str">
        <f t="shared" si="103"/>
        <v>Contra.Quedas</v>
      </c>
      <c r="N346" s="26" t="str">
        <f t="shared" si="104"/>
        <v>Guardacorpos Sistemas</v>
      </c>
      <c r="O346" s="26" t="str">
        <f t="shared" si="104"/>
        <v>Guardacorpo Sistema Poste</v>
      </c>
      <c r="P346" s="21" t="s">
        <v>2782</v>
      </c>
      <c r="Q346" s="21" t="s">
        <v>2783</v>
      </c>
      <c r="R346" s="73" t="s">
        <v>9</v>
      </c>
      <c r="S346" s="27" t="str">
        <f t="shared" si="99"/>
        <v>Proteções</v>
      </c>
      <c r="T346" s="27" t="str">
        <f t="shared" si="100"/>
        <v>Contra Quedas</v>
      </c>
      <c r="U346" s="27" t="str">
        <f t="shared" si="101"/>
        <v>Guardacorpos Sistemas</v>
      </c>
      <c r="V346" s="73" t="s">
        <v>89</v>
      </c>
      <c r="W346" s="1" t="str">
        <f t="shared" si="105"/>
        <v>k.coguar.346</v>
      </c>
      <c r="X346" s="75" t="s">
        <v>2781</v>
      </c>
      <c r="Y346" s="74" t="s">
        <v>2088</v>
      </c>
      <c r="Z346" s="45" t="s">
        <v>9</v>
      </c>
    </row>
    <row r="347" spans="1:26" ht="6.65" customHeight="1" x14ac:dyDescent="0.4">
      <c r="A347" s="23">
        <v>347</v>
      </c>
      <c r="B347" s="2" t="s">
        <v>43</v>
      </c>
      <c r="C347" s="2" t="s">
        <v>1412</v>
      </c>
      <c r="D347" s="2" t="s">
        <v>2107</v>
      </c>
      <c r="E347" s="2" t="s">
        <v>2832</v>
      </c>
      <c r="F347" s="40" t="s">
        <v>2812</v>
      </c>
      <c r="G347" s="79" t="s">
        <v>9</v>
      </c>
      <c r="H347" s="79" t="s">
        <v>9</v>
      </c>
      <c r="I347" s="79" t="s">
        <v>9</v>
      </c>
      <c r="J347" s="79" t="s">
        <v>9</v>
      </c>
      <c r="K347" s="79" t="s">
        <v>9</v>
      </c>
      <c r="L347" s="26" t="str">
        <f t="shared" si="102"/>
        <v>Proteções</v>
      </c>
      <c r="M347" s="26" t="str">
        <f t="shared" si="103"/>
        <v>Contra.Quedas</v>
      </c>
      <c r="N347" s="26" t="str">
        <f t="shared" si="104"/>
        <v>Guardacorpos Sistemas</v>
      </c>
      <c r="O347" s="26" t="str">
        <f t="shared" si="104"/>
        <v>Guardacorpo Sistema Trilho</v>
      </c>
      <c r="P347" s="21" t="s">
        <v>2785</v>
      </c>
      <c r="Q347" s="21" t="s">
        <v>2786</v>
      </c>
      <c r="R347" s="73" t="s">
        <v>9</v>
      </c>
      <c r="S347" s="27" t="str">
        <f t="shared" si="99"/>
        <v>Proteções</v>
      </c>
      <c r="T347" s="27" t="str">
        <f t="shared" si="100"/>
        <v>Contra Quedas</v>
      </c>
      <c r="U347" s="27" t="str">
        <f t="shared" si="101"/>
        <v>Guardacorpos Sistemas</v>
      </c>
      <c r="V347" s="73" t="s">
        <v>89</v>
      </c>
      <c r="W347" s="1" t="str">
        <f t="shared" si="105"/>
        <v>k.coguar.347</v>
      </c>
      <c r="X347" s="75" t="s">
        <v>2784</v>
      </c>
      <c r="Y347" s="74" t="s">
        <v>2089</v>
      </c>
      <c r="Z347" s="45" t="s">
        <v>9</v>
      </c>
    </row>
    <row r="348" spans="1:26" ht="6.65" customHeight="1" x14ac:dyDescent="0.4">
      <c r="A348" s="23">
        <v>348</v>
      </c>
      <c r="B348" s="2" t="s">
        <v>43</v>
      </c>
      <c r="C348" s="2" t="s">
        <v>1412</v>
      </c>
      <c r="D348" s="2" t="s">
        <v>2107</v>
      </c>
      <c r="E348" s="2" t="s">
        <v>2832</v>
      </c>
      <c r="F348" s="40" t="s">
        <v>2814</v>
      </c>
      <c r="G348" s="79" t="s">
        <v>9</v>
      </c>
      <c r="H348" s="79" t="s">
        <v>9</v>
      </c>
      <c r="I348" s="79" t="s">
        <v>9</v>
      </c>
      <c r="J348" s="79" t="s">
        <v>9</v>
      </c>
      <c r="K348" s="79" t="s">
        <v>9</v>
      </c>
      <c r="L348" s="26" t="str">
        <f t="shared" si="102"/>
        <v>Proteções</v>
      </c>
      <c r="M348" s="26" t="str">
        <f t="shared" si="103"/>
        <v>Contra.Quedas</v>
      </c>
      <c r="N348" s="26" t="str">
        <f t="shared" si="104"/>
        <v>Guardacorpos Sistemas</v>
      </c>
      <c r="O348" s="26" t="str">
        <f t="shared" si="104"/>
        <v>Guardacorpo Sistema Trilho Superior</v>
      </c>
      <c r="P348" s="21" t="s">
        <v>2794</v>
      </c>
      <c r="Q348" s="21" t="s">
        <v>2795</v>
      </c>
      <c r="R348" s="73" t="s">
        <v>9</v>
      </c>
      <c r="S348" s="27" t="str">
        <f t="shared" si="99"/>
        <v>Proteções</v>
      </c>
      <c r="T348" s="27" t="str">
        <f t="shared" si="100"/>
        <v>Contra Quedas</v>
      </c>
      <c r="U348" s="27" t="str">
        <f t="shared" si="101"/>
        <v>Guardacorpos Sistemas</v>
      </c>
      <c r="V348" s="73" t="s">
        <v>89</v>
      </c>
      <c r="W348" s="1" t="str">
        <f t="shared" si="105"/>
        <v>k.coguar.348</v>
      </c>
      <c r="X348" s="75" t="s">
        <v>2793</v>
      </c>
      <c r="Y348" s="74" t="s">
        <v>2089</v>
      </c>
      <c r="Z348" s="45" t="s">
        <v>9</v>
      </c>
    </row>
    <row r="349" spans="1:26" ht="6.65" customHeight="1" x14ac:dyDescent="0.4">
      <c r="A349" s="23">
        <v>349</v>
      </c>
      <c r="B349" s="2" t="s">
        <v>43</v>
      </c>
      <c r="C349" s="2" t="s">
        <v>1412</v>
      </c>
      <c r="D349" s="2" t="s">
        <v>2107</v>
      </c>
      <c r="E349" s="2" t="s">
        <v>2832</v>
      </c>
      <c r="F349" s="40" t="s">
        <v>2813</v>
      </c>
      <c r="G349" s="79" t="s">
        <v>9</v>
      </c>
      <c r="H349" s="79" t="s">
        <v>9</v>
      </c>
      <c r="I349" s="79" t="s">
        <v>9</v>
      </c>
      <c r="J349" s="79" t="s">
        <v>9</v>
      </c>
      <c r="K349" s="79" t="s">
        <v>9</v>
      </c>
      <c r="L349" s="26" t="str">
        <f t="shared" si="102"/>
        <v>Proteções</v>
      </c>
      <c r="M349" s="26" t="str">
        <f t="shared" si="103"/>
        <v>Contra.Quedas</v>
      </c>
      <c r="N349" s="26" t="str">
        <f t="shared" si="104"/>
        <v>Guardacorpos Sistemas</v>
      </c>
      <c r="O349" s="26" t="str">
        <f t="shared" si="104"/>
        <v>Guardacorpo Sistema Segmento</v>
      </c>
      <c r="P349" s="21" t="s">
        <v>2788</v>
      </c>
      <c r="Q349" s="21" t="s">
        <v>2789</v>
      </c>
      <c r="R349" s="73" t="s">
        <v>9</v>
      </c>
      <c r="S349" s="27" t="str">
        <f t="shared" si="99"/>
        <v>Proteções</v>
      </c>
      <c r="T349" s="27" t="str">
        <f t="shared" si="100"/>
        <v>Contra Quedas</v>
      </c>
      <c r="U349" s="27" t="str">
        <f t="shared" si="101"/>
        <v>Guardacorpos Sistemas</v>
      </c>
      <c r="V349" s="73" t="s">
        <v>89</v>
      </c>
      <c r="W349" s="1" t="str">
        <f t="shared" si="105"/>
        <v>k.coguar.349</v>
      </c>
      <c r="X349" s="75" t="s">
        <v>2787</v>
      </c>
      <c r="Y349" s="74" t="s">
        <v>2087</v>
      </c>
      <c r="Z349" s="45" t="s">
        <v>9</v>
      </c>
    </row>
    <row r="350" spans="1:26" ht="6.65" customHeight="1" x14ac:dyDescent="0.4">
      <c r="A350" s="23">
        <v>350</v>
      </c>
      <c r="B350" s="2" t="s">
        <v>43</v>
      </c>
      <c r="C350" s="2" t="s">
        <v>1412</v>
      </c>
      <c r="D350" s="2" t="s">
        <v>2107</v>
      </c>
      <c r="E350" s="2" t="s">
        <v>2832</v>
      </c>
      <c r="F350" s="40" t="s">
        <v>2817</v>
      </c>
      <c r="G350" s="79" t="s">
        <v>9</v>
      </c>
      <c r="H350" s="79" t="s">
        <v>9</v>
      </c>
      <c r="I350" s="79" t="s">
        <v>9</v>
      </c>
      <c r="J350" s="79" t="s">
        <v>9</v>
      </c>
      <c r="K350" s="79" t="s">
        <v>9</v>
      </c>
      <c r="L350" s="26" t="str">
        <f t="shared" si="102"/>
        <v>Proteções</v>
      </c>
      <c r="M350" s="26" t="str">
        <f t="shared" si="103"/>
        <v>Contra.Quedas</v>
      </c>
      <c r="N350" s="26" t="str">
        <f t="shared" si="104"/>
        <v>Guardacorpos Sistemas</v>
      </c>
      <c r="O350" s="26" t="str">
        <f t="shared" si="104"/>
        <v>Guardacorpo Sistema Terminação</v>
      </c>
      <c r="P350" s="21" t="s">
        <v>2791</v>
      </c>
      <c r="Q350" s="21" t="s">
        <v>2792</v>
      </c>
      <c r="R350" s="73" t="s">
        <v>9</v>
      </c>
      <c r="S350" s="27" t="str">
        <f t="shared" si="99"/>
        <v>Proteções</v>
      </c>
      <c r="T350" s="27" t="str">
        <f t="shared" si="100"/>
        <v>Contra Quedas</v>
      </c>
      <c r="U350" s="27" t="str">
        <f t="shared" si="101"/>
        <v>Guardacorpos Sistemas</v>
      </c>
      <c r="V350" s="73" t="s">
        <v>89</v>
      </c>
      <c r="W350" s="1" t="str">
        <f t="shared" si="105"/>
        <v>k.coguar.350</v>
      </c>
      <c r="X350" s="75" t="s">
        <v>2790</v>
      </c>
      <c r="Y350" s="74" t="s">
        <v>2087</v>
      </c>
      <c r="Z350" s="45" t="s">
        <v>9</v>
      </c>
    </row>
    <row r="351" spans="1:26" ht="6.65" customHeight="1" x14ac:dyDescent="0.4">
      <c r="A351" s="23">
        <v>351</v>
      </c>
      <c r="B351" s="2" t="s">
        <v>43</v>
      </c>
      <c r="C351" s="2" t="s">
        <v>1412</v>
      </c>
      <c r="D351" s="2" t="s">
        <v>2107</v>
      </c>
      <c r="E351" s="2" t="s">
        <v>2832</v>
      </c>
      <c r="F351" s="40" t="s">
        <v>2815</v>
      </c>
      <c r="G351" s="79" t="s">
        <v>9</v>
      </c>
      <c r="H351" s="79" t="s">
        <v>9</v>
      </c>
      <c r="I351" s="79" t="s">
        <v>9</v>
      </c>
      <c r="J351" s="79" t="s">
        <v>9</v>
      </c>
      <c r="K351" s="79" t="s">
        <v>9</v>
      </c>
      <c r="L351" s="26" t="str">
        <f t="shared" si="102"/>
        <v>Proteções</v>
      </c>
      <c r="M351" s="26" t="str">
        <f t="shared" si="103"/>
        <v>Contra.Quedas</v>
      </c>
      <c r="N351" s="26" t="str">
        <f t="shared" si="104"/>
        <v>Guardacorpos Sistemas</v>
      </c>
      <c r="O351" s="26" t="str">
        <f t="shared" si="104"/>
        <v>Guardacorpo Sistema Transição</v>
      </c>
      <c r="P351" s="21" t="s">
        <v>2797</v>
      </c>
      <c r="Q351" s="21" t="s">
        <v>2798</v>
      </c>
      <c r="R351" s="73" t="s">
        <v>9</v>
      </c>
      <c r="S351" s="27" t="str">
        <f t="shared" si="99"/>
        <v>Proteções</v>
      </c>
      <c r="T351" s="27" t="str">
        <f t="shared" si="100"/>
        <v>Contra Quedas</v>
      </c>
      <c r="U351" s="27" t="str">
        <f t="shared" si="101"/>
        <v>Guardacorpos Sistemas</v>
      </c>
      <c r="V351" s="73" t="s">
        <v>89</v>
      </c>
      <c r="W351" s="1" t="str">
        <f t="shared" si="105"/>
        <v>k.coguar.351</v>
      </c>
      <c r="X351" s="75" t="s">
        <v>2796</v>
      </c>
      <c r="Y351" s="74" t="s">
        <v>2087</v>
      </c>
      <c r="Z351" s="45" t="s">
        <v>9</v>
      </c>
    </row>
    <row r="352" spans="1:26" ht="6" customHeight="1" x14ac:dyDescent="0.4">
      <c r="A352" s="23">
        <v>352</v>
      </c>
      <c r="B352" s="2" t="s">
        <v>43</v>
      </c>
      <c r="C352" s="2" t="s">
        <v>1412</v>
      </c>
      <c r="D352" s="2" t="s">
        <v>2326</v>
      </c>
      <c r="E352" s="2" t="s">
        <v>2248</v>
      </c>
      <c r="F352" s="25" t="s">
        <v>2252</v>
      </c>
      <c r="G352" s="79" t="s">
        <v>9</v>
      </c>
      <c r="H352" s="79" t="s">
        <v>9</v>
      </c>
      <c r="I352" s="79" t="s">
        <v>9</v>
      </c>
      <c r="J352" s="79" t="s">
        <v>9</v>
      </c>
      <c r="K352" s="79" t="s">
        <v>9</v>
      </c>
      <c r="L352" s="26" t="str">
        <f t="shared" si="102"/>
        <v>Proteções</v>
      </c>
      <c r="M352" s="26" t="str">
        <f t="shared" si="103"/>
        <v>Contra.Incêndios</v>
      </c>
      <c r="N352" s="26" t="str">
        <f t="shared" si="104"/>
        <v>Alarmes</v>
      </c>
      <c r="O352" s="26" t="str">
        <f t="shared" si="104"/>
        <v>Alarme</v>
      </c>
      <c r="P352" s="21" t="s">
        <v>2199</v>
      </c>
      <c r="Q352" s="21" t="s">
        <v>2200</v>
      </c>
      <c r="R352" s="73" t="s">
        <v>9</v>
      </c>
      <c r="S352" s="27" t="str">
        <f t="shared" si="99"/>
        <v>Proteções</v>
      </c>
      <c r="T352" s="27" t="str">
        <f t="shared" si="100"/>
        <v>Contra Incêndios</v>
      </c>
      <c r="U352" s="27" t="str">
        <f t="shared" si="101"/>
        <v>Alarmes</v>
      </c>
      <c r="V352" s="73" t="s">
        <v>89</v>
      </c>
      <c r="W352" s="1" t="str">
        <f t="shared" si="105"/>
        <v>k.coalar.352</v>
      </c>
      <c r="X352" s="45" t="s">
        <v>2244</v>
      </c>
      <c r="Y352" s="74" t="s">
        <v>2198</v>
      </c>
      <c r="Z352" s="45" t="s">
        <v>9</v>
      </c>
    </row>
    <row r="353" spans="1:26" ht="6" customHeight="1" x14ac:dyDescent="0.4">
      <c r="A353" s="23">
        <v>353</v>
      </c>
      <c r="B353" s="2" t="s">
        <v>43</v>
      </c>
      <c r="C353" s="2" t="s">
        <v>1412</v>
      </c>
      <c r="D353" s="2" t="s">
        <v>2326</v>
      </c>
      <c r="E353" s="2" t="s">
        <v>2248</v>
      </c>
      <c r="F353" s="25" t="s">
        <v>2253</v>
      </c>
      <c r="G353" s="79" t="s">
        <v>9</v>
      </c>
      <c r="H353" s="79" t="s">
        <v>9</v>
      </c>
      <c r="I353" s="79" t="s">
        <v>9</v>
      </c>
      <c r="J353" s="79" t="s">
        <v>9</v>
      </c>
      <c r="K353" s="79" t="s">
        <v>9</v>
      </c>
      <c r="L353" s="26" t="str">
        <f t="shared" si="102"/>
        <v>Proteções</v>
      </c>
      <c r="M353" s="26" t="str">
        <f t="shared" si="103"/>
        <v>Contra.Incêndios</v>
      </c>
      <c r="N353" s="26" t="str">
        <f t="shared" si="104"/>
        <v>Alarmes</v>
      </c>
      <c r="O353" s="26" t="str">
        <f t="shared" si="104"/>
        <v>Alarme Campainha</v>
      </c>
      <c r="P353" s="21" t="s">
        <v>2202</v>
      </c>
      <c r="Q353" s="21" t="s">
        <v>2203</v>
      </c>
      <c r="R353" s="73" t="s">
        <v>9</v>
      </c>
      <c r="S353" s="27" t="str">
        <f t="shared" si="99"/>
        <v>Proteções</v>
      </c>
      <c r="T353" s="27" t="str">
        <f t="shared" si="100"/>
        <v>Contra Incêndios</v>
      </c>
      <c r="U353" s="27" t="str">
        <f t="shared" si="101"/>
        <v>Alarmes</v>
      </c>
      <c r="V353" s="73" t="s">
        <v>89</v>
      </c>
      <c r="W353" s="1" t="str">
        <f t="shared" si="105"/>
        <v>k.coalar.353</v>
      </c>
      <c r="X353" s="45" t="s">
        <v>2244</v>
      </c>
      <c r="Y353" s="74" t="s">
        <v>2201</v>
      </c>
      <c r="Z353" s="45" t="s">
        <v>9</v>
      </c>
    </row>
    <row r="354" spans="1:26" ht="6" customHeight="1" x14ac:dyDescent="0.4">
      <c r="A354" s="23">
        <v>354</v>
      </c>
      <c r="B354" s="2" t="s">
        <v>43</v>
      </c>
      <c r="C354" s="2" t="s">
        <v>1412</v>
      </c>
      <c r="D354" s="2" t="s">
        <v>2326</v>
      </c>
      <c r="E354" s="2" t="s">
        <v>2248</v>
      </c>
      <c r="F354" s="25" t="s">
        <v>2254</v>
      </c>
      <c r="G354" s="79" t="s">
        <v>9</v>
      </c>
      <c r="H354" s="79" t="s">
        <v>9</v>
      </c>
      <c r="I354" s="79" t="s">
        <v>9</v>
      </c>
      <c r="J354" s="79" t="s">
        <v>9</v>
      </c>
      <c r="K354" s="79" t="s">
        <v>9</v>
      </c>
      <c r="L354" s="26" t="str">
        <f t="shared" si="102"/>
        <v>Proteções</v>
      </c>
      <c r="M354" s="26" t="str">
        <f t="shared" si="103"/>
        <v>Contra.Incêndios</v>
      </c>
      <c r="N354" s="26" t="str">
        <f t="shared" si="104"/>
        <v>Alarmes</v>
      </c>
      <c r="O354" s="26" t="str">
        <f t="shared" si="104"/>
        <v>Alarme Campainha Caixa</v>
      </c>
      <c r="P354" s="21" t="s">
        <v>2205</v>
      </c>
      <c r="Q354" s="21" t="s">
        <v>2206</v>
      </c>
      <c r="R354" s="73" t="s">
        <v>9</v>
      </c>
      <c r="S354" s="27" t="str">
        <f t="shared" si="99"/>
        <v>Proteções</v>
      </c>
      <c r="T354" s="27" t="str">
        <f t="shared" si="100"/>
        <v>Contra Incêndios</v>
      </c>
      <c r="U354" s="27" t="str">
        <f t="shared" si="101"/>
        <v>Alarmes</v>
      </c>
      <c r="V354" s="73" t="s">
        <v>89</v>
      </c>
      <c r="W354" s="1" t="str">
        <f t="shared" si="105"/>
        <v>k.coalar.354</v>
      </c>
      <c r="X354" s="45" t="s">
        <v>2244</v>
      </c>
      <c r="Y354" s="74" t="s">
        <v>2204</v>
      </c>
      <c r="Z354" s="45" t="s">
        <v>9</v>
      </c>
    </row>
    <row r="355" spans="1:26" ht="6" customHeight="1" x14ac:dyDescent="0.4">
      <c r="A355" s="23">
        <v>355</v>
      </c>
      <c r="B355" s="2" t="s">
        <v>43</v>
      </c>
      <c r="C355" s="2" t="s">
        <v>1412</v>
      </c>
      <c r="D355" s="2" t="s">
        <v>2326</v>
      </c>
      <c r="E355" s="2" t="s">
        <v>2248</v>
      </c>
      <c r="F355" s="25" t="s">
        <v>2255</v>
      </c>
      <c r="G355" s="79" t="s">
        <v>9</v>
      </c>
      <c r="H355" s="79" t="s">
        <v>9</v>
      </c>
      <c r="I355" s="79" t="s">
        <v>9</v>
      </c>
      <c r="J355" s="79" t="s">
        <v>9</v>
      </c>
      <c r="K355" s="79" t="s">
        <v>9</v>
      </c>
      <c r="L355" s="26" t="str">
        <f t="shared" si="102"/>
        <v>Proteções</v>
      </c>
      <c r="M355" s="26" t="str">
        <f t="shared" si="103"/>
        <v>Contra.Incêndios</v>
      </c>
      <c r="N355" s="26" t="str">
        <f t="shared" si="104"/>
        <v>Alarmes</v>
      </c>
      <c r="O355" s="26" t="str">
        <f t="shared" si="104"/>
        <v>Alarme Lumínico</v>
      </c>
      <c r="P355" s="21" t="s">
        <v>2250</v>
      </c>
      <c r="Q355" s="21" t="s">
        <v>2251</v>
      </c>
      <c r="R355" s="73" t="s">
        <v>9</v>
      </c>
      <c r="S355" s="27" t="str">
        <f t="shared" si="99"/>
        <v>Proteções</v>
      </c>
      <c r="T355" s="27" t="str">
        <f t="shared" si="100"/>
        <v>Contra Incêndios</v>
      </c>
      <c r="U355" s="27" t="str">
        <f t="shared" si="101"/>
        <v>Alarmes</v>
      </c>
      <c r="V355" s="73" t="s">
        <v>89</v>
      </c>
      <c r="W355" s="1" t="str">
        <f t="shared" si="105"/>
        <v>k.coalar.355</v>
      </c>
      <c r="X355" s="45" t="s">
        <v>2244</v>
      </c>
      <c r="Y355" s="74" t="s">
        <v>2207</v>
      </c>
      <c r="Z355" s="45" t="s">
        <v>9</v>
      </c>
    </row>
    <row r="356" spans="1:26" ht="6" customHeight="1" x14ac:dyDescent="0.4">
      <c r="A356" s="23">
        <v>356</v>
      </c>
      <c r="B356" s="2" t="s">
        <v>43</v>
      </c>
      <c r="C356" s="2" t="s">
        <v>1412</v>
      </c>
      <c r="D356" s="2" t="s">
        <v>2326</v>
      </c>
      <c r="E356" s="2" t="s">
        <v>2248</v>
      </c>
      <c r="F356" s="25" t="s">
        <v>2256</v>
      </c>
      <c r="G356" s="79" t="s">
        <v>9</v>
      </c>
      <c r="H356" s="79" t="s">
        <v>9</v>
      </c>
      <c r="I356" s="79" t="s">
        <v>9</v>
      </c>
      <c r="J356" s="79" t="s">
        <v>9</v>
      </c>
      <c r="K356" s="79" t="s">
        <v>9</v>
      </c>
      <c r="L356" s="26" t="str">
        <f t="shared" si="102"/>
        <v>Proteções</v>
      </c>
      <c r="M356" s="26" t="str">
        <f t="shared" si="103"/>
        <v>Contra.Incêndios</v>
      </c>
      <c r="N356" s="26" t="str">
        <f t="shared" si="104"/>
        <v>Alarmes</v>
      </c>
      <c r="O356" s="26" t="str">
        <f t="shared" si="104"/>
        <v>Alarme Caixa Manual</v>
      </c>
      <c r="P356" s="21" t="s">
        <v>2209</v>
      </c>
      <c r="Q356" s="21" t="s">
        <v>2210</v>
      </c>
      <c r="R356" s="73" t="s">
        <v>9</v>
      </c>
      <c r="S356" s="27" t="str">
        <f t="shared" si="99"/>
        <v>Proteções</v>
      </c>
      <c r="T356" s="27" t="str">
        <f t="shared" si="100"/>
        <v>Contra Incêndios</v>
      </c>
      <c r="U356" s="27" t="str">
        <f t="shared" si="101"/>
        <v>Alarmes</v>
      </c>
      <c r="V356" s="73" t="s">
        <v>89</v>
      </c>
      <c r="W356" s="1" t="str">
        <f t="shared" si="105"/>
        <v>k.coalar.356</v>
      </c>
      <c r="X356" s="45" t="s">
        <v>2244</v>
      </c>
      <c r="Y356" s="74" t="s">
        <v>2208</v>
      </c>
      <c r="Z356" s="45" t="s">
        <v>9</v>
      </c>
    </row>
    <row r="357" spans="1:26" ht="6" customHeight="1" x14ac:dyDescent="0.4">
      <c r="A357" s="23">
        <v>357</v>
      </c>
      <c r="B357" s="2" t="s">
        <v>43</v>
      </c>
      <c r="C357" s="2" t="s">
        <v>1412</v>
      </c>
      <c r="D357" s="2" t="s">
        <v>2326</v>
      </c>
      <c r="E357" s="2" t="s">
        <v>2248</v>
      </c>
      <c r="F357" s="25" t="s">
        <v>2257</v>
      </c>
      <c r="G357" s="79" t="s">
        <v>9</v>
      </c>
      <c r="H357" s="79" t="s">
        <v>9</v>
      </c>
      <c r="I357" s="79" t="s">
        <v>9</v>
      </c>
      <c r="J357" s="79" t="s">
        <v>9</v>
      </c>
      <c r="K357" s="79" t="s">
        <v>9</v>
      </c>
      <c r="L357" s="26" t="str">
        <f t="shared" si="102"/>
        <v>Proteções</v>
      </c>
      <c r="M357" s="26" t="str">
        <f t="shared" si="103"/>
        <v>Contra.Incêndios</v>
      </c>
      <c r="N357" s="26" t="str">
        <f t="shared" si="104"/>
        <v>Alarmes</v>
      </c>
      <c r="O357" s="26" t="str">
        <f t="shared" si="104"/>
        <v>Alarme Ferroviário</v>
      </c>
      <c r="P357" s="21" t="s">
        <v>2212</v>
      </c>
      <c r="Q357" s="21" t="s">
        <v>2213</v>
      </c>
      <c r="R357" s="73" t="s">
        <v>9</v>
      </c>
      <c r="S357" s="27" t="str">
        <f t="shared" si="99"/>
        <v>Proteções</v>
      </c>
      <c r="T357" s="27" t="str">
        <f t="shared" si="100"/>
        <v>Contra Incêndios</v>
      </c>
      <c r="U357" s="27" t="str">
        <f t="shared" si="101"/>
        <v>Alarmes</v>
      </c>
      <c r="V357" s="73" t="s">
        <v>89</v>
      </c>
      <c r="W357" s="1" t="str">
        <f t="shared" si="105"/>
        <v>k.coalar.357</v>
      </c>
      <c r="X357" s="45" t="s">
        <v>2244</v>
      </c>
      <c r="Y357" s="74" t="s">
        <v>2211</v>
      </c>
      <c r="Z357" s="45" t="s">
        <v>9</v>
      </c>
    </row>
    <row r="358" spans="1:26" ht="6" customHeight="1" x14ac:dyDescent="0.4">
      <c r="A358" s="23">
        <v>358</v>
      </c>
      <c r="B358" s="2" t="s">
        <v>43</v>
      </c>
      <c r="C358" s="2" t="s">
        <v>1412</v>
      </c>
      <c r="D358" s="2" t="s">
        <v>2326</v>
      </c>
      <c r="E358" s="2" t="s">
        <v>2248</v>
      </c>
      <c r="F358" s="25" t="s">
        <v>2258</v>
      </c>
      <c r="G358" s="79" t="s">
        <v>9</v>
      </c>
      <c r="H358" s="79" t="s">
        <v>9</v>
      </c>
      <c r="I358" s="79" t="s">
        <v>9</v>
      </c>
      <c r="J358" s="79" t="s">
        <v>9</v>
      </c>
      <c r="K358" s="79" t="s">
        <v>9</v>
      </c>
      <c r="L358" s="26" t="str">
        <f t="shared" si="102"/>
        <v>Proteções</v>
      </c>
      <c r="M358" s="26" t="str">
        <f t="shared" si="103"/>
        <v>Contra.Incêndios</v>
      </c>
      <c r="N358" s="26" t="str">
        <f t="shared" si="104"/>
        <v>Alarmes</v>
      </c>
      <c r="O358" s="26" t="str">
        <f t="shared" si="104"/>
        <v>Alarme Detonador</v>
      </c>
      <c r="P358" s="21" t="s">
        <v>2215</v>
      </c>
      <c r="Q358" s="21" t="s">
        <v>2216</v>
      </c>
      <c r="R358" s="73" t="s">
        <v>9</v>
      </c>
      <c r="S358" s="27" t="str">
        <f t="shared" si="99"/>
        <v>Proteções</v>
      </c>
      <c r="T358" s="27" t="str">
        <f t="shared" si="100"/>
        <v>Contra Incêndios</v>
      </c>
      <c r="U358" s="27" t="str">
        <f t="shared" si="101"/>
        <v>Alarmes</v>
      </c>
      <c r="V358" s="73" t="s">
        <v>89</v>
      </c>
      <c r="W358" s="1" t="str">
        <f t="shared" si="105"/>
        <v>k.coalar.358</v>
      </c>
      <c r="X358" s="45" t="s">
        <v>2244</v>
      </c>
      <c r="Y358" s="74" t="s">
        <v>2214</v>
      </c>
      <c r="Z358" s="45" t="s">
        <v>9</v>
      </c>
    </row>
    <row r="359" spans="1:26" ht="6" customHeight="1" x14ac:dyDescent="0.4">
      <c r="A359" s="23">
        <v>359</v>
      </c>
      <c r="B359" s="2" t="s">
        <v>43</v>
      </c>
      <c r="C359" s="2" t="s">
        <v>1412</v>
      </c>
      <c r="D359" s="2" t="s">
        <v>2326</v>
      </c>
      <c r="E359" s="2" t="s">
        <v>2248</v>
      </c>
      <c r="F359" s="25" t="s">
        <v>2259</v>
      </c>
      <c r="G359" s="79" t="s">
        <v>9</v>
      </c>
      <c r="H359" s="79" t="s">
        <v>9</v>
      </c>
      <c r="I359" s="79" t="s">
        <v>9</v>
      </c>
      <c r="J359" s="79" t="s">
        <v>9</v>
      </c>
      <c r="K359" s="79" t="s">
        <v>9</v>
      </c>
      <c r="L359" s="26" t="str">
        <f t="shared" si="102"/>
        <v>Proteções</v>
      </c>
      <c r="M359" s="26" t="str">
        <f t="shared" si="103"/>
        <v>Contra.Incêndios</v>
      </c>
      <c r="N359" s="26" t="str">
        <f t="shared" si="104"/>
        <v>Alarmes</v>
      </c>
      <c r="O359" s="26" t="str">
        <f t="shared" si="104"/>
        <v>Alarme Sirene</v>
      </c>
      <c r="P359" s="21" t="s">
        <v>2218</v>
      </c>
      <c r="Q359" s="21" t="s">
        <v>2219</v>
      </c>
      <c r="R359" s="73" t="s">
        <v>9</v>
      </c>
      <c r="S359" s="27" t="str">
        <f t="shared" si="99"/>
        <v>Proteções</v>
      </c>
      <c r="T359" s="27" t="str">
        <f t="shared" si="100"/>
        <v>Contra Incêndios</v>
      </c>
      <c r="U359" s="27" t="str">
        <f t="shared" si="101"/>
        <v>Alarmes</v>
      </c>
      <c r="V359" s="73" t="s">
        <v>89</v>
      </c>
      <c r="W359" s="1" t="str">
        <f t="shared" si="105"/>
        <v>k.coalar.359</v>
      </c>
      <c r="X359" s="45" t="s">
        <v>2244</v>
      </c>
      <c r="Y359" s="74" t="s">
        <v>2217</v>
      </c>
      <c r="Z359" s="45" t="s">
        <v>9</v>
      </c>
    </row>
    <row r="360" spans="1:26" ht="6" customHeight="1" x14ac:dyDescent="0.4">
      <c r="A360" s="23">
        <v>360</v>
      </c>
      <c r="B360" s="2" t="s">
        <v>43</v>
      </c>
      <c r="C360" s="2" t="s">
        <v>1412</v>
      </c>
      <c r="D360" s="2" t="s">
        <v>2326</v>
      </c>
      <c r="E360" s="2" t="s">
        <v>2248</v>
      </c>
      <c r="F360" s="25" t="s">
        <v>2260</v>
      </c>
      <c r="G360" s="79" t="s">
        <v>9</v>
      </c>
      <c r="H360" s="79" t="s">
        <v>9</v>
      </c>
      <c r="I360" s="79" t="s">
        <v>9</v>
      </c>
      <c r="J360" s="79" t="s">
        <v>9</v>
      </c>
      <c r="K360" s="79" t="s">
        <v>9</v>
      </c>
      <c r="L360" s="26" t="str">
        <f t="shared" si="102"/>
        <v>Proteções</v>
      </c>
      <c r="M360" s="26" t="str">
        <f t="shared" si="103"/>
        <v>Contra.Incêndios</v>
      </c>
      <c r="N360" s="26" t="str">
        <f t="shared" si="104"/>
        <v>Alarmes</v>
      </c>
      <c r="O360" s="26" t="str">
        <f t="shared" si="104"/>
        <v>Alarme Apito</v>
      </c>
      <c r="P360" s="21" t="s">
        <v>2221</v>
      </c>
      <c r="Q360" s="21" t="s">
        <v>2222</v>
      </c>
      <c r="R360" s="73" t="s">
        <v>9</v>
      </c>
      <c r="S360" s="27" t="str">
        <f t="shared" si="99"/>
        <v>Proteções</v>
      </c>
      <c r="T360" s="27" t="str">
        <f t="shared" si="100"/>
        <v>Contra Incêndios</v>
      </c>
      <c r="U360" s="27" t="str">
        <f t="shared" si="101"/>
        <v>Alarmes</v>
      </c>
      <c r="V360" s="73" t="s">
        <v>89</v>
      </c>
      <c r="W360" s="1" t="str">
        <f t="shared" si="105"/>
        <v>k.coalar.360</v>
      </c>
      <c r="X360" s="45" t="s">
        <v>2244</v>
      </c>
      <c r="Y360" s="74" t="s">
        <v>2220</v>
      </c>
      <c r="Z360" s="45" t="s">
        <v>9</v>
      </c>
    </row>
    <row r="361" spans="1:26" ht="6" customHeight="1" x14ac:dyDescent="0.4">
      <c r="A361" s="23">
        <v>361</v>
      </c>
      <c r="B361" s="2" t="s">
        <v>43</v>
      </c>
      <c r="C361" s="2" t="s">
        <v>1412</v>
      </c>
      <c r="D361" s="2" t="s">
        <v>2326</v>
      </c>
      <c r="E361" s="2" t="s">
        <v>2249</v>
      </c>
      <c r="F361" s="25" t="s">
        <v>2261</v>
      </c>
      <c r="G361" s="79" t="s">
        <v>9</v>
      </c>
      <c r="H361" s="79" t="s">
        <v>9</v>
      </c>
      <c r="I361" s="79" t="s">
        <v>9</v>
      </c>
      <c r="J361" s="79" t="s">
        <v>9</v>
      </c>
      <c r="K361" s="79" t="s">
        <v>9</v>
      </c>
      <c r="L361" s="26" t="str">
        <f t="shared" si="102"/>
        <v>Proteções</v>
      </c>
      <c r="M361" s="26" t="str">
        <f t="shared" si="103"/>
        <v>Contra.Incêndios</v>
      </c>
      <c r="N361" s="26" t="str">
        <f t="shared" si="104"/>
        <v>Dispositivos Incêndio</v>
      </c>
      <c r="O361" s="26" t="str">
        <f t="shared" si="104"/>
        <v>Terminal Combate Fogo</v>
      </c>
      <c r="P361" s="21" t="s">
        <v>2224</v>
      </c>
      <c r="Q361" s="21" t="s">
        <v>2225</v>
      </c>
      <c r="R361" s="73" t="s">
        <v>9</v>
      </c>
      <c r="S361" s="27" t="str">
        <f t="shared" si="99"/>
        <v>Proteções</v>
      </c>
      <c r="T361" s="27" t="str">
        <f t="shared" si="100"/>
        <v>Contra Incêndios</v>
      </c>
      <c r="U361" s="27" t="str">
        <f t="shared" si="101"/>
        <v>Dispositivos Incêndio</v>
      </c>
      <c r="V361" s="73" t="s">
        <v>89</v>
      </c>
      <c r="W361" s="1" t="str">
        <f t="shared" si="105"/>
        <v>k.codisp.361</v>
      </c>
      <c r="X361" s="45" t="s">
        <v>2245</v>
      </c>
      <c r="Y361" s="74" t="s">
        <v>2223</v>
      </c>
      <c r="Z361" s="45" t="s">
        <v>9</v>
      </c>
    </row>
    <row r="362" spans="1:26" ht="6" customHeight="1" x14ac:dyDescent="0.4">
      <c r="A362" s="23">
        <v>362</v>
      </c>
      <c r="B362" s="2" t="s">
        <v>43</v>
      </c>
      <c r="C362" s="2" t="s">
        <v>1412</v>
      </c>
      <c r="D362" s="2" t="s">
        <v>2326</v>
      </c>
      <c r="E362" s="2" t="s">
        <v>2249</v>
      </c>
      <c r="F362" s="25" t="s">
        <v>2265</v>
      </c>
      <c r="G362" s="79" t="s">
        <v>9</v>
      </c>
      <c r="H362" s="79" t="s">
        <v>9</v>
      </c>
      <c r="I362" s="79" t="s">
        <v>9</v>
      </c>
      <c r="J362" s="79" t="s">
        <v>9</v>
      </c>
      <c r="K362" s="79" t="s">
        <v>9</v>
      </c>
      <c r="L362" s="26" t="str">
        <f t="shared" si="102"/>
        <v>Proteções</v>
      </c>
      <c r="M362" s="26" t="str">
        <f t="shared" si="103"/>
        <v>Contra.Incêndios</v>
      </c>
      <c r="N362" s="26" t="str">
        <f t="shared" si="104"/>
        <v>Dispositivos Incêndio</v>
      </c>
      <c r="O362" s="26" t="str">
        <f t="shared" si="104"/>
        <v>Mangueira Entrada</v>
      </c>
      <c r="P362" s="21" t="s">
        <v>2227</v>
      </c>
      <c r="Q362" s="21" t="s">
        <v>2228</v>
      </c>
      <c r="R362" s="73" t="s">
        <v>9</v>
      </c>
      <c r="S362" s="27" t="str">
        <f t="shared" si="99"/>
        <v>Proteções</v>
      </c>
      <c r="T362" s="27" t="str">
        <f t="shared" si="100"/>
        <v>Contra Incêndios</v>
      </c>
      <c r="U362" s="27" t="str">
        <f t="shared" si="101"/>
        <v>Dispositivos Incêndio</v>
      </c>
      <c r="V362" s="73" t="s">
        <v>89</v>
      </c>
      <c r="W362" s="1" t="str">
        <f t="shared" si="105"/>
        <v>k.codisp.362</v>
      </c>
      <c r="X362" s="45" t="s">
        <v>2245</v>
      </c>
      <c r="Y362" s="74" t="s">
        <v>2226</v>
      </c>
      <c r="Z362" s="45" t="s">
        <v>9</v>
      </c>
    </row>
    <row r="363" spans="1:26" ht="6" customHeight="1" x14ac:dyDescent="0.4">
      <c r="A363" s="23">
        <v>363</v>
      </c>
      <c r="B363" s="2" t="s">
        <v>43</v>
      </c>
      <c r="C363" s="2" t="s">
        <v>1412</v>
      </c>
      <c r="D363" s="2" t="s">
        <v>2326</v>
      </c>
      <c r="E363" s="2" t="s">
        <v>2249</v>
      </c>
      <c r="F363" s="25" t="s">
        <v>2266</v>
      </c>
      <c r="G363" s="79" t="s">
        <v>9</v>
      </c>
      <c r="H363" s="79" t="s">
        <v>9</v>
      </c>
      <c r="I363" s="79" t="s">
        <v>9</v>
      </c>
      <c r="J363" s="79" t="s">
        <v>9</v>
      </c>
      <c r="K363" s="79" t="s">
        <v>9</v>
      </c>
      <c r="L363" s="26" t="str">
        <f t="shared" si="102"/>
        <v>Proteções</v>
      </c>
      <c r="M363" s="26" t="str">
        <f t="shared" si="103"/>
        <v>Contra.Incêndios</v>
      </c>
      <c r="N363" s="26" t="str">
        <f t="shared" si="104"/>
        <v>Dispositivos Incêndio</v>
      </c>
      <c r="O363" s="26" t="str">
        <f t="shared" si="104"/>
        <v>Mangueira Carretel</v>
      </c>
      <c r="P363" s="21" t="s">
        <v>2236</v>
      </c>
      <c r="Q363" s="21" t="s">
        <v>2237</v>
      </c>
      <c r="R363" s="73" t="s">
        <v>9</v>
      </c>
      <c r="S363" s="27" t="str">
        <f t="shared" si="99"/>
        <v>Proteções</v>
      </c>
      <c r="T363" s="27" t="str">
        <f t="shared" si="100"/>
        <v>Contra Incêndios</v>
      </c>
      <c r="U363" s="27" t="str">
        <f t="shared" si="101"/>
        <v>Dispositivos Incêndio</v>
      </c>
      <c r="V363" s="73" t="s">
        <v>89</v>
      </c>
      <c r="W363" s="1" t="str">
        <f t="shared" si="105"/>
        <v>k.codisp.363</v>
      </c>
      <c r="X363" s="45" t="s">
        <v>2245</v>
      </c>
      <c r="Y363" s="74" t="s">
        <v>2235</v>
      </c>
      <c r="Z363" s="45" t="s">
        <v>9</v>
      </c>
    </row>
    <row r="364" spans="1:26" ht="6" customHeight="1" x14ac:dyDescent="0.4">
      <c r="A364" s="23">
        <v>364</v>
      </c>
      <c r="B364" s="2" t="s">
        <v>43</v>
      </c>
      <c r="C364" s="2" t="s">
        <v>1412</v>
      </c>
      <c r="D364" s="2" t="s">
        <v>2326</v>
      </c>
      <c r="E364" s="2" t="s">
        <v>2249</v>
      </c>
      <c r="F364" s="25" t="s">
        <v>2267</v>
      </c>
      <c r="G364" s="79" t="s">
        <v>9</v>
      </c>
      <c r="H364" s="79" t="s">
        <v>9</v>
      </c>
      <c r="I364" s="79" t="s">
        <v>9</v>
      </c>
      <c r="J364" s="79" t="s">
        <v>9</v>
      </c>
      <c r="K364" s="79" t="s">
        <v>9</v>
      </c>
      <c r="L364" s="26" t="str">
        <f t="shared" si="102"/>
        <v>Proteções</v>
      </c>
      <c r="M364" s="26" t="str">
        <f t="shared" si="103"/>
        <v>Contra.Incêndios</v>
      </c>
      <c r="N364" s="26" t="str">
        <f t="shared" si="104"/>
        <v>Dispositivos Incêndio</v>
      </c>
      <c r="O364" s="26" t="str">
        <f t="shared" si="104"/>
        <v>Mangueira Canhão</v>
      </c>
      <c r="P364" s="21" t="s">
        <v>2233</v>
      </c>
      <c r="Q364" s="21" t="s">
        <v>2234</v>
      </c>
      <c r="R364" s="73" t="s">
        <v>9</v>
      </c>
      <c r="S364" s="27" t="str">
        <f t="shared" si="99"/>
        <v>Proteções</v>
      </c>
      <c r="T364" s="27" t="str">
        <f t="shared" si="100"/>
        <v>Contra Incêndios</v>
      </c>
      <c r="U364" s="27" t="str">
        <f t="shared" si="101"/>
        <v>Dispositivos Incêndio</v>
      </c>
      <c r="V364" s="73" t="s">
        <v>89</v>
      </c>
      <c r="W364" s="1" t="str">
        <f t="shared" si="105"/>
        <v>k.codisp.364</v>
      </c>
      <c r="X364" s="45" t="s">
        <v>2246</v>
      </c>
      <c r="Y364" s="74" t="s">
        <v>2232</v>
      </c>
      <c r="Z364" s="45" t="s">
        <v>9</v>
      </c>
    </row>
    <row r="365" spans="1:26" ht="6" customHeight="1" x14ac:dyDescent="0.4">
      <c r="A365" s="23">
        <v>365</v>
      </c>
      <c r="B365" s="2" t="s">
        <v>43</v>
      </c>
      <c r="C365" s="2" t="s">
        <v>1412</v>
      </c>
      <c r="D365" s="2" t="s">
        <v>2326</v>
      </c>
      <c r="E365" s="2" t="s">
        <v>2249</v>
      </c>
      <c r="F365" s="25" t="s">
        <v>2264</v>
      </c>
      <c r="G365" s="79" t="s">
        <v>9</v>
      </c>
      <c r="H365" s="79" t="s">
        <v>9</v>
      </c>
      <c r="I365" s="79" t="s">
        <v>9</v>
      </c>
      <c r="J365" s="79" t="s">
        <v>9</v>
      </c>
      <c r="K365" s="79" t="s">
        <v>9</v>
      </c>
      <c r="L365" s="26" t="str">
        <f t="shared" si="102"/>
        <v>Proteções</v>
      </c>
      <c r="M365" s="26" t="str">
        <f t="shared" si="103"/>
        <v>Contra.Incêndios</v>
      </c>
      <c r="N365" s="26" t="str">
        <f t="shared" si="104"/>
        <v>Dispositivos Incêndio</v>
      </c>
      <c r="O365" s="26" t="str">
        <f t="shared" si="104"/>
        <v>Hidrante</v>
      </c>
      <c r="P365" s="21" t="s">
        <v>2230</v>
      </c>
      <c r="Q365" s="21" t="s">
        <v>2231</v>
      </c>
      <c r="R365" s="73" t="s">
        <v>9</v>
      </c>
      <c r="S365" s="27" t="str">
        <f t="shared" si="99"/>
        <v>Proteções</v>
      </c>
      <c r="T365" s="27" t="str">
        <f t="shared" si="100"/>
        <v>Contra Incêndios</v>
      </c>
      <c r="U365" s="27" t="str">
        <f t="shared" si="101"/>
        <v>Dispositivos Incêndio</v>
      </c>
      <c r="V365" s="73" t="s">
        <v>89</v>
      </c>
      <c r="W365" s="1" t="str">
        <f t="shared" si="105"/>
        <v>k.codisp.365</v>
      </c>
      <c r="X365" s="45" t="s">
        <v>2245</v>
      </c>
      <c r="Y365" s="74" t="s">
        <v>2229</v>
      </c>
      <c r="Z365" s="45" t="s">
        <v>9</v>
      </c>
    </row>
    <row r="366" spans="1:26" ht="6" customHeight="1" x14ac:dyDescent="0.4">
      <c r="A366" s="23">
        <v>366</v>
      </c>
      <c r="B366" s="2" t="s">
        <v>43</v>
      </c>
      <c r="C366" s="2" t="s">
        <v>1412</v>
      </c>
      <c r="D366" s="2" t="s">
        <v>2326</v>
      </c>
      <c r="E366" s="2" t="s">
        <v>2249</v>
      </c>
      <c r="F366" s="25" t="s">
        <v>2262</v>
      </c>
      <c r="G366" s="79" t="s">
        <v>9</v>
      </c>
      <c r="H366" s="79" t="s">
        <v>9</v>
      </c>
      <c r="I366" s="79" t="s">
        <v>9</v>
      </c>
      <c r="J366" s="79" t="s">
        <v>9</v>
      </c>
      <c r="K366" s="79" t="s">
        <v>9</v>
      </c>
      <c r="L366" s="26" t="str">
        <f t="shared" si="102"/>
        <v>Proteções</v>
      </c>
      <c r="M366" s="26" t="str">
        <f t="shared" si="103"/>
        <v>Contra.Incêndios</v>
      </c>
      <c r="N366" s="26" t="str">
        <f t="shared" si="104"/>
        <v>Dispositivos Incêndio</v>
      </c>
      <c r="O366" s="26" t="str">
        <f t="shared" si="104"/>
        <v>Sprinkler</v>
      </c>
      <c r="P366" s="21" t="s">
        <v>2239</v>
      </c>
      <c r="Q366" s="21" t="s">
        <v>2240</v>
      </c>
      <c r="R366" s="73" t="s">
        <v>9</v>
      </c>
      <c r="S366" s="27" t="str">
        <f t="shared" si="99"/>
        <v>Proteções</v>
      </c>
      <c r="T366" s="27" t="str">
        <f t="shared" si="100"/>
        <v>Contra Incêndios</v>
      </c>
      <c r="U366" s="27" t="str">
        <f t="shared" si="101"/>
        <v>Dispositivos Incêndio</v>
      </c>
      <c r="V366" s="73" t="s">
        <v>89</v>
      </c>
      <c r="W366" s="1" t="str">
        <f t="shared" si="105"/>
        <v>k.codisp.366</v>
      </c>
      <c r="X366" s="45" t="s">
        <v>2247</v>
      </c>
      <c r="Y366" s="74" t="s">
        <v>2238</v>
      </c>
      <c r="Z366" s="45" t="s">
        <v>9</v>
      </c>
    </row>
    <row r="367" spans="1:26" ht="6" customHeight="1" x14ac:dyDescent="0.4">
      <c r="A367" s="23">
        <v>367</v>
      </c>
      <c r="B367" s="2" t="s">
        <v>43</v>
      </c>
      <c r="C367" s="2" t="s">
        <v>1412</v>
      </c>
      <c r="D367" s="2" t="s">
        <v>2326</v>
      </c>
      <c r="E367" s="2" t="s">
        <v>2249</v>
      </c>
      <c r="F367" s="25" t="s">
        <v>2263</v>
      </c>
      <c r="G367" s="79" t="s">
        <v>9</v>
      </c>
      <c r="H367" s="79" t="s">
        <v>9</v>
      </c>
      <c r="I367" s="79" t="s">
        <v>9</v>
      </c>
      <c r="J367" s="79" t="s">
        <v>9</v>
      </c>
      <c r="K367" s="79" t="s">
        <v>9</v>
      </c>
      <c r="L367" s="26" t="str">
        <f t="shared" si="102"/>
        <v>Proteções</v>
      </c>
      <c r="M367" s="26" t="str">
        <f t="shared" si="103"/>
        <v>Contra.Incêndios</v>
      </c>
      <c r="N367" s="26" t="str">
        <f t="shared" si="104"/>
        <v>Dispositivos Incêndio</v>
      </c>
      <c r="O367" s="26" t="str">
        <f t="shared" si="104"/>
        <v>Sprinkler Defletor</v>
      </c>
      <c r="P367" s="21" t="s">
        <v>2242</v>
      </c>
      <c r="Q367" s="21" t="s">
        <v>2243</v>
      </c>
      <c r="R367" s="73" t="s">
        <v>9</v>
      </c>
      <c r="S367" s="27" t="str">
        <f t="shared" si="99"/>
        <v>Proteções</v>
      </c>
      <c r="T367" s="27" t="str">
        <f t="shared" si="100"/>
        <v>Contra Incêndios</v>
      </c>
      <c r="U367" s="27" t="str">
        <f t="shared" si="101"/>
        <v>Dispositivos Incêndio</v>
      </c>
      <c r="V367" s="73" t="s">
        <v>89</v>
      </c>
      <c r="W367" s="1" t="str">
        <f t="shared" si="105"/>
        <v>k.codisp.367</v>
      </c>
      <c r="X367" s="45" t="s">
        <v>2247</v>
      </c>
      <c r="Y367" s="74" t="s">
        <v>2241</v>
      </c>
      <c r="Z367" s="45" t="s">
        <v>9</v>
      </c>
    </row>
    <row r="368" spans="1:26" ht="6" customHeight="1" x14ac:dyDescent="0.4">
      <c r="A368" s="23">
        <v>368</v>
      </c>
      <c r="B368" s="2" t="s">
        <v>43</v>
      </c>
      <c r="C368" s="24" t="s">
        <v>1412</v>
      </c>
      <c r="D368" s="2" t="s">
        <v>3032</v>
      </c>
      <c r="E368" s="2" t="s">
        <v>3033</v>
      </c>
      <c r="F368" s="25" t="s">
        <v>2323</v>
      </c>
      <c r="G368" s="79" t="s">
        <v>9</v>
      </c>
      <c r="H368" s="79" t="s">
        <v>9</v>
      </c>
      <c r="I368" s="79" t="s">
        <v>9</v>
      </c>
      <c r="J368" s="79" t="s">
        <v>9</v>
      </c>
      <c r="K368" s="79" t="s">
        <v>9</v>
      </c>
      <c r="L368" s="26" t="str">
        <f t="shared" si="102"/>
        <v>Proteções</v>
      </c>
      <c r="M368" s="26" t="str">
        <f t="shared" si="103"/>
        <v>Contra.Falhas.Elétricas</v>
      </c>
      <c r="N368" s="26" t="str">
        <f t="shared" si="104"/>
        <v>Anomalias Elétricas</v>
      </c>
      <c r="O368" s="26" t="str">
        <f t="shared" si="104"/>
        <v>Dispositivo Proteção Elétrica</v>
      </c>
      <c r="P368" s="21" t="s">
        <v>2269</v>
      </c>
      <c r="Q368" s="21" t="s">
        <v>2270</v>
      </c>
      <c r="R368" s="73" t="s">
        <v>9</v>
      </c>
      <c r="S368" s="27" t="str">
        <f t="shared" si="99"/>
        <v>Proteções</v>
      </c>
      <c r="T368" s="27" t="str">
        <f t="shared" si="100"/>
        <v>Contra Falhas Elétricas</v>
      </c>
      <c r="U368" s="27" t="str">
        <f t="shared" si="101"/>
        <v>Anomalias Elétricas</v>
      </c>
      <c r="V368" s="73" t="s">
        <v>89</v>
      </c>
      <c r="W368" s="1" t="str">
        <f t="shared" si="105"/>
        <v>k.coanom.368</v>
      </c>
      <c r="X368" s="45" t="s">
        <v>2246</v>
      </c>
      <c r="Y368" s="74" t="s">
        <v>2268</v>
      </c>
      <c r="Z368" s="45" t="s">
        <v>9</v>
      </c>
    </row>
    <row r="369" spans="1:26" ht="6" customHeight="1" x14ac:dyDescent="0.4">
      <c r="A369" s="23">
        <v>369</v>
      </c>
      <c r="B369" s="2" t="s">
        <v>43</v>
      </c>
      <c r="C369" s="24" t="s">
        <v>1412</v>
      </c>
      <c r="D369" s="2" t="s">
        <v>3032</v>
      </c>
      <c r="E369" s="2" t="s">
        <v>3033</v>
      </c>
      <c r="F369" s="25" t="s">
        <v>2322</v>
      </c>
      <c r="G369" s="79" t="s">
        <v>9</v>
      </c>
      <c r="H369" s="79" t="s">
        <v>9</v>
      </c>
      <c r="I369" s="79" t="s">
        <v>9</v>
      </c>
      <c r="J369" s="79" t="s">
        <v>9</v>
      </c>
      <c r="K369" s="79" t="s">
        <v>9</v>
      </c>
      <c r="L369" s="26" t="str">
        <f t="shared" si="102"/>
        <v>Proteções</v>
      </c>
      <c r="M369" s="26" t="str">
        <f t="shared" si="103"/>
        <v>Contra.Falhas.Elétricas</v>
      </c>
      <c r="N369" s="26" t="str">
        <f t="shared" si="104"/>
        <v>Anomalias Elétricas</v>
      </c>
      <c r="O369" s="26" t="str">
        <f t="shared" si="104"/>
        <v>Unidade Disparo</v>
      </c>
      <c r="P369" s="21" t="s">
        <v>2296</v>
      </c>
      <c r="Q369" s="21" t="s">
        <v>2297</v>
      </c>
      <c r="R369" s="73" t="s">
        <v>9</v>
      </c>
      <c r="S369" s="27" t="str">
        <f t="shared" si="99"/>
        <v>Proteções</v>
      </c>
      <c r="T369" s="27" t="str">
        <f t="shared" si="100"/>
        <v>Contra Falhas Elétricas</v>
      </c>
      <c r="U369" s="27" t="str">
        <f t="shared" si="101"/>
        <v>Anomalias Elétricas</v>
      </c>
      <c r="V369" s="73" t="s">
        <v>89</v>
      </c>
      <c r="W369" s="1" t="str">
        <f t="shared" si="105"/>
        <v>k.coanom.369</v>
      </c>
      <c r="X369" s="45" t="s">
        <v>2246</v>
      </c>
      <c r="Y369" s="74" t="s">
        <v>2295</v>
      </c>
      <c r="Z369" s="45" t="s">
        <v>9</v>
      </c>
    </row>
    <row r="370" spans="1:26" ht="6" customHeight="1" x14ac:dyDescent="0.4">
      <c r="A370" s="23">
        <v>370</v>
      </c>
      <c r="B370" s="2" t="s">
        <v>43</v>
      </c>
      <c r="C370" s="24" t="s">
        <v>1412</v>
      </c>
      <c r="D370" s="2" t="s">
        <v>3032</v>
      </c>
      <c r="E370" s="2" t="s">
        <v>3033</v>
      </c>
      <c r="F370" s="25" t="s">
        <v>2317</v>
      </c>
      <c r="G370" s="79" t="s">
        <v>9</v>
      </c>
      <c r="H370" s="79" t="s">
        <v>9</v>
      </c>
      <c r="I370" s="79" t="s">
        <v>9</v>
      </c>
      <c r="J370" s="79" t="s">
        <v>9</v>
      </c>
      <c r="K370" s="79" t="s">
        <v>9</v>
      </c>
      <c r="L370" s="26" t="str">
        <f t="shared" si="102"/>
        <v>Proteções</v>
      </c>
      <c r="M370" s="26" t="str">
        <f t="shared" si="103"/>
        <v>Contra.Falhas.Elétricas</v>
      </c>
      <c r="N370" s="26" t="str">
        <f t="shared" si="104"/>
        <v>Anomalias Elétricas</v>
      </c>
      <c r="O370" s="26" t="str">
        <f t="shared" si="104"/>
        <v>AntiArco</v>
      </c>
      <c r="P370" s="21" t="s">
        <v>2272</v>
      </c>
      <c r="Q370" s="21" t="s">
        <v>2273</v>
      </c>
      <c r="R370" s="73" t="s">
        <v>9</v>
      </c>
      <c r="S370" s="27" t="str">
        <f t="shared" si="99"/>
        <v>Proteções</v>
      </c>
      <c r="T370" s="27" t="str">
        <f t="shared" si="100"/>
        <v>Contra Falhas Elétricas</v>
      </c>
      <c r="U370" s="27" t="str">
        <f t="shared" si="101"/>
        <v>Anomalias Elétricas</v>
      </c>
      <c r="V370" s="73" t="s">
        <v>89</v>
      </c>
      <c r="W370" s="1" t="str">
        <f t="shared" si="105"/>
        <v>k.coanom.370</v>
      </c>
      <c r="X370" s="45" t="s">
        <v>2246</v>
      </c>
      <c r="Y370" s="74" t="s">
        <v>2271</v>
      </c>
      <c r="Z370" s="45" t="s">
        <v>9</v>
      </c>
    </row>
    <row r="371" spans="1:26" ht="6" customHeight="1" x14ac:dyDescent="0.4">
      <c r="A371" s="23">
        <v>371</v>
      </c>
      <c r="B371" s="2" t="s">
        <v>43</v>
      </c>
      <c r="C371" s="24" t="s">
        <v>1412</v>
      </c>
      <c r="D371" s="2" t="s">
        <v>3032</v>
      </c>
      <c r="E371" s="2" t="s">
        <v>3037</v>
      </c>
      <c r="F371" s="25" t="s">
        <v>2316</v>
      </c>
      <c r="G371" s="79" t="s">
        <v>9</v>
      </c>
      <c r="H371" s="79" t="s">
        <v>9</v>
      </c>
      <c r="I371" s="79" t="s">
        <v>9</v>
      </c>
      <c r="J371" s="79" t="s">
        <v>9</v>
      </c>
      <c r="K371" s="79" t="s">
        <v>9</v>
      </c>
      <c r="L371" s="26" t="str">
        <f t="shared" si="102"/>
        <v>Proteções</v>
      </c>
      <c r="M371" s="26" t="str">
        <f t="shared" si="103"/>
        <v>Contra.Falhas.Elétricas</v>
      </c>
      <c r="N371" s="26" t="str">
        <f t="shared" si="104"/>
        <v>Sobrecargas</v>
      </c>
      <c r="O371" s="26" t="str">
        <f t="shared" si="104"/>
        <v>Disjuntor</v>
      </c>
      <c r="P371" s="21" t="s">
        <v>2275</v>
      </c>
      <c r="Q371" s="21" t="s">
        <v>2276</v>
      </c>
      <c r="R371" s="73" t="s">
        <v>9</v>
      </c>
      <c r="S371" s="27" t="str">
        <f t="shared" si="99"/>
        <v>Proteções</v>
      </c>
      <c r="T371" s="27" t="str">
        <f t="shared" si="100"/>
        <v>Contra Falhas Elétricas</v>
      </c>
      <c r="U371" s="27" t="str">
        <f t="shared" si="101"/>
        <v>Sobrecargas</v>
      </c>
      <c r="V371" s="73" t="s">
        <v>89</v>
      </c>
      <c r="W371" s="1" t="str">
        <f t="shared" si="105"/>
        <v>k.cosobr.371</v>
      </c>
      <c r="X371" s="45" t="s">
        <v>2246</v>
      </c>
      <c r="Y371" s="74" t="s">
        <v>2274</v>
      </c>
      <c r="Z371" s="45" t="s">
        <v>9</v>
      </c>
    </row>
    <row r="372" spans="1:26" ht="6" customHeight="1" x14ac:dyDescent="0.4">
      <c r="A372" s="23">
        <v>372</v>
      </c>
      <c r="B372" s="2" t="s">
        <v>43</v>
      </c>
      <c r="C372" s="24" t="s">
        <v>1412</v>
      </c>
      <c r="D372" s="2" t="s">
        <v>3032</v>
      </c>
      <c r="E372" s="2" t="s">
        <v>3037</v>
      </c>
      <c r="F372" s="25" t="s">
        <v>3038</v>
      </c>
      <c r="G372" s="79" t="s">
        <v>9</v>
      </c>
      <c r="H372" s="79" t="s">
        <v>9</v>
      </c>
      <c r="I372" s="79" t="s">
        <v>9</v>
      </c>
      <c r="J372" s="79" t="s">
        <v>9</v>
      </c>
      <c r="K372" s="79" t="s">
        <v>9</v>
      </c>
      <c r="L372" s="26" t="str">
        <f t="shared" si="102"/>
        <v>Proteções</v>
      </c>
      <c r="M372" s="26" t="str">
        <f t="shared" si="103"/>
        <v>Contra.Falhas.Elétricas</v>
      </c>
      <c r="N372" s="26" t="str">
        <f t="shared" si="104"/>
        <v>Sobrecargas</v>
      </c>
      <c r="O372" s="26" t="str">
        <f t="shared" si="104"/>
        <v>Chave de Aterramento</v>
      </c>
      <c r="P372" s="21" t="s">
        <v>2278</v>
      </c>
      <c r="Q372" s="21" t="s">
        <v>2279</v>
      </c>
      <c r="R372" s="73" t="s">
        <v>9</v>
      </c>
      <c r="S372" s="27" t="str">
        <f t="shared" si="99"/>
        <v>Proteções</v>
      </c>
      <c r="T372" s="27" t="str">
        <f t="shared" si="100"/>
        <v>Contra Falhas Elétricas</v>
      </c>
      <c r="U372" s="27" t="str">
        <f t="shared" si="101"/>
        <v>Sobrecargas</v>
      </c>
      <c r="V372" s="73" t="s">
        <v>89</v>
      </c>
      <c r="W372" s="1" t="str">
        <f t="shared" si="105"/>
        <v>k.cosobr.372</v>
      </c>
      <c r="X372" s="45" t="s">
        <v>2246</v>
      </c>
      <c r="Y372" s="74" t="s">
        <v>2277</v>
      </c>
      <c r="Z372" s="45" t="s">
        <v>9</v>
      </c>
    </row>
    <row r="373" spans="1:26" ht="6" customHeight="1" x14ac:dyDescent="0.4">
      <c r="A373" s="23">
        <v>373</v>
      </c>
      <c r="B373" s="2" t="s">
        <v>43</v>
      </c>
      <c r="C373" s="24" t="s">
        <v>1412</v>
      </c>
      <c r="D373" s="2" t="s">
        <v>3032</v>
      </c>
      <c r="E373" s="2" t="s">
        <v>3037</v>
      </c>
      <c r="F373" s="25" t="s">
        <v>3039</v>
      </c>
      <c r="G373" s="79" t="s">
        <v>9</v>
      </c>
      <c r="H373" s="79" t="s">
        <v>9</v>
      </c>
      <c r="I373" s="79" t="s">
        <v>9</v>
      </c>
      <c r="J373" s="79" t="s">
        <v>9</v>
      </c>
      <c r="K373" s="79" t="s">
        <v>9</v>
      </c>
      <c r="L373" s="26" t="str">
        <f t="shared" si="102"/>
        <v>Proteções</v>
      </c>
      <c r="M373" s="26" t="str">
        <f t="shared" si="103"/>
        <v>Contra.Falhas.Elétricas</v>
      </c>
      <c r="N373" s="26" t="str">
        <f t="shared" si="104"/>
        <v>Sobrecargas</v>
      </c>
      <c r="O373" s="26" t="str">
        <f t="shared" si="104"/>
        <v>Seccionador de Fusível</v>
      </c>
      <c r="P373" s="21" t="s">
        <v>2284</v>
      </c>
      <c r="Q373" s="21" t="s">
        <v>2285</v>
      </c>
      <c r="R373" s="73" t="s">
        <v>9</v>
      </c>
      <c r="S373" s="27" t="str">
        <f t="shared" si="99"/>
        <v>Proteções</v>
      </c>
      <c r="T373" s="27" t="str">
        <f t="shared" si="100"/>
        <v>Contra Falhas Elétricas</v>
      </c>
      <c r="U373" s="27" t="str">
        <f t="shared" si="101"/>
        <v>Sobrecargas</v>
      </c>
      <c r="V373" s="73" t="s">
        <v>89</v>
      </c>
      <c r="W373" s="1" t="str">
        <f t="shared" si="105"/>
        <v>k.cosobr.373</v>
      </c>
      <c r="X373" s="45" t="s">
        <v>2246</v>
      </c>
      <c r="Y373" s="74" t="s">
        <v>2283</v>
      </c>
      <c r="Z373" s="45" t="s">
        <v>9</v>
      </c>
    </row>
    <row r="374" spans="1:26" ht="6" customHeight="1" x14ac:dyDescent="0.4">
      <c r="A374" s="23">
        <v>374</v>
      </c>
      <c r="B374" s="2" t="s">
        <v>43</v>
      </c>
      <c r="C374" s="24" t="s">
        <v>1412</v>
      </c>
      <c r="D374" s="2" t="s">
        <v>3032</v>
      </c>
      <c r="E374" s="2" t="s">
        <v>3036</v>
      </c>
      <c r="F374" s="25" t="s">
        <v>2318</v>
      </c>
      <c r="G374" s="79" t="s">
        <v>9</v>
      </c>
      <c r="H374" s="79" t="s">
        <v>9</v>
      </c>
      <c r="I374" s="79" t="s">
        <v>9</v>
      </c>
      <c r="J374" s="79" t="s">
        <v>9</v>
      </c>
      <c r="K374" s="79" t="s">
        <v>9</v>
      </c>
      <c r="L374" s="26" t="str">
        <f t="shared" si="102"/>
        <v>Proteções</v>
      </c>
      <c r="M374" s="26" t="str">
        <f t="shared" si="103"/>
        <v>Contra.Falhas.Elétricas</v>
      </c>
      <c r="N374" s="26" t="str">
        <f t="shared" si="104"/>
        <v>Fugas</v>
      </c>
      <c r="O374" s="26" t="str">
        <f t="shared" si="104"/>
        <v>Disjuntor Diferencial Residual</v>
      </c>
      <c r="P374" s="21" t="s">
        <v>2281</v>
      </c>
      <c r="Q374" s="21" t="s">
        <v>2282</v>
      </c>
      <c r="R374" s="73" t="s">
        <v>9</v>
      </c>
      <c r="S374" s="27" t="str">
        <f t="shared" si="99"/>
        <v>Proteções</v>
      </c>
      <c r="T374" s="27" t="str">
        <f t="shared" si="100"/>
        <v>Contra Falhas Elétricas</v>
      </c>
      <c r="U374" s="27" t="str">
        <f t="shared" si="101"/>
        <v>Fugas</v>
      </c>
      <c r="V374" s="73" t="s">
        <v>89</v>
      </c>
      <c r="W374" s="1" t="str">
        <f t="shared" si="105"/>
        <v>k.cofuga.374</v>
      </c>
      <c r="X374" s="45" t="s">
        <v>2246</v>
      </c>
      <c r="Y374" s="74" t="s">
        <v>2280</v>
      </c>
      <c r="Z374" s="45" t="s">
        <v>9</v>
      </c>
    </row>
    <row r="375" spans="1:26" ht="6" customHeight="1" x14ac:dyDescent="0.4">
      <c r="A375" s="23">
        <v>375</v>
      </c>
      <c r="B375" s="2" t="s">
        <v>43</v>
      </c>
      <c r="C375" s="24" t="s">
        <v>1412</v>
      </c>
      <c r="D375" s="2" t="s">
        <v>3032</v>
      </c>
      <c r="E375" s="2" t="s">
        <v>3036</v>
      </c>
      <c r="F375" s="25" t="s">
        <v>2319</v>
      </c>
      <c r="G375" s="79" t="s">
        <v>9</v>
      </c>
      <c r="H375" s="79" t="s">
        <v>9</v>
      </c>
      <c r="I375" s="79" t="s">
        <v>9</v>
      </c>
      <c r="J375" s="79" t="s">
        <v>9</v>
      </c>
      <c r="K375" s="79" t="s">
        <v>9</v>
      </c>
      <c r="L375" s="26" t="str">
        <f t="shared" si="102"/>
        <v>Proteções</v>
      </c>
      <c r="M375" s="26" t="str">
        <f t="shared" si="103"/>
        <v>Contra.Falhas.Elétricas</v>
      </c>
      <c r="N375" s="26" t="str">
        <f t="shared" si="104"/>
        <v>Fugas</v>
      </c>
      <c r="O375" s="26" t="str">
        <f t="shared" si="104"/>
        <v>Corrente Residual Disjuntor</v>
      </c>
      <c r="P375" s="21" t="s">
        <v>2287</v>
      </c>
      <c r="Q375" s="21" t="s">
        <v>2288</v>
      </c>
      <c r="R375" s="73" t="s">
        <v>9</v>
      </c>
      <c r="S375" s="27" t="str">
        <f t="shared" si="99"/>
        <v>Proteções</v>
      </c>
      <c r="T375" s="27" t="str">
        <f t="shared" si="100"/>
        <v>Contra Falhas Elétricas</v>
      </c>
      <c r="U375" s="27" t="str">
        <f t="shared" si="101"/>
        <v>Fugas</v>
      </c>
      <c r="V375" s="73" t="s">
        <v>89</v>
      </c>
      <c r="W375" s="1" t="str">
        <f t="shared" si="105"/>
        <v>k.cofuga.375</v>
      </c>
      <c r="X375" s="45" t="s">
        <v>2246</v>
      </c>
      <c r="Y375" s="74" t="s">
        <v>2286</v>
      </c>
      <c r="Z375" s="45" t="s">
        <v>9</v>
      </c>
    </row>
    <row r="376" spans="1:26" ht="6" customHeight="1" x14ac:dyDescent="0.4">
      <c r="A376" s="23">
        <v>376</v>
      </c>
      <c r="B376" s="2" t="s">
        <v>43</v>
      </c>
      <c r="C376" s="24" t="s">
        <v>1412</v>
      </c>
      <c r="D376" s="2" t="s">
        <v>3032</v>
      </c>
      <c r="E376" s="2" t="s">
        <v>3036</v>
      </c>
      <c r="F376" s="25" t="s">
        <v>2320</v>
      </c>
      <c r="G376" s="79" t="s">
        <v>9</v>
      </c>
      <c r="H376" s="79" t="s">
        <v>9</v>
      </c>
      <c r="I376" s="79" t="s">
        <v>9</v>
      </c>
      <c r="J376" s="79" t="s">
        <v>9</v>
      </c>
      <c r="K376" s="79" t="s">
        <v>9</v>
      </c>
      <c r="L376" s="26" t="str">
        <f t="shared" si="102"/>
        <v>Proteções</v>
      </c>
      <c r="M376" s="26" t="str">
        <f t="shared" si="103"/>
        <v>Contra.Falhas.Elétricas</v>
      </c>
      <c r="N376" s="26" t="str">
        <f t="shared" si="104"/>
        <v>Fugas</v>
      </c>
      <c r="O376" s="26" t="str">
        <f t="shared" si="104"/>
        <v>Corrente Residual Interruptor</v>
      </c>
      <c r="P376" s="21" t="s">
        <v>2290</v>
      </c>
      <c r="Q376" s="21" t="s">
        <v>2291</v>
      </c>
      <c r="R376" s="73" t="s">
        <v>9</v>
      </c>
      <c r="S376" s="27" t="str">
        <f t="shared" si="99"/>
        <v>Proteções</v>
      </c>
      <c r="T376" s="27" t="str">
        <f t="shared" si="100"/>
        <v>Contra Falhas Elétricas</v>
      </c>
      <c r="U376" s="27" t="str">
        <f t="shared" si="101"/>
        <v>Fugas</v>
      </c>
      <c r="V376" s="73" t="s">
        <v>89</v>
      </c>
      <c r="W376" s="1" t="str">
        <f t="shared" si="105"/>
        <v>k.cofuga.376</v>
      </c>
      <c r="X376" s="45" t="s">
        <v>2246</v>
      </c>
      <c r="Y376" s="74" t="s">
        <v>2289</v>
      </c>
      <c r="Z376" s="45" t="s">
        <v>9</v>
      </c>
    </row>
    <row r="377" spans="1:26" ht="6" customHeight="1" x14ac:dyDescent="0.4">
      <c r="A377" s="23">
        <v>377</v>
      </c>
      <c r="B377" s="2" t="s">
        <v>43</v>
      </c>
      <c r="C377" s="24" t="s">
        <v>1412</v>
      </c>
      <c r="D377" s="2" t="s">
        <v>3032</v>
      </c>
      <c r="E377" s="2" t="s">
        <v>3036</v>
      </c>
      <c r="F377" s="25" t="s">
        <v>2324</v>
      </c>
      <c r="G377" s="79" t="s">
        <v>9</v>
      </c>
      <c r="H377" s="79" t="s">
        <v>9</v>
      </c>
      <c r="I377" s="79" t="s">
        <v>9</v>
      </c>
      <c r="J377" s="79" t="s">
        <v>9</v>
      </c>
      <c r="K377" s="79" t="s">
        <v>9</v>
      </c>
      <c r="L377" s="26" t="str">
        <f t="shared" si="102"/>
        <v>Proteções</v>
      </c>
      <c r="M377" s="26" t="str">
        <f t="shared" si="103"/>
        <v>Contra.Falhas.Elétricas</v>
      </c>
      <c r="N377" s="26" t="str">
        <f t="shared" si="104"/>
        <v>Fugas</v>
      </c>
      <c r="O377" s="26" t="str">
        <f t="shared" si="104"/>
        <v>Corrente Residual Unidade Disparo</v>
      </c>
      <c r="P377" s="21" t="s">
        <v>2305</v>
      </c>
      <c r="Q377" s="21" t="s">
        <v>2306</v>
      </c>
      <c r="R377" s="73" t="s">
        <v>9</v>
      </c>
      <c r="S377" s="27" t="str">
        <f t="shared" si="99"/>
        <v>Proteções</v>
      </c>
      <c r="T377" s="27" t="str">
        <f t="shared" si="100"/>
        <v>Contra Falhas Elétricas</v>
      </c>
      <c r="U377" s="27" t="str">
        <f t="shared" si="101"/>
        <v>Fugas</v>
      </c>
      <c r="V377" s="73" t="s">
        <v>89</v>
      </c>
      <c r="W377" s="1" t="str">
        <f t="shared" si="105"/>
        <v>k.cofuga.377</v>
      </c>
      <c r="X377" s="45" t="s">
        <v>2246</v>
      </c>
      <c r="Y377" s="74" t="s">
        <v>2304</v>
      </c>
      <c r="Z377" s="45" t="s">
        <v>9</v>
      </c>
    </row>
    <row r="378" spans="1:26" ht="6" customHeight="1" x14ac:dyDescent="0.4">
      <c r="A378" s="23">
        <v>378</v>
      </c>
      <c r="B378" s="2" t="s">
        <v>43</v>
      </c>
      <c r="C378" s="24" t="s">
        <v>1412</v>
      </c>
      <c r="D378" s="2" t="s">
        <v>3032</v>
      </c>
      <c r="E378" s="2" t="s">
        <v>3034</v>
      </c>
      <c r="F378" s="25" t="s">
        <v>3040</v>
      </c>
      <c r="G378" s="79" t="s">
        <v>9</v>
      </c>
      <c r="H378" s="79" t="s">
        <v>9</v>
      </c>
      <c r="I378" s="79" t="s">
        <v>9</v>
      </c>
      <c r="J378" s="79" t="s">
        <v>9</v>
      </c>
      <c r="K378" s="79" t="s">
        <v>9</v>
      </c>
      <c r="L378" s="26" t="str">
        <f t="shared" si="102"/>
        <v>Proteções</v>
      </c>
      <c r="M378" s="26" t="str">
        <f t="shared" si="103"/>
        <v>Contra.Falhas.Elétricas</v>
      </c>
      <c r="N378" s="26" t="str">
        <f t="shared" si="104"/>
        <v>Surtos</v>
      </c>
      <c r="O378" s="26" t="str">
        <f t="shared" si="104"/>
        <v>Espaçador de Faísca</v>
      </c>
      <c r="P378" s="21" t="s">
        <v>2293</v>
      </c>
      <c r="Q378" s="21" t="s">
        <v>2294</v>
      </c>
      <c r="R378" s="73" t="s">
        <v>9</v>
      </c>
      <c r="S378" s="27" t="str">
        <f t="shared" si="99"/>
        <v>Proteções</v>
      </c>
      <c r="T378" s="27" t="str">
        <f t="shared" si="100"/>
        <v>Contra Falhas Elétricas</v>
      </c>
      <c r="U378" s="27" t="str">
        <f t="shared" si="101"/>
        <v>Surtos</v>
      </c>
      <c r="V378" s="73" t="s">
        <v>89</v>
      </c>
      <c r="W378" s="1" t="str">
        <f t="shared" si="105"/>
        <v>k.cosurt.378</v>
      </c>
      <c r="X378" s="45" t="s">
        <v>2246</v>
      </c>
      <c r="Y378" s="74" t="s">
        <v>2292</v>
      </c>
      <c r="Z378" s="45" t="s">
        <v>9</v>
      </c>
    </row>
    <row r="379" spans="1:26" ht="6" customHeight="1" x14ac:dyDescent="0.4">
      <c r="A379" s="23">
        <v>379</v>
      </c>
      <c r="B379" s="2" t="s">
        <v>43</v>
      </c>
      <c r="C379" s="24" t="s">
        <v>1412</v>
      </c>
      <c r="D379" s="2" t="s">
        <v>3032</v>
      </c>
      <c r="E379" s="2" t="s">
        <v>3034</v>
      </c>
      <c r="F379" s="25" t="s">
        <v>2321</v>
      </c>
      <c r="G379" s="79" t="s">
        <v>9</v>
      </c>
      <c r="H379" s="79" t="s">
        <v>9</v>
      </c>
      <c r="I379" s="79" t="s">
        <v>9</v>
      </c>
      <c r="J379" s="79" t="s">
        <v>9</v>
      </c>
      <c r="K379" s="79" t="s">
        <v>9</v>
      </c>
      <c r="L379" s="26" t="str">
        <f t="shared" si="102"/>
        <v>Proteções</v>
      </c>
      <c r="M379" s="26" t="str">
        <f t="shared" si="103"/>
        <v>Contra.Falhas.Elétricas</v>
      </c>
      <c r="N379" s="26" t="str">
        <f t="shared" si="104"/>
        <v>Surtos</v>
      </c>
      <c r="O379" s="26" t="str">
        <f t="shared" si="104"/>
        <v>Varistor</v>
      </c>
      <c r="P379" s="21" t="s">
        <v>2311</v>
      </c>
      <c r="Q379" s="21" t="s">
        <v>2312</v>
      </c>
      <c r="R379" s="73" t="s">
        <v>9</v>
      </c>
      <c r="S379" s="27" t="str">
        <f t="shared" si="99"/>
        <v>Proteções</v>
      </c>
      <c r="T379" s="27" t="str">
        <f t="shared" si="100"/>
        <v>Contra Falhas Elétricas</v>
      </c>
      <c r="U379" s="27" t="str">
        <f t="shared" si="101"/>
        <v>Surtos</v>
      </c>
      <c r="V379" s="73" t="s">
        <v>89</v>
      </c>
      <c r="W379" s="1" t="str">
        <f t="shared" si="105"/>
        <v>k.cosurt.379</v>
      </c>
      <c r="X379" s="45" t="s">
        <v>2246</v>
      </c>
      <c r="Y379" s="74" t="s">
        <v>2310</v>
      </c>
      <c r="Z379" s="45" t="s">
        <v>9</v>
      </c>
    </row>
    <row r="380" spans="1:26" ht="6" customHeight="1" x14ac:dyDescent="0.4">
      <c r="A380" s="23">
        <v>380</v>
      </c>
      <c r="B380" s="2" t="s">
        <v>43</v>
      </c>
      <c r="C380" s="24" t="s">
        <v>1412</v>
      </c>
      <c r="D380" s="2" t="s">
        <v>3032</v>
      </c>
      <c r="E380" s="2" t="s">
        <v>3034</v>
      </c>
      <c r="F380" s="25" t="s">
        <v>3041</v>
      </c>
      <c r="G380" s="79" t="s">
        <v>9</v>
      </c>
      <c r="H380" s="79" t="s">
        <v>9</v>
      </c>
      <c r="I380" s="79" t="s">
        <v>9</v>
      </c>
      <c r="J380" s="79" t="s">
        <v>9</v>
      </c>
      <c r="K380" s="79" t="s">
        <v>9</v>
      </c>
      <c r="L380" s="26" t="str">
        <f t="shared" si="102"/>
        <v>Proteções</v>
      </c>
      <c r="M380" s="26" t="str">
        <f t="shared" si="103"/>
        <v>Contra.Falhas.Elétricas</v>
      </c>
      <c r="N380" s="26" t="str">
        <f t="shared" si="104"/>
        <v>Surtos</v>
      </c>
      <c r="O380" s="26" t="str">
        <f t="shared" si="104"/>
        <v>Limitador de Tensão</v>
      </c>
      <c r="P380" s="21" t="s">
        <v>2314</v>
      </c>
      <c r="Q380" s="21" t="s">
        <v>2315</v>
      </c>
      <c r="R380" s="73" t="s">
        <v>9</v>
      </c>
      <c r="S380" s="27" t="str">
        <f t="shared" ref="S380:S443" si="106">SUBSTITUTE(C380, ".", " ")</f>
        <v>Proteções</v>
      </c>
      <c r="T380" s="27" t="str">
        <f t="shared" ref="T380:T443" si="107">SUBSTITUTE(D380, ".", " ")</f>
        <v>Contra Falhas Elétricas</v>
      </c>
      <c r="U380" s="27" t="str">
        <f t="shared" ref="U380:U443" si="108">SUBSTITUTE(E380, ".", " ")</f>
        <v>Surtos</v>
      </c>
      <c r="V380" s="73" t="s">
        <v>89</v>
      </c>
      <c r="W380" s="1" t="str">
        <f t="shared" si="105"/>
        <v>k.cosurt.380</v>
      </c>
      <c r="X380" s="45" t="s">
        <v>2246</v>
      </c>
      <c r="Y380" s="74" t="s">
        <v>2313</v>
      </c>
      <c r="Z380" s="45" t="s">
        <v>9</v>
      </c>
    </row>
    <row r="381" spans="1:26" ht="6" customHeight="1" x14ac:dyDescent="0.4">
      <c r="A381" s="23">
        <v>381</v>
      </c>
      <c r="B381" s="2" t="s">
        <v>43</v>
      </c>
      <c r="C381" s="24" t="s">
        <v>1412</v>
      </c>
      <c r="D381" s="2" t="s">
        <v>3032</v>
      </c>
      <c r="E381" s="2" t="s">
        <v>3035</v>
      </c>
      <c r="F381" s="25" t="s">
        <v>3042</v>
      </c>
      <c r="G381" s="79" t="s">
        <v>9</v>
      </c>
      <c r="H381" s="79" t="s">
        <v>9</v>
      </c>
      <c r="I381" s="79" t="s">
        <v>9</v>
      </c>
      <c r="J381" s="79" t="s">
        <v>9</v>
      </c>
      <c r="K381" s="79" t="s">
        <v>9</v>
      </c>
      <c r="L381" s="26" t="str">
        <f t="shared" si="102"/>
        <v>Proteções</v>
      </c>
      <c r="M381" s="26" t="str">
        <f t="shared" si="103"/>
        <v>Contra.Falhas.Elétricas</v>
      </c>
      <c r="N381" s="26" t="str">
        <f t="shared" si="104"/>
        <v>Sobrecorrentes</v>
      </c>
      <c r="O381" s="26" t="str">
        <f t="shared" si="104"/>
        <v>Unidade de Disparo Eletromagnética</v>
      </c>
      <c r="P381" s="21" t="s">
        <v>2299</v>
      </c>
      <c r="Q381" s="21" t="s">
        <v>2300</v>
      </c>
      <c r="R381" s="73" t="s">
        <v>9</v>
      </c>
      <c r="S381" s="27" t="str">
        <f t="shared" si="106"/>
        <v>Proteções</v>
      </c>
      <c r="T381" s="27" t="str">
        <f t="shared" si="107"/>
        <v>Contra Falhas Elétricas</v>
      </c>
      <c r="U381" s="27" t="str">
        <f t="shared" si="108"/>
        <v>Sobrecorrentes</v>
      </c>
      <c r="V381" s="73" t="s">
        <v>89</v>
      </c>
      <c r="W381" s="1" t="str">
        <f t="shared" si="105"/>
        <v>k.cosobr.381</v>
      </c>
      <c r="X381" s="45" t="s">
        <v>2246</v>
      </c>
      <c r="Y381" s="74" t="s">
        <v>2298</v>
      </c>
      <c r="Z381" s="45" t="s">
        <v>9</v>
      </c>
    </row>
    <row r="382" spans="1:26" ht="6" customHeight="1" x14ac:dyDescent="0.4">
      <c r="A382" s="23">
        <v>382</v>
      </c>
      <c r="B382" s="2" t="s">
        <v>43</v>
      </c>
      <c r="C382" s="24" t="s">
        <v>1412</v>
      </c>
      <c r="D382" s="2" t="s">
        <v>3032</v>
      </c>
      <c r="E382" s="2" t="s">
        <v>3035</v>
      </c>
      <c r="F382" s="25" t="s">
        <v>3043</v>
      </c>
      <c r="G382" s="79" t="s">
        <v>9</v>
      </c>
      <c r="H382" s="79" t="s">
        <v>9</v>
      </c>
      <c r="I382" s="79" t="s">
        <v>9</v>
      </c>
      <c r="J382" s="79" t="s">
        <v>9</v>
      </c>
      <c r="K382" s="79" t="s">
        <v>9</v>
      </c>
      <c r="L382" s="26" t="str">
        <f t="shared" si="102"/>
        <v>Proteções</v>
      </c>
      <c r="M382" s="26" t="str">
        <f t="shared" si="103"/>
        <v>Contra.Falhas.Elétricas</v>
      </c>
      <c r="N382" s="26" t="str">
        <f t="shared" si="104"/>
        <v>Sobrecorrentes</v>
      </c>
      <c r="O382" s="26" t="str">
        <f t="shared" si="104"/>
        <v>Unidade de Disparo Eletrônica</v>
      </c>
      <c r="P382" s="21" t="s">
        <v>2302</v>
      </c>
      <c r="Q382" s="21" t="s">
        <v>2303</v>
      </c>
      <c r="R382" s="73" t="s">
        <v>9</v>
      </c>
      <c r="S382" s="27" t="str">
        <f t="shared" si="106"/>
        <v>Proteções</v>
      </c>
      <c r="T382" s="27" t="str">
        <f t="shared" si="107"/>
        <v>Contra Falhas Elétricas</v>
      </c>
      <c r="U382" s="27" t="str">
        <f t="shared" si="108"/>
        <v>Sobrecorrentes</v>
      </c>
      <c r="V382" s="73" t="s">
        <v>89</v>
      </c>
      <c r="W382" s="1" t="str">
        <f t="shared" si="105"/>
        <v>k.cosobr.382</v>
      </c>
      <c r="X382" s="45" t="s">
        <v>2246</v>
      </c>
      <c r="Y382" s="74" t="s">
        <v>2301</v>
      </c>
      <c r="Z382" s="45" t="s">
        <v>9</v>
      </c>
    </row>
    <row r="383" spans="1:26" ht="6" customHeight="1" x14ac:dyDescent="0.4">
      <c r="A383" s="23">
        <v>383</v>
      </c>
      <c r="B383" s="2" t="s">
        <v>43</v>
      </c>
      <c r="C383" s="24" t="s">
        <v>1412</v>
      </c>
      <c r="D383" s="2" t="s">
        <v>3032</v>
      </c>
      <c r="E383" s="2" t="s">
        <v>3035</v>
      </c>
      <c r="F383" s="25" t="s">
        <v>3044</v>
      </c>
      <c r="G383" s="79" t="s">
        <v>9</v>
      </c>
      <c r="H383" s="79" t="s">
        <v>9</v>
      </c>
      <c r="I383" s="79" t="s">
        <v>9</v>
      </c>
      <c r="J383" s="79" t="s">
        <v>9</v>
      </c>
      <c r="K383" s="79" t="s">
        <v>9</v>
      </c>
      <c r="L383" s="26" t="str">
        <f t="shared" si="102"/>
        <v>Proteções</v>
      </c>
      <c r="M383" s="26" t="str">
        <f t="shared" si="103"/>
        <v>Contra.Falhas.Elétricas</v>
      </c>
      <c r="N383" s="26" t="str">
        <f t="shared" si="104"/>
        <v>Sobrecorrentes</v>
      </c>
      <c r="O383" s="26" t="str">
        <f t="shared" si="104"/>
        <v>Unidade de Disparo Térmica</v>
      </c>
      <c r="P383" s="21" t="s">
        <v>2308</v>
      </c>
      <c r="Q383" s="21" t="s">
        <v>2309</v>
      </c>
      <c r="R383" s="73" t="s">
        <v>9</v>
      </c>
      <c r="S383" s="27" t="str">
        <f t="shared" si="106"/>
        <v>Proteções</v>
      </c>
      <c r="T383" s="27" t="str">
        <f t="shared" si="107"/>
        <v>Contra Falhas Elétricas</v>
      </c>
      <c r="U383" s="27" t="str">
        <f t="shared" si="108"/>
        <v>Sobrecorrentes</v>
      </c>
      <c r="V383" s="73" t="s">
        <v>89</v>
      </c>
      <c r="W383" s="1" t="str">
        <f t="shared" si="105"/>
        <v>k.cosobr.383</v>
      </c>
      <c r="X383" s="45" t="s">
        <v>2246</v>
      </c>
      <c r="Y383" s="74" t="s">
        <v>2307</v>
      </c>
      <c r="Z383" s="45" t="s">
        <v>9</v>
      </c>
    </row>
    <row r="384" spans="1:26" ht="6" customHeight="1" x14ac:dyDescent="0.4">
      <c r="A384" s="23">
        <v>384</v>
      </c>
      <c r="B384" s="2" t="s">
        <v>43</v>
      </c>
      <c r="C384" s="2" t="s">
        <v>1413</v>
      </c>
      <c r="D384" s="24" t="s">
        <v>216</v>
      </c>
      <c r="E384" s="2" t="s">
        <v>1400</v>
      </c>
      <c r="F384" s="25" t="s">
        <v>668</v>
      </c>
      <c r="G384" s="79" t="s">
        <v>9</v>
      </c>
      <c r="H384" s="79" t="s">
        <v>9</v>
      </c>
      <c r="I384" s="79" t="s">
        <v>9</v>
      </c>
      <c r="J384" s="79" t="s">
        <v>9</v>
      </c>
      <c r="K384" s="79" t="s">
        <v>9</v>
      </c>
      <c r="L384" s="26" t="str">
        <f t="shared" si="102"/>
        <v>Vedações</v>
      </c>
      <c r="M384" s="26" t="str">
        <f t="shared" si="103"/>
        <v>Paredes</v>
      </c>
      <c r="N384" s="26" t="str">
        <f t="shared" si="104"/>
        <v>Moldadas</v>
      </c>
      <c r="O384" s="26" t="str">
        <f t="shared" si="104"/>
        <v>Muro Interno Alto</v>
      </c>
      <c r="P384" s="35" t="s">
        <v>672</v>
      </c>
      <c r="Q384" s="35" t="s">
        <v>679</v>
      </c>
      <c r="R384" s="73" t="s">
        <v>9</v>
      </c>
      <c r="S384" s="27" t="str">
        <f t="shared" si="106"/>
        <v>Vedações</v>
      </c>
      <c r="T384" s="27" t="str">
        <f t="shared" si="107"/>
        <v>Paredes</v>
      </c>
      <c r="U384" s="27" t="str">
        <f t="shared" si="108"/>
        <v>Moldadas</v>
      </c>
      <c r="V384" s="73" t="s">
        <v>89</v>
      </c>
      <c r="W384" s="1" t="str">
        <f t="shared" si="105"/>
        <v>k.pamold.384</v>
      </c>
      <c r="X384" s="45" t="s">
        <v>217</v>
      </c>
      <c r="Y384" s="45" t="s">
        <v>218</v>
      </c>
      <c r="Z384" s="45" t="s">
        <v>9</v>
      </c>
    </row>
    <row r="385" spans="1:26" ht="6" customHeight="1" x14ac:dyDescent="0.4">
      <c r="A385" s="23">
        <v>385</v>
      </c>
      <c r="B385" s="2" t="s">
        <v>43</v>
      </c>
      <c r="C385" s="2" t="s">
        <v>1413</v>
      </c>
      <c r="D385" s="24" t="s">
        <v>216</v>
      </c>
      <c r="E385" s="2" t="s">
        <v>1400</v>
      </c>
      <c r="F385" s="25" t="s">
        <v>669</v>
      </c>
      <c r="G385" s="79" t="s">
        <v>9</v>
      </c>
      <c r="H385" s="79" t="s">
        <v>9</v>
      </c>
      <c r="I385" s="79" t="s">
        <v>9</v>
      </c>
      <c r="J385" s="79" t="s">
        <v>9</v>
      </c>
      <c r="K385" s="79" t="s">
        <v>9</v>
      </c>
      <c r="L385" s="26" t="str">
        <f t="shared" si="102"/>
        <v>Vedações</v>
      </c>
      <c r="M385" s="26" t="str">
        <f t="shared" si="103"/>
        <v>Paredes</v>
      </c>
      <c r="N385" s="26" t="str">
        <f t="shared" si="104"/>
        <v>Moldadas</v>
      </c>
      <c r="O385" s="26" t="str">
        <f t="shared" si="104"/>
        <v>Muro Interno Baixo</v>
      </c>
      <c r="P385" s="35" t="s">
        <v>673</v>
      </c>
      <c r="Q385" s="35" t="s">
        <v>676</v>
      </c>
      <c r="R385" s="73" t="s">
        <v>9</v>
      </c>
      <c r="S385" s="27" t="str">
        <f t="shared" si="106"/>
        <v>Vedações</v>
      </c>
      <c r="T385" s="27" t="str">
        <f t="shared" si="107"/>
        <v>Paredes</v>
      </c>
      <c r="U385" s="27" t="str">
        <f t="shared" si="108"/>
        <v>Moldadas</v>
      </c>
      <c r="V385" s="73" t="s">
        <v>89</v>
      </c>
      <c r="W385" s="1" t="str">
        <f t="shared" si="105"/>
        <v>k.pamold.385</v>
      </c>
      <c r="X385" s="45" t="s">
        <v>217</v>
      </c>
      <c r="Y385" s="45" t="s">
        <v>218</v>
      </c>
      <c r="Z385" s="45" t="s">
        <v>9</v>
      </c>
    </row>
    <row r="386" spans="1:26" ht="6" customHeight="1" x14ac:dyDescent="0.4">
      <c r="A386" s="23">
        <v>386</v>
      </c>
      <c r="B386" s="2" t="s">
        <v>43</v>
      </c>
      <c r="C386" s="2" t="s">
        <v>1413</v>
      </c>
      <c r="D386" s="24" t="s">
        <v>216</v>
      </c>
      <c r="E386" s="2" t="s">
        <v>1400</v>
      </c>
      <c r="F386" s="25" t="s">
        <v>670</v>
      </c>
      <c r="G386" s="79" t="s">
        <v>9</v>
      </c>
      <c r="H386" s="79" t="s">
        <v>9</v>
      </c>
      <c r="I386" s="79" t="s">
        <v>9</v>
      </c>
      <c r="J386" s="79" t="s">
        <v>9</v>
      </c>
      <c r="K386" s="79" t="s">
        <v>9</v>
      </c>
      <c r="L386" s="26" t="str">
        <f t="shared" ref="L386:L449" si="109">CONCATENATE("", C386)</f>
        <v>Vedações</v>
      </c>
      <c r="M386" s="26" t="str">
        <f t="shared" ref="M386:M449" si="110">CONCATENATE("", D386)</f>
        <v>Paredes</v>
      </c>
      <c r="N386" s="26" t="str">
        <f t="shared" ref="N386:O449" si="111">(SUBSTITUTE(SUBSTITUTE(CONCATENATE("",E386),"."," ")," De "," de "))</f>
        <v>Moldadas</v>
      </c>
      <c r="O386" s="26" t="str">
        <f t="shared" si="111"/>
        <v>Muro Externo Alto</v>
      </c>
      <c r="P386" s="35" t="s">
        <v>674</v>
      </c>
      <c r="Q386" s="35" t="s">
        <v>677</v>
      </c>
      <c r="R386" s="73" t="s">
        <v>9</v>
      </c>
      <c r="S386" s="27" t="str">
        <f t="shared" si="106"/>
        <v>Vedações</v>
      </c>
      <c r="T386" s="27" t="str">
        <f t="shared" si="107"/>
        <v>Paredes</v>
      </c>
      <c r="U386" s="27" t="str">
        <f t="shared" si="108"/>
        <v>Moldadas</v>
      </c>
      <c r="V386" s="73" t="s">
        <v>89</v>
      </c>
      <c r="W386" s="1" t="str">
        <f t="shared" ref="W386:W449" si="112">CONCATENATE("k.",LOWER(LEFT(D386,2)),LOWER(LEFT(E386,4)),".",A386)</f>
        <v>k.pamold.386</v>
      </c>
      <c r="X386" s="45" t="s">
        <v>217</v>
      </c>
      <c r="Y386" s="45" t="s">
        <v>218</v>
      </c>
      <c r="Z386" s="45" t="s">
        <v>9</v>
      </c>
    </row>
    <row r="387" spans="1:26" ht="6" customHeight="1" x14ac:dyDescent="0.4">
      <c r="A387" s="23">
        <v>387</v>
      </c>
      <c r="B387" s="2" t="s">
        <v>43</v>
      </c>
      <c r="C387" s="2" t="s">
        <v>1413</v>
      </c>
      <c r="D387" s="24" t="s">
        <v>216</v>
      </c>
      <c r="E387" s="2" t="s">
        <v>1400</v>
      </c>
      <c r="F387" s="25" t="s">
        <v>671</v>
      </c>
      <c r="G387" s="79" t="s">
        <v>9</v>
      </c>
      <c r="H387" s="79" t="s">
        <v>9</v>
      </c>
      <c r="I387" s="79" t="s">
        <v>9</v>
      </c>
      <c r="J387" s="79" t="s">
        <v>9</v>
      </c>
      <c r="K387" s="79" t="s">
        <v>9</v>
      </c>
      <c r="L387" s="26" t="str">
        <f t="shared" si="109"/>
        <v>Vedações</v>
      </c>
      <c r="M387" s="26" t="str">
        <f t="shared" si="110"/>
        <v>Paredes</v>
      </c>
      <c r="N387" s="26" t="str">
        <f t="shared" si="111"/>
        <v>Moldadas</v>
      </c>
      <c r="O387" s="26" t="str">
        <f t="shared" si="111"/>
        <v>Muro Externo Baixo</v>
      </c>
      <c r="P387" s="35" t="s">
        <v>675</v>
      </c>
      <c r="Q387" s="35" t="s">
        <v>678</v>
      </c>
      <c r="R387" s="73" t="s">
        <v>9</v>
      </c>
      <c r="S387" s="27" t="str">
        <f t="shared" si="106"/>
        <v>Vedações</v>
      </c>
      <c r="T387" s="27" t="str">
        <f t="shared" si="107"/>
        <v>Paredes</v>
      </c>
      <c r="U387" s="27" t="str">
        <f t="shared" si="108"/>
        <v>Moldadas</v>
      </c>
      <c r="V387" s="73" t="s">
        <v>89</v>
      </c>
      <c r="W387" s="1" t="str">
        <f t="shared" si="112"/>
        <v>k.pamold.387</v>
      </c>
      <c r="X387" s="45" t="s">
        <v>217</v>
      </c>
      <c r="Y387" s="45" t="s">
        <v>218</v>
      </c>
      <c r="Z387" s="45" t="s">
        <v>9</v>
      </c>
    </row>
    <row r="388" spans="1:26" ht="6" customHeight="1" x14ac:dyDescent="0.4">
      <c r="A388" s="23">
        <v>388</v>
      </c>
      <c r="B388" s="2" t="s">
        <v>43</v>
      </c>
      <c r="C388" s="2" t="s">
        <v>1413</v>
      </c>
      <c r="D388" s="24" t="s">
        <v>216</v>
      </c>
      <c r="E388" s="2" t="s">
        <v>1401</v>
      </c>
      <c r="F388" s="25" t="s">
        <v>683</v>
      </c>
      <c r="G388" s="79" t="s">
        <v>9</v>
      </c>
      <c r="H388" s="79" t="s">
        <v>9</v>
      </c>
      <c r="I388" s="79" t="s">
        <v>9</v>
      </c>
      <c r="J388" s="79" t="s">
        <v>9</v>
      </c>
      <c r="K388" s="79" t="s">
        <v>9</v>
      </c>
      <c r="L388" s="26" t="str">
        <f t="shared" si="109"/>
        <v>Vedações</v>
      </c>
      <c r="M388" s="26" t="str">
        <f t="shared" si="110"/>
        <v>Paredes</v>
      </c>
      <c r="N388" s="26" t="str">
        <f t="shared" si="111"/>
        <v>Assentadas</v>
      </c>
      <c r="O388" s="26" t="str">
        <f t="shared" si="111"/>
        <v>Parede Interna Alta</v>
      </c>
      <c r="P388" s="35" t="s">
        <v>534</v>
      </c>
      <c r="Q388" s="35" t="s">
        <v>537</v>
      </c>
      <c r="R388" s="73" t="s">
        <v>9</v>
      </c>
      <c r="S388" s="27" t="str">
        <f t="shared" si="106"/>
        <v>Vedações</v>
      </c>
      <c r="T388" s="27" t="str">
        <f t="shared" si="107"/>
        <v>Paredes</v>
      </c>
      <c r="U388" s="27" t="str">
        <f t="shared" si="108"/>
        <v>Assentadas</v>
      </c>
      <c r="V388" s="73" t="s">
        <v>89</v>
      </c>
      <c r="W388" s="1" t="str">
        <f t="shared" si="112"/>
        <v>k.paasse.388</v>
      </c>
      <c r="X388" s="45" t="s">
        <v>217</v>
      </c>
      <c r="Y388" s="45" t="s">
        <v>218</v>
      </c>
      <c r="Z388" s="45" t="s">
        <v>9</v>
      </c>
    </row>
    <row r="389" spans="1:26" ht="6" customHeight="1" x14ac:dyDescent="0.4">
      <c r="A389" s="23">
        <v>389</v>
      </c>
      <c r="B389" s="2" t="s">
        <v>43</v>
      </c>
      <c r="C389" s="2" t="s">
        <v>1413</v>
      </c>
      <c r="D389" s="24" t="s">
        <v>216</v>
      </c>
      <c r="E389" s="2" t="s">
        <v>1401</v>
      </c>
      <c r="F389" s="25" t="s">
        <v>684</v>
      </c>
      <c r="G389" s="79" t="s">
        <v>9</v>
      </c>
      <c r="H389" s="79" t="s">
        <v>9</v>
      </c>
      <c r="I389" s="79" t="s">
        <v>9</v>
      </c>
      <c r="J389" s="79" t="s">
        <v>9</v>
      </c>
      <c r="K389" s="79" t="s">
        <v>9</v>
      </c>
      <c r="L389" s="26" t="str">
        <f t="shared" si="109"/>
        <v>Vedações</v>
      </c>
      <c r="M389" s="26" t="str">
        <f t="shared" si="110"/>
        <v>Paredes</v>
      </c>
      <c r="N389" s="26" t="str">
        <f t="shared" si="111"/>
        <v>Assentadas</v>
      </c>
      <c r="O389" s="26" t="str">
        <f t="shared" si="111"/>
        <v>Parede Interna Baixa</v>
      </c>
      <c r="P389" s="35" t="s">
        <v>536</v>
      </c>
      <c r="Q389" s="35" t="s">
        <v>538</v>
      </c>
      <c r="R389" s="73" t="s">
        <v>9</v>
      </c>
      <c r="S389" s="27" t="str">
        <f t="shared" si="106"/>
        <v>Vedações</v>
      </c>
      <c r="T389" s="27" t="str">
        <f t="shared" si="107"/>
        <v>Paredes</v>
      </c>
      <c r="U389" s="27" t="str">
        <f t="shared" si="108"/>
        <v>Assentadas</v>
      </c>
      <c r="V389" s="73" t="s">
        <v>89</v>
      </c>
      <c r="W389" s="1" t="str">
        <f t="shared" si="112"/>
        <v>k.paasse.389</v>
      </c>
      <c r="X389" s="45" t="s">
        <v>217</v>
      </c>
      <c r="Y389" s="45" t="s">
        <v>218</v>
      </c>
      <c r="Z389" s="45" t="s">
        <v>9</v>
      </c>
    </row>
    <row r="390" spans="1:26" ht="6" customHeight="1" x14ac:dyDescent="0.4">
      <c r="A390" s="23">
        <v>390</v>
      </c>
      <c r="B390" s="2" t="s">
        <v>43</v>
      </c>
      <c r="C390" s="2" t="s">
        <v>1413</v>
      </c>
      <c r="D390" s="24" t="s">
        <v>216</v>
      </c>
      <c r="E390" s="2" t="s">
        <v>1401</v>
      </c>
      <c r="F390" s="25" t="s">
        <v>685</v>
      </c>
      <c r="G390" s="79" t="s">
        <v>9</v>
      </c>
      <c r="H390" s="79" t="s">
        <v>9</v>
      </c>
      <c r="I390" s="79" t="s">
        <v>9</v>
      </c>
      <c r="J390" s="79" t="s">
        <v>9</v>
      </c>
      <c r="K390" s="79" t="s">
        <v>9</v>
      </c>
      <c r="L390" s="26" t="str">
        <f t="shared" si="109"/>
        <v>Vedações</v>
      </c>
      <c r="M390" s="26" t="str">
        <f t="shared" si="110"/>
        <v>Paredes</v>
      </c>
      <c r="N390" s="26" t="str">
        <f t="shared" si="111"/>
        <v>Assentadas</v>
      </c>
      <c r="O390" s="26" t="str">
        <f t="shared" si="111"/>
        <v>Parede Externa Alta</v>
      </c>
      <c r="P390" s="35" t="s">
        <v>666</v>
      </c>
      <c r="Q390" s="35" t="s">
        <v>667</v>
      </c>
      <c r="R390" s="73" t="s">
        <v>9</v>
      </c>
      <c r="S390" s="27" t="str">
        <f t="shared" si="106"/>
        <v>Vedações</v>
      </c>
      <c r="T390" s="27" t="str">
        <f t="shared" si="107"/>
        <v>Paredes</v>
      </c>
      <c r="U390" s="27" t="str">
        <f t="shared" si="108"/>
        <v>Assentadas</v>
      </c>
      <c r="V390" s="73" t="s">
        <v>89</v>
      </c>
      <c r="W390" s="1" t="str">
        <f t="shared" si="112"/>
        <v>k.paasse.390</v>
      </c>
      <c r="X390" s="45" t="s">
        <v>217</v>
      </c>
      <c r="Y390" s="45" t="s">
        <v>218</v>
      </c>
      <c r="Z390" s="45" t="s">
        <v>9</v>
      </c>
    </row>
    <row r="391" spans="1:26" ht="6" customHeight="1" x14ac:dyDescent="0.4">
      <c r="A391" s="23">
        <v>391</v>
      </c>
      <c r="B391" s="2" t="s">
        <v>43</v>
      </c>
      <c r="C391" s="2" t="s">
        <v>1413</v>
      </c>
      <c r="D391" s="24" t="s">
        <v>216</v>
      </c>
      <c r="E391" s="2" t="s">
        <v>1401</v>
      </c>
      <c r="F391" s="25" t="s">
        <v>686</v>
      </c>
      <c r="G391" s="79" t="s">
        <v>9</v>
      </c>
      <c r="H391" s="79" t="s">
        <v>9</v>
      </c>
      <c r="I391" s="79" t="s">
        <v>9</v>
      </c>
      <c r="J391" s="79" t="s">
        <v>9</v>
      </c>
      <c r="K391" s="79" t="s">
        <v>9</v>
      </c>
      <c r="L391" s="26" t="str">
        <f t="shared" si="109"/>
        <v>Vedações</v>
      </c>
      <c r="M391" s="26" t="str">
        <f t="shared" si="110"/>
        <v>Paredes</v>
      </c>
      <c r="N391" s="26" t="str">
        <f t="shared" si="111"/>
        <v>Assentadas</v>
      </c>
      <c r="O391" s="26" t="str">
        <f t="shared" si="111"/>
        <v>Parede Externa Baixa</v>
      </c>
      <c r="P391" s="35" t="s">
        <v>535</v>
      </c>
      <c r="Q391" s="35" t="s">
        <v>539</v>
      </c>
      <c r="R391" s="73" t="s">
        <v>9</v>
      </c>
      <c r="S391" s="27" t="str">
        <f t="shared" si="106"/>
        <v>Vedações</v>
      </c>
      <c r="T391" s="27" t="str">
        <f t="shared" si="107"/>
        <v>Paredes</v>
      </c>
      <c r="U391" s="27" t="str">
        <f t="shared" si="108"/>
        <v>Assentadas</v>
      </c>
      <c r="V391" s="73" t="s">
        <v>89</v>
      </c>
      <c r="W391" s="1" t="str">
        <f t="shared" si="112"/>
        <v>k.paasse.391</v>
      </c>
      <c r="X391" s="45" t="s">
        <v>217</v>
      </c>
      <c r="Y391" s="45" t="s">
        <v>218</v>
      </c>
      <c r="Z391" s="45" t="s">
        <v>9</v>
      </c>
    </row>
    <row r="392" spans="1:26" ht="6" customHeight="1" x14ac:dyDescent="0.4">
      <c r="A392" s="23">
        <v>392</v>
      </c>
      <c r="B392" s="2" t="s">
        <v>43</v>
      </c>
      <c r="C392" s="2" t="s">
        <v>1413</v>
      </c>
      <c r="D392" s="24" t="s">
        <v>1402</v>
      </c>
      <c r="E392" s="2" t="s">
        <v>1403</v>
      </c>
      <c r="F392" s="2" t="s">
        <v>687</v>
      </c>
      <c r="G392" s="79" t="s">
        <v>9</v>
      </c>
      <c r="H392" s="79" t="s">
        <v>9</v>
      </c>
      <c r="I392" s="79" t="s">
        <v>9</v>
      </c>
      <c r="J392" s="79" t="s">
        <v>9</v>
      </c>
      <c r="K392" s="79" t="s">
        <v>9</v>
      </c>
      <c r="L392" s="26" t="str">
        <f t="shared" si="109"/>
        <v>Vedações</v>
      </c>
      <c r="M392" s="26" t="str">
        <f t="shared" si="110"/>
        <v>Divisórias</v>
      </c>
      <c r="N392" s="26" t="str">
        <f t="shared" si="111"/>
        <v>Fixas</v>
      </c>
      <c r="O392" s="26" t="str">
        <f t="shared" si="111"/>
        <v>Drywall</v>
      </c>
      <c r="P392" s="21" t="s">
        <v>279</v>
      </c>
      <c r="Q392" s="34" t="s">
        <v>280</v>
      </c>
      <c r="R392" s="73" t="s">
        <v>9</v>
      </c>
      <c r="S392" s="27" t="str">
        <f t="shared" si="106"/>
        <v>Vedações</v>
      </c>
      <c r="T392" s="27" t="str">
        <f t="shared" si="107"/>
        <v>Divisórias</v>
      </c>
      <c r="U392" s="27" t="str">
        <f t="shared" si="108"/>
        <v>Fixas</v>
      </c>
      <c r="V392" s="73" t="s">
        <v>89</v>
      </c>
      <c r="W392" s="1" t="str">
        <f t="shared" si="112"/>
        <v>k.difixa.392</v>
      </c>
      <c r="X392" s="45" t="s">
        <v>217</v>
      </c>
      <c r="Y392" s="45" t="s">
        <v>218</v>
      </c>
      <c r="Z392" s="45" t="s">
        <v>9</v>
      </c>
    </row>
    <row r="393" spans="1:26" ht="6" customHeight="1" x14ac:dyDescent="0.4">
      <c r="A393" s="23">
        <v>393</v>
      </c>
      <c r="B393" s="2" t="s">
        <v>43</v>
      </c>
      <c r="C393" s="2" t="s">
        <v>1413</v>
      </c>
      <c r="D393" s="24" t="s">
        <v>1402</v>
      </c>
      <c r="E393" s="2" t="s">
        <v>1403</v>
      </c>
      <c r="F393" s="2" t="s">
        <v>688</v>
      </c>
      <c r="G393" s="79" t="s">
        <v>9</v>
      </c>
      <c r="H393" s="79" t="s">
        <v>9</v>
      </c>
      <c r="I393" s="79" t="s">
        <v>9</v>
      </c>
      <c r="J393" s="79" t="s">
        <v>9</v>
      </c>
      <c r="K393" s="79" t="s">
        <v>9</v>
      </c>
      <c r="L393" s="26" t="str">
        <f t="shared" si="109"/>
        <v>Vedações</v>
      </c>
      <c r="M393" s="26" t="str">
        <f t="shared" si="110"/>
        <v>Divisórias</v>
      </c>
      <c r="N393" s="26" t="str">
        <f t="shared" si="111"/>
        <v>Fixas</v>
      </c>
      <c r="O393" s="26" t="str">
        <f t="shared" si="111"/>
        <v>Drywall Acústico</v>
      </c>
      <c r="P393" s="21" t="s">
        <v>281</v>
      </c>
      <c r="Q393" s="34" t="s">
        <v>282</v>
      </c>
      <c r="R393" s="73" t="s">
        <v>9</v>
      </c>
      <c r="S393" s="27" t="str">
        <f t="shared" si="106"/>
        <v>Vedações</v>
      </c>
      <c r="T393" s="27" t="str">
        <f t="shared" si="107"/>
        <v>Divisórias</v>
      </c>
      <c r="U393" s="27" t="str">
        <f t="shared" si="108"/>
        <v>Fixas</v>
      </c>
      <c r="V393" s="73" t="s">
        <v>89</v>
      </c>
      <c r="W393" s="1" t="str">
        <f t="shared" si="112"/>
        <v>k.difixa.393</v>
      </c>
      <c r="X393" s="45" t="s">
        <v>217</v>
      </c>
      <c r="Y393" s="45" t="s">
        <v>218</v>
      </c>
      <c r="Z393" s="45" t="s">
        <v>9</v>
      </c>
    </row>
    <row r="394" spans="1:26" ht="6" customHeight="1" x14ac:dyDescent="0.4">
      <c r="A394" s="23">
        <v>394</v>
      </c>
      <c r="B394" s="2" t="s">
        <v>43</v>
      </c>
      <c r="C394" s="2" t="s">
        <v>1413</v>
      </c>
      <c r="D394" s="24" t="s">
        <v>1402</v>
      </c>
      <c r="E394" s="2" t="s">
        <v>1403</v>
      </c>
      <c r="F394" s="2" t="s">
        <v>691</v>
      </c>
      <c r="G394" s="79" t="s">
        <v>9</v>
      </c>
      <c r="H394" s="79" t="s">
        <v>9</v>
      </c>
      <c r="I394" s="79" t="s">
        <v>9</v>
      </c>
      <c r="J394" s="79" t="s">
        <v>9</v>
      </c>
      <c r="K394" s="79" t="s">
        <v>9</v>
      </c>
      <c r="L394" s="26" t="str">
        <f t="shared" si="109"/>
        <v>Vedações</v>
      </c>
      <c r="M394" s="26" t="str">
        <f t="shared" si="110"/>
        <v>Divisórias</v>
      </c>
      <c r="N394" s="26" t="str">
        <f t="shared" si="111"/>
        <v>Fixas</v>
      </c>
      <c r="O394" s="26" t="str">
        <f t="shared" si="111"/>
        <v>Divisória Vidro</v>
      </c>
      <c r="P394" s="21" t="s">
        <v>283</v>
      </c>
      <c r="Q394" s="34" t="s">
        <v>284</v>
      </c>
      <c r="R394" s="73" t="s">
        <v>9</v>
      </c>
      <c r="S394" s="27" t="str">
        <f t="shared" si="106"/>
        <v>Vedações</v>
      </c>
      <c r="T394" s="27" t="str">
        <f t="shared" si="107"/>
        <v>Divisórias</v>
      </c>
      <c r="U394" s="27" t="str">
        <f t="shared" si="108"/>
        <v>Fixas</v>
      </c>
      <c r="V394" s="73" t="s">
        <v>89</v>
      </c>
      <c r="W394" s="1" t="str">
        <f t="shared" si="112"/>
        <v>k.difixa.394</v>
      </c>
      <c r="X394" s="45" t="s">
        <v>217</v>
      </c>
      <c r="Y394" s="45" t="s">
        <v>218</v>
      </c>
      <c r="Z394" s="45" t="s">
        <v>9</v>
      </c>
    </row>
    <row r="395" spans="1:26" ht="6" customHeight="1" x14ac:dyDescent="0.4">
      <c r="A395" s="23">
        <v>395</v>
      </c>
      <c r="B395" s="2" t="s">
        <v>43</v>
      </c>
      <c r="C395" s="2" t="s">
        <v>1413</v>
      </c>
      <c r="D395" s="24" t="s">
        <v>1402</v>
      </c>
      <c r="E395" s="2" t="s">
        <v>1403</v>
      </c>
      <c r="F395" s="2" t="s">
        <v>690</v>
      </c>
      <c r="G395" s="79" t="s">
        <v>9</v>
      </c>
      <c r="H395" s="79" t="s">
        <v>9</v>
      </c>
      <c r="I395" s="79" t="s">
        <v>9</v>
      </c>
      <c r="J395" s="79" t="s">
        <v>9</v>
      </c>
      <c r="K395" s="79" t="s">
        <v>9</v>
      </c>
      <c r="L395" s="26" t="str">
        <f t="shared" si="109"/>
        <v>Vedações</v>
      </c>
      <c r="M395" s="26" t="str">
        <f t="shared" si="110"/>
        <v>Divisórias</v>
      </c>
      <c r="N395" s="26" t="str">
        <f t="shared" si="111"/>
        <v>Fixas</v>
      </c>
      <c r="O395" s="26" t="str">
        <f t="shared" si="111"/>
        <v>Divisória Gesso</v>
      </c>
      <c r="P395" s="21" t="s">
        <v>285</v>
      </c>
      <c r="Q395" s="34" t="s">
        <v>286</v>
      </c>
      <c r="R395" s="73" t="s">
        <v>9</v>
      </c>
      <c r="S395" s="27" t="str">
        <f t="shared" si="106"/>
        <v>Vedações</v>
      </c>
      <c r="T395" s="27" t="str">
        <f t="shared" si="107"/>
        <v>Divisórias</v>
      </c>
      <c r="U395" s="27" t="str">
        <f t="shared" si="108"/>
        <v>Fixas</v>
      </c>
      <c r="V395" s="73" t="s">
        <v>89</v>
      </c>
      <c r="W395" s="1" t="str">
        <f t="shared" si="112"/>
        <v>k.difixa.395</v>
      </c>
      <c r="X395" s="45" t="s">
        <v>217</v>
      </c>
      <c r="Y395" s="45" t="s">
        <v>218</v>
      </c>
      <c r="Z395" s="45" t="s">
        <v>9</v>
      </c>
    </row>
    <row r="396" spans="1:26" ht="6" customHeight="1" x14ac:dyDescent="0.4">
      <c r="A396" s="23">
        <v>396</v>
      </c>
      <c r="B396" s="2" t="s">
        <v>43</v>
      </c>
      <c r="C396" s="2" t="s">
        <v>1413</v>
      </c>
      <c r="D396" s="24" t="s">
        <v>1402</v>
      </c>
      <c r="E396" s="2" t="s">
        <v>1403</v>
      </c>
      <c r="F396" s="2" t="s">
        <v>752</v>
      </c>
      <c r="G396" s="79" t="s">
        <v>9</v>
      </c>
      <c r="H396" s="79" t="s">
        <v>9</v>
      </c>
      <c r="I396" s="79" t="s">
        <v>9</v>
      </c>
      <c r="J396" s="79" t="s">
        <v>9</v>
      </c>
      <c r="K396" s="79" t="s">
        <v>9</v>
      </c>
      <c r="L396" s="26" t="str">
        <f t="shared" si="109"/>
        <v>Vedações</v>
      </c>
      <c r="M396" s="26" t="str">
        <f t="shared" si="110"/>
        <v>Divisórias</v>
      </c>
      <c r="N396" s="26" t="str">
        <f t="shared" si="111"/>
        <v>Fixas</v>
      </c>
      <c r="O396" s="26" t="str">
        <f t="shared" si="111"/>
        <v>Divisória Naval</v>
      </c>
      <c r="P396" s="21" t="s">
        <v>753</v>
      </c>
      <c r="Q396" s="34" t="s">
        <v>754</v>
      </c>
      <c r="R396" s="73" t="s">
        <v>9</v>
      </c>
      <c r="S396" s="27" t="str">
        <f t="shared" si="106"/>
        <v>Vedações</v>
      </c>
      <c r="T396" s="27" t="str">
        <f t="shared" si="107"/>
        <v>Divisórias</v>
      </c>
      <c r="U396" s="27" t="str">
        <f t="shared" si="108"/>
        <v>Fixas</v>
      </c>
      <c r="V396" s="73" t="s">
        <v>89</v>
      </c>
      <c r="W396" s="1" t="str">
        <f t="shared" si="112"/>
        <v>k.difixa.396</v>
      </c>
      <c r="X396" s="45" t="s">
        <v>217</v>
      </c>
      <c r="Y396" s="45" t="s">
        <v>218</v>
      </c>
      <c r="Z396" s="45" t="s">
        <v>9</v>
      </c>
    </row>
    <row r="397" spans="1:26" ht="6" customHeight="1" x14ac:dyDescent="0.4">
      <c r="A397" s="23">
        <v>397</v>
      </c>
      <c r="B397" s="2" t="s">
        <v>43</v>
      </c>
      <c r="C397" s="2" t="s">
        <v>1413</v>
      </c>
      <c r="D397" s="24" t="s">
        <v>1402</v>
      </c>
      <c r="E397" s="2" t="s">
        <v>1403</v>
      </c>
      <c r="F397" s="2" t="s">
        <v>757</v>
      </c>
      <c r="G397" s="79" t="s">
        <v>9</v>
      </c>
      <c r="H397" s="79" t="s">
        <v>9</v>
      </c>
      <c r="I397" s="79" t="s">
        <v>9</v>
      </c>
      <c r="J397" s="79" t="s">
        <v>9</v>
      </c>
      <c r="K397" s="79" t="s">
        <v>9</v>
      </c>
      <c r="L397" s="26" t="str">
        <f t="shared" si="109"/>
        <v>Vedações</v>
      </c>
      <c r="M397" s="26" t="str">
        <f t="shared" si="110"/>
        <v>Divisórias</v>
      </c>
      <c r="N397" s="26" t="str">
        <f t="shared" si="111"/>
        <v>Fixas</v>
      </c>
      <c r="O397" s="26" t="str">
        <f t="shared" si="111"/>
        <v>Divisória Laminada</v>
      </c>
      <c r="P397" s="21" t="s">
        <v>758</v>
      </c>
      <c r="Q397" s="34" t="s">
        <v>759</v>
      </c>
      <c r="R397" s="73" t="s">
        <v>9</v>
      </c>
      <c r="S397" s="27" t="str">
        <f t="shared" si="106"/>
        <v>Vedações</v>
      </c>
      <c r="T397" s="27" t="str">
        <f t="shared" si="107"/>
        <v>Divisórias</v>
      </c>
      <c r="U397" s="27" t="str">
        <f t="shared" si="108"/>
        <v>Fixas</v>
      </c>
      <c r="V397" s="73" t="s">
        <v>89</v>
      </c>
      <c r="W397" s="1" t="str">
        <f t="shared" si="112"/>
        <v>k.difixa.397</v>
      </c>
      <c r="X397" s="45" t="s">
        <v>217</v>
      </c>
      <c r="Y397" s="45" t="s">
        <v>218</v>
      </c>
      <c r="Z397" s="45" t="s">
        <v>9</v>
      </c>
    </row>
    <row r="398" spans="1:26" ht="6" customHeight="1" x14ac:dyDescent="0.4">
      <c r="A398" s="23">
        <v>398</v>
      </c>
      <c r="B398" s="2" t="s">
        <v>43</v>
      </c>
      <c r="C398" s="2" t="s">
        <v>1413</v>
      </c>
      <c r="D398" s="24" t="s">
        <v>1402</v>
      </c>
      <c r="E398" s="2" t="s">
        <v>1403</v>
      </c>
      <c r="F398" s="2" t="s">
        <v>689</v>
      </c>
      <c r="G398" s="79" t="s">
        <v>9</v>
      </c>
      <c r="H398" s="79" t="s">
        <v>9</v>
      </c>
      <c r="I398" s="79" t="s">
        <v>9</v>
      </c>
      <c r="J398" s="79" t="s">
        <v>9</v>
      </c>
      <c r="K398" s="79" t="s">
        <v>9</v>
      </c>
      <c r="L398" s="26" t="str">
        <f t="shared" si="109"/>
        <v>Vedações</v>
      </c>
      <c r="M398" s="26" t="str">
        <f t="shared" si="110"/>
        <v>Divisórias</v>
      </c>
      <c r="N398" s="26" t="str">
        <f t="shared" si="111"/>
        <v>Fixas</v>
      </c>
      <c r="O398" s="26" t="str">
        <f t="shared" si="111"/>
        <v>Divisória Pedra</v>
      </c>
      <c r="P398" s="21" t="s">
        <v>755</v>
      </c>
      <c r="Q398" s="34" t="s">
        <v>756</v>
      </c>
      <c r="R398" s="73" t="s">
        <v>9</v>
      </c>
      <c r="S398" s="27" t="str">
        <f t="shared" si="106"/>
        <v>Vedações</v>
      </c>
      <c r="T398" s="27" t="str">
        <f t="shared" si="107"/>
        <v>Divisórias</v>
      </c>
      <c r="U398" s="27" t="str">
        <f t="shared" si="108"/>
        <v>Fixas</v>
      </c>
      <c r="V398" s="73" t="s">
        <v>89</v>
      </c>
      <c r="W398" s="1" t="str">
        <f t="shared" si="112"/>
        <v>k.difixa.398</v>
      </c>
      <c r="X398" s="45" t="s">
        <v>217</v>
      </c>
      <c r="Y398" s="45" t="s">
        <v>218</v>
      </c>
      <c r="Z398" s="45" t="s">
        <v>9</v>
      </c>
    </row>
    <row r="399" spans="1:26" ht="6" customHeight="1" x14ac:dyDescent="0.4">
      <c r="A399" s="23">
        <v>399</v>
      </c>
      <c r="B399" s="2" t="s">
        <v>43</v>
      </c>
      <c r="C399" s="2" t="s">
        <v>1413</v>
      </c>
      <c r="D399" s="24" t="s">
        <v>1402</v>
      </c>
      <c r="E399" s="2" t="s">
        <v>1403</v>
      </c>
      <c r="F399" s="2" t="s">
        <v>287</v>
      </c>
      <c r="G399" s="79" t="s">
        <v>9</v>
      </c>
      <c r="H399" s="79" t="s">
        <v>9</v>
      </c>
      <c r="I399" s="79" t="s">
        <v>9</v>
      </c>
      <c r="J399" s="79" t="s">
        <v>9</v>
      </c>
      <c r="K399" s="79" t="s">
        <v>9</v>
      </c>
      <c r="L399" s="26" t="str">
        <f t="shared" si="109"/>
        <v>Vedações</v>
      </c>
      <c r="M399" s="26" t="str">
        <f t="shared" si="110"/>
        <v>Divisórias</v>
      </c>
      <c r="N399" s="26" t="str">
        <f t="shared" si="111"/>
        <v>Fixas</v>
      </c>
      <c r="O399" s="26" t="str">
        <f t="shared" si="111"/>
        <v>Divisória Acústica</v>
      </c>
      <c r="P399" s="35" t="s">
        <v>288</v>
      </c>
      <c r="Q399" s="34" t="s">
        <v>289</v>
      </c>
      <c r="R399" s="73" t="s">
        <v>9</v>
      </c>
      <c r="S399" s="27" t="str">
        <f t="shared" si="106"/>
        <v>Vedações</v>
      </c>
      <c r="T399" s="27" t="str">
        <f t="shared" si="107"/>
        <v>Divisórias</v>
      </c>
      <c r="U399" s="27" t="str">
        <f t="shared" si="108"/>
        <v>Fixas</v>
      </c>
      <c r="V399" s="73" t="s">
        <v>89</v>
      </c>
      <c r="W399" s="1" t="str">
        <f t="shared" si="112"/>
        <v>k.difixa.399</v>
      </c>
      <c r="X399" s="45" t="s">
        <v>217</v>
      </c>
      <c r="Y399" s="45" t="s">
        <v>218</v>
      </c>
      <c r="Z399" s="45" t="s">
        <v>9</v>
      </c>
    </row>
    <row r="400" spans="1:26" ht="6" customHeight="1" x14ac:dyDescent="0.4">
      <c r="A400" s="23">
        <v>400</v>
      </c>
      <c r="B400" s="2" t="s">
        <v>43</v>
      </c>
      <c r="C400" s="2" t="s">
        <v>1413</v>
      </c>
      <c r="D400" s="24" t="s">
        <v>1402</v>
      </c>
      <c r="E400" s="2" t="s">
        <v>1403</v>
      </c>
      <c r="F400" s="2" t="s">
        <v>290</v>
      </c>
      <c r="G400" s="79" t="s">
        <v>9</v>
      </c>
      <c r="H400" s="79" t="s">
        <v>9</v>
      </c>
      <c r="I400" s="79" t="s">
        <v>9</v>
      </c>
      <c r="J400" s="79" t="s">
        <v>9</v>
      </c>
      <c r="K400" s="79" t="s">
        <v>9</v>
      </c>
      <c r="L400" s="26" t="str">
        <f t="shared" si="109"/>
        <v>Vedações</v>
      </c>
      <c r="M400" s="26" t="str">
        <f t="shared" si="110"/>
        <v>Divisórias</v>
      </c>
      <c r="N400" s="26" t="str">
        <f t="shared" si="111"/>
        <v>Fixas</v>
      </c>
      <c r="O400" s="26" t="str">
        <f t="shared" si="111"/>
        <v>Divisória Cega</v>
      </c>
      <c r="P400" s="35" t="s">
        <v>291</v>
      </c>
      <c r="Q400" s="34" t="s">
        <v>292</v>
      </c>
      <c r="R400" s="73" t="s">
        <v>9</v>
      </c>
      <c r="S400" s="27" t="str">
        <f t="shared" si="106"/>
        <v>Vedações</v>
      </c>
      <c r="T400" s="27" t="str">
        <f t="shared" si="107"/>
        <v>Divisórias</v>
      </c>
      <c r="U400" s="27" t="str">
        <f t="shared" si="108"/>
        <v>Fixas</v>
      </c>
      <c r="V400" s="73" t="s">
        <v>89</v>
      </c>
      <c r="W400" s="1" t="str">
        <f t="shared" si="112"/>
        <v>k.difixa.400</v>
      </c>
      <c r="X400" s="45" t="s">
        <v>217</v>
      </c>
      <c r="Y400" s="45" t="s">
        <v>218</v>
      </c>
      <c r="Z400" s="45" t="s">
        <v>9</v>
      </c>
    </row>
    <row r="401" spans="1:26" ht="6" customHeight="1" x14ac:dyDescent="0.4">
      <c r="A401" s="23">
        <v>401</v>
      </c>
      <c r="B401" s="2" t="s">
        <v>43</v>
      </c>
      <c r="C401" s="2" t="s">
        <v>1413</v>
      </c>
      <c r="D401" s="24" t="s">
        <v>1402</v>
      </c>
      <c r="E401" s="2" t="s">
        <v>1403</v>
      </c>
      <c r="F401" s="2" t="s">
        <v>293</v>
      </c>
      <c r="G401" s="79" t="s">
        <v>9</v>
      </c>
      <c r="H401" s="79" t="s">
        <v>9</v>
      </c>
      <c r="I401" s="79" t="s">
        <v>9</v>
      </c>
      <c r="J401" s="79" t="s">
        <v>9</v>
      </c>
      <c r="K401" s="79" t="s">
        <v>9</v>
      </c>
      <c r="L401" s="26" t="str">
        <f t="shared" si="109"/>
        <v>Vedações</v>
      </c>
      <c r="M401" s="26" t="str">
        <f t="shared" si="110"/>
        <v>Divisórias</v>
      </c>
      <c r="N401" s="26" t="str">
        <f t="shared" si="111"/>
        <v>Fixas</v>
      </c>
      <c r="O401" s="26" t="str">
        <f t="shared" si="111"/>
        <v>Divisória Com Visor</v>
      </c>
      <c r="P401" s="35" t="s">
        <v>294</v>
      </c>
      <c r="Q401" s="34" t="s">
        <v>295</v>
      </c>
      <c r="R401" s="73" t="s">
        <v>9</v>
      </c>
      <c r="S401" s="27" t="str">
        <f t="shared" si="106"/>
        <v>Vedações</v>
      </c>
      <c r="T401" s="27" t="str">
        <f t="shared" si="107"/>
        <v>Divisórias</v>
      </c>
      <c r="U401" s="27" t="str">
        <f t="shared" si="108"/>
        <v>Fixas</v>
      </c>
      <c r="V401" s="73" t="s">
        <v>89</v>
      </c>
      <c r="W401" s="1" t="str">
        <f t="shared" si="112"/>
        <v>k.difixa.401</v>
      </c>
      <c r="X401" s="45" t="s">
        <v>217</v>
      </c>
      <c r="Y401" s="45" t="s">
        <v>218</v>
      </c>
      <c r="Z401" s="45" t="s">
        <v>9</v>
      </c>
    </row>
    <row r="402" spans="1:26" ht="6" customHeight="1" x14ac:dyDescent="0.4">
      <c r="A402" s="23">
        <v>402</v>
      </c>
      <c r="B402" s="2" t="s">
        <v>43</v>
      </c>
      <c r="C402" s="2" t="s">
        <v>1413</v>
      </c>
      <c r="D402" s="24" t="s">
        <v>1402</v>
      </c>
      <c r="E402" s="2" t="s">
        <v>1404</v>
      </c>
      <c r="F402" s="2" t="s">
        <v>296</v>
      </c>
      <c r="G402" s="79" t="s">
        <v>9</v>
      </c>
      <c r="H402" s="79" t="s">
        <v>9</v>
      </c>
      <c r="I402" s="79" t="s">
        <v>9</v>
      </c>
      <c r="J402" s="79" t="s">
        <v>9</v>
      </c>
      <c r="K402" s="79" t="s">
        <v>9</v>
      </c>
      <c r="L402" s="26" t="str">
        <f t="shared" si="109"/>
        <v>Vedações</v>
      </c>
      <c r="M402" s="26" t="str">
        <f t="shared" si="110"/>
        <v>Divisórias</v>
      </c>
      <c r="N402" s="26" t="str">
        <f t="shared" si="111"/>
        <v>Articuladas</v>
      </c>
      <c r="O402" s="26" t="str">
        <f t="shared" si="111"/>
        <v>Divisória Deslizante</v>
      </c>
      <c r="P402" s="35" t="s">
        <v>297</v>
      </c>
      <c r="Q402" s="34" t="s">
        <v>298</v>
      </c>
      <c r="R402" s="73" t="s">
        <v>9</v>
      </c>
      <c r="S402" s="27" t="str">
        <f t="shared" si="106"/>
        <v>Vedações</v>
      </c>
      <c r="T402" s="27" t="str">
        <f t="shared" si="107"/>
        <v>Divisórias</v>
      </c>
      <c r="U402" s="27" t="str">
        <f t="shared" si="108"/>
        <v>Articuladas</v>
      </c>
      <c r="V402" s="73" t="s">
        <v>89</v>
      </c>
      <c r="W402" s="1" t="str">
        <f t="shared" si="112"/>
        <v>k.diarti.402</v>
      </c>
      <c r="X402" s="45" t="s">
        <v>217</v>
      </c>
      <c r="Y402" s="45" t="s">
        <v>218</v>
      </c>
      <c r="Z402" s="45" t="s">
        <v>9</v>
      </c>
    </row>
    <row r="403" spans="1:26" ht="6" customHeight="1" x14ac:dyDescent="0.4">
      <c r="A403" s="23">
        <v>403</v>
      </c>
      <c r="B403" s="2" t="s">
        <v>43</v>
      </c>
      <c r="C403" s="2" t="s">
        <v>1413</v>
      </c>
      <c r="D403" s="24" t="s">
        <v>1402</v>
      </c>
      <c r="E403" s="2" t="s">
        <v>1404</v>
      </c>
      <c r="F403" s="2" t="s">
        <v>299</v>
      </c>
      <c r="G403" s="79" t="s">
        <v>9</v>
      </c>
      <c r="H403" s="79" t="s">
        <v>9</v>
      </c>
      <c r="I403" s="79" t="s">
        <v>9</v>
      </c>
      <c r="J403" s="79" t="s">
        <v>9</v>
      </c>
      <c r="K403" s="79" t="s">
        <v>9</v>
      </c>
      <c r="L403" s="26" t="str">
        <f t="shared" si="109"/>
        <v>Vedações</v>
      </c>
      <c r="M403" s="26" t="str">
        <f t="shared" si="110"/>
        <v>Divisórias</v>
      </c>
      <c r="N403" s="26" t="str">
        <f t="shared" si="111"/>
        <v>Articuladas</v>
      </c>
      <c r="O403" s="26" t="str">
        <f t="shared" si="111"/>
        <v>Divisória Retratil</v>
      </c>
      <c r="P403" s="35" t="s">
        <v>300</v>
      </c>
      <c r="Q403" s="34" t="s">
        <v>301</v>
      </c>
      <c r="R403" s="73" t="s">
        <v>9</v>
      </c>
      <c r="S403" s="27" t="str">
        <f t="shared" si="106"/>
        <v>Vedações</v>
      </c>
      <c r="T403" s="27" t="str">
        <f t="shared" si="107"/>
        <v>Divisórias</v>
      </c>
      <c r="U403" s="27" t="str">
        <f t="shared" si="108"/>
        <v>Articuladas</v>
      </c>
      <c r="V403" s="73" t="s">
        <v>89</v>
      </c>
      <c r="W403" s="1" t="str">
        <f t="shared" si="112"/>
        <v>k.diarti.403</v>
      </c>
      <c r="X403" s="45" t="s">
        <v>217</v>
      </c>
      <c r="Y403" s="45" t="s">
        <v>218</v>
      </c>
      <c r="Z403" s="45" t="s">
        <v>9</v>
      </c>
    </row>
    <row r="404" spans="1:26" ht="6" customHeight="1" x14ac:dyDescent="0.4">
      <c r="A404" s="23">
        <v>404</v>
      </c>
      <c r="B404" s="2" t="s">
        <v>43</v>
      </c>
      <c r="C404" s="2" t="s">
        <v>1413</v>
      </c>
      <c r="D404" s="24" t="s">
        <v>1402</v>
      </c>
      <c r="E404" s="2" t="s">
        <v>1404</v>
      </c>
      <c r="F404" s="2" t="s">
        <v>302</v>
      </c>
      <c r="G404" s="79" t="s">
        <v>9</v>
      </c>
      <c r="H404" s="79" t="s">
        <v>9</v>
      </c>
      <c r="I404" s="79" t="s">
        <v>9</v>
      </c>
      <c r="J404" s="79" t="s">
        <v>9</v>
      </c>
      <c r="K404" s="79" t="s">
        <v>9</v>
      </c>
      <c r="L404" s="26" t="str">
        <f t="shared" si="109"/>
        <v>Vedações</v>
      </c>
      <c r="M404" s="26" t="str">
        <f t="shared" si="110"/>
        <v>Divisórias</v>
      </c>
      <c r="N404" s="26" t="str">
        <f t="shared" si="111"/>
        <v>Articuladas</v>
      </c>
      <c r="O404" s="26" t="str">
        <f t="shared" si="111"/>
        <v>Divisória Sanfonada</v>
      </c>
      <c r="P404" s="35" t="s">
        <v>303</v>
      </c>
      <c r="Q404" s="34" t="s">
        <v>304</v>
      </c>
      <c r="R404" s="73" t="s">
        <v>9</v>
      </c>
      <c r="S404" s="27" t="str">
        <f t="shared" si="106"/>
        <v>Vedações</v>
      </c>
      <c r="T404" s="27" t="str">
        <f t="shared" si="107"/>
        <v>Divisórias</v>
      </c>
      <c r="U404" s="27" t="str">
        <f t="shared" si="108"/>
        <v>Articuladas</v>
      </c>
      <c r="V404" s="73" t="s">
        <v>89</v>
      </c>
      <c r="W404" s="1" t="str">
        <f t="shared" si="112"/>
        <v>k.diarti.404</v>
      </c>
      <c r="X404" s="45" t="s">
        <v>217</v>
      </c>
      <c r="Y404" s="45" t="s">
        <v>218</v>
      </c>
      <c r="Z404" s="45" t="s">
        <v>9</v>
      </c>
    </row>
    <row r="405" spans="1:26" ht="6" customHeight="1" x14ac:dyDescent="0.4">
      <c r="A405" s="23">
        <v>405</v>
      </c>
      <c r="B405" s="2" t="s">
        <v>43</v>
      </c>
      <c r="C405" s="2" t="s">
        <v>1413</v>
      </c>
      <c r="D405" s="24" t="s">
        <v>1402</v>
      </c>
      <c r="E405" s="2" t="s">
        <v>1404</v>
      </c>
      <c r="F405" s="2" t="s">
        <v>305</v>
      </c>
      <c r="G405" s="79" t="s">
        <v>9</v>
      </c>
      <c r="H405" s="79" t="s">
        <v>9</v>
      </c>
      <c r="I405" s="79" t="s">
        <v>9</v>
      </c>
      <c r="J405" s="79" t="s">
        <v>9</v>
      </c>
      <c r="K405" s="79" t="s">
        <v>9</v>
      </c>
      <c r="L405" s="26" t="str">
        <f t="shared" si="109"/>
        <v>Vedações</v>
      </c>
      <c r="M405" s="26" t="str">
        <f t="shared" si="110"/>
        <v>Divisórias</v>
      </c>
      <c r="N405" s="26" t="str">
        <f t="shared" si="111"/>
        <v>Articuladas</v>
      </c>
      <c r="O405" s="26" t="str">
        <f t="shared" si="111"/>
        <v>Divisória Pivotante</v>
      </c>
      <c r="P405" s="35" t="s">
        <v>306</v>
      </c>
      <c r="Q405" s="34" t="s">
        <v>307</v>
      </c>
      <c r="R405" s="73" t="s">
        <v>9</v>
      </c>
      <c r="S405" s="27" t="str">
        <f t="shared" si="106"/>
        <v>Vedações</v>
      </c>
      <c r="T405" s="27" t="str">
        <f t="shared" si="107"/>
        <v>Divisórias</v>
      </c>
      <c r="U405" s="27" t="str">
        <f t="shared" si="108"/>
        <v>Articuladas</v>
      </c>
      <c r="V405" s="73" t="s">
        <v>89</v>
      </c>
      <c r="W405" s="1" t="str">
        <f t="shared" si="112"/>
        <v>k.diarti.405</v>
      </c>
      <c r="X405" s="45" t="s">
        <v>217</v>
      </c>
      <c r="Y405" s="45" t="s">
        <v>218</v>
      </c>
      <c r="Z405" s="45" t="s">
        <v>9</v>
      </c>
    </row>
    <row r="406" spans="1:26" ht="6" customHeight="1" x14ac:dyDescent="0.4">
      <c r="A406" s="23">
        <v>406</v>
      </c>
      <c r="B406" s="2" t="s">
        <v>43</v>
      </c>
      <c r="C406" s="2" t="s">
        <v>2516</v>
      </c>
      <c r="D406" s="2" t="s">
        <v>1405</v>
      </c>
      <c r="E406" s="24" t="s">
        <v>2513</v>
      </c>
      <c r="F406" s="2" t="s">
        <v>2515</v>
      </c>
      <c r="G406" s="79" t="s">
        <v>9</v>
      </c>
      <c r="H406" s="79" t="s">
        <v>9</v>
      </c>
      <c r="I406" s="79" t="s">
        <v>9</v>
      </c>
      <c r="J406" s="79" t="s">
        <v>9</v>
      </c>
      <c r="K406" s="79" t="s">
        <v>9</v>
      </c>
      <c r="L406" s="26" t="str">
        <f t="shared" si="109"/>
        <v>Gradeamentos</v>
      </c>
      <c r="M406" s="26" t="str">
        <f t="shared" si="110"/>
        <v>Delimitadores</v>
      </c>
      <c r="N406" s="26" t="str">
        <f t="shared" si="111"/>
        <v>Grades</v>
      </c>
      <c r="O406" s="26" t="str">
        <f t="shared" si="111"/>
        <v>Gradil de Barra</v>
      </c>
      <c r="P406" s="21" t="s">
        <v>655</v>
      </c>
      <c r="Q406" s="34" t="s">
        <v>661</v>
      </c>
      <c r="R406" s="73" t="s">
        <v>9</v>
      </c>
      <c r="S406" s="27" t="str">
        <f t="shared" si="106"/>
        <v>Gradeamentos</v>
      </c>
      <c r="T406" s="27" t="str">
        <f t="shared" si="107"/>
        <v>Delimitadores</v>
      </c>
      <c r="U406" s="27" t="str">
        <f t="shared" si="108"/>
        <v>Grades</v>
      </c>
      <c r="V406" s="73" t="s">
        <v>89</v>
      </c>
      <c r="W406" s="1" t="str">
        <f t="shared" si="112"/>
        <v>k.degrad.406</v>
      </c>
      <c r="X406" s="45" t="s">
        <v>663</v>
      </c>
      <c r="Y406" s="45" t="s">
        <v>2112</v>
      </c>
      <c r="Z406" s="45" t="s">
        <v>9</v>
      </c>
    </row>
    <row r="407" spans="1:26" ht="6" customHeight="1" x14ac:dyDescent="0.4">
      <c r="A407" s="23">
        <v>407</v>
      </c>
      <c r="B407" s="2" t="s">
        <v>43</v>
      </c>
      <c r="C407" s="2" t="s">
        <v>2516</v>
      </c>
      <c r="D407" s="2" t="s">
        <v>1405</v>
      </c>
      <c r="E407" s="24" t="s">
        <v>2513</v>
      </c>
      <c r="F407" s="2" t="s">
        <v>2514</v>
      </c>
      <c r="G407" s="79" t="s">
        <v>9</v>
      </c>
      <c r="H407" s="79" t="s">
        <v>9</v>
      </c>
      <c r="I407" s="79" t="s">
        <v>9</v>
      </c>
      <c r="J407" s="79" t="s">
        <v>9</v>
      </c>
      <c r="K407" s="79" t="s">
        <v>9</v>
      </c>
      <c r="L407" s="26" t="str">
        <f t="shared" si="109"/>
        <v>Gradeamentos</v>
      </c>
      <c r="M407" s="26" t="str">
        <f t="shared" si="110"/>
        <v>Delimitadores</v>
      </c>
      <c r="N407" s="26" t="str">
        <f t="shared" si="111"/>
        <v>Grades</v>
      </c>
      <c r="O407" s="26" t="str">
        <f t="shared" si="111"/>
        <v>Gradil de Arame</v>
      </c>
      <c r="P407" s="21" t="s">
        <v>656</v>
      </c>
      <c r="Q407" s="34" t="s">
        <v>662</v>
      </c>
      <c r="R407" s="73" t="s">
        <v>9</v>
      </c>
      <c r="S407" s="27" t="str">
        <f t="shared" si="106"/>
        <v>Gradeamentos</v>
      </c>
      <c r="T407" s="27" t="str">
        <f t="shared" si="107"/>
        <v>Delimitadores</v>
      </c>
      <c r="U407" s="27" t="str">
        <f t="shared" si="108"/>
        <v>Grades</v>
      </c>
      <c r="V407" s="73" t="s">
        <v>89</v>
      </c>
      <c r="W407" s="1" t="str">
        <f t="shared" si="112"/>
        <v>k.degrad.407</v>
      </c>
      <c r="X407" s="45" t="s">
        <v>663</v>
      </c>
      <c r="Y407" s="45" t="s">
        <v>2112</v>
      </c>
      <c r="Z407" s="45" t="s">
        <v>9</v>
      </c>
    </row>
    <row r="408" spans="1:26" ht="6" customHeight="1" x14ac:dyDescent="0.4">
      <c r="A408" s="23">
        <v>408</v>
      </c>
      <c r="B408" s="2" t="s">
        <v>43</v>
      </c>
      <c r="C408" s="24" t="s">
        <v>3027</v>
      </c>
      <c r="D408" s="2" t="s">
        <v>2713</v>
      </c>
      <c r="E408" s="25" t="s">
        <v>3028</v>
      </c>
      <c r="F408" s="25" t="s">
        <v>952</v>
      </c>
      <c r="G408" s="79" t="s">
        <v>9</v>
      </c>
      <c r="H408" s="79" t="s">
        <v>9</v>
      </c>
      <c r="I408" s="79" t="s">
        <v>9</v>
      </c>
      <c r="J408" s="79" t="s">
        <v>9</v>
      </c>
      <c r="K408" s="79" t="s">
        <v>9</v>
      </c>
      <c r="L408" s="26" t="str">
        <f t="shared" si="109"/>
        <v>Bancadas</v>
      </c>
      <c r="M408" s="26" t="str">
        <f t="shared" si="110"/>
        <v>Bancadas.Apoio</v>
      </c>
      <c r="N408" s="26" t="str">
        <f t="shared" si="111"/>
        <v>Ban Residenciais</v>
      </c>
      <c r="O408" s="26" t="str">
        <f t="shared" si="111"/>
        <v>Bancada Banheiro</v>
      </c>
      <c r="P408" s="21" t="s">
        <v>1347</v>
      </c>
      <c r="Q408" s="21" t="s">
        <v>1352</v>
      </c>
      <c r="R408" s="73" t="s">
        <v>9</v>
      </c>
      <c r="S408" s="27" t="str">
        <f t="shared" si="106"/>
        <v>Bancadas</v>
      </c>
      <c r="T408" s="27" t="str">
        <f t="shared" si="107"/>
        <v>Bancadas Apoio</v>
      </c>
      <c r="U408" s="27" t="str">
        <f t="shared" si="108"/>
        <v>Ban Residenciais</v>
      </c>
      <c r="V408" s="73" t="s">
        <v>89</v>
      </c>
      <c r="W408" s="1" t="str">
        <f t="shared" si="112"/>
        <v>k.baban..408</v>
      </c>
      <c r="X408" s="45" t="s">
        <v>914</v>
      </c>
      <c r="Y408" s="74" t="s">
        <v>940</v>
      </c>
      <c r="Z408" s="45" t="s">
        <v>9</v>
      </c>
    </row>
    <row r="409" spans="1:26" ht="6" customHeight="1" x14ac:dyDescent="0.4">
      <c r="A409" s="23">
        <v>409</v>
      </c>
      <c r="B409" s="2" t="s">
        <v>43</v>
      </c>
      <c r="C409" s="24" t="s">
        <v>3027</v>
      </c>
      <c r="D409" s="2" t="s">
        <v>2713</v>
      </c>
      <c r="E409" s="25" t="s">
        <v>3028</v>
      </c>
      <c r="F409" s="25" t="s">
        <v>953</v>
      </c>
      <c r="G409" s="79" t="s">
        <v>9</v>
      </c>
      <c r="H409" s="79" t="s">
        <v>9</v>
      </c>
      <c r="I409" s="79" t="s">
        <v>9</v>
      </c>
      <c r="J409" s="79" t="s">
        <v>9</v>
      </c>
      <c r="K409" s="79" t="s">
        <v>9</v>
      </c>
      <c r="L409" s="26" t="str">
        <f t="shared" si="109"/>
        <v>Bancadas</v>
      </c>
      <c r="M409" s="26" t="str">
        <f t="shared" si="110"/>
        <v>Bancadas.Apoio</v>
      </c>
      <c r="N409" s="26" t="str">
        <f t="shared" si="111"/>
        <v>Ban Residenciais</v>
      </c>
      <c r="O409" s="26" t="str">
        <f t="shared" si="111"/>
        <v>Bancada Cozinha</v>
      </c>
      <c r="P409" s="21" t="s">
        <v>1348</v>
      </c>
      <c r="Q409" s="21" t="s">
        <v>1353</v>
      </c>
      <c r="R409" s="73" t="s">
        <v>9</v>
      </c>
      <c r="S409" s="27" t="str">
        <f t="shared" si="106"/>
        <v>Bancadas</v>
      </c>
      <c r="T409" s="27" t="str">
        <f t="shared" si="107"/>
        <v>Bancadas Apoio</v>
      </c>
      <c r="U409" s="27" t="str">
        <f t="shared" si="108"/>
        <v>Ban Residenciais</v>
      </c>
      <c r="V409" s="73" t="s">
        <v>89</v>
      </c>
      <c r="W409" s="1" t="str">
        <f t="shared" si="112"/>
        <v>k.baban..409</v>
      </c>
      <c r="X409" s="45" t="s">
        <v>914</v>
      </c>
      <c r="Y409" s="74" t="s">
        <v>940</v>
      </c>
      <c r="Z409" s="45" t="s">
        <v>9</v>
      </c>
    </row>
    <row r="410" spans="1:26" ht="6" customHeight="1" x14ac:dyDescent="0.4">
      <c r="A410" s="23">
        <v>410</v>
      </c>
      <c r="B410" s="2" t="s">
        <v>43</v>
      </c>
      <c r="C410" s="24" t="s">
        <v>3027</v>
      </c>
      <c r="D410" s="2" t="s">
        <v>2713</v>
      </c>
      <c r="E410" s="25" t="s">
        <v>3028</v>
      </c>
      <c r="F410" s="25" t="s">
        <v>2716</v>
      </c>
      <c r="G410" s="79" t="s">
        <v>9</v>
      </c>
      <c r="H410" s="79" t="s">
        <v>9</v>
      </c>
      <c r="I410" s="79" t="s">
        <v>9</v>
      </c>
      <c r="J410" s="79" t="s">
        <v>9</v>
      </c>
      <c r="K410" s="79" t="s">
        <v>9</v>
      </c>
      <c r="L410" s="26" t="str">
        <f t="shared" si="109"/>
        <v>Bancadas</v>
      </c>
      <c r="M410" s="26" t="str">
        <f t="shared" si="110"/>
        <v>Bancadas.Apoio</v>
      </c>
      <c r="N410" s="26" t="str">
        <f t="shared" si="111"/>
        <v>Ban Residenciais</v>
      </c>
      <c r="O410" s="26" t="str">
        <f t="shared" si="111"/>
        <v>Bancada Bar</v>
      </c>
      <c r="P410" s="21" t="s">
        <v>2715</v>
      </c>
      <c r="Q410" s="21" t="s">
        <v>2714</v>
      </c>
      <c r="R410" s="73" t="s">
        <v>9</v>
      </c>
      <c r="S410" s="27" t="str">
        <f t="shared" si="106"/>
        <v>Bancadas</v>
      </c>
      <c r="T410" s="27" t="str">
        <f t="shared" si="107"/>
        <v>Bancadas Apoio</v>
      </c>
      <c r="U410" s="27" t="str">
        <f t="shared" si="108"/>
        <v>Ban Residenciais</v>
      </c>
      <c r="V410" s="73" t="s">
        <v>89</v>
      </c>
      <c r="W410" s="1" t="str">
        <f t="shared" si="112"/>
        <v>k.baban..410</v>
      </c>
      <c r="X410" s="45" t="s">
        <v>914</v>
      </c>
      <c r="Y410" s="74" t="s">
        <v>940</v>
      </c>
      <c r="Z410" s="45" t="s">
        <v>9</v>
      </c>
    </row>
    <row r="411" spans="1:26" ht="6" customHeight="1" x14ac:dyDescent="0.4">
      <c r="A411" s="23">
        <v>411</v>
      </c>
      <c r="B411" s="2" t="s">
        <v>43</v>
      </c>
      <c r="C411" s="24" t="s">
        <v>3027</v>
      </c>
      <c r="D411" s="2" t="s">
        <v>2713</v>
      </c>
      <c r="E411" s="25" t="s">
        <v>3029</v>
      </c>
      <c r="F411" s="25" t="s">
        <v>954</v>
      </c>
      <c r="G411" s="79" t="s">
        <v>9</v>
      </c>
      <c r="H411" s="79" t="s">
        <v>9</v>
      </c>
      <c r="I411" s="79" t="s">
        <v>9</v>
      </c>
      <c r="J411" s="79" t="s">
        <v>9</v>
      </c>
      <c r="K411" s="79" t="s">
        <v>9</v>
      </c>
      <c r="L411" s="26" t="str">
        <f t="shared" si="109"/>
        <v>Bancadas</v>
      </c>
      <c r="M411" s="26" t="str">
        <f t="shared" si="110"/>
        <v>Bancadas.Apoio</v>
      </c>
      <c r="N411" s="26" t="str">
        <f t="shared" si="111"/>
        <v>Ban Laboratoriais</v>
      </c>
      <c r="O411" s="26" t="str">
        <f t="shared" si="111"/>
        <v>Bancada Laboratório</v>
      </c>
      <c r="P411" s="21" t="s">
        <v>1349</v>
      </c>
      <c r="Q411" s="21" t="s">
        <v>1354</v>
      </c>
      <c r="R411" s="73" t="s">
        <v>9</v>
      </c>
      <c r="S411" s="27" t="str">
        <f t="shared" si="106"/>
        <v>Bancadas</v>
      </c>
      <c r="T411" s="27" t="str">
        <f t="shared" si="107"/>
        <v>Bancadas Apoio</v>
      </c>
      <c r="U411" s="27" t="str">
        <f t="shared" si="108"/>
        <v>Ban Laboratoriais</v>
      </c>
      <c r="V411" s="73" t="s">
        <v>89</v>
      </c>
      <c r="W411" s="1" t="str">
        <f t="shared" si="112"/>
        <v>k.baban..411</v>
      </c>
      <c r="X411" s="45" t="s">
        <v>914</v>
      </c>
      <c r="Y411" s="74" t="s">
        <v>940</v>
      </c>
      <c r="Z411" s="45" t="s">
        <v>9</v>
      </c>
    </row>
    <row r="412" spans="1:26" ht="6" customHeight="1" x14ac:dyDescent="0.4">
      <c r="A412" s="23">
        <v>412</v>
      </c>
      <c r="B412" s="2" t="s">
        <v>43</v>
      </c>
      <c r="C412" s="24" t="s">
        <v>3027</v>
      </c>
      <c r="D412" s="2" t="s">
        <v>2713</v>
      </c>
      <c r="E412" s="25" t="s">
        <v>3029</v>
      </c>
      <c r="F412" s="25" t="s">
        <v>1345</v>
      </c>
      <c r="G412" s="79" t="s">
        <v>9</v>
      </c>
      <c r="H412" s="79" t="s">
        <v>9</v>
      </c>
      <c r="I412" s="79" t="s">
        <v>9</v>
      </c>
      <c r="J412" s="79" t="s">
        <v>9</v>
      </c>
      <c r="K412" s="79" t="s">
        <v>9</v>
      </c>
      <c r="L412" s="26" t="str">
        <f t="shared" si="109"/>
        <v>Bancadas</v>
      </c>
      <c r="M412" s="26" t="str">
        <f t="shared" si="110"/>
        <v>Bancadas.Apoio</v>
      </c>
      <c r="N412" s="26" t="str">
        <f t="shared" si="111"/>
        <v>Ban Laboratoriais</v>
      </c>
      <c r="O412" s="26" t="str">
        <f t="shared" si="111"/>
        <v>Bancada Química</v>
      </c>
      <c r="P412" s="21" t="s">
        <v>1350</v>
      </c>
      <c r="Q412" s="21" t="s">
        <v>1355</v>
      </c>
      <c r="R412" s="73" t="s">
        <v>9</v>
      </c>
      <c r="S412" s="27" t="str">
        <f t="shared" si="106"/>
        <v>Bancadas</v>
      </c>
      <c r="T412" s="27" t="str">
        <f t="shared" si="107"/>
        <v>Bancadas Apoio</v>
      </c>
      <c r="U412" s="27" t="str">
        <f t="shared" si="108"/>
        <v>Ban Laboratoriais</v>
      </c>
      <c r="V412" s="73" t="s">
        <v>89</v>
      </c>
      <c r="W412" s="1" t="str">
        <f t="shared" si="112"/>
        <v>k.baban..412</v>
      </c>
      <c r="X412" s="45" t="s">
        <v>914</v>
      </c>
      <c r="Y412" s="74" t="s">
        <v>940</v>
      </c>
      <c r="Z412" s="45" t="s">
        <v>9</v>
      </c>
    </row>
    <row r="413" spans="1:26" ht="6" customHeight="1" x14ac:dyDescent="0.4">
      <c r="A413" s="23">
        <v>413</v>
      </c>
      <c r="B413" s="2" t="s">
        <v>43</v>
      </c>
      <c r="C413" s="24" t="s">
        <v>3027</v>
      </c>
      <c r="D413" s="2" t="s">
        <v>2713</v>
      </c>
      <c r="E413" s="25" t="s">
        <v>3029</v>
      </c>
      <c r="F413" s="25" t="s">
        <v>1346</v>
      </c>
      <c r="G413" s="79" t="s">
        <v>9</v>
      </c>
      <c r="H413" s="79" t="s">
        <v>9</v>
      </c>
      <c r="I413" s="79" t="s">
        <v>9</v>
      </c>
      <c r="J413" s="79" t="s">
        <v>9</v>
      </c>
      <c r="K413" s="79" t="s">
        <v>9</v>
      </c>
      <c r="L413" s="26" t="str">
        <f t="shared" si="109"/>
        <v>Bancadas</v>
      </c>
      <c r="M413" s="26" t="str">
        <f t="shared" si="110"/>
        <v>Bancadas.Apoio</v>
      </c>
      <c r="N413" s="26" t="str">
        <f t="shared" si="111"/>
        <v>Ban Laboratoriais</v>
      </c>
      <c r="O413" s="26" t="str">
        <f t="shared" si="111"/>
        <v>Bancada Biológica</v>
      </c>
      <c r="P413" s="21" t="s">
        <v>1351</v>
      </c>
      <c r="Q413" s="21" t="s">
        <v>1356</v>
      </c>
      <c r="R413" s="73" t="s">
        <v>9</v>
      </c>
      <c r="S413" s="27" t="str">
        <f t="shared" si="106"/>
        <v>Bancadas</v>
      </c>
      <c r="T413" s="27" t="str">
        <f t="shared" si="107"/>
        <v>Bancadas Apoio</v>
      </c>
      <c r="U413" s="27" t="str">
        <f t="shared" si="108"/>
        <v>Ban Laboratoriais</v>
      </c>
      <c r="V413" s="73" t="s">
        <v>89</v>
      </c>
      <c r="W413" s="1" t="str">
        <f t="shared" si="112"/>
        <v>k.baban..413</v>
      </c>
      <c r="X413" s="45" t="s">
        <v>914</v>
      </c>
      <c r="Y413" s="74" t="s">
        <v>940</v>
      </c>
      <c r="Z413" s="45" t="s">
        <v>9</v>
      </c>
    </row>
    <row r="414" spans="1:26" ht="6" customHeight="1" x14ac:dyDescent="0.4">
      <c r="A414" s="23">
        <v>414</v>
      </c>
      <c r="B414" s="2" t="s">
        <v>43</v>
      </c>
      <c r="C414" s="24" t="s">
        <v>1406</v>
      </c>
      <c r="D414" s="2" t="s">
        <v>3031</v>
      </c>
      <c r="E414" s="2" t="s">
        <v>2837</v>
      </c>
      <c r="F414" s="25" t="s">
        <v>1145</v>
      </c>
      <c r="G414" s="79" t="s">
        <v>9</v>
      </c>
      <c r="H414" s="79" t="s">
        <v>2116</v>
      </c>
      <c r="I414" s="79" t="s">
        <v>3085</v>
      </c>
      <c r="J414" s="79" t="s">
        <v>9</v>
      </c>
      <c r="K414" s="79" t="s">
        <v>9</v>
      </c>
      <c r="L414" s="26" t="str">
        <f t="shared" si="109"/>
        <v>Equipamentos</v>
      </c>
      <c r="M414" s="26" t="str">
        <f t="shared" si="110"/>
        <v>Eq.Sanitários</v>
      </c>
      <c r="N414" s="26" t="str">
        <f t="shared" si="111"/>
        <v>De Banheiros</v>
      </c>
      <c r="O414" s="26" t="str">
        <f t="shared" si="111"/>
        <v>Peça Sanitária</v>
      </c>
      <c r="P414" s="21" t="s">
        <v>938</v>
      </c>
      <c r="Q414" s="21" t="s">
        <v>939</v>
      </c>
      <c r="R414" s="73" t="s">
        <v>9</v>
      </c>
      <c r="S414" s="27" t="str">
        <f t="shared" si="106"/>
        <v>Equipamentos</v>
      </c>
      <c r="T414" s="27" t="str">
        <f t="shared" si="107"/>
        <v>Eq Sanitários</v>
      </c>
      <c r="U414" s="27" t="str">
        <f t="shared" si="108"/>
        <v>De Banheiros</v>
      </c>
      <c r="V414" s="73" t="s">
        <v>89</v>
      </c>
      <c r="W414" s="1" t="str">
        <f t="shared" si="112"/>
        <v>k.eqde.b.414</v>
      </c>
      <c r="X414" s="45" t="s">
        <v>914</v>
      </c>
      <c r="Y414" s="74" t="s">
        <v>940</v>
      </c>
      <c r="Z414" s="45" t="s">
        <v>9</v>
      </c>
    </row>
    <row r="415" spans="1:26" ht="6" customHeight="1" x14ac:dyDescent="0.4">
      <c r="A415" s="23">
        <v>415</v>
      </c>
      <c r="B415" s="2" t="s">
        <v>43</v>
      </c>
      <c r="C415" s="24" t="s">
        <v>1406</v>
      </c>
      <c r="D415" s="2" t="s">
        <v>3031</v>
      </c>
      <c r="E415" s="2" t="s">
        <v>2837</v>
      </c>
      <c r="F415" s="25" t="s">
        <v>911</v>
      </c>
      <c r="G415" s="79" t="s">
        <v>9</v>
      </c>
      <c r="H415" s="79" t="s">
        <v>9</v>
      </c>
      <c r="I415" s="79" t="s">
        <v>9</v>
      </c>
      <c r="J415" s="79" t="s">
        <v>9</v>
      </c>
      <c r="K415" s="79" t="s">
        <v>9</v>
      </c>
      <c r="L415" s="26" t="str">
        <f t="shared" si="109"/>
        <v>Equipamentos</v>
      </c>
      <c r="M415" s="26" t="str">
        <f t="shared" si="110"/>
        <v>Eq.Sanitários</v>
      </c>
      <c r="N415" s="26" t="str">
        <f t="shared" si="111"/>
        <v>De Banheiros</v>
      </c>
      <c r="O415" s="26" t="str">
        <f t="shared" si="111"/>
        <v>Banheira</v>
      </c>
      <c r="P415" s="21" t="s">
        <v>912</v>
      </c>
      <c r="Q415" s="21" t="s">
        <v>913</v>
      </c>
      <c r="R415" s="73" t="s">
        <v>9</v>
      </c>
      <c r="S415" s="27" t="str">
        <f t="shared" si="106"/>
        <v>Equipamentos</v>
      </c>
      <c r="T415" s="27" t="str">
        <f t="shared" si="107"/>
        <v>Eq Sanitários</v>
      </c>
      <c r="U415" s="27" t="str">
        <f t="shared" si="108"/>
        <v>De Banheiros</v>
      </c>
      <c r="V415" s="73" t="s">
        <v>89</v>
      </c>
      <c r="W415" s="1" t="str">
        <f t="shared" si="112"/>
        <v>k.eqde.b.415</v>
      </c>
      <c r="X415" s="45" t="s">
        <v>914</v>
      </c>
      <c r="Y415" s="74" t="s">
        <v>915</v>
      </c>
      <c r="Z415" s="45" t="s">
        <v>9</v>
      </c>
    </row>
    <row r="416" spans="1:26" ht="6" customHeight="1" x14ac:dyDescent="0.4">
      <c r="A416" s="23">
        <v>416</v>
      </c>
      <c r="B416" s="2" t="s">
        <v>43</v>
      </c>
      <c r="C416" s="24" t="s">
        <v>1406</v>
      </c>
      <c r="D416" s="2" t="s">
        <v>3031</v>
      </c>
      <c r="E416" s="2" t="s">
        <v>2837</v>
      </c>
      <c r="F416" s="25" t="s">
        <v>1758</v>
      </c>
      <c r="G416" s="79" t="s">
        <v>9</v>
      </c>
      <c r="H416" s="79" t="s">
        <v>9</v>
      </c>
      <c r="I416" s="79" t="s">
        <v>9</v>
      </c>
      <c r="J416" s="79" t="s">
        <v>9</v>
      </c>
      <c r="K416" s="79" t="s">
        <v>9</v>
      </c>
      <c r="L416" s="26" t="str">
        <f t="shared" si="109"/>
        <v>Equipamentos</v>
      </c>
      <c r="M416" s="26" t="str">
        <f t="shared" si="110"/>
        <v>Eq.Sanitários</v>
      </c>
      <c r="N416" s="26" t="str">
        <f t="shared" si="111"/>
        <v>De Banheiros</v>
      </c>
      <c r="O416" s="26" t="str">
        <f t="shared" si="111"/>
        <v>Bebedouro</v>
      </c>
      <c r="P416" s="21" t="s">
        <v>916</v>
      </c>
      <c r="Q416" s="21" t="s">
        <v>917</v>
      </c>
      <c r="R416" s="73" t="s">
        <v>9</v>
      </c>
      <c r="S416" s="27" t="str">
        <f t="shared" si="106"/>
        <v>Equipamentos</v>
      </c>
      <c r="T416" s="27" t="str">
        <f t="shared" si="107"/>
        <v>Eq Sanitários</v>
      </c>
      <c r="U416" s="27" t="str">
        <f t="shared" si="108"/>
        <v>De Banheiros</v>
      </c>
      <c r="V416" s="73" t="s">
        <v>89</v>
      </c>
      <c r="W416" s="1" t="str">
        <f t="shared" si="112"/>
        <v>k.eqde.b.416</v>
      </c>
      <c r="X416" s="45" t="s">
        <v>914</v>
      </c>
      <c r="Y416" s="74" t="s">
        <v>918</v>
      </c>
      <c r="Z416" s="45" t="s">
        <v>9</v>
      </c>
    </row>
    <row r="417" spans="1:26" ht="6" customHeight="1" x14ac:dyDescent="0.4">
      <c r="A417" s="23">
        <v>417</v>
      </c>
      <c r="B417" s="2" t="s">
        <v>43</v>
      </c>
      <c r="C417" s="24" t="s">
        <v>1406</v>
      </c>
      <c r="D417" s="2" t="s">
        <v>3031</v>
      </c>
      <c r="E417" s="2" t="s">
        <v>2837</v>
      </c>
      <c r="F417" s="25" t="s">
        <v>919</v>
      </c>
      <c r="G417" s="79" t="s">
        <v>9</v>
      </c>
      <c r="H417" s="79" t="s">
        <v>9</v>
      </c>
      <c r="I417" s="79" t="s">
        <v>9</v>
      </c>
      <c r="J417" s="79" t="s">
        <v>9</v>
      </c>
      <c r="K417" s="79" t="s">
        <v>9</v>
      </c>
      <c r="L417" s="26" t="str">
        <f t="shared" si="109"/>
        <v>Equipamentos</v>
      </c>
      <c r="M417" s="26" t="str">
        <f t="shared" si="110"/>
        <v>Eq.Sanitários</v>
      </c>
      <c r="N417" s="26" t="str">
        <f t="shared" si="111"/>
        <v>De Banheiros</v>
      </c>
      <c r="O417" s="26" t="str">
        <f t="shared" si="111"/>
        <v>Bidet</v>
      </c>
      <c r="P417" s="21" t="s">
        <v>920</v>
      </c>
      <c r="Q417" s="21" t="s">
        <v>921</v>
      </c>
      <c r="R417" s="73" t="s">
        <v>9</v>
      </c>
      <c r="S417" s="27" t="str">
        <f t="shared" si="106"/>
        <v>Equipamentos</v>
      </c>
      <c r="T417" s="27" t="str">
        <f t="shared" si="107"/>
        <v>Eq Sanitários</v>
      </c>
      <c r="U417" s="27" t="str">
        <f t="shared" si="108"/>
        <v>De Banheiros</v>
      </c>
      <c r="V417" s="73" t="s">
        <v>89</v>
      </c>
      <c r="W417" s="1" t="str">
        <f t="shared" si="112"/>
        <v>k.eqde.b.417</v>
      </c>
      <c r="X417" s="45" t="s">
        <v>914</v>
      </c>
      <c r="Y417" s="74" t="s">
        <v>922</v>
      </c>
      <c r="Z417" s="45" t="s">
        <v>9</v>
      </c>
    </row>
    <row r="418" spans="1:26" ht="6" customHeight="1" x14ac:dyDescent="0.4">
      <c r="A418" s="23">
        <v>418</v>
      </c>
      <c r="B418" s="2" t="s">
        <v>43</v>
      </c>
      <c r="C418" s="24" t="s">
        <v>1406</v>
      </c>
      <c r="D418" s="2" t="s">
        <v>3031</v>
      </c>
      <c r="E418" s="2" t="s">
        <v>2837</v>
      </c>
      <c r="F418" s="25" t="s">
        <v>923</v>
      </c>
      <c r="G418" s="79" t="s">
        <v>9</v>
      </c>
      <c r="H418" s="79" t="s">
        <v>9</v>
      </c>
      <c r="I418" s="79" t="s">
        <v>9</v>
      </c>
      <c r="J418" s="79" t="s">
        <v>9</v>
      </c>
      <c r="K418" s="79" t="s">
        <v>9</v>
      </c>
      <c r="L418" s="26" t="str">
        <f t="shared" si="109"/>
        <v>Equipamentos</v>
      </c>
      <c r="M418" s="26" t="str">
        <f t="shared" si="110"/>
        <v>Eq.Sanitários</v>
      </c>
      <c r="N418" s="26" t="str">
        <f t="shared" si="111"/>
        <v>De Banheiros</v>
      </c>
      <c r="O418" s="26" t="str">
        <f t="shared" si="111"/>
        <v>Chuveiro</v>
      </c>
      <c r="P418" s="21" t="s">
        <v>924</v>
      </c>
      <c r="Q418" s="21" t="s">
        <v>925</v>
      </c>
      <c r="R418" s="73" t="s">
        <v>9</v>
      </c>
      <c r="S418" s="27" t="str">
        <f t="shared" si="106"/>
        <v>Equipamentos</v>
      </c>
      <c r="T418" s="27" t="str">
        <f t="shared" si="107"/>
        <v>Eq Sanitários</v>
      </c>
      <c r="U418" s="27" t="str">
        <f t="shared" si="108"/>
        <v>De Banheiros</v>
      </c>
      <c r="V418" s="73" t="s">
        <v>89</v>
      </c>
      <c r="W418" s="1" t="str">
        <f t="shared" si="112"/>
        <v>k.eqde.b.418</v>
      </c>
      <c r="X418" s="45" t="s">
        <v>914</v>
      </c>
      <c r="Y418" s="74" t="s">
        <v>926</v>
      </c>
      <c r="Z418" s="45" t="s">
        <v>9</v>
      </c>
    </row>
    <row r="419" spans="1:26" ht="6" customHeight="1" x14ac:dyDescent="0.4">
      <c r="A419" s="23">
        <v>419</v>
      </c>
      <c r="B419" s="2" t="s">
        <v>43</v>
      </c>
      <c r="C419" s="24" t="s">
        <v>1406</v>
      </c>
      <c r="D419" s="2" t="s">
        <v>3031</v>
      </c>
      <c r="E419" s="2" t="s">
        <v>2837</v>
      </c>
      <c r="F419" s="25" t="s">
        <v>1759</v>
      </c>
      <c r="G419" s="79" t="s">
        <v>9</v>
      </c>
      <c r="H419" s="79" t="s">
        <v>9</v>
      </c>
      <c r="I419" s="79" t="s">
        <v>9</v>
      </c>
      <c r="J419" s="79" t="s">
        <v>9</v>
      </c>
      <c r="K419" s="79" t="s">
        <v>9</v>
      </c>
      <c r="L419" s="26" t="str">
        <f t="shared" si="109"/>
        <v>Equipamentos</v>
      </c>
      <c r="M419" s="26" t="str">
        <f t="shared" si="110"/>
        <v>Eq.Sanitários</v>
      </c>
      <c r="N419" s="26" t="str">
        <f t="shared" si="111"/>
        <v>De Banheiros</v>
      </c>
      <c r="O419" s="26" t="str">
        <f t="shared" si="111"/>
        <v>Lavatório</v>
      </c>
      <c r="P419" s="21" t="s">
        <v>927</v>
      </c>
      <c r="Q419" s="21" t="s">
        <v>928</v>
      </c>
      <c r="R419" s="73" t="s">
        <v>9</v>
      </c>
      <c r="S419" s="27" t="str">
        <f t="shared" si="106"/>
        <v>Equipamentos</v>
      </c>
      <c r="T419" s="27" t="str">
        <f t="shared" si="107"/>
        <v>Eq Sanitários</v>
      </c>
      <c r="U419" s="27" t="str">
        <f t="shared" si="108"/>
        <v>De Banheiros</v>
      </c>
      <c r="V419" s="73" t="s">
        <v>89</v>
      </c>
      <c r="W419" s="1" t="str">
        <f t="shared" si="112"/>
        <v>k.eqde.b.419</v>
      </c>
      <c r="X419" s="45" t="s">
        <v>914</v>
      </c>
      <c r="Y419" s="74" t="s">
        <v>929</v>
      </c>
      <c r="Z419" s="45" t="s">
        <v>9</v>
      </c>
    </row>
    <row r="420" spans="1:26" ht="6" customHeight="1" x14ac:dyDescent="0.4">
      <c r="A420" s="23">
        <v>420</v>
      </c>
      <c r="B420" s="2" t="s">
        <v>43</v>
      </c>
      <c r="C420" s="24" t="s">
        <v>1406</v>
      </c>
      <c r="D420" s="2" t="s">
        <v>3031</v>
      </c>
      <c r="E420" s="2" t="s">
        <v>2837</v>
      </c>
      <c r="F420" s="25" t="s">
        <v>930</v>
      </c>
      <c r="G420" s="79" t="s">
        <v>9</v>
      </c>
      <c r="H420" s="79" t="s">
        <v>9</v>
      </c>
      <c r="I420" s="79" t="s">
        <v>9</v>
      </c>
      <c r="J420" s="79" t="s">
        <v>9</v>
      </c>
      <c r="K420" s="79" t="s">
        <v>3091</v>
      </c>
      <c r="L420" s="26" t="str">
        <f t="shared" si="109"/>
        <v>Equipamentos</v>
      </c>
      <c r="M420" s="26" t="str">
        <f t="shared" si="110"/>
        <v>Eq.Sanitários</v>
      </c>
      <c r="N420" s="26" t="str">
        <f t="shared" si="111"/>
        <v>De Banheiros</v>
      </c>
      <c r="O420" s="26" t="str">
        <f t="shared" si="111"/>
        <v>Mictório</v>
      </c>
      <c r="P420" s="21" t="s">
        <v>931</v>
      </c>
      <c r="Q420" s="21" t="s">
        <v>932</v>
      </c>
      <c r="R420" s="73" t="s">
        <v>9</v>
      </c>
      <c r="S420" s="27" t="str">
        <f t="shared" si="106"/>
        <v>Equipamentos</v>
      </c>
      <c r="T420" s="27" t="str">
        <f t="shared" si="107"/>
        <v>Eq Sanitários</v>
      </c>
      <c r="U420" s="27" t="str">
        <f t="shared" si="108"/>
        <v>De Banheiros</v>
      </c>
      <c r="V420" s="73" t="s">
        <v>89</v>
      </c>
      <c r="W420" s="1" t="str">
        <f t="shared" si="112"/>
        <v>k.eqde.b.420</v>
      </c>
      <c r="X420" s="45" t="s">
        <v>914</v>
      </c>
      <c r="Y420" s="74" t="s">
        <v>933</v>
      </c>
      <c r="Z420" s="45" t="s">
        <v>9</v>
      </c>
    </row>
    <row r="421" spans="1:26" ht="6" customHeight="1" x14ac:dyDescent="0.4">
      <c r="A421" s="23">
        <v>421</v>
      </c>
      <c r="B421" s="2" t="s">
        <v>43</v>
      </c>
      <c r="C421" s="24" t="s">
        <v>1406</v>
      </c>
      <c r="D421" s="2" t="s">
        <v>3031</v>
      </c>
      <c r="E421" s="2" t="s">
        <v>2837</v>
      </c>
      <c r="F421" s="25" t="s">
        <v>934</v>
      </c>
      <c r="G421" s="79" t="s">
        <v>9</v>
      </c>
      <c r="H421" s="79" t="s">
        <v>9</v>
      </c>
      <c r="I421" s="79" t="s">
        <v>9</v>
      </c>
      <c r="J421" s="79" t="s">
        <v>9</v>
      </c>
      <c r="K421" s="79" t="s">
        <v>9</v>
      </c>
      <c r="L421" s="26" t="str">
        <f t="shared" si="109"/>
        <v>Equipamentos</v>
      </c>
      <c r="M421" s="26" t="str">
        <f t="shared" si="110"/>
        <v>Eq.Sanitários</v>
      </c>
      <c r="N421" s="26" t="str">
        <f t="shared" si="111"/>
        <v>De Banheiros</v>
      </c>
      <c r="O421" s="26" t="str">
        <f t="shared" si="111"/>
        <v>Pia</v>
      </c>
      <c r="P421" s="21" t="s">
        <v>935</v>
      </c>
      <c r="Q421" s="21" t="s">
        <v>936</v>
      </c>
      <c r="R421" s="73" t="s">
        <v>9</v>
      </c>
      <c r="S421" s="27" t="str">
        <f t="shared" si="106"/>
        <v>Equipamentos</v>
      </c>
      <c r="T421" s="27" t="str">
        <f t="shared" si="107"/>
        <v>Eq Sanitários</v>
      </c>
      <c r="U421" s="27" t="str">
        <f t="shared" si="108"/>
        <v>De Banheiros</v>
      </c>
      <c r="V421" s="73" t="s">
        <v>89</v>
      </c>
      <c r="W421" s="1" t="str">
        <f t="shared" si="112"/>
        <v>k.eqde.b.421</v>
      </c>
      <c r="X421" s="45" t="s">
        <v>914</v>
      </c>
      <c r="Y421" s="74" t="s">
        <v>937</v>
      </c>
      <c r="Z421" s="45" t="s">
        <v>9</v>
      </c>
    </row>
    <row r="422" spans="1:26" ht="6" customHeight="1" x14ac:dyDescent="0.4">
      <c r="A422" s="23">
        <v>422</v>
      </c>
      <c r="B422" s="2" t="s">
        <v>43</v>
      </c>
      <c r="C422" s="24" t="s">
        <v>1406</v>
      </c>
      <c r="D422" s="2" t="s">
        <v>3031</v>
      </c>
      <c r="E422" s="2" t="s">
        <v>2837</v>
      </c>
      <c r="F422" s="25" t="s">
        <v>941</v>
      </c>
      <c r="G422" s="79" t="s">
        <v>9</v>
      </c>
      <c r="H422" s="79" t="s">
        <v>9</v>
      </c>
      <c r="I422" s="79" t="s">
        <v>9</v>
      </c>
      <c r="J422" s="79" t="s">
        <v>9</v>
      </c>
      <c r="K422" s="79" t="s">
        <v>9</v>
      </c>
      <c r="L422" s="26" t="str">
        <f t="shared" si="109"/>
        <v>Equipamentos</v>
      </c>
      <c r="M422" s="26" t="str">
        <f t="shared" si="110"/>
        <v>Eq.Sanitários</v>
      </c>
      <c r="N422" s="26" t="str">
        <f t="shared" si="111"/>
        <v>De Banheiros</v>
      </c>
      <c r="O422" s="26" t="str">
        <f t="shared" si="111"/>
        <v>Vaso Sanitário</v>
      </c>
      <c r="P422" s="21" t="s">
        <v>942</v>
      </c>
      <c r="Q422" s="21" t="s">
        <v>943</v>
      </c>
      <c r="R422" s="73" t="s">
        <v>9</v>
      </c>
      <c r="S422" s="27" t="str">
        <f t="shared" si="106"/>
        <v>Equipamentos</v>
      </c>
      <c r="T422" s="27" t="str">
        <f t="shared" si="107"/>
        <v>Eq Sanitários</v>
      </c>
      <c r="U422" s="27" t="str">
        <f t="shared" si="108"/>
        <v>De Banheiros</v>
      </c>
      <c r="V422" s="73" t="s">
        <v>89</v>
      </c>
      <c r="W422" s="1" t="str">
        <f t="shared" si="112"/>
        <v>k.eqde.b.422</v>
      </c>
      <c r="X422" s="45" t="s">
        <v>914</v>
      </c>
      <c r="Y422" s="74" t="s">
        <v>944</v>
      </c>
      <c r="Z422" s="45" t="s">
        <v>9</v>
      </c>
    </row>
    <row r="423" spans="1:26" ht="6" customHeight="1" x14ac:dyDescent="0.4">
      <c r="A423" s="23">
        <v>423</v>
      </c>
      <c r="B423" s="2" t="s">
        <v>43</v>
      </c>
      <c r="C423" s="24" t="s">
        <v>1406</v>
      </c>
      <c r="D423" s="2" t="s">
        <v>3031</v>
      </c>
      <c r="E423" s="2" t="s">
        <v>2837</v>
      </c>
      <c r="F423" s="25" t="s">
        <v>945</v>
      </c>
      <c r="G423" s="79" t="s">
        <v>9</v>
      </c>
      <c r="H423" s="79" t="s">
        <v>9</v>
      </c>
      <c r="I423" s="79" t="s">
        <v>9</v>
      </c>
      <c r="J423" s="79" t="s">
        <v>9</v>
      </c>
      <c r="K423" s="79" t="s">
        <v>9</v>
      </c>
      <c r="L423" s="26" t="str">
        <f t="shared" si="109"/>
        <v>Equipamentos</v>
      </c>
      <c r="M423" s="26" t="str">
        <f t="shared" si="110"/>
        <v>Eq.Sanitários</v>
      </c>
      <c r="N423" s="26" t="str">
        <f t="shared" si="111"/>
        <v>De Banheiros</v>
      </c>
      <c r="O423" s="26" t="str">
        <f t="shared" si="111"/>
        <v>Vaso Sanitário Assento</v>
      </c>
      <c r="P423" s="21" t="s">
        <v>946</v>
      </c>
      <c r="Q423" s="21" t="s">
        <v>947</v>
      </c>
      <c r="R423" s="73" t="s">
        <v>9</v>
      </c>
      <c r="S423" s="27" t="str">
        <f t="shared" si="106"/>
        <v>Equipamentos</v>
      </c>
      <c r="T423" s="27" t="str">
        <f t="shared" si="107"/>
        <v>Eq Sanitários</v>
      </c>
      <c r="U423" s="27" t="str">
        <f t="shared" si="108"/>
        <v>De Banheiros</v>
      </c>
      <c r="V423" s="73" t="s">
        <v>89</v>
      </c>
      <c r="W423" s="1" t="str">
        <f t="shared" si="112"/>
        <v>k.eqde.b.423</v>
      </c>
      <c r="X423" s="45" t="s">
        <v>914</v>
      </c>
      <c r="Y423" s="74" t="s">
        <v>948</v>
      </c>
      <c r="Z423" s="45" t="s">
        <v>9</v>
      </c>
    </row>
    <row r="424" spans="1:26" ht="6" customHeight="1" x14ac:dyDescent="0.4">
      <c r="A424" s="23">
        <v>424</v>
      </c>
      <c r="B424" s="2" t="s">
        <v>43</v>
      </c>
      <c r="C424" s="24" t="s">
        <v>1406</v>
      </c>
      <c r="D424" s="2" t="s">
        <v>3031</v>
      </c>
      <c r="E424" s="2" t="s">
        <v>2837</v>
      </c>
      <c r="F424" s="25" t="s">
        <v>1760</v>
      </c>
      <c r="G424" s="79" t="s">
        <v>9</v>
      </c>
      <c r="H424" s="79" t="s">
        <v>9</v>
      </c>
      <c r="I424" s="79" t="s">
        <v>9</v>
      </c>
      <c r="J424" s="79" t="s">
        <v>9</v>
      </c>
      <c r="K424" s="79" t="s">
        <v>9</v>
      </c>
      <c r="L424" s="26" t="str">
        <f t="shared" si="109"/>
        <v>Equipamentos</v>
      </c>
      <c r="M424" s="26" t="str">
        <f t="shared" si="110"/>
        <v>Eq.Sanitários</v>
      </c>
      <c r="N424" s="26" t="str">
        <f t="shared" si="111"/>
        <v>De Banheiros</v>
      </c>
      <c r="O424" s="26" t="str">
        <f t="shared" si="111"/>
        <v>Vaso Sanitário Caixa</v>
      </c>
      <c r="P424" s="21" t="s">
        <v>949</v>
      </c>
      <c r="Q424" s="21" t="s">
        <v>950</v>
      </c>
      <c r="R424" s="73" t="s">
        <v>9</v>
      </c>
      <c r="S424" s="27" t="str">
        <f t="shared" si="106"/>
        <v>Equipamentos</v>
      </c>
      <c r="T424" s="27" t="str">
        <f t="shared" si="107"/>
        <v>Eq Sanitários</v>
      </c>
      <c r="U424" s="27" t="str">
        <f t="shared" si="108"/>
        <v>De Banheiros</v>
      </c>
      <c r="V424" s="73" t="s">
        <v>89</v>
      </c>
      <c r="W424" s="1" t="str">
        <f t="shared" si="112"/>
        <v>k.eqde.b.424</v>
      </c>
      <c r="X424" s="45" t="s">
        <v>914</v>
      </c>
      <c r="Y424" s="74" t="s">
        <v>951</v>
      </c>
      <c r="Z424" s="45" t="s">
        <v>9</v>
      </c>
    </row>
    <row r="425" spans="1:26" ht="6.65" customHeight="1" x14ac:dyDescent="0.4">
      <c r="A425" s="23">
        <v>425</v>
      </c>
      <c r="B425" s="2" t="s">
        <v>43</v>
      </c>
      <c r="C425" s="24" t="s">
        <v>1406</v>
      </c>
      <c r="D425" s="2" t="s">
        <v>3030</v>
      </c>
      <c r="E425" s="2" t="s">
        <v>2981</v>
      </c>
      <c r="F425" s="25" t="s">
        <v>2984</v>
      </c>
      <c r="G425" s="79" t="s">
        <v>9</v>
      </c>
      <c r="H425" s="79" t="s">
        <v>9</v>
      </c>
      <c r="I425" s="79" t="s">
        <v>9</v>
      </c>
      <c r="J425" s="79" t="s">
        <v>9</v>
      </c>
      <c r="K425" s="79" t="s">
        <v>9</v>
      </c>
      <c r="L425" s="26" t="str">
        <f t="shared" si="109"/>
        <v>Equipamentos</v>
      </c>
      <c r="M425" s="26" t="str">
        <f t="shared" si="110"/>
        <v>Eq.Climatização</v>
      </c>
      <c r="N425" s="26" t="str">
        <f t="shared" si="111"/>
        <v>Aquecedores</v>
      </c>
      <c r="O425" s="26" t="str">
        <f t="shared" si="111"/>
        <v>Aquecedor de Ambiente</v>
      </c>
      <c r="P425" s="21" t="s">
        <v>2973</v>
      </c>
      <c r="Q425" s="21" t="s">
        <v>2974</v>
      </c>
      <c r="R425" s="73" t="s">
        <v>9</v>
      </c>
      <c r="S425" s="27" t="str">
        <f t="shared" si="106"/>
        <v>Equipamentos</v>
      </c>
      <c r="T425" s="27" t="str">
        <f t="shared" si="107"/>
        <v>Eq Climatização</v>
      </c>
      <c r="U425" s="27" t="str">
        <f t="shared" si="108"/>
        <v>Aquecedores</v>
      </c>
      <c r="V425" s="73" t="s">
        <v>89</v>
      </c>
      <c r="W425" s="1" t="str">
        <f t="shared" si="112"/>
        <v>k.eqaque.425</v>
      </c>
      <c r="X425" s="45" t="s">
        <v>2953</v>
      </c>
      <c r="Y425" s="74" t="s">
        <v>2972</v>
      </c>
      <c r="Z425" s="45" t="s">
        <v>9</v>
      </c>
    </row>
    <row r="426" spans="1:26" ht="6.65" customHeight="1" x14ac:dyDescent="0.4">
      <c r="A426" s="23">
        <v>426</v>
      </c>
      <c r="B426" s="2" t="s">
        <v>43</v>
      </c>
      <c r="C426" s="24" t="s">
        <v>1406</v>
      </c>
      <c r="D426" s="2" t="s">
        <v>3030</v>
      </c>
      <c r="E426" s="2" t="s">
        <v>2981</v>
      </c>
      <c r="F426" s="25" t="s">
        <v>2982</v>
      </c>
      <c r="G426" s="79" t="s">
        <v>9</v>
      </c>
      <c r="H426" s="79" t="s">
        <v>9</v>
      </c>
      <c r="I426" s="79" t="s">
        <v>9</v>
      </c>
      <c r="J426" s="79" t="s">
        <v>9</v>
      </c>
      <c r="K426" s="79" t="s">
        <v>9</v>
      </c>
      <c r="L426" s="26" t="str">
        <f t="shared" si="109"/>
        <v>Equipamentos</v>
      </c>
      <c r="M426" s="26" t="str">
        <f t="shared" si="110"/>
        <v>Eq.Climatização</v>
      </c>
      <c r="N426" s="26" t="str">
        <f t="shared" si="111"/>
        <v>Aquecedores</v>
      </c>
      <c r="O426" s="26" t="str">
        <f t="shared" si="111"/>
        <v>Aquecedor Convector</v>
      </c>
      <c r="P426" s="21" t="s">
        <v>2976</v>
      </c>
      <c r="Q426" s="21" t="s">
        <v>2977</v>
      </c>
      <c r="R426" s="73" t="s">
        <v>9</v>
      </c>
      <c r="S426" s="27" t="str">
        <f t="shared" si="106"/>
        <v>Equipamentos</v>
      </c>
      <c r="T426" s="27" t="str">
        <f t="shared" si="107"/>
        <v>Eq Climatização</v>
      </c>
      <c r="U426" s="27" t="str">
        <f t="shared" si="108"/>
        <v>Aquecedores</v>
      </c>
      <c r="V426" s="73" t="s">
        <v>89</v>
      </c>
      <c r="W426" s="1" t="str">
        <f t="shared" si="112"/>
        <v>k.eqaque.426</v>
      </c>
      <c r="X426" s="45" t="s">
        <v>2953</v>
      </c>
      <c r="Y426" s="74" t="s">
        <v>2975</v>
      </c>
      <c r="Z426" s="45" t="s">
        <v>9</v>
      </c>
    </row>
    <row r="427" spans="1:26" ht="6.65" customHeight="1" x14ac:dyDescent="0.4">
      <c r="A427" s="23">
        <v>427</v>
      </c>
      <c r="B427" s="2" t="s">
        <v>43</v>
      </c>
      <c r="C427" s="24" t="s">
        <v>1406</v>
      </c>
      <c r="D427" s="2" t="s">
        <v>3030</v>
      </c>
      <c r="E427" s="2" t="s">
        <v>2981</v>
      </c>
      <c r="F427" s="25" t="s">
        <v>2983</v>
      </c>
      <c r="G427" s="79" t="s">
        <v>9</v>
      </c>
      <c r="H427" s="79" t="s">
        <v>9</v>
      </c>
      <c r="I427" s="79" t="s">
        <v>9</v>
      </c>
      <c r="J427" s="79" t="s">
        <v>9</v>
      </c>
      <c r="K427" s="79" t="s">
        <v>9</v>
      </c>
      <c r="L427" s="26" t="str">
        <f t="shared" si="109"/>
        <v>Equipamentos</v>
      </c>
      <c r="M427" s="26" t="str">
        <f t="shared" si="110"/>
        <v>Eq.Climatização</v>
      </c>
      <c r="N427" s="26" t="str">
        <f t="shared" si="111"/>
        <v>Aquecedores</v>
      </c>
      <c r="O427" s="26" t="str">
        <f t="shared" si="111"/>
        <v>Aquecedor Radiação</v>
      </c>
      <c r="P427" s="21" t="s">
        <v>2979</v>
      </c>
      <c r="Q427" s="21" t="s">
        <v>2980</v>
      </c>
      <c r="R427" s="73" t="s">
        <v>9</v>
      </c>
      <c r="S427" s="27" t="str">
        <f t="shared" si="106"/>
        <v>Equipamentos</v>
      </c>
      <c r="T427" s="27" t="str">
        <f t="shared" si="107"/>
        <v>Eq Climatização</v>
      </c>
      <c r="U427" s="27" t="str">
        <f t="shared" si="108"/>
        <v>Aquecedores</v>
      </c>
      <c r="V427" s="73" t="s">
        <v>89</v>
      </c>
      <c r="W427" s="1" t="str">
        <f t="shared" si="112"/>
        <v>k.eqaque.427</v>
      </c>
      <c r="X427" s="45" t="s">
        <v>2953</v>
      </c>
      <c r="Y427" s="74" t="s">
        <v>2978</v>
      </c>
      <c r="Z427" s="45" t="s">
        <v>9</v>
      </c>
    </row>
    <row r="428" spans="1:26" ht="6" customHeight="1" x14ac:dyDescent="0.4">
      <c r="A428" s="23">
        <v>428</v>
      </c>
      <c r="B428" s="2" t="s">
        <v>43</v>
      </c>
      <c r="C428" s="24" t="s">
        <v>1406</v>
      </c>
      <c r="D428" s="2" t="s">
        <v>3018</v>
      </c>
      <c r="E428" s="2" t="s">
        <v>3023</v>
      </c>
      <c r="F428" s="25" t="s">
        <v>955</v>
      </c>
      <c r="G428" s="79" t="s">
        <v>9</v>
      </c>
      <c r="H428" s="79" t="s">
        <v>9</v>
      </c>
      <c r="I428" s="79" t="s">
        <v>9</v>
      </c>
      <c r="J428" s="79" t="s">
        <v>9</v>
      </c>
      <c r="K428" s="79" t="s">
        <v>9</v>
      </c>
      <c r="L428" s="26" t="str">
        <f t="shared" si="109"/>
        <v>Equipamentos</v>
      </c>
      <c r="M428" s="26" t="str">
        <f t="shared" si="110"/>
        <v>Eq.Elétricos</v>
      </c>
      <c r="N428" s="26" t="str">
        <f t="shared" si="111"/>
        <v>Eq Geral</v>
      </c>
      <c r="O428" s="26" t="str">
        <f t="shared" si="111"/>
        <v>Aparelho Elétrico</v>
      </c>
      <c r="P428" s="21" t="s">
        <v>956</v>
      </c>
      <c r="Q428" s="21" t="s">
        <v>957</v>
      </c>
      <c r="R428" s="73" t="s">
        <v>9</v>
      </c>
      <c r="S428" s="27" t="str">
        <f t="shared" si="106"/>
        <v>Equipamentos</v>
      </c>
      <c r="T428" s="27" t="str">
        <f t="shared" si="107"/>
        <v>Eq Elétricos</v>
      </c>
      <c r="U428" s="27" t="str">
        <f t="shared" si="108"/>
        <v>Eq Geral</v>
      </c>
      <c r="V428" s="73" t="s">
        <v>89</v>
      </c>
      <c r="W428" s="1" t="str">
        <f t="shared" si="112"/>
        <v>k.eqeq.g.428</v>
      </c>
      <c r="X428" s="45" t="s">
        <v>958</v>
      </c>
      <c r="Y428" s="74" t="s">
        <v>1642</v>
      </c>
      <c r="Z428" s="45" t="s">
        <v>9</v>
      </c>
    </row>
    <row r="429" spans="1:26" ht="6" customHeight="1" x14ac:dyDescent="0.4">
      <c r="A429" s="23">
        <v>429</v>
      </c>
      <c r="B429" s="2" t="s">
        <v>43</v>
      </c>
      <c r="C429" s="24" t="s">
        <v>1406</v>
      </c>
      <c r="D429" s="2" t="s">
        <v>3018</v>
      </c>
      <c r="E429" s="2" t="s">
        <v>3023</v>
      </c>
      <c r="F429" s="25" t="s">
        <v>959</v>
      </c>
      <c r="G429" s="79" t="s">
        <v>9</v>
      </c>
      <c r="H429" s="79" t="s">
        <v>9</v>
      </c>
      <c r="I429" s="79" t="s">
        <v>9</v>
      </c>
      <c r="J429" s="79" t="s">
        <v>9</v>
      </c>
      <c r="K429" s="79" t="s">
        <v>9</v>
      </c>
      <c r="L429" s="26" t="str">
        <f t="shared" si="109"/>
        <v>Equipamentos</v>
      </c>
      <c r="M429" s="26" t="str">
        <f t="shared" si="110"/>
        <v>Eq.Elétricos</v>
      </c>
      <c r="N429" s="26" t="str">
        <f t="shared" si="111"/>
        <v>Eq Geral</v>
      </c>
      <c r="O429" s="26" t="str">
        <f t="shared" si="111"/>
        <v>Aquecedor Agua Portátil</v>
      </c>
      <c r="P429" s="21" t="s">
        <v>960</v>
      </c>
      <c r="Q429" s="21" t="s">
        <v>961</v>
      </c>
      <c r="R429" s="73" t="s">
        <v>9</v>
      </c>
      <c r="S429" s="27" t="str">
        <f t="shared" si="106"/>
        <v>Equipamentos</v>
      </c>
      <c r="T429" s="27" t="str">
        <f t="shared" si="107"/>
        <v>Eq Elétricos</v>
      </c>
      <c r="U429" s="27" t="str">
        <f t="shared" si="108"/>
        <v>Eq Geral</v>
      </c>
      <c r="V429" s="73" t="s">
        <v>89</v>
      </c>
      <c r="W429" s="1" t="str">
        <f t="shared" si="112"/>
        <v>k.eqeq.g.429</v>
      </c>
      <c r="X429" s="45" t="s">
        <v>958</v>
      </c>
      <c r="Y429" s="74" t="s">
        <v>1643</v>
      </c>
      <c r="Z429" s="45" t="s">
        <v>9</v>
      </c>
    </row>
    <row r="430" spans="1:26" ht="6" customHeight="1" x14ac:dyDescent="0.4">
      <c r="A430" s="23">
        <v>430</v>
      </c>
      <c r="B430" s="2" t="s">
        <v>43</v>
      </c>
      <c r="C430" s="24" t="s">
        <v>1406</v>
      </c>
      <c r="D430" s="2" t="s">
        <v>3018</v>
      </c>
      <c r="E430" s="2" t="s">
        <v>3023</v>
      </c>
      <c r="F430" s="25" t="s">
        <v>1500</v>
      </c>
      <c r="G430" s="79" t="s">
        <v>9</v>
      </c>
      <c r="H430" s="79" t="s">
        <v>9</v>
      </c>
      <c r="I430" s="79" t="s">
        <v>9</v>
      </c>
      <c r="J430" s="79" t="s">
        <v>9</v>
      </c>
      <c r="K430" s="79" t="s">
        <v>9</v>
      </c>
      <c r="L430" s="26" t="str">
        <f t="shared" si="109"/>
        <v>Equipamentos</v>
      </c>
      <c r="M430" s="26" t="str">
        <f t="shared" si="110"/>
        <v>Eq.Elétricos</v>
      </c>
      <c r="N430" s="26" t="str">
        <f t="shared" si="111"/>
        <v>Eq Geral</v>
      </c>
      <c r="O430" s="26" t="str">
        <f t="shared" si="111"/>
        <v>Aquecedor Portátil</v>
      </c>
      <c r="P430" s="21" t="s">
        <v>962</v>
      </c>
      <c r="Q430" s="21" t="s">
        <v>963</v>
      </c>
      <c r="R430" s="73" t="s">
        <v>9</v>
      </c>
      <c r="S430" s="27" t="str">
        <f t="shared" si="106"/>
        <v>Equipamentos</v>
      </c>
      <c r="T430" s="27" t="str">
        <f t="shared" si="107"/>
        <v>Eq Elétricos</v>
      </c>
      <c r="U430" s="27" t="str">
        <f t="shared" si="108"/>
        <v>Eq Geral</v>
      </c>
      <c r="V430" s="73" t="s">
        <v>89</v>
      </c>
      <c r="W430" s="1" t="str">
        <f t="shared" si="112"/>
        <v>k.eqeq.g.430</v>
      </c>
      <c r="X430" s="45" t="s">
        <v>958</v>
      </c>
      <c r="Y430" s="74" t="s">
        <v>1644</v>
      </c>
      <c r="Z430" s="45" t="s">
        <v>9</v>
      </c>
    </row>
    <row r="431" spans="1:26" ht="6" customHeight="1" x14ac:dyDescent="0.4">
      <c r="A431" s="23">
        <v>431</v>
      </c>
      <c r="B431" s="2" t="s">
        <v>43</v>
      </c>
      <c r="C431" s="24" t="s">
        <v>1406</v>
      </c>
      <c r="D431" s="2" t="s">
        <v>3018</v>
      </c>
      <c r="E431" s="2" t="s">
        <v>3023</v>
      </c>
      <c r="F431" s="25" t="s">
        <v>1501</v>
      </c>
      <c r="G431" s="79" t="s">
        <v>9</v>
      </c>
      <c r="H431" s="79" t="s">
        <v>9</v>
      </c>
      <c r="I431" s="79" t="s">
        <v>9</v>
      </c>
      <c r="J431" s="79" t="s">
        <v>9</v>
      </c>
      <c r="K431" s="79" t="s">
        <v>9</v>
      </c>
      <c r="L431" s="26" t="str">
        <f t="shared" si="109"/>
        <v>Equipamentos</v>
      </c>
      <c r="M431" s="26" t="str">
        <f t="shared" si="110"/>
        <v>Eq.Elétricos</v>
      </c>
      <c r="N431" s="26" t="str">
        <f t="shared" si="111"/>
        <v>Eq Geral</v>
      </c>
      <c r="O431" s="26" t="str">
        <f t="shared" si="111"/>
        <v>Bebedouro Portátil</v>
      </c>
      <c r="P431" s="21" t="s">
        <v>964</v>
      </c>
      <c r="Q431" s="21" t="s">
        <v>965</v>
      </c>
      <c r="R431" s="73" t="s">
        <v>9</v>
      </c>
      <c r="S431" s="27" t="str">
        <f t="shared" si="106"/>
        <v>Equipamentos</v>
      </c>
      <c r="T431" s="27" t="str">
        <f t="shared" si="107"/>
        <v>Eq Elétricos</v>
      </c>
      <c r="U431" s="27" t="str">
        <f t="shared" si="108"/>
        <v>Eq Geral</v>
      </c>
      <c r="V431" s="73" t="s">
        <v>89</v>
      </c>
      <c r="W431" s="1" t="str">
        <f t="shared" si="112"/>
        <v>k.eqeq.g.431</v>
      </c>
      <c r="X431" s="45" t="s">
        <v>958</v>
      </c>
      <c r="Y431" s="74" t="s">
        <v>1645</v>
      </c>
      <c r="Z431" s="45" t="s">
        <v>9</v>
      </c>
    </row>
    <row r="432" spans="1:26" ht="6" customHeight="1" x14ac:dyDescent="0.4">
      <c r="A432" s="23">
        <v>432</v>
      </c>
      <c r="B432" s="2" t="s">
        <v>43</v>
      </c>
      <c r="C432" s="24" t="s">
        <v>1406</v>
      </c>
      <c r="D432" s="2" t="s">
        <v>3018</v>
      </c>
      <c r="E432" s="2" t="s">
        <v>3023</v>
      </c>
      <c r="F432" s="25" t="s">
        <v>966</v>
      </c>
      <c r="G432" s="79" t="s">
        <v>9</v>
      </c>
      <c r="H432" s="79" t="s">
        <v>9</v>
      </c>
      <c r="I432" s="79" t="s">
        <v>9</v>
      </c>
      <c r="J432" s="79" t="s">
        <v>9</v>
      </c>
      <c r="K432" s="79" t="s">
        <v>9</v>
      </c>
      <c r="L432" s="26" t="str">
        <f t="shared" si="109"/>
        <v>Equipamentos</v>
      </c>
      <c r="M432" s="26" t="str">
        <f t="shared" si="110"/>
        <v>Eq.Elétricos</v>
      </c>
      <c r="N432" s="26" t="str">
        <f t="shared" si="111"/>
        <v>Eq Geral</v>
      </c>
      <c r="O432" s="26" t="str">
        <f t="shared" si="111"/>
        <v>Ventilador Portátil</v>
      </c>
      <c r="P432" s="21" t="s">
        <v>967</v>
      </c>
      <c r="Q432" s="21" t="s">
        <v>968</v>
      </c>
      <c r="R432" s="73" t="s">
        <v>9</v>
      </c>
      <c r="S432" s="27" t="str">
        <f t="shared" si="106"/>
        <v>Equipamentos</v>
      </c>
      <c r="T432" s="27" t="str">
        <f t="shared" si="107"/>
        <v>Eq Elétricos</v>
      </c>
      <c r="U432" s="27" t="str">
        <f t="shared" si="108"/>
        <v>Eq Geral</v>
      </c>
      <c r="V432" s="73" t="s">
        <v>89</v>
      </c>
      <c r="W432" s="1" t="str">
        <f t="shared" si="112"/>
        <v>k.eqeq.g.432</v>
      </c>
      <c r="X432" s="45" t="s">
        <v>958</v>
      </c>
      <c r="Y432" s="74" t="s">
        <v>1646</v>
      </c>
      <c r="Z432" s="45" t="s">
        <v>9</v>
      </c>
    </row>
    <row r="433" spans="1:26" ht="6" customHeight="1" x14ac:dyDescent="0.4">
      <c r="A433" s="23">
        <v>433</v>
      </c>
      <c r="B433" s="2" t="s">
        <v>43</v>
      </c>
      <c r="C433" s="24" t="s">
        <v>1406</v>
      </c>
      <c r="D433" s="2" t="s">
        <v>3018</v>
      </c>
      <c r="E433" s="2" t="s">
        <v>3023</v>
      </c>
      <c r="F433" s="25" t="s">
        <v>969</v>
      </c>
      <c r="G433" s="79" t="s">
        <v>9</v>
      </c>
      <c r="H433" s="79" t="s">
        <v>9</v>
      </c>
      <c r="I433" s="79" t="s">
        <v>9</v>
      </c>
      <c r="J433" s="79" t="s">
        <v>9</v>
      </c>
      <c r="K433" s="79" t="s">
        <v>3085</v>
      </c>
      <c r="L433" s="26" t="str">
        <f t="shared" si="109"/>
        <v>Equipamentos</v>
      </c>
      <c r="M433" s="26" t="str">
        <f t="shared" si="110"/>
        <v>Eq.Elétricos</v>
      </c>
      <c r="N433" s="26" t="str">
        <f t="shared" si="111"/>
        <v>Eq Geral</v>
      </c>
      <c r="O433" s="26" t="str">
        <f t="shared" si="111"/>
        <v>Seca Mãos</v>
      </c>
      <c r="P433" s="21" t="s">
        <v>970</v>
      </c>
      <c r="Q433" s="21" t="s">
        <v>971</v>
      </c>
      <c r="R433" s="73" t="s">
        <v>9</v>
      </c>
      <c r="S433" s="27" t="str">
        <f t="shared" si="106"/>
        <v>Equipamentos</v>
      </c>
      <c r="T433" s="27" t="str">
        <f t="shared" si="107"/>
        <v>Eq Elétricos</v>
      </c>
      <c r="U433" s="27" t="str">
        <f t="shared" si="108"/>
        <v>Eq Geral</v>
      </c>
      <c r="V433" s="73" t="s">
        <v>89</v>
      </c>
      <c r="W433" s="1" t="str">
        <f t="shared" si="112"/>
        <v>k.eqeq.g.433</v>
      </c>
      <c r="X433" s="45" t="s">
        <v>958</v>
      </c>
      <c r="Y433" s="74" t="s">
        <v>1647</v>
      </c>
      <c r="Z433" s="45" t="s">
        <v>9</v>
      </c>
    </row>
    <row r="434" spans="1:26" ht="6" customHeight="1" x14ac:dyDescent="0.4">
      <c r="A434" s="23">
        <v>434</v>
      </c>
      <c r="B434" s="2" t="s">
        <v>43</v>
      </c>
      <c r="C434" s="24" t="s">
        <v>1406</v>
      </c>
      <c r="D434" s="2" t="s">
        <v>3018</v>
      </c>
      <c r="E434" s="2" t="s">
        <v>3020</v>
      </c>
      <c r="F434" s="25" t="s">
        <v>972</v>
      </c>
      <c r="G434" s="79" t="s">
        <v>9</v>
      </c>
      <c r="H434" s="79" t="s">
        <v>9</v>
      </c>
      <c r="I434" s="79" t="s">
        <v>9</v>
      </c>
      <c r="J434" s="79" t="s">
        <v>9</v>
      </c>
      <c r="K434" s="79" t="s">
        <v>9</v>
      </c>
      <c r="L434" s="26" t="str">
        <f t="shared" si="109"/>
        <v>Equipamentos</v>
      </c>
      <c r="M434" s="26" t="str">
        <f t="shared" si="110"/>
        <v>Eq.Elétricos</v>
      </c>
      <c r="N434" s="26" t="str">
        <f t="shared" si="111"/>
        <v>Eq Cozinha</v>
      </c>
      <c r="O434" s="26" t="str">
        <f t="shared" si="111"/>
        <v>Fogão Elétrico</v>
      </c>
      <c r="P434" s="21" t="s">
        <v>973</v>
      </c>
      <c r="Q434" s="21" t="s">
        <v>974</v>
      </c>
      <c r="R434" s="73" t="s">
        <v>9</v>
      </c>
      <c r="S434" s="27" t="str">
        <f t="shared" si="106"/>
        <v>Equipamentos</v>
      </c>
      <c r="T434" s="27" t="str">
        <f t="shared" si="107"/>
        <v>Eq Elétricos</v>
      </c>
      <c r="U434" s="27" t="str">
        <f t="shared" si="108"/>
        <v>Eq Cozinha</v>
      </c>
      <c r="V434" s="73" t="s">
        <v>89</v>
      </c>
      <c r="W434" s="1" t="str">
        <f t="shared" si="112"/>
        <v>k.eqeq.c.434</v>
      </c>
      <c r="X434" s="45" t="s">
        <v>958</v>
      </c>
      <c r="Y434" s="74" t="s">
        <v>1648</v>
      </c>
      <c r="Z434" s="45" t="s">
        <v>9</v>
      </c>
    </row>
    <row r="435" spans="1:26" ht="6" customHeight="1" x14ac:dyDescent="0.4">
      <c r="A435" s="23">
        <v>435</v>
      </c>
      <c r="B435" s="2" t="s">
        <v>43</v>
      </c>
      <c r="C435" s="24" t="s">
        <v>1406</v>
      </c>
      <c r="D435" s="2" t="s">
        <v>3018</v>
      </c>
      <c r="E435" s="2" t="s">
        <v>3020</v>
      </c>
      <c r="F435" s="25" t="s">
        <v>975</v>
      </c>
      <c r="G435" s="79" t="s">
        <v>9</v>
      </c>
      <c r="H435" s="79" t="s">
        <v>9</v>
      </c>
      <c r="I435" s="79" t="s">
        <v>9</v>
      </c>
      <c r="J435" s="79" t="s">
        <v>9</v>
      </c>
      <c r="K435" s="79" t="s">
        <v>9</v>
      </c>
      <c r="L435" s="26" t="str">
        <f t="shared" si="109"/>
        <v>Equipamentos</v>
      </c>
      <c r="M435" s="26" t="str">
        <f t="shared" si="110"/>
        <v>Eq.Elétricos</v>
      </c>
      <c r="N435" s="26" t="str">
        <f t="shared" si="111"/>
        <v>Eq Cozinha</v>
      </c>
      <c r="O435" s="26" t="str">
        <f t="shared" si="111"/>
        <v>Forno Microondas</v>
      </c>
      <c r="P435" s="21" t="s">
        <v>976</v>
      </c>
      <c r="Q435" s="21" t="s">
        <v>977</v>
      </c>
      <c r="R435" s="73" t="s">
        <v>9</v>
      </c>
      <c r="S435" s="27" t="str">
        <f t="shared" si="106"/>
        <v>Equipamentos</v>
      </c>
      <c r="T435" s="27" t="str">
        <f t="shared" si="107"/>
        <v>Eq Elétricos</v>
      </c>
      <c r="U435" s="27" t="str">
        <f t="shared" si="108"/>
        <v>Eq Cozinha</v>
      </c>
      <c r="V435" s="73" t="s">
        <v>89</v>
      </c>
      <c r="W435" s="1" t="str">
        <f t="shared" si="112"/>
        <v>k.eqeq.c.435</v>
      </c>
      <c r="X435" s="45" t="s">
        <v>958</v>
      </c>
      <c r="Y435" s="74" t="s">
        <v>1649</v>
      </c>
      <c r="Z435" s="45" t="s">
        <v>9</v>
      </c>
    </row>
    <row r="436" spans="1:26" ht="6" customHeight="1" x14ac:dyDescent="0.4">
      <c r="A436" s="23">
        <v>436</v>
      </c>
      <c r="B436" s="2" t="s">
        <v>43</v>
      </c>
      <c r="C436" s="24" t="s">
        <v>1406</v>
      </c>
      <c r="D436" s="2" t="s">
        <v>3018</v>
      </c>
      <c r="E436" s="2" t="s">
        <v>3020</v>
      </c>
      <c r="F436" s="25" t="s">
        <v>978</v>
      </c>
      <c r="G436" s="79" t="s">
        <v>9</v>
      </c>
      <c r="H436" s="79" t="s">
        <v>9</v>
      </c>
      <c r="I436" s="79" t="s">
        <v>9</v>
      </c>
      <c r="J436" s="79" t="s">
        <v>9</v>
      </c>
      <c r="K436" s="79" t="s">
        <v>9</v>
      </c>
      <c r="L436" s="26" t="str">
        <f t="shared" si="109"/>
        <v>Equipamentos</v>
      </c>
      <c r="M436" s="26" t="str">
        <f t="shared" si="110"/>
        <v>Eq.Elétricos</v>
      </c>
      <c r="N436" s="26" t="str">
        <f t="shared" si="111"/>
        <v>Eq Cozinha</v>
      </c>
      <c r="O436" s="26" t="str">
        <f t="shared" si="111"/>
        <v>Freezer</v>
      </c>
      <c r="P436" s="21" t="s">
        <v>979</v>
      </c>
      <c r="Q436" s="21" t="s">
        <v>980</v>
      </c>
      <c r="R436" s="73" t="s">
        <v>9</v>
      </c>
      <c r="S436" s="27" t="str">
        <f t="shared" si="106"/>
        <v>Equipamentos</v>
      </c>
      <c r="T436" s="27" t="str">
        <f t="shared" si="107"/>
        <v>Eq Elétricos</v>
      </c>
      <c r="U436" s="27" t="str">
        <f t="shared" si="108"/>
        <v>Eq Cozinha</v>
      </c>
      <c r="V436" s="73" t="s">
        <v>89</v>
      </c>
      <c r="W436" s="1" t="str">
        <f t="shared" si="112"/>
        <v>k.eqeq.c.436</v>
      </c>
      <c r="X436" s="45" t="s">
        <v>958</v>
      </c>
      <c r="Y436" s="74" t="s">
        <v>1650</v>
      </c>
      <c r="Z436" s="45" t="s">
        <v>9</v>
      </c>
    </row>
    <row r="437" spans="1:26" ht="6" customHeight="1" x14ac:dyDescent="0.4">
      <c r="A437" s="23">
        <v>437</v>
      </c>
      <c r="B437" s="2" t="s">
        <v>43</v>
      </c>
      <c r="C437" s="24" t="s">
        <v>1406</v>
      </c>
      <c r="D437" s="2" t="s">
        <v>3018</v>
      </c>
      <c r="E437" s="2" t="s">
        <v>3020</v>
      </c>
      <c r="F437" s="25" t="s">
        <v>981</v>
      </c>
      <c r="G437" s="79" t="s">
        <v>9</v>
      </c>
      <c r="H437" s="79" t="s">
        <v>9</v>
      </c>
      <c r="I437" s="79" t="s">
        <v>9</v>
      </c>
      <c r="J437" s="79" t="s">
        <v>9</v>
      </c>
      <c r="K437" s="79" t="s">
        <v>9</v>
      </c>
      <c r="L437" s="26" t="str">
        <f t="shared" si="109"/>
        <v>Equipamentos</v>
      </c>
      <c r="M437" s="26" t="str">
        <f t="shared" si="110"/>
        <v>Eq.Elétricos</v>
      </c>
      <c r="N437" s="26" t="str">
        <f t="shared" si="111"/>
        <v>Eq Cozinha</v>
      </c>
      <c r="O437" s="26" t="str">
        <f t="shared" si="111"/>
        <v>Geladeira</v>
      </c>
      <c r="P437" s="21" t="s">
        <v>982</v>
      </c>
      <c r="Q437" s="21" t="s">
        <v>983</v>
      </c>
      <c r="R437" s="73" t="s">
        <v>9</v>
      </c>
      <c r="S437" s="27" t="str">
        <f t="shared" si="106"/>
        <v>Equipamentos</v>
      </c>
      <c r="T437" s="27" t="str">
        <f t="shared" si="107"/>
        <v>Eq Elétricos</v>
      </c>
      <c r="U437" s="27" t="str">
        <f t="shared" si="108"/>
        <v>Eq Cozinha</v>
      </c>
      <c r="V437" s="73" t="s">
        <v>89</v>
      </c>
      <c r="W437" s="1" t="str">
        <f t="shared" si="112"/>
        <v>k.eqeq.c.437</v>
      </c>
      <c r="X437" s="45" t="s">
        <v>958</v>
      </c>
      <c r="Y437" s="74" t="s">
        <v>1651</v>
      </c>
      <c r="Z437" s="45" t="s">
        <v>9</v>
      </c>
    </row>
    <row r="438" spans="1:26" ht="6" customHeight="1" x14ac:dyDescent="0.4">
      <c r="A438" s="23">
        <v>438</v>
      </c>
      <c r="B438" s="2" t="s">
        <v>43</v>
      </c>
      <c r="C438" s="24" t="s">
        <v>1406</v>
      </c>
      <c r="D438" s="2" t="s">
        <v>3018</v>
      </c>
      <c r="E438" s="2" t="s">
        <v>3020</v>
      </c>
      <c r="F438" s="25" t="s">
        <v>984</v>
      </c>
      <c r="G438" s="79" t="s">
        <v>9</v>
      </c>
      <c r="H438" s="79" t="s">
        <v>9</v>
      </c>
      <c r="I438" s="79" t="s">
        <v>9</v>
      </c>
      <c r="J438" s="79" t="s">
        <v>9</v>
      </c>
      <c r="K438" s="79" t="s">
        <v>9</v>
      </c>
      <c r="L438" s="26" t="str">
        <f t="shared" si="109"/>
        <v>Equipamentos</v>
      </c>
      <c r="M438" s="26" t="str">
        <f t="shared" si="110"/>
        <v>Eq.Elétricos</v>
      </c>
      <c r="N438" s="26" t="str">
        <f t="shared" si="111"/>
        <v>Eq Cozinha</v>
      </c>
      <c r="O438" s="26" t="str">
        <f t="shared" si="111"/>
        <v>LavaLouça</v>
      </c>
      <c r="P438" s="21" t="s">
        <v>985</v>
      </c>
      <c r="Q438" s="21" t="s">
        <v>986</v>
      </c>
      <c r="R438" s="73" t="s">
        <v>9</v>
      </c>
      <c r="S438" s="27" t="str">
        <f t="shared" si="106"/>
        <v>Equipamentos</v>
      </c>
      <c r="T438" s="27" t="str">
        <f t="shared" si="107"/>
        <v>Eq Elétricos</v>
      </c>
      <c r="U438" s="27" t="str">
        <f t="shared" si="108"/>
        <v>Eq Cozinha</v>
      </c>
      <c r="V438" s="73" t="s">
        <v>89</v>
      </c>
      <c r="W438" s="1" t="str">
        <f t="shared" si="112"/>
        <v>k.eqeq.c.438</v>
      </c>
      <c r="X438" s="45" t="s">
        <v>958</v>
      </c>
      <c r="Y438" s="74" t="s">
        <v>1652</v>
      </c>
      <c r="Z438" s="45" t="s">
        <v>9</v>
      </c>
    </row>
    <row r="439" spans="1:26" ht="6" customHeight="1" x14ac:dyDescent="0.4">
      <c r="A439" s="23">
        <v>439</v>
      </c>
      <c r="B439" s="2" t="s">
        <v>43</v>
      </c>
      <c r="C439" s="24" t="s">
        <v>1406</v>
      </c>
      <c r="D439" s="2" t="s">
        <v>3018</v>
      </c>
      <c r="E439" s="2" t="s">
        <v>3020</v>
      </c>
      <c r="F439" s="25" t="s">
        <v>1502</v>
      </c>
      <c r="G439" s="79" t="s">
        <v>9</v>
      </c>
      <c r="H439" s="79" t="s">
        <v>9</v>
      </c>
      <c r="I439" s="79" t="s">
        <v>9</v>
      </c>
      <c r="J439" s="79" t="s">
        <v>9</v>
      </c>
      <c r="K439" s="79" t="s">
        <v>9</v>
      </c>
      <c r="L439" s="26" t="str">
        <f t="shared" si="109"/>
        <v>Equipamentos</v>
      </c>
      <c r="M439" s="26" t="str">
        <f t="shared" si="110"/>
        <v>Eq.Elétricos</v>
      </c>
      <c r="N439" s="26" t="str">
        <f t="shared" si="111"/>
        <v>Eq Cozinha</v>
      </c>
      <c r="O439" s="26" t="str">
        <f t="shared" si="111"/>
        <v>Processador Alimentos</v>
      </c>
      <c r="P439" s="21" t="s">
        <v>989</v>
      </c>
      <c r="Q439" s="21" t="s">
        <v>990</v>
      </c>
      <c r="R439" s="73" t="s">
        <v>9</v>
      </c>
      <c r="S439" s="27" t="str">
        <f t="shared" si="106"/>
        <v>Equipamentos</v>
      </c>
      <c r="T439" s="27" t="str">
        <f t="shared" si="107"/>
        <v>Eq Elétricos</v>
      </c>
      <c r="U439" s="27" t="str">
        <f t="shared" si="108"/>
        <v>Eq Cozinha</v>
      </c>
      <c r="V439" s="73" t="s">
        <v>89</v>
      </c>
      <c r="W439" s="1" t="str">
        <f t="shared" si="112"/>
        <v>k.eqeq.c.439</v>
      </c>
      <c r="X439" s="45" t="s">
        <v>958</v>
      </c>
      <c r="Y439" s="74" t="s">
        <v>1653</v>
      </c>
      <c r="Z439" s="45" t="s">
        <v>9</v>
      </c>
    </row>
    <row r="440" spans="1:26" ht="6" customHeight="1" x14ac:dyDescent="0.4">
      <c r="A440" s="23">
        <v>440</v>
      </c>
      <c r="B440" s="2" t="s">
        <v>43</v>
      </c>
      <c r="C440" s="24" t="s">
        <v>1406</v>
      </c>
      <c r="D440" s="2" t="s">
        <v>3018</v>
      </c>
      <c r="E440" s="2" t="s">
        <v>3020</v>
      </c>
      <c r="F440" s="25" t="s">
        <v>991</v>
      </c>
      <c r="G440" s="79" t="s">
        <v>9</v>
      </c>
      <c r="H440" s="79" t="s">
        <v>9</v>
      </c>
      <c r="I440" s="79" t="s">
        <v>9</v>
      </c>
      <c r="J440" s="79" t="s">
        <v>9</v>
      </c>
      <c r="K440" s="79" t="s">
        <v>9</v>
      </c>
      <c r="L440" s="26" t="str">
        <f t="shared" si="109"/>
        <v>Equipamentos</v>
      </c>
      <c r="M440" s="26" t="str">
        <f t="shared" si="110"/>
        <v>Eq.Elétricos</v>
      </c>
      <c r="N440" s="26" t="str">
        <f t="shared" si="111"/>
        <v>Eq Cozinha</v>
      </c>
      <c r="O440" s="26" t="str">
        <f t="shared" si="111"/>
        <v>Refrigerador</v>
      </c>
      <c r="P440" s="21" t="s">
        <v>992</v>
      </c>
      <c r="Q440" s="21" t="s">
        <v>993</v>
      </c>
      <c r="R440" s="73" t="s">
        <v>9</v>
      </c>
      <c r="S440" s="27" t="str">
        <f t="shared" si="106"/>
        <v>Equipamentos</v>
      </c>
      <c r="T440" s="27" t="str">
        <f t="shared" si="107"/>
        <v>Eq Elétricos</v>
      </c>
      <c r="U440" s="27" t="str">
        <f t="shared" si="108"/>
        <v>Eq Cozinha</v>
      </c>
      <c r="V440" s="73" t="s">
        <v>89</v>
      </c>
      <c r="W440" s="1" t="str">
        <f t="shared" si="112"/>
        <v>k.eqeq.c.440</v>
      </c>
      <c r="X440" s="45" t="s">
        <v>958</v>
      </c>
      <c r="Y440" s="74" t="s">
        <v>1654</v>
      </c>
      <c r="Z440" s="45" t="s">
        <v>9</v>
      </c>
    </row>
    <row r="441" spans="1:26" ht="6" customHeight="1" x14ac:dyDescent="0.4">
      <c r="A441" s="23">
        <v>441</v>
      </c>
      <c r="B441" s="2" t="s">
        <v>43</v>
      </c>
      <c r="C441" s="24" t="s">
        <v>1406</v>
      </c>
      <c r="D441" s="2" t="s">
        <v>3018</v>
      </c>
      <c r="E441" s="2" t="s">
        <v>3021</v>
      </c>
      <c r="F441" s="25" t="s">
        <v>1895</v>
      </c>
      <c r="G441" s="79" t="s">
        <v>9</v>
      </c>
      <c r="H441" s="79" t="s">
        <v>9</v>
      </c>
      <c r="I441" s="79" t="s">
        <v>9</v>
      </c>
      <c r="J441" s="79" t="s">
        <v>9</v>
      </c>
      <c r="K441" s="79" t="s">
        <v>9</v>
      </c>
      <c r="L441" s="26" t="str">
        <f t="shared" si="109"/>
        <v>Equipamentos</v>
      </c>
      <c r="M441" s="26" t="str">
        <f t="shared" si="110"/>
        <v>Eq.Elétricos</v>
      </c>
      <c r="N441" s="26" t="str">
        <f t="shared" si="111"/>
        <v>Eq Serviço</v>
      </c>
      <c r="O441" s="26" t="str">
        <f t="shared" si="111"/>
        <v>Lava Roupa</v>
      </c>
      <c r="P441" s="21" t="s">
        <v>987</v>
      </c>
      <c r="Q441" s="21" t="s">
        <v>988</v>
      </c>
      <c r="R441" s="73" t="s">
        <v>9</v>
      </c>
      <c r="S441" s="27" t="str">
        <f t="shared" si="106"/>
        <v>Equipamentos</v>
      </c>
      <c r="T441" s="27" t="str">
        <f t="shared" si="107"/>
        <v>Eq Elétricos</v>
      </c>
      <c r="U441" s="27" t="str">
        <f t="shared" si="108"/>
        <v>Eq Serviço</v>
      </c>
      <c r="V441" s="73" t="s">
        <v>89</v>
      </c>
      <c r="W441" s="1" t="str">
        <f t="shared" si="112"/>
        <v>k.eqeq.s.441</v>
      </c>
      <c r="X441" s="45" t="s">
        <v>958</v>
      </c>
      <c r="Y441" s="74" t="s">
        <v>1655</v>
      </c>
      <c r="Z441" s="45" t="s">
        <v>9</v>
      </c>
    </row>
    <row r="442" spans="1:26" ht="6" customHeight="1" x14ac:dyDescent="0.4">
      <c r="A442" s="23">
        <v>442</v>
      </c>
      <c r="B442" s="2" t="s">
        <v>43</v>
      </c>
      <c r="C442" s="24" t="s">
        <v>1406</v>
      </c>
      <c r="D442" s="2" t="s">
        <v>3018</v>
      </c>
      <c r="E442" s="2" t="s">
        <v>3021</v>
      </c>
      <c r="F442" s="25" t="s">
        <v>994</v>
      </c>
      <c r="G442" s="79" t="s">
        <v>9</v>
      </c>
      <c r="H442" s="79" t="s">
        <v>9</v>
      </c>
      <c r="I442" s="79" t="s">
        <v>9</v>
      </c>
      <c r="J442" s="79" t="s">
        <v>9</v>
      </c>
      <c r="K442" s="79" t="s">
        <v>9</v>
      </c>
      <c r="L442" s="26" t="str">
        <f t="shared" si="109"/>
        <v>Equipamentos</v>
      </c>
      <c r="M442" s="26" t="str">
        <f t="shared" si="110"/>
        <v>Eq.Elétricos</v>
      </c>
      <c r="N442" s="26" t="str">
        <f t="shared" si="111"/>
        <v>Eq Serviço</v>
      </c>
      <c r="O442" s="26" t="str">
        <f t="shared" si="111"/>
        <v>Seca Roupa</v>
      </c>
      <c r="P442" s="21" t="s">
        <v>995</v>
      </c>
      <c r="Q442" s="21" t="s">
        <v>996</v>
      </c>
      <c r="R442" s="73" t="s">
        <v>9</v>
      </c>
      <c r="S442" s="27" t="str">
        <f t="shared" si="106"/>
        <v>Equipamentos</v>
      </c>
      <c r="T442" s="27" t="str">
        <f t="shared" si="107"/>
        <v>Eq Elétricos</v>
      </c>
      <c r="U442" s="27" t="str">
        <f t="shared" si="108"/>
        <v>Eq Serviço</v>
      </c>
      <c r="V442" s="73" t="s">
        <v>89</v>
      </c>
      <c r="W442" s="1" t="str">
        <f t="shared" si="112"/>
        <v>k.eqeq.s.442</v>
      </c>
      <c r="X442" s="45" t="s">
        <v>958</v>
      </c>
      <c r="Y442" s="74" t="s">
        <v>1656</v>
      </c>
      <c r="Z442" s="45" t="s">
        <v>9</v>
      </c>
    </row>
    <row r="443" spans="1:26" ht="6" customHeight="1" x14ac:dyDescent="0.4">
      <c r="A443" s="23">
        <v>443</v>
      </c>
      <c r="B443" s="2" t="s">
        <v>43</v>
      </c>
      <c r="C443" s="24" t="s">
        <v>1406</v>
      </c>
      <c r="D443" s="2" t="s">
        <v>3018</v>
      </c>
      <c r="E443" s="2" t="s">
        <v>3022</v>
      </c>
      <c r="F443" s="25" t="s">
        <v>997</v>
      </c>
      <c r="G443" s="79" t="s">
        <v>9</v>
      </c>
      <c r="H443" s="79" t="s">
        <v>9</v>
      </c>
      <c r="I443" s="79" t="s">
        <v>9</v>
      </c>
      <c r="J443" s="79" t="s">
        <v>9</v>
      </c>
      <c r="K443" s="79" t="s">
        <v>9</v>
      </c>
      <c r="L443" s="26" t="str">
        <f t="shared" si="109"/>
        <v>Equipamentos</v>
      </c>
      <c r="M443" s="26" t="str">
        <f t="shared" si="110"/>
        <v>Eq.Elétricos</v>
      </c>
      <c r="N443" s="26" t="str">
        <f t="shared" si="111"/>
        <v>Eq Escritório</v>
      </c>
      <c r="O443" s="26" t="str">
        <f t="shared" si="111"/>
        <v>Fotocopiadora</v>
      </c>
      <c r="P443" s="21" t="s">
        <v>998</v>
      </c>
      <c r="Q443" s="21" t="s">
        <v>999</v>
      </c>
      <c r="R443" s="73" t="s">
        <v>9</v>
      </c>
      <c r="S443" s="27" t="str">
        <f t="shared" si="106"/>
        <v>Equipamentos</v>
      </c>
      <c r="T443" s="27" t="str">
        <f t="shared" si="107"/>
        <v>Eq Elétricos</v>
      </c>
      <c r="U443" s="27" t="str">
        <f t="shared" si="108"/>
        <v>Eq Escritório</v>
      </c>
      <c r="V443" s="73" t="s">
        <v>89</v>
      </c>
      <c r="W443" s="1" t="str">
        <f t="shared" si="112"/>
        <v>k.eqeq.e.443</v>
      </c>
      <c r="X443" s="45" t="s">
        <v>958</v>
      </c>
      <c r="Y443" s="74" t="s">
        <v>1657</v>
      </c>
      <c r="Z443" s="45" t="s">
        <v>9</v>
      </c>
    </row>
    <row r="444" spans="1:26" ht="6" customHeight="1" x14ac:dyDescent="0.4">
      <c r="A444" s="23">
        <v>444</v>
      </c>
      <c r="B444" s="2" t="s">
        <v>43</v>
      </c>
      <c r="C444" s="24" t="s">
        <v>1406</v>
      </c>
      <c r="D444" s="2" t="s">
        <v>3018</v>
      </c>
      <c r="E444" s="2" t="s">
        <v>3022</v>
      </c>
      <c r="F444" s="25" t="s">
        <v>1000</v>
      </c>
      <c r="G444" s="79" t="s">
        <v>9</v>
      </c>
      <c r="H444" s="79" t="s">
        <v>9</v>
      </c>
      <c r="I444" s="79" t="s">
        <v>9</v>
      </c>
      <c r="J444" s="79" t="s">
        <v>9</v>
      </c>
      <c r="K444" s="79" t="s">
        <v>9</v>
      </c>
      <c r="L444" s="26" t="str">
        <f t="shared" si="109"/>
        <v>Equipamentos</v>
      </c>
      <c r="M444" s="26" t="str">
        <f t="shared" si="110"/>
        <v>Eq.Elétricos</v>
      </c>
      <c r="N444" s="26" t="str">
        <f t="shared" si="111"/>
        <v>Eq Escritório</v>
      </c>
      <c r="O444" s="26" t="str">
        <f t="shared" si="111"/>
        <v>Máquina Venda</v>
      </c>
      <c r="P444" s="21" t="s">
        <v>1001</v>
      </c>
      <c r="Q444" s="21" t="s">
        <v>1002</v>
      </c>
      <c r="R444" s="73" t="s">
        <v>9</v>
      </c>
      <c r="S444" s="27" t="str">
        <f t="shared" ref="S444:S507" si="113">SUBSTITUTE(C444, ".", " ")</f>
        <v>Equipamentos</v>
      </c>
      <c r="T444" s="27" t="str">
        <f t="shared" ref="T444:T507" si="114">SUBSTITUTE(D444, ".", " ")</f>
        <v>Eq Elétricos</v>
      </c>
      <c r="U444" s="27" t="str">
        <f t="shared" ref="U444:U507" si="115">SUBSTITUTE(E444, ".", " ")</f>
        <v>Eq Escritório</v>
      </c>
      <c r="V444" s="73" t="s">
        <v>89</v>
      </c>
      <c r="W444" s="1" t="str">
        <f t="shared" si="112"/>
        <v>k.eqeq.e.444</v>
      </c>
      <c r="X444" s="45" t="s">
        <v>958</v>
      </c>
      <c r="Y444" s="74" t="s">
        <v>1658</v>
      </c>
      <c r="Z444" s="45" t="s">
        <v>9</v>
      </c>
    </row>
    <row r="445" spans="1:26" ht="6" customHeight="1" x14ac:dyDescent="0.4">
      <c r="A445" s="23">
        <v>445</v>
      </c>
      <c r="B445" s="2" t="s">
        <v>43</v>
      </c>
      <c r="C445" s="24" t="s">
        <v>1406</v>
      </c>
      <c r="D445" s="2" t="s">
        <v>3026</v>
      </c>
      <c r="E445" s="2" t="s">
        <v>1003</v>
      </c>
      <c r="F445" s="25" t="s">
        <v>1004</v>
      </c>
      <c r="G445" s="79" t="s">
        <v>9</v>
      </c>
      <c r="H445" s="79" t="s">
        <v>9</v>
      </c>
      <c r="I445" s="79" t="s">
        <v>9</v>
      </c>
      <c r="J445" s="79" t="s">
        <v>3086</v>
      </c>
      <c r="K445" s="79" t="s">
        <v>9</v>
      </c>
      <c r="L445" s="26" t="str">
        <f t="shared" si="109"/>
        <v>Equipamentos</v>
      </c>
      <c r="M445" s="26" t="str">
        <f t="shared" si="110"/>
        <v>Eq.AudioVisuais</v>
      </c>
      <c r="N445" s="26" t="str">
        <f t="shared" si="111"/>
        <v>Aparelho Avi</v>
      </c>
      <c r="O445" s="26" t="str">
        <f t="shared" si="111"/>
        <v>Aparelho AudioVisual</v>
      </c>
      <c r="P445" s="21" t="s">
        <v>1005</v>
      </c>
      <c r="Q445" s="21" t="s">
        <v>1006</v>
      </c>
      <c r="R445" s="73" t="s">
        <v>9</v>
      </c>
      <c r="S445" s="27" t="str">
        <f t="shared" si="113"/>
        <v>Equipamentos</v>
      </c>
      <c r="T445" s="27" t="str">
        <f t="shared" si="114"/>
        <v>Eq AudioVisuais</v>
      </c>
      <c r="U445" s="27" t="str">
        <f t="shared" si="115"/>
        <v>Aparelho Avi</v>
      </c>
      <c r="V445" s="73" t="s">
        <v>89</v>
      </c>
      <c r="W445" s="1" t="str">
        <f t="shared" si="112"/>
        <v>k.eqapar.445</v>
      </c>
      <c r="X445" s="45" t="s">
        <v>1007</v>
      </c>
      <c r="Y445" s="74" t="s">
        <v>1659</v>
      </c>
      <c r="Z445" s="45" t="s">
        <v>9</v>
      </c>
    </row>
    <row r="446" spans="1:26" ht="6" customHeight="1" x14ac:dyDescent="0.4">
      <c r="A446" s="23">
        <v>446</v>
      </c>
      <c r="B446" s="2" t="s">
        <v>43</v>
      </c>
      <c r="C446" s="24" t="s">
        <v>1406</v>
      </c>
      <c r="D446" s="2" t="s">
        <v>3026</v>
      </c>
      <c r="E446" s="2" t="s">
        <v>1003</v>
      </c>
      <c r="F446" s="25" t="s">
        <v>1008</v>
      </c>
      <c r="G446" s="79" t="s">
        <v>9</v>
      </c>
      <c r="H446" s="79" t="s">
        <v>9</v>
      </c>
      <c r="I446" s="79" t="s">
        <v>9</v>
      </c>
      <c r="J446" s="79" t="s">
        <v>9</v>
      </c>
      <c r="K446" s="79" t="s">
        <v>9</v>
      </c>
      <c r="L446" s="26" t="str">
        <f t="shared" si="109"/>
        <v>Equipamentos</v>
      </c>
      <c r="M446" s="26" t="str">
        <f t="shared" si="110"/>
        <v>Eq.AudioVisuais</v>
      </c>
      <c r="N446" s="26" t="str">
        <f t="shared" si="111"/>
        <v>Aparelho Avi</v>
      </c>
      <c r="O446" s="26" t="str">
        <f t="shared" si="111"/>
        <v>Amplificador</v>
      </c>
      <c r="P446" s="21" t="s">
        <v>1009</v>
      </c>
      <c r="Q446" s="21" t="s">
        <v>1010</v>
      </c>
      <c r="R446" s="73" t="s">
        <v>9</v>
      </c>
      <c r="S446" s="27" t="str">
        <f t="shared" si="113"/>
        <v>Equipamentos</v>
      </c>
      <c r="T446" s="27" t="str">
        <f t="shared" si="114"/>
        <v>Eq AudioVisuais</v>
      </c>
      <c r="U446" s="27" t="str">
        <f t="shared" si="115"/>
        <v>Aparelho Avi</v>
      </c>
      <c r="V446" s="73" t="s">
        <v>89</v>
      </c>
      <c r="W446" s="1" t="str">
        <f t="shared" si="112"/>
        <v>k.eqapar.446</v>
      </c>
      <c r="X446" s="45" t="s">
        <v>1007</v>
      </c>
      <c r="Y446" s="74" t="s">
        <v>1660</v>
      </c>
      <c r="Z446" s="45" t="s">
        <v>9</v>
      </c>
    </row>
    <row r="447" spans="1:26" ht="6" customHeight="1" x14ac:dyDescent="0.4">
      <c r="A447" s="23">
        <v>447</v>
      </c>
      <c r="B447" s="2" t="s">
        <v>43</v>
      </c>
      <c r="C447" s="24" t="s">
        <v>1406</v>
      </c>
      <c r="D447" s="2" t="s">
        <v>3026</v>
      </c>
      <c r="E447" s="2" t="s">
        <v>1003</v>
      </c>
      <c r="F447" s="25" t="s">
        <v>1011</v>
      </c>
      <c r="G447" s="79" t="s">
        <v>9</v>
      </c>
      <c r="H447" s="79" t="s">
        <v>9</v>
      </c>
      <c r="I447" s="79" t="s">
        <v>9</v>
      </c>
      <c r="J447" s="79" t="s">
        <v>9</v>
      </c>
      <c r="K447" s="79" t="s">
        <v>9</v>
      </c>
      <c r="L447" s="26" t="str">
        <f t="shared" si="109"/>
        <v>Equipamentos</v>
      </c>
      <c r="M447" s="26" t="str">
        <f t="shared" si="110"/>
        <v>Eq.AudioVisuais</v>
      </c>
      <c r="N447" s="26" t="str">
        <f t="shared" si="111"/>
        <v>Aparelho Avi</v>
      </c>
      <c r="O447" s="26" t="str">
        <f t="shared" si="111"/>
        <v>Câmera</v>
      </c>
      <c r="P447" s="21" t="s">
        <v>1012</v>
      </c>
      <c r="Q447" s="21" t="s">
        <v>1013</v>
      </c>
      <c r="R447" s="73" t="s">
        <v>9</v>
      </c>
      <c r="S447" s="27" t="str">
        <f t="shared" si="113"/>
        <v>Equipamentos</v>
      </c>
      <c r="T447" s="27" t="str">
        <f t="shared" si="114"/>
        <v>Eq AudioVisuais</v>
      </c>
      <c r="U447" s="27" t="str">
        <f t="shared" si="115"/>
        <v>Aparelho Avi</v>
      </c>
      <c r="V447" s="73" t="s">
        <v>89</v>
      </c>
      <c r="W447" s="1" t="str">
        <f t="shared" si="112"/>
        <v>k.eqapar.447</v>
      </c>
      <c r="X447" s="45" t="s">
        <v>1007</v>
      </c>
      <c r="Y447" s="74" t="s">
        <v>1661</v>
      </c>
      <c r="Z447" s="45" t="s">
        <v>9</v>
      </c>
    </row>
    <row r="448" spans="1:26" ht="6" customHeight="1" x14ac:dyDescent="0.4">
      <c r="A448" s="23">
        <v>448</v>
      </c>
      <c r="B448" s="2" t="s">
        <v>43</v>
      </c>
      <c r="C448" s="24" t="s">
        <v>1406</v>
      </c>
      <c r="D448" s="2" t="s">
        <v>3026</v>
      </c>
      <c r="E448" s="2" t="s">
        <v>1003</v>
      </c>
      <c r="F448" s="25" t="s">
        <v>1014</v>
      </c>
      <c r="G448" s="79" t="s">
        <v>9</v>
      </c>
      <c r="H448" s="79" t="s">
        <v>9</v>
      </c>
      <c r="I448" s="79" t="s">
        <v>9</v>
      </c>
      <c r="J448" s="79" t="s">
        <v>9</v>
      </c>
      <c r="K448" s="79" t="s">
        <v>9</v>
      </c>
      <c r="L448" s="26" t="str">
        <f t="shared" si="109"/>
        <v>Equipamentos</v>
      </c>
      <c r="M448" s="26" t="str">
        <f t="shared" si="110"/>
        <v>Eq.AudioVisuais</v>
      </c>
      <c r="N448" s="26" t="str">
        <f t="shared" si="111"/>
        <v>Aparelho Avi</v>
      </c>
      <c r="O448" s="26" t="str">
        <f t="shared" si="111"/>
        <v>Terminal de Comunicação</v>
      </c>
      <c r="P448" s="21" t="s">
        <v>1015</v>
      </c>
      <c r="Q448" s="21" t="s">
        <v>1016</v>
      </c>
      <c r="R448" s="73" t="s">
        <v>9</v>
      </c>
      <c r="S448" s="27" t="str">
        <f t="shared" si="113"/>
        <v>Equipamentos</v>
      </c>
      <c r="T448" s="27" t="str">
        <f t="shared" si="114"/>
        <v>Eq AudioVisuais</v>
      </c>
      <c r="U448" s="27" t="str">
        <f t="shared" si="115"/>
        <v>Aparelho Avi</v>
      </c>
      <c r="V448" s="73" t="s">
        <v>89</v>
      </c>
      <c r="W448" s="1" t="str">
        <f t="shared" si="112"/>
        <v>k.eqapar.448</v>
      </c>
      <c r="X448" s="45" t="s">
        <v>1007</v>
      </c>
      <c r="Y448" s="74" t="s">
        <v>1662</v>
      </c>
      <c r="Z448" s="45" t="s">
        <v>9</v>
      </c>
    </row>
    <row r="449" spans="1:26" ht="6" customHeight="1" x14ac:dyDescent="0.4">
      <c r="A449" s="23">
        <v>449</v>
      </c>
      <c r="B449" s="2" t="s">
        <v>43</v>
      </c>
      <c r="C449" s="24" t="s">
        <v>1406</v>
      </c>
      <c r="D449" s="2" t="s">
        <v>3026</v>
      </c>
      <c r="E449" s="2" t="s">
        <v>1003</v>
      </c>
      <c r="F449" s="25" t="s">
        <v>1017</v>
      </c>
      <c r="G449" s="79" t="s">
        <v>9</v>
      </c>
      <c r="H449" s="79" t="s">
        <v>9</v>
      </c>
      <c r="I449" s="79" t="s">
        <v>9</v>
      </c>
      <c r="J449" s="79" t="s">
        <v>9</v>
      </c>
      <c r="K449" s="79" t="s">
        <v>9</v>
      </c>
      <c r="L449" s="26" t="str">
        <f t="shared" si="109"/>
        <v>Equipamentos</v>
      </c>
      <c r="M449" s="26" t="str">
        <f t="shared" si="110"/>
        <v>Eq.AudioVisuais</v>
      </c>
      <c r="N449" s="26" t="str">
        <f t="shared" si="111"/>
        <v>Aparelho Avi</v>
      </c>
      <c r="O449" s="26" t="str">
        <f t="shared" si="111"/>
        <v>Monitor</v>
      </c>
      <c r="P449" s="21" t="s">
        <v>1018</v>
      </c>
      <c r="Q449" s="21" t="s">
        <v>1019</v>
      </c>
      <c r="R449" s="73" t="s">
        <v>9</v>
      </c>
      <c r="S449" s="27" t="str">
        <f t="shared" si="113"/>
        <v>Equipamentos</v>
      </c>
      <c r="T449" s="27" t="str">
        <f t="shared" si="114"/>
        <v>Eq AudioVisuais</v>
      </c>
      <c r="U449" s="27" t="str">
        <f t="shared" si="115"/>
        <v>Aparelho Avi</v>
      </c>
      <c r="V449" s="73" t="s">
        <v>89</v>
      </c>
      <c r="W449" s="1" t="str">
        <f t="shared" si="112"/>
        <v>k.eqapar.449</v>
      </c>
      <c r="X449" s="45" t="s">
        <v>1007</v>
      </c>
      <c r="Y449" s="74" t="s">
        <v>1663</v>
      </c>
      <c r="Z449" s="45" t="s">
        <v>9</v>
      </c>
    </row>
    <row r="450" spans="1:26" ht="6" customHeight="1" x14ac:dyDescent="0.4">
      <c r="A450" s="23">
        <v>450</v>
      </c>
      <c r="B450" s="2" t="s">
        <v>43</v>
      </c>
      <c r="C450" s="24" t="s">
        <v>1406</v>
      </c>
      <c r="D450" s="2" t="s">
        <v>3026</v>
      </c>
      <c r="E450" s="2" t="s">
        <v>1003</v>
      </c>
      <c r="F450" s="25" t="s">
        <v>1020</v>
      </c>
      <c r="G450" s="79" t="s">
        <v>9</v>
      </c>
      <c r="H450" s="79" t="s">
        <v>9</v>
      </c>
      <c r="I450" s="79" t="s">
        <v>9</v>
      </c>
      <c r="J450" s="79" t="s">
        <v>9</v>
      </c>
      <c r="K450" s="79" t="s">
        <v>9</v>
      </c>
      <c r="L450" s="26" t="str">
        <f t="shared" ref="L450:L513" si="116">CONCATENATE("", C450)</f>
        <v>Equipamentos</v>
      </c>
      <c r="M450" s="26" t="str">
        <f t="shared" ref="M450:M513" si="117">CONCATENATE("", D450)</f>
        <v>Eq.AudioVisuais</v>
      </c>
      <c r="N450" s="26" t="str">
        <f t="shared" ref="N450:O513" si="118">(SUBSTITUTE(SUBSTITUTE(CONCATENATE("",E450),"."," ")," De "," de "))</f>
        <v>Aparelho Avi</v>
      </c>
      <c r="O450" s="26" t="str">
        <f t="shared" si="118"/>
        <v>Microfone</v>
      </c>
      <c r="P450" s="21" t="s">
        <v>1021</v>
      </c>
      <c r="Q450" s="21" t="s">
        <v>1022</v>
      </c>
      <c r="R450" s="73" t="s">
        <v>9</v>
      </c>
      <c r="S450" s="27" t="str">
        <f t="shared" si="113"/>
        <v>Equipamentos</v>
      </c>
      <c r="T450" s="27" t="str">
        <f t="shared" si="114"/>
        <v>Eq AudioVisuais</v>
      </c>
      <c r="U450" s="27" t="str">
        <f t="shared" si="115"/>
        <v>Aparelho Avi</v>
      </c>
      <c r="V450" s="73" t="s">
        <v>89</v>
      </c>
      <c r="W450" s="1" t="str">
        <f t="shared" ref="W450:W513" si="119">CONCATENATE("k.",LOWER(LEFT(D450,2)),LOWER(LEFT(E450,4)),".",A450)</f>
        <v>k.eqapar.450</v>
      </c>
      <c r="X450" s="45" t="s">
        <v>1007</v>
      </c>
      <c r="Y450" s="74" t="s">
        <v>1664</v>
      </c>
      <c r="Z450" s="45" t="s">
        <v>9</v>
      </c>
    </row>
    <row r="451" spans="1:26" ht="6" customHeight="1" x14ac:dyDescent="0.4">
      <c r="A451" s="23">
        <v>451</v>
      </c>
      <c r="B451" s="2" t="s">
        <v>43</v>
      </c>
      <c r="C451" s="24" t="s">
        <v>1406</v>
      </c>
      <c r="D451" s="2" t="s">
        <v>3026</v>
      </c>
      <c r="E451" s="2" t="s">
        <v>1003</v>
      </c>
      <c r="F451" s="25" t="s">
        <v>1023</v>
      </c>
      <c r="G451" s="79" t="s">
        <v>9</v>
      </c>
      <c r="H451" s="79" t="s">
        <v>9</v>
      </c>
      <c r="I451" s="79" t="s">
        <v>9</v>
      </c>
      <c r="J451" s="79" t="s">
        <v>9</v>
      </c>
      <c r="K451" s="79" t="s">
        <v>9</v>
      </c>
      <c r="L451" s="26" t="str">
        <f t="shared" si="116"/>
        <v>Equipamentos</v>
      </c>
      <c r="M451" s="26" t="str">
        <f t="shared" si="117"/>
        <v>Eq.AudioVisuais</v>
      </c>
      <c r="N451" s="26" t="str">
        <f t="shared" si="118"/>
        <v>Aparelho Avi</v>
      </c>
      <c r="O451" s="26" t="str">
        <f t="shared" si="118"/>
        <v>Reprodutor</v>
      </c>
      <c r="P451" s="21" t="s">
        <v>1024</v>
      </c>
      <c r="Q451" s="21" t="s">
        <v>1025</v>
      </c>
      <c r="R451" s="73" t="s">
        <v>9</v>
      </c>
      <c r="S451" s="27" t="str">
        <f t="shared" si="113"/>
        <v>Equipamentos</v>
      </c>
      <c r="T451" s="27" t="str">
        <f t="shared" si="114"/>
        <v>Eq AudioVisuais</v>
      </c>
      <c r="U451" s="27" t="str">
        <f t="shared" si="115"/>
        <v>Aparelho Avi</v>
      </c>
      <c r="V451" s="73" t="s">
        <v>89</v>
      </c>
      <c r="W451" s="1" t="str">
        <f t="shared" si="119"/>
        <v>k.eqapar.451</v>
      </c>
      <c r="X451" s="45" t="s">
        <v>1007</v>
      </c>
      <c r="Y451" s="74" t="s">
        <v>1665</v>
      </c>
      <c r="Z451" s="45" t="s">
        <v>9</v>
      </c>
    </row>
    <row r="452" spans="1:26" ht="6" customHeight="1" x14ac:dyDescent="0.4">
      <c r="A452" s="23">
        <v>452</v>
      </c>
      <c r="B452" s="2" t="s">
        <v>43</v>
      </c>
      <c r="C452" s="24" t="s">
        <v>1406</v>
      </c>
      <c r="D452" s="2" t="s">
        <v>3026</v>
      </c>
      <c r="E452" s="2" t="s">
        <v>1003</v>
      </c>
      <c r="F452" s="25" t="s">
        <v>1026</v>
      </c>
      <c r="G452" s="79" t="s">
        <v>9</v>
      </c>
      <c r="H452" s="79" t="s">
        <v>9</v>
      </c>
      <c r="I452" s="79" t="s">
        <v>9</v>
      </c>
      <c r="J452" s="79" t="s">
        <v>9</v>
      </c>
      <c r="K452" s="79" t="s">
        <v>9</v>
      </c>
      <c r="L452" s="26" t="str">
        <f t="shared" si="116"/>
        <v>Equipamentos</v>
      </c>
      <c r="M452" s="26" t="str">
        <f t="shared" si="117"/>
        <v>Eq.AudioVisuais</v>
      </c>
      <c r="N452" s="26" t="str">
        <f t="shared" si="118"/>
        <v>Aparelho Avi</v>
      </c>
      <c r="O452" s="26" t="str">
        <f t="shared" si="118"/>
        <v>Projetor</v>
      </c>
      <c r="P452" s="21" t="s">
        <v>1027</v>
      </c>
      <c r="Q452" s="21" t="s">
        <v>1028</v>
      </c>
      <c r="R452" s="73" t="s">
        <v>9</v>
      </c>
      <c r="S452" s="27" t="str">
        <f t="shared" si="113"/>
        <v>Equipamentos</v>
      </c>
      <c r="T452" s="27" t="str">
        <f t="shared" si="114"/>
        <v>Eq AudioVisuais</v>
      </c>
      <c r="U452" s="27" t="str">
        <f t="shared" si="115"/>
        <v>Aparelho Avi</v>
      </c>
      <c r="V452" s="73" t="s">
        <v>89</v>
      </c>
      <c r="W452" s="1" t="str">
        <f t="shared" si="119"/>
        <v>k.eqapar.452</v>
      </c>
      <c r="X452" s="45" t="s">
        <v>1007</v>
      </c>
      <c r="Y452" s="74" t="s">
        <v>1666</v>
      </c>
      <c r="Z452" s="45" t="s">
        <v>9</v>
      </c>
    </row>
    <row r="453" spans="1:26" ht="6" customHeight="1" x14ac:dyDescent="0.4">
      <c r="A453" s="23">
        <v>453</v>
      </c>
      <c r="B453" s="2" t="s">
        <v>43</v>
      </c>
      <c r="C453" s="24" t="s">
        <v>1406</v>
      </c>
      <c r="D453" s="2" t="s">
        <v>3026</v>
      </c>
      <c r="E453" s="2" t="s">
        <v>1003</v>
      </c>
      <c r="F453" s="25" t="s">
        <v>1029</v>
      </c>
      <c r="G453" s="79" t="s">
        <v>9</v>
      </c>
      <c r="H453" s="79" t="s">
        <v>9</v>
      </c>
      <c r="I453" s="79" t="s">
        <v>9</v>
      </c>
      <c r="J453" s="79" t="s">
        <v>9</v>
      </c>
      <c r="K453" s="79" t="s">
        <v>9</v>
      </c>
      <c r="L453" s="26" t="str">
        <f t="shared" si="116"/>
        <v>Equipamentos</v>
      </c>
      <c r="M453" s="26" t="str">
        <f t="shared" si="117"/>
        <v>Eq.AudioVisuais</v>
      </c>
      <c r="N453" s="26" t="str">
        <f t="shared" si="118"/>
        <v>Aparelho Avi</v>
      </c>
      <c r="O453" s="26" t="str">
        <f t="shared" si="118"/>
        <v>Receptor</v>
      </c>
      <c r="P453" s="21" t="s">
        <v>1030</v>
      </c>
      <c r="Q453" s="21" t="s">
        <v>1031</v>
      </c>
      <c r="R453" s="73" t="s">
        <v>9</v>
      </c>
      <c r="S453" s="27" t="str">
        <f t="shared" si="113"/>
        <v>Equipamentos</v>
      </c>
      <c r="T453" s="27" t="str">
        <f t="shared" si="114"/>
        <v>Eq AudioVisuais</v>
      </c>
      <c r="U453" s="27" t="str">
        <f t="shared" si="115"/>
        <v>Aparelho Avi</v>
      </c>
      <c r="V453" s="73" t="s">
        <v>89</v>
      </c>
      <c r="W453" s="1" t="str">
        <f t="shared" si="119"/>
        <v>k.eqapar.453</v>
      </c>
      <c r="X453" s="45" t="s">
        <v>1007</v>
      </c>
      <c r="Y453" s="74" t="s">
        <v>1667</v>
      </c>
      <c r="Z453" s="45" t="s">
        <v>9</v>
      </c>
    </row>
    <row r="454" spans="1:26" ht="6" customHeight="1" x14ac:dyDescent="0.4">
      <c r="A454" s="23">
        <v>454</v>
      </c>
      <c r="B454" s="2" t="s">
        <v>43</v>
      </c>
      <c r="C454" s="24" t="s">
        <v>1406</v>
      </c>
      <c r="D454" s="2" t="s">
        <v>3026</v>
      </c>
      <c r="E454" s="2" t="s">
        <v>1003</v>
      </c>
      <c r="F454" s="25" t="s">
        <v>1032</v>
      </c>
      <c r="G454" s="79" t="s">
        <v>9</v>
      </c>
      <c r="H454" s="79" t="s">
        <v>9</v>
      </c>
      <c r="I454" s="79" t="s">
        <v>9</v>
      </c>
      <c r="J454" s="79" t="s">
        <v>9</v>
      </c>
      <c r="K454" s="79" t="s">
        <v>9</v>
      </c>
      <c r="L454" s="26" t="str">
        <f t="shared" si="116"/>
        <v>Equipamentos</v>
      </c>
      <c r="M454" s="26" t="str">
        <f t="shared" si="117"/>
        <v>Eq.AudioVisuais</v>
      </c>
      <c r="N454" s="26" t="str">
        <f t="shared" si="118"/>
        <v>Aparelho Avi</v>
      </c>
      <c r="O454" s="26" t="str">
        <f t="shared" si="118"/>
        <v>Equipo de Gravação</v>
      </c>
      <c r="P454" s="21" t="s">
        <v>1033</v>
      </c>
      <c r="Q454" s="21" t="s">
        <v>1034</v>
      </c>
      <c r="R454" s="73" t="s">
        <v>9</v>
      </c>
      <c r="S454" s="27" t="str">
        <f t="shared" si="113"/>
        <v>Equipamentos</v>
      </c>
      <c r="T454" s="27" t="str">
        <f t="shared" si="114"/>
        <v>Eq AudioVisuais</v>
      </c>
      <c r="U454" s="27" t="str">
        <f t="shared" si="115"/>
        <v>Aparelho Avi</v>
      </c>
      <c r="V454" s="73" t="s">
        <v>89</v>
      </c>
      <c r="W454" s="1" t="str">
        <f t="shared" si="119"/>
        <v>k.eqapar.454</v>
      </c>
      <c r="X454" s="45" t="s">
        <v>1007</v>
      </c>
      <c r="Y454" s="74" t="s">
        <v>1668</v>
      </c>
      <c r="Z454" s="45" t="s">
        <v>9</v>
      </c>
    </row>
    <row r="455" spans="1:26" ht="6" customHeight="1" x14ac:dyDescent="0.4">
      <c r="A455" s="23">
        <v>455</v>
      </c>
      <c r="B455" s="2" t="s">
        <v>43</v>
      </c>
      <c r="C455" s="24" t="s">
        <v>1406</v>
      </c>
      <c r="D455" s="2" t="s">
        <v>3026</v>
      </c>
      <c r="E455" s="2" t="s">
        <v>1003</v>
      </c>
      <c r="F455" s="25" t="s">
        <v>1035</v>
      </c>
      <c r="G455" s="79" t="s">
        <v>9</v>
      </c>
      <c r="H455" s="79" t="s">
        <v>9</v>
      </c>
      <c r="I455" s="79" t="s">
        <v>9</v>
      </c>
      <c r="J455" s="79" t="s">
        <v>9</v>
      </c>
      <c r="K455" s="79" t="s">
        <v>9</v>
      </c>
      <c r="L455" s="26" t="str">
        <f t="shared" si="116"/>
        <v>Equipamentos</v>
      </c>
      <c r="M455" s="26" t="str">
        <f t="shared" si="117"/>
        <v>Eq.AudioVisuais</v>
      </c>
      <c r="N455" s="26" t="str">
        <f t="shared" si="118"/>
        <v>Aparelho Avi</v>
      </c>
      <c r="O455" s="26" t="str">
        <f t="shared" si="118"/>
        <v>Alto-falante</v>
      </c>
      <c r="P455" s="21" t="s">
        <v>1036</v>
      </c>
      <c r="Q455" s="21" t="s">
        <v>1037</v>
      </c>
      <c r="R455" s="73" t="s">
        <v>9</v>
      </c>
      <c r="S455" s="27" t="str">
        <f t="shared" si="113"/>
        <v>Equipamentos</v>
      </c>
      <c r="T455" s="27" t="str">
        <f t="shared" si="114"/>
        <v>Eq AudioVisuais</v>
      </c>
      <c r="U455" s="27" t="str">
        <f t="shared" si="115"/>
        <v>Aparelho Avi</v>
      </c>
      <c r="V455" s="73" t="s">
        <v>89</v>
      </c>
      <c r="W455" s="1" t="str">
        <f t="shared" si="119"/>
        <v>k.eqapar.455</v>
      </c>
      <c r="X455" s="45" t="s">
        <v>1007</v>
      </c>
      <c r="Y455" s="74" t="s">
        <v>1669</v>
      </c>
      <c r="Z455" s="45" t="s">
        <v>9</v>
      </c>
    </row>
    <row r="456" spans="1:26" ht="6" customHeight="1" x14ac:dyDescent="0.4">
      <c r="A456" s="23">
        <v>456</v>
      </c>
      <c r="B456" s="2" t="s">
        <v>43</v>
      </c>
      <c r="C456" s="24" t="s">
        <v>1406</v>
      </c>
      <c r="D456" s="2" t="s">
        <v>3026</v>
      </c>
      <c r="E456" s="2" t="s">
        <v>1003</v>
      </c>
      <c r="F456" s="25" t="s">
        <v>1038</v>
      </c>
      <c r="G456" s="79" t="s">
        <v>9</v>
      </c>
      <c r="H456" s="79" t="s">
        <v>9</v>
      </c>
      <c r="I456" s="79" t="s">
        <v>9</v>
      </c>
      <c r="J456" s="79" t="s">
        <v>9</v>
      </c>
      <c r="K456" s="79" t="s">
        <v>9</v>
      </c>
      <c r="L456" s="26" t="str">
        <f t="shared" si="116"/>
        <v>Equipamentos</v>
      </c>
      <c r="M456" s="26" t="str">
        <f t="shared" si="117"/>
        <v>Eq.AudioVisuais</v>
      </c>
      <c r="N456" s="26" t="str">
        <f t="shared" si="118"/>
        <v>Aparelho Avi</v>
      </c>
      <c r="O456" s="26" t="str">
        <f t="shared" si="118"/>
        <v>Comutador</v>
      </c>
      <c r="P456" s="21" t="s">
        <v>1039</v>
      </c>
      <c r="Q456" s="21" t="s">
        <v>1040</v>
      </c>
      <c r="R456" s="73" t="s">
        <v>9</v>
      </c>
      <c r="S456" s="27" t="str">
        <f t="shared" si="113"/>
        <v>Equipamentos</v>
      </c>
      <c r="T456" s="27" t="str">
        <f t="shared" si="114"/>
        <v>Eq AudioVisuais</v>
      </c>
      <c r="U456" s="27" t="str">
        <f t="shared" si="115"/>
        <v>Aparelho Avi</v>
      </c>
      <c r="V456" s="73" t="s">
        <v>89</v>
      </c>
      <c r="W456" s="1" t="str">
        <f t="shared" si="119"/>
        <v>k.eqapar.456</v>
      </c>
      <c r="X456" s="45" t="s">
        <v>1007</v>
      </c>
      <c r="Y456" s="74" t="s">
        <v>1670</v>
      </c>
      <c r="Z456" s="45" t="s">
        <v>9</v>
      </c>
    </row>
    <row r="457" spans="1:26" ht="6" customHeight="1" x14ac:dyDescent="0.4">
      <c r="A457" s="23">
        <v>457</v>
      </c>
      <c r="B457" s="2" t="s">
        <v>43</v>
      </c>
      <c r="C457" s="24" t="s">
        <v>1406</v>
      </c>
      <c r="D457" s="2" t="s">
        <v>3026</v>
      </c>
      <c r="E457" s="2" t="s">
        <v>1003</v>
      </c>
      <c r="F457" s="25" t="s">
        <v>1041</v>
      </c>
      <c r="G457" s="79" t="s">
        <v>9</v>
      </c>
      <c r="H457" s="79" t="s">
        <v>9</v>
      </c>
      <c r="I457" s="79" t="s">
        <v>9</v>
      </c>
      <c r="J457" s="79" t="s">
        <v>9</v>
      </c>
      <c r="K457" s="79" t="s">
        <v>9</v>
      </c>
      <c r="L457" s="26" t="str">
        <f t="shared" si="116"/>
        <v>Equipamentos</v>
      </c>
      <c r="M457" s="26" t="str">
        <f t="shared" si="117"/>
        <v>Eq.AudioVisuais</v>
      </c>
      <c r="N457" s="26" t="str">
        <f t="shared" si="118"/>
        <v>Aparelho Avi</v>
      </c>
      <c r="O457" s="26" t="str">
        <f t="shared" si="118"/>
        <v>Telefone</v>
      </c>
      <c r="P457" s="21" t="s">
        <v>1042</v>
      </c>
      <c r="Q457" s="21" t="s">
        <v>1043</v>
      </c>
      <c r="R457" s="73" t="s">
        <v>9</v>
      </c>
      <c r="S457" s="27" t="str">
        <f t="shared" si="113"/>
        <v>Equipamentos</v>
      </c>
      <c r="T457" s="27" t="str">
        <f t="shared" si="114"/>
        <v>Eq AudioVisuais</v>
      </c>
      <c r="U457" s="27" t="str">
        <f t="shared" si="115"/>
        <v>Aparelho Avi</v>
      </c>
      <c r="V457" s="73" t="s">
        <v>89</v>
      </c>
      <c r="W457" s="1" t="str">
        <f t="shared" si="119"/>
        <v>k.eqapar.457</v>
      </c>
      <c r="X457" s="45" t="s">
        <v>1007</v>
      </c>
      <c r="Y457" s="74" t="s">
        <v>1671</v>
      </c>
      <c r="Z457" s="45" t="s">
        <v>9</v>
      </c>
    </row>
    <row r="458" spans="1:26" ht="6" customHeight="1" x14ac:dyDescent="0.4">
      <c r="A458" s="23">
        <v>458</v>
      </c>
      <c r="B458" s="2" t="s">
        <v>43</v>
      </c>
      <c r="C458" s="24" t="s">
        <v>1406</v>
      </c>
      <c r="D458" s="2" t="s">
        <v>3026</v>
      </c>
      <c r="E458" s="2" t="s">
        <v>1003</v>
      </c>
      <c r="F458" s="25" t="s">
        <v>1761</v>
      </c>
      <c r="G458" s="79" t="s">
        <v>9</v>
      </c>
      <c r="H458" s="79" t="s">
        <v>9</v>
      </c>
      <c r="I458" s="79" t="s">
        <v>9</v>
      </c>
      <c r="J458" s="79" t="s">
        <v>9</v>
      </c>
      <c r="K458" s="79" t="s">
        <v>9</v>
      </c>
      <c r="L458" s="26" t="str">
        <f t="shared" si="116"/>
        <v>Equipamentos</v>
      </c>
      <c r="M458" s="26" t="str">
        <f t="shared" si="117"/>
        <v>Eq.AudioVisuais</v>
      </c>
      <c r="N458" s="26" t="str">
        <f t="shared" si="118"/>
        <v>Aparelho Avi</v>
      </c>
      <c r="O458" s="26" t="str">
        <f t="shared" si="118"/>
        <v>Sintonizador</v>
      </c>
      <c r="P458" s="21" t="s">
        <v>1044</v>
      </c>
      <c r="Q458" s="21" t="s">
        <v>1045</v>
      </c>
      <c r="R458" s="73" t="s">
        <v>9</v>
      </c>
      <c r="S458" s="27" t="str">
        <f t="shared" si="113"/>
        <v>Equipamentos</v>
      </c>
      <c r="T458" s="27" t="str">
        <f t="shared" si="114"/>
        <v>Eq AudioVisuais</v>
      </c>
      <c r="U458" s="27" t="str">
        <f t="shared" si="115"/>
        <v>Aparelho Avi</v>
      </c>
      <c r="V458" s="73" t="s">
        <v>89</v>
      </c>
      <c r="W458" s="1" t="str">
        <f t="shared" si="119"/>
        <v>k.eqapar.458</v>
      </c>
      <c r="X458" s="45" t="s">
        <v>1007</v>
      </c>
      <c r="Y458" s="74" t="s">
        <v>1672</v>
      </c>
      <c r="Z458" s="45" t="s">
        <v>9</v>
      </c>
    </row>
    <row r="459" spans="1:26" ht="6" customHeight="1" x14ac:dyDescent="0.4">
      <c r="A459" s="23">
        <v>459</v>
      </c>
      <c r="B459" s="2" t="s">
        <v>43</v>
      </c>
      <c r="C459" s="24" t="s">
        <v>1406</v>
      </c>
      <c r="D459" s="2" t="s">
        <v>3024</v>
      </c>
      <c r="E459" s="2" t="s">
        <v>1754</v>
      </c>
      <c r="F459" s="25" t="s">
        <v>1248</v>
      </c>
      <c r="G459" s="79" t="s">
        <v>9</v>
      </c>
      <c r="H459" s="79" t="s">
        <v>9</v>
      </c>
      <c r="I459" s="79" t="s">
        <v>3087</v>
      </c>
      <c r="J459" s="79" t="s">
        <v>9</v>
      </c>
      <c r="K459" s="79" t="s">
        <v>9</v>
      </c>
      <c r="L459" s="26" t="str">
        <f t="shared" si="116"/>
        <v>Equipamentos</v>
      </c>
      <c r="M459" s="26" t="str">
        <f t="shared" si="117"/>
        <v>Eq.Hospitalares</v>
      </c>
      <c r="N459" s="26" t="str">
        <f t="shared" si="118"/>
        <v>Aparelho Saúde</v>
      </c>
      <c r="O459" s="26" t="str">
        <f t="shared" si="118"/>
        <v>Dispositivo Médico</v>
      </c>
      <c r="P459" s="21" t="s">
        <v>1250</v>
      </c>
      <c r="Q459" s="21" t="s">
        <v>1251</v>
      </c>
      <c r="R459" s="73" t="s">
        <v>9</v>
      </c>
      <c r="S459" s="27" t="str">
        <f t="shared" si="113"/>
        <v>Equipamentos</v>
      </c>
      <c r="T459" s="27" t="str">
        <f t="shared" si="114"/>
        <v>Eq Hospitalares</v>
      </c>
      <c r="U459" s="27" t="str">
        <f t="shared" si="115"/>
        <v>Aparelho Saúde</v>
      </c>
      <c r="V459" s="73" t="s">
        <v>89</v>
      </c>
      <c r="W459" s="1" t="str">
        <f t="shared" si="119"/>
        <v>k.eqapar.459</v>
      </c>
      <c r="X459" s="45" t="s">
        <v>1267</v>
      </c>
      <c r="Y459" s="74" t="s">
        <v>1249</v>
      </c>
      <c r="Z459" s="45" t="s">
        <v>9</v>
      </c>
    </row>
    <row r="460" spans="1:26" ht="6" customHeight="1" x14ac:dyDescent="0.4">
      <c r="A460" s="23">
        <v>460</v>
      </c>
      <c r="B460" s="2" t="s">
        <v>43</v>
      </c>
      <c r="C460" s="24" t="s">
        <v>1406</v>
      </c>
      <c r="D460" s="2" t="s">
        <v>3024</v>
      </c>
      <c r="E460" s="2" t="s">
        <v>1754</v>
      </c>
      <c r="F460" s="25" t="s">
        <v>1272</v>
      </c>
      <c r="G460" s="79" t="s">
        <v>9</v>
      </c>
      <c r="H460" s="79" t="s">
        <v>9</v>
      </c>
      <c r="I460" s="79" t="s">
        <v>9</v>
      </c>
      <c r="J460" s="79" t="s">
        <v>9</v>
      </c>
      <c r="K460" s="79" t="s">
        <v>9</v>
      </c>
      <c r="L460" s="26" t="str">
        <f t="shared" si="116"/>
        <v>Equipamentos</v>
      </c>
      <c r="M460" s="26" t="str">
        <f t="shared" si="117"/>
        <v>Eq.Hospitalares</v>
      </c>
      <c r="N460" s="26" t="str">
        <f t="shared" si="118"/>
        <v>Aparelho Saúde</v>
      </c>
      <c r="O460" s="26" t="str">
        <f t="shared" si="118"/>
        <v>Ar Medicinal Estação</v>
      </c>
      <c r="P460" s="21" t="s">
        <v>1253</v>
      </c>
      <c r="Q460" s="21" t="s">
        <v>1254</v>
      </c>
      <c r="R460" s="73" t="s">
        <v>9</v>
      </c>
      <c r="S460" s="27" t="str">
        <f t="shared" si="113"/>
        <v>Equipamentos</v>
      </c>
      <c r="T460" s="27" t="str">
        <f t="shared" si="114"/>
        <v>Eq Hospitalares</v>
      </c>
      <c r="U460" s="27" t="str">
        <f t="shared" si="115"/>
        <v>Aparelho Saúde</v>
      </c>
      <c r="V460" s="73" t="s">
        <v>89</v>
      </c>
      <c r="W460" s="1" t="str">
        <f t="shared" si="119"/>
        <v>k.eqapar.460</v>
      </c>
      <c r="X460" s="45" t="s">
        <v>1267</v>
      </c>
      <c r="Y460" s="74" t="s">
        <v>1252</v>
      </c>
      <c r="Z460" s="45" t="s">
        <v>9</v>
      </c>
    </row>
    <row r="461" spans="1:26" ht="6" customHeight="1" x14ac:dyDescent="0.4">
      <c r="A461" s="23">
        <v>461</v>
      </c>
      <c r="B461" s="2" t="s">
        <v>43</v>
      </c>
      <c r="C461" s="24" t="s">
        <v>1406</v>
      </c>
      <c r="D461" s="2" t="s">
        <v>3024</v>
      </c>
      <c r="E461" s="2" t="s">
        <v>1754</v>
      </c>
      <c r="F461" s="25" t="s">
        <v>1271</v>
      </c>
      <c r="G461" s="79" t="s">
        <v>9</v>
      </c>
      <c r="H461" s="79" t="s">
        <v>9</v>
      </c>
      <c r="I461" s="79" t="s">
        <v>9</v>
      </c>
      <c r="J461" s="79" t="s">
        <v>9</v>
      </c>
      <c r="K461" s="79" t="s">
        <v>9</v>
      </c>
      <c r="L461" s="26" t="str">
        <f t="shared" si="116"/>
        <v>Equipamentos</v>
      </c>
      <c r="M461" s="26" t="str">
        <f t="shared" si="117"/>
        <v>Eq.Hospitalares</v>
      </c>
      <c r="N461" s="26" t="str">
        <f t="shared" si="118"/>
        <v>Aparelho Saúde</v>
      </c>
      <c r="O461" s="26" t="str">
        <f t="shared" si="118"/>
        <v>Ar Medicinal Alimentador</v>
      </c>
      <c r="P461" s="21" t="s">
        <v>1256</v>
      </c>
      <c r="Q461" s="21" t="s">
        <v>1257</v>
      </c>
      <c r="R461" s="73" t="s">
        <v>9</v>
      </c>
      <c r="S461" s="27" t="str">
        <f t="shared" si="113"/>
        <v>Equipamentos</v>
      </c>
      <c r="T461" s="27" t="str">
        <f t="shared" si="114"/>
        <v>Eq Hospitalares</v>
      </c>
      <c r="U461" s="27" t="str">
        <f t="shared" si="115"/>
        <v>Aparelho Saúde</v>
      </c>
      <c r="V461" s="73" t="s">
        <v>89</v>
      </c>
      <c r="W461" s="1" t="str">
        <f t="shared" si="119"/>
        <v>k.eqapar.461</v>
      </c>
      <c r="X461" s="45" t="s">
        <v>1267</v>
      </c>
      <c r="Y461" s="74" t="s">
        <v>1255</v>
      </c>
      <c r="Z461" s="45" t="s">
        <v>9</v>
      </c>
    </row>
    <row r="462" spans="1:26" ht="6" customHeight="1" x14ac:dyDescent="0.4">
      <c r="A462" s="23">
        <v>462</v>
      </c>
      <c r="B462" s="2" t="s">
        <v>43</v>
      </c>
      <c r="C462" s="24" t="s">
        <v>1406</v>
      </c>
      <c r="D462" s="2" t="s">
        <v>3024</v>
      </c>
      <c r="E462" s="2" t="s">
        <v>1754</v>
      </c>
      <c r="F462" s="25" t="s">
        <v>1275</v>
      </c>
      <c r="G462" s="79" t="s">
        <v>9</v>
      </c>
      <c r="H462" s="79" t="s">
        <v>9</v>
      </c>
      <c r="I462" s="79" t="s">
        <v>9</v>
      </c>
      <c r="J462" s="79" t="s">
        <v>9</v>
      </c>
      <c r="K462" s="79" t="s">
        <v>9</v>
      </c>
      <c r="L462" s="26" t="str">
        <f t="shared" si="116"/>
        <v>Equipamentos</v>
      </c>
      <c r="M462" s="26" t="str">
        <f t="shared" si="117"/>
        <v>Eq.Hospitalares</v>
      </c>
      <c r="N462" s="26" t="str">
        <f t="shared" si="118"/>
        <v>Aparelho Saúde</v>
      </c>
      <c r="O462" s="26" t="str">
        <f t="shared" si="118"/>
        <v>Vácuo Medicinal Estação</v>
      </c>
      <c r="P462" s="21" t="s">
        <v>1265</v>
      </c>
      <c r="Q462" s="21" t="s">
        <v>1266</v>
      </c>
      <c r="R462" s="73" t="s">
        <v>9</v>
      </c>
      <c r="S462" s="27" t="str">
        <f t="shared" si="113"/>
        <v>Equipamentos</v>
      </c>
      <c r="T462" s="27" t="str">
        <f t="shared" si="114"/>
        <v>Eq Hospitalares</v>
      </c>
      <c r="U462" s="27" t="str">
        <f t="shared" si="115"/>
        <v>Aparelho Saúde</v>
      </c>
      <c r="V462" s="73" t="s">
        <v>89</v>
      </c>
      <c r="W462" s="1" t="str">
        <f t="shared" si="119"/>
        <v>k.eqapar.462</v>
      </c>
      <c r="X462" s="45" t="s">
        <v>1267</v>
      </c>
      <c r="Y462" s="74" t="s">
        <v>1264</v>
      </c>
      <c r="Z462" s="45" t="s">
        <v>9</v>
      </c>
    </row>
    <row r="463" spans="1:26" ht="6" customHeight="1" x14ac:dyDescent="0.4">
      <c r="A463" s="23">
        <v>463</v>
      </c>
      <c r="B463" s="2" t="s">
        <v>43</v>
      </c>
      <c r="C463" s="24" t="s">
        <v>1406</v>
      </c>
      <c r="D463" s="2" t="s">
        <v>3024</v>
      </c>
      <c r="E463" s="2" t="s">
        <v>1754</v>
      </c>
      <c r="F463" s="25" t="s">
        <v>1273</v>
      </c>
      <c r="G463" s="79" t="s">
        <v>9</v>
      </c>
      <c r="H463" s="79" t="s">
        <v>9</v>
      </c>
      <c r="I463" s="79" t="s">
        <v>9</v>
      </c>
      <c r="J463" s="79" t="s">
        <v>9</v>
      </c>
      <c r="K463" s="79" t="s">
        <v>9</v>
      </c>
      <c r="L463" s="26" t="str">
        <f t="shared" si="116"/>
        <v>Equipamentos</v>
      </c>
      <c r="M463" s="26" t="str">
        <f t="shared" si="117"/>
        <v>Eq.Hospitalares</v>
      </c>
      <c r="N463" s="26" t="str">
        <f t="shared" si="118"/>
        <v>Aparelho Saúde</v>
      </c>
      <c r="O463" s="26" t="str">
        <f t="shared" si="118"/>
        <v>Oxigênio Gerador</v>
      </c>
      <c r="P463" s="21" t="s">
        <v>1259</v>
      </c>
      <c r="Q463" s="21" t="s">
        <v>1260</v>
      </c>
      <c r="R463" s="73" t="s">
        <v>9</v>
      </c>
      <c r="S463" s="27" t="str">
        <f t="shared" si="113"/>
        <v>Equipamentos</v>
      </c>
      <c r="T463" s="27" t="str">
        <f t="shared" si="114"/>
        <v>Eq Hospitalares</v>
      </c>
      <c r="U463" s="27" t="str">
        <f t="shared" si="115"/>
        <v>Aparelho Saúde</v>
      </c>
      <c r="V463" s="73" t="s">
        <v>89</v>
      </c>
      <c r="W463" s="1" t="str">
        <f t="shared" si="119"/>
        <v>k.eqapar.463</v>
      </c>
      <c r="X463" s="45" t="s">
        <v>1267</v>
      </c>
      <c r="Y463" s="74" t="s">
        <v>1258</v>
      </c>
      <c r="Z463" s="45" t="s">
        <v>9</v>
      </c>
    </row>
    <row r="464" spans="1:26" ht="6" customHeight="1" x14ac:dyDescent="0.4">
      <c r="A464" s="23">
        <v>464</v>
      </c>
      <c r="B464" s="2" t="s">
        <v>43</v>
      </c>
      <c r="C464" s="24" t="s">
        <v>1406</v>
      </c>
      <c r="D464" s="2" t="s">
        <v>3024</v>
      </c>
      <c r="E464" s="2" t="s">
        <v>1754</v>
      </c>
      <c r="F464" s="25" t="s">
        <v>1274</v>
      </c>
      <c r="G464" s="79" t="s">
        <v>9</v>
      </c>
      <c r="H464" s="79" t="s">
        <v>9</v>
      </c>
      <c r="I464" s="79" t="s">
        <v>9</v>
      </c>
      <c r="J464" s="79" t="s">
        <v>9</v>
      </c>
      <c r="K464" s="79" t="s">
        <v>9</v>
      </c>
      <c r="L464" s="26" t="str">
        <f t="shared" si="116"/>
        <v>Equipamentos</v>
      </c>
      <c r="M464" s="26" t="str">
        <f t="shared" si="117"/>
        <v>Eq.Hospitalares</v>
      </c>
      <c r="N464" s="26" t="str">
        <f t="shared" si="118"/>
        <v>Aparelho Saúde</v>
      </c>
      <c r="O464" s="26" t="str">
        <f t="shared" si="118"/>
        <v>Oxigênio Usina</v>
      </c>
      <c r="P464" s="21" t="s">
        <v>1262</v>
      </c>
      <c r="Q464" s="21" t="s">
        <v>1263</v>
      </c>
      <c r="R464" s="73" t="s">
        <v>9</v>
      </c>
      <c r="S464" s="27" t="str">
        <f t="shared" si="113"/>
        <v>Equipamentos</v>
      </c>
      <c r="T464" s="27" t="str">
        <f t="shared" si="114"/>
        <v>Eq Hospitalares</v>
      </c>
      <c r="U464" s="27" t="str">
        <f t="shared" si="115"/>
        <v>Aparelho Saúde</v>
      </c>
      <c r="V464" s="73" t="s">
        <v>89</v>
      </c>
      <c r="W464" s="1" t="str">
        <f t="shared" si="119"/>
        <v>k.eqapar.464</v>
      </c>
      <c r="X464" s="45" t="s">
        <v>1267</v>
      </c>
      <c r="Y464" s="74" t="s">
        <v>1261</v>
      </c>
      <c r="Z464" s="45" t="s">
        <v>9</v>
      </c>
    </row>
    <row r="465" spans="1:26" ht="6" customHeight="1" x14ac:dyDescent="0.4">
      <c r="A465" s="23">
        <v>465</v>
      </c>
      <c r="B465" s="2" t="s">
        <v>43</v>
      </c>
      <c r="C465" s="24" t="s">
        <v>1406</v>
      </c>
      <c r="D465" s="2" t="s">
        <v>3024</v>
      </c>
      <c r="E465" s="2" t="s">
        <v>1754</v>
      </c>
      <c r="F465" s="2" t="s">
        <v>1276</v>
      </c>
      <c r="G465" s="79" t="s">
        <v>9</v>
      </c>
      <c r="H465" s="79" t="s">
        <v>9</v>
      </c>
      <c r="I465" s="79" t="s">
        <v>9</v>
      </c>
      <c r="J465" s="79" t="s">
        <v>9</v>
      </c>
      <c r="K465" s="79" t="s">
        <v>9</v>
      </c>
      <c r="L465" s="26" t="str">
        <f t="shared" si="116"/>
        <v>Equipamentos</v>
      </c>
      <c r="M465" s="26" t="str">
        <f t="shared" si="117"/>
        <v>Eq.Hospitalares</v>
      </c>
      <c r="N465" s="26" t="str">
        <f t="shared" si="118"/>
        <v>Aparelho Saúde</v>
      </c>
      <c r="O465" s="26" t="str">
        <f t="shared" si="118"/>
        <v>Chamada Enfermagem</v>
      </c>
      <c r="P465" s="21" t="s">
        <v>1269</v>
      </c>
      <c r="Q465" s="21" t="s">
        <v>1270</v>
      </c>
      <c r="R465" s="73" t="s">
        <v>9</v>
      </c>
      <c r="S465" s="27" t="str">
        <f t="shared" si="113"/>
        <v>Equipamentos</v>
      </c>
      <c r="T465" s="27" t="str">
        <f t="shared" si="114"/>
        <v>Eq Hospitalares</v>
      </c>
      <c r="U465" s="27" t="str">
        <f t="shared" si="115"/>
        <v>Aparelho Saúde</v>
      </c>
      <c r="V465" s="73" t="s">
        <v>89</v>
      </c>
      <c r="W465" s="1" t="str">
        <f t="shared" si="119"/>
        <v>k.eqapar.465</v>
      </c>
      <c r="X465" s="45" t="s">
        <v>1268</v>
      </c>
      <c r="Y465" s="45" t="s">
        <v>2114</v>
      </c>
      <c r="Z465" s="45" t="s">
        <v>9</v>
      </c>
    </row>
    <row r="466" spans="1:26" ht="6" customHeight="1" x14ac:dyDescent="0.4">
      <c r="A466" s="23">
        <v>466</v>
      </c>
      <c r="B466" s="2" t="s">
        <v>43</v>
      </c>
      <c r="C466" s="24" t="s">
        <v>1406</v>
      </c>
      <c r="D466" s="2" t="s">
        <v>3025</v>
      </c>
      <c r="E466" s="2" t="s">
        <v>1752</v>
      </c>
      <c r="F466" s="25" t="s">
        <v>1717</v>
      </c>
      <c r="G466" s="79" t="s">
        <v>9</v>
      </c>
      <c r="H466" s="79" t="s">
        <v>9</v>
      </c>
      <c r="I466" s="79" t="s">
        <v>9</v>
      </c>
      <c r="J466" s="79" t="s">
        <v>9</v>
      </c>
      <c r="K466" s="79" t="s">
        <v>9</v>
      </c>
      <c r="L466" s="26" t="str">
        <f t="shared" si="116"/>
        <v>Equipamentos</v>
      </c>
      <c r="M466" s="26" t="str">
        <f t="shared" si="117"/>
        <v>Eq.Telecom</v>
      </c>
      <c r="N466" s="26" t="str">
        <f t="shared" si="118"/>
        <v>Aparelho Fixo</v>
      </c>
      <c r="O466" s="26" t="str">
        <f t="shared" si="118"/>
        <v>Dispositivo Comunicação</v>
      </c>
      <c r="P466" s="21" t="s">
        <v>1563</v>
      </c>
      <c r="Q466" s="21" t="s">
        <v>1564</v>
      </c>
      <c r="R466" s="73" t="s">
        <v>9</v>
      </c>
      <c r="S466" s="27" t="str">
        <f t="shared" si="113"/>
        <v>Equipamentos</v>
      </c>
      <c r="T466" s="27" t="str">
        <f t="shared" si="114"/>
        <v>Eq Telecom</v>
      </c>
      <c r="U466" s="27" t="str">
        <f t="shared" si="115"/>
        <v>Aparelho Fixo</v>
      </c>
      <c r="V466" s="73" t="s">
        <v>89</v>
      </c>
      <c r="W466" s="1" t="str">
        <f t="shared" si="119"/>
        <v>k.eqapar.466</v>
      </c>
      <c r="X466" s="45" t="s">
        <v>1641</v>
      </c>
      <c r="Y466" s="74" t="s">
        <v>1673</v>
      </c>
      <c r="Z466" s="45" t="s">
        <v>9</v>
      </c>
    </row>
    <row r="467" spans="1:26" ht="6" customHeight="1" x14ac:dyDescent="0.4">
      <c r="A467" s="23">
        <v>467</v>
      </c>
      <c r="B467" s="2" t="s">
        <v>43</v>
      </c>
      <c r="C467" s="24" t="s">
        <v>1406</v>
      </c>
      <c r="D467" s="2" t="s">
        <v>3025</v>
      </c>
      <c r="E467" s="2" t="s">
        <v>1752</v>
      </c>
      <c r="F467" s="25" t="s">
        <v>1712</v>
      </c>
      <c r="G467" s="79" t="s">
        <v>9</v>
      </c>
      <c r="H467" s="79" t="s">
        <v>9</v>
      </c>
      <c r="I467" s="79" t="s">
        <v>9</v>
      </c>
      <c r="J467" s="79" t="s">
        <v>9</v>
      </c>
      <c r="K467" s="79" t="s">
        <v>9</v>
      </c>
      <c r="L467" s="26" t="str">
        <f t="shared" si="116"/>
        <v>Equipamentos</v>
      </c>
      <c r="M467" s="26" t="str">
        <f t="shared" si="117"/>
        <v>Eq.Telecom</v>
      </c>
      <c r="N467" s="26" t="str">
        <f t="shared" si="118"/>
        <v>Aparelho Fixo</v>
      </c>
      <c r="O467" s="26" t="str">
        <f t="shared" si="118"/>
        <v>Antena</v>
      </c>
      <c r="P467" s="21" t="s">
        <v>1565</v>
      </c>
      <c r="Q467" s="21" t="s">
        <v>1566</v>
      </c>
      <c r="R467" s="73" t="s">
        <v>9</v>
      </c>
      <c r="S467" s="27" t="str">
        <f t="shared" si="113"/>
        <v>Equipamentos</v>
      </c>
      <c r="T467" s="27" t="str">
        <f t="shared" si="114"/>
        <v>Eq Telecom</v>
      </c>
      <c r="U467" s="27" t="str">
        <f t="shared" si="115"/>
        <v>Aparelho Fixo</v>
      </c>
      <c r="V467" s="73" t="s">
        <v>89</v>
      </c>
      <c r="W467" s="1" t="str">
        <f t="shared" si="119"/>
        <v>k.eqapar.467</v>
      </c>
      <c r="X467" s="45" t="s">
        <v>1641</v>
      </c>
      <c r="Y467" s="74" t="s">
        <v>1674</v>
      </c>
      <c r="Z467" s="45" t="s">
        <v>9</v>
      </c>
    </row>
    <row r="468" spans="1:26" ht="6" customHeight="1" x14ac:dyDescent="0.4">
      <c r="A468" s="23">
        <v>468</v>
      </c>
      <c r="B468" s="2" t="s">
        <v>43</v>
      </c>
      <c r="C468" s="24" t="s">
        <v>1406</v>
      </c>
      <c r="D468" s="2" t="s">
        <v>3025</v>
      </c>
      <c r="E468" s="2" t="s">
        <v>1752</v>
      </c>
      <c r="F468" s="25" t="s">
        <v>1713</v>
      </c>
      <c r="G468" s="79" t="s">
        <v>9</v>
      </c>
      <c r="H468" s="79" t="s">
        <v>9</v>
      </c>
      <c r="I468" s="79" t="s">
        <v>9</v>
      </c>
      <c r="J468" s="79" t="s">
        <v>9</v>
      </c>
      <c r="K468" s="79" t="s">
        <v>9</v>
      </c>
      <c r="L468" s="26" t="str">
        <f t="shared" si="116"/>
        <v>Equipamentos</v>
      </c>
      <c r="M468" s="26" t="str">
        <f t="shared" si="117"/>
        <v>Eq.Telecom</v>
      </c>
      <c r="N468" s="26" t="str">
        <f t="shared" si="118"/>
        <v>Aparelho Fixo</v>
      </c>
      <c r="O468" s="26" t="str">
        <f t="shared" si="118"/>
        <v>Autômato</v>
      </c>
      <c r="P468" s="21" t="s">
        <v>1567</v>
      </c>
      <c r="Q468" s="21" t="s">
        <v>1568</v>
      </c>
      <c r="R468" s="73" t="s">
        <v>9</v>
      </c>
      <c r="S468" s="27" t="str">
        <f t="shared" si="113"/>
        <v>Equipamentos</v>
      </c>
      <c r="T468" s="27" t="str">
        <f t="shared" si="114"/>
        <v>Eq Telecom</v>
      </c>
      <c r="U468" s="27" t="str">
        <f t="shared" si="115"/>
        <v>Aparelho Fixo</v>
      </c>
      <c r="V468" s="73" t="s">
        <v>89</v>
      </c>
      <c r="W468" s="1" t="str">
        <f t="shared" si="119"/>
        <v>k.eqapar.468</v>
      </c>
      <c r="X468" s="45" t="s">
        <v>1641</v>
      </c>
      <c r="Y468" s="74" t="s">
        <v>1675</v>
      </c>
      <c r="Z468" s="45" t="s">
        <v>9</v>
      </c>
    </row>
    <row r="469" spans="1:26" ht="6" customHeight="1" x14ac:dyDescent="0.4">
      <c r="A469" s="23">
        <v>469</v>
      </c>
      <c r="B469" s="2" t="s">
        <v>43</v>
      </c>
      <c r="C469" s="24" t="s">
        <v>1406</v>
      </c>
      <c r="D469" s="2" t="s">
        <v>3025</v>
      </c>
      <c r="E469" s="2" t="s">
        <v>1752</v>
      </c>
      <c r="F469" s="25" t="s">
        <v>1714</v>
      </c>
      <c r="G469" s="79" t="s">
        <v>9</v>
      </c>
      <c r="H469" s="79" t="s">
        <v>9</v>
      </c>
      <c r="I469" s="79" t="s">
        <v>9</v>
      </c>
      <c r="J469" s="79" t="s">
        <v>9</v>
      </c>
      <c r="K469" s="79" t="s">
        <v>9</v>
      </c>
      <c r="L469" s="26" t="str">
        <f t="shared" si="116"/>
        <v>Equipamentos</v>
      </c>
      <c r="M469" s="26" t="str">
        <f t="shared" si="117"/>
        <v>Eq.Telecom</v>
      </c>
      <c r="N469" s="26" t="str">
        <f t="shared" si="118"/>
        <v>Aparelho Fixo</v>
      </c>
      <c r="O469" s="26" t="str">
        <f t="shared" si="118"/>
        <v>Computador</v>
      </c>
      <c r="P469" s="21" t="s">
        <v>1569</v>
      </c>
      <c r="Q469" s="21" t="s">
        <v>1570</v>
      </c>
      <c r="R469" s="73" t="s">
        <v>9</v>
      </c>
      <c r="S469" s="27" t="str">
        <f t="shared" si="113"/>
        <v>Equipamentos</v>
      </c>
      <c r="T469" s="27" t="str">
        <f t="shared" si="114"/>
        <v>Eq Telecom</v>
      </c>
      <c r="U469" s="27" t="str">
        <f t="shared" si="115"/>
        <v>Aparelho Fixo</v>
      </c>
      <c r="V469" s="73" t="s">
        <v>89</v>
      </c>
      <c r="W469" s="1" t="str">
        <f t="shared" si="119"/>
        <v>k.eqapar.469</v>
      </c>
      <c r="X469" s="45" t="s">
        <v>1641</v>
      </c>
      <c r="Y469" s="74" t="s">
        <v>1676</v>
      </c>
      <c r="Z469" s="45" t="s">
        <v>9</v>
      </c>
    </row>
    <row r="470" spans="1:26" ht="6" customHeight="1" x14ac:dyDescent="0.4">
      <c r="A470" s="23">
        <v>470</v>
      </c>
      <c r="B470" s="2" t="s">
        <v>43</v>
      </c>
      <c r="C470" s="24" t="s">
        <v>1406</v>
      </c>
      <c r="D470" s="2" t="s">
        <v>3025</v>
      </c>
      <c r="E470" s="2" t="s">
        <v>1752</v>
      </c>
      <c r="F470" s="25" t="s">
        <v>1715</v>
      </c>
      <c r="G470" s="79" t="s">
        <v>9</v>
      </c>
      <c r="H470" s="79" t="s">
        <v>9</v>
      </c>
      <c r="I470" s="79" t="s">
        <v>9</v>
      </c>
      <c r="J470" s="79" t="s">
        <v>9</v>
      </c>
      <c r="K470" s="79" t="s">
        <v>9</v>
      </c>
      <c r="L470" s="26" t="str">
        <f t="shared" si="116"/>
        <v>Equipamentos</v>
      </c>
      <c r="M470" s="26" t="str">
        <f t="shared" si="117"/>
        <v>Eq.Telecom</v>
      </c>
      <c r="N470" s="26" t="str">
        <f t="shared" si="118"/>
        <v>Aparelho Fixo</v>
      </c>
      <c r="O470" s="26" t="str">
        <f t="shared" si="118"/>
        <v>Fax</v>
      </c>
      <c r="P470" s="21" t="s">
        <v>1571</v>
      </c>
      <c r="Q470" s="21" t="s">
        <v>1572</v>
      </c>
      <c r="R470" s="73" t="s">
        <v>9</v>
      </c>
      <c r="S470" s="27" t="str">
        <f t="shared" si="113"/>
        <v>Equipamentos</v>
      </c>
      <c r="T470" s="27" t="str">
        <f t="shared" si="114"/>
        <v>Eq Telecom</v>
      </c>
      <c r="U470" s="27" t="str">
        <f t="shared" si="115"/>
        <v>Aparelho Fixo</v>
      </c>
      <c r="V470" s="73" t="s">
        <v>89</v>
      </c>
      <c r="W470" s="1" t="str">
        <f t="shared" si="119"/>
        <v>k.eqapar.470</v>
      </c>
      <c r="X470" s="45" t="s">
        <v>1641</v>
      </c>
      <c r="Y470" s="74" t="s">
        <v>1677</v>
      </c>
      <c r="Z470" s="45" t="s">
        <v>9</v>
      </c>
    </row>
    <row r="471" spans="1:26" ht="6" customHeight="1" x14ac:dyDescent="0.4">
      <c r="A471" s="23">
        <v>471</v>
      </c>
      <c r="B471" s="2" t="s">
        <v>43</v>
      </c>
      <c r="C471" s="24" t="s">
        <v>1406</v>
      </c>
      <c r="D471" s="2" t="s">
        <v>3025</v>
      </c>
      <c r="E471" s="2" t="s">
        <v>1752</v>
      </c>
      <c r="F471" s="25" t="s">
        <v>1716</v>
      </c>
      <c r="G471" s="79" t="s">
        <v>9</v>
      </c>
      <c r="H471" s="79" t="s">
        <v>9</v>
      </c>
      <c r="I471" s="79" t="s">
        <v>9</v>
      </c>
      <c r="J471" s="79" t="s">
        <v>9</v>
      </c>
      <c r="K471" s="79" t="s">
        <v>9</v>
      </c>
      <c r="L471" s="26" t="str">
        <f t="shared" si="116"/>
        <v>Equipamentos</v>
      </c>
      <c r="M471" s="26" t="str">
        <f t="shared" si="117"/>
        <v>Eq.Telecom</v>
      </c>
      <c r="N471" s="26" t="str">
        <f t="shared" si="118"/>
        <v>Aparelho Fixo</v>
      </c>
      <c r="O471" s="26" t="str">
        <f t="shared" si="118"/>
        <v>Portal de Rede</v>
      </c>
      <c r="P471" s="21" t="s">
        <v>1573</v>
      </c>
      <c r="Q471" s="21" t="s">
        <v>1574</v>
      </c>
      <c r="R471" s="73" t="s">
        <v>9</v>
      </c>
      <c r="S471" s="27" t="str">
        <f t="shared" si="113"/>
        <v>Equipamentos</v>
      </c>
      <c r="T471" s="27" t="str">
        <f t="shared" si="114"/>
        <v>Eq Telecom</v>
      </c>
      <c r="U471" s="27" t="str">
        <f t="shared" si="115"/>
        <v>Aparelho Fixo</v>
      </c>
      <c r="V471" s="73" t="s">
        <v>89</v>
      </c>
      <c r="W471" s="1" t="str">
        <f t="shared" si="119"/>
        <v>k.eqapar.471</v>
      </c>
      <c r="X471" s="45" t="s">
        <v>1641</v>
      </c>
      <c r="Y471" s="74" t="s">
        <v>1678</v>
      </c>
      <c r="Z471" s="45" t="s">
        <v>9</v>
      </c>
    </row>
    <row r="472" spans="1:26" ht="6" customHeight="1" x14ac:dyDescent="0.4">
      <c r="A472" s="23">
        <v>472</v>
      </c>
      <c r="B472" s="2" t="s">
        <v>43</v>
      </c>
      <c r="C472" s="24" t="s">
        <v>1406</v>
      </c>
      <c r="D472" s="2" t="s">
        <v>3025</v>
      </c>
      <c r="E472" s="2" t="s">
        <v>1752</v>
      </c>
      <c r="F472" s="25" t="s">
        <v>1718</v>
      </c>
      <c r="G472" s="79" t="s">
        <v>9</v>
      </c>
      <c r="H472" s="79" t="s">
        <v>9</v>
      </c>
      <c r="I472" s="79" t="s">
        <v>9</v>
      </c>
      <c r="J472" s="79" t="s">
        <v>9</v>
      </c>
      <c r="K472" s="79" t="s">
        <v>9</v>
      </c>
      <c r="L472" s="26" t="str">
        <f t="shared" si="116"/>
        <v>Equipamentos</v>
      </c>
      <c r="M472" s="26" t="str">
        <f t="shared" si="117"/>
        <v>Eq.Telecom</v>
      </c>
      <c r="N472" s="26" t="str">
        <f t="shared" si="118"/>
        <v>Aparelho Fixo</v>
      </c>
      <c r="O472" s="26" t="str">
        <f t="shared" si="118"/>
        <v>Periférico Inteligente</v>
      </c>
      <c r="P472" s="21" t="s">
        <v>1575</v>
      </c>
      <c r="Q472" s="21" t="s">
        <v>1576</v>
      </c>
      <c r="R472" s="73" t="s">
        <v>9</v>
      </c>
      <c r="S472" s="27" t="str">
        <f t="shared" si="113"/>
        <v>Equipamentos</v>
      </c>
      <c r="T472" s="27" t="str">
        <f t="shared" si="114"/>
        <v>Eq Telecom</v>
      </c>
      <c r="U472" s="27" t="str">
        <f t="shared" si="115"/>
        <v>Aparelho Fixo</v>
      </c>
      <c r="V472" s="73" t="s">
        <v>89</v>
      </c>
      <c r="W472" s="1" t="str">
        <f t="shared" si="119"/>
        <v>k.eqapar.472</v>
      </c>
      <c r="X472" s="45" t="s">
        <v>1641</v>
      </c>
      <c r="Y472" s="74" t="s">
        <v>1679</v>
      </c>
      <c r="Z472" s="45" t="s">
        <v>9</v>
      </c>
    </row>
    <row r="473" spans="1:26" ht="6" customHeight="1" x14ac:dyDescent="0.4">
      <c r="A473" s="23">
        <v>473</v>
      </c>
      <c r="B473" s="2" t="s">
        <v>43</v>
      </c>
      <c r="C473" s="24" t="s">
        <v>1406</v>
      </c>
      <c r="D473" s="2" t="s">
        <v>3025</v>
      </c>
      <c r="E473" s="2" t="s">
        <v>1752</v>
      </c>
      <c r="F473" s="25" t="s">
        <v>1719</v>
      </c>
      <c r="G473" s="79" t="s">
        <v>9</v>
      </c>
      <c r="H473" s="79" t="s">
        <v>9</v>
      </c>
      <c r="I473" s="79" t="s">
        <v>9</v>
      </c>
      <c r="J473" s="79" t="s">
        <v>9</v>
      </c>
      <c r="K473" s="79" t="s">
        <v>9</v>
      </c>
      <c r="L473" s="26" t="str">
        <f t="shared" si="116"/>
        <v>Equipamentos</v>
      </c>
      <c r="M473" s="26" t="str">
        <f t="shared" si="117"/>
        <v>Eq.Telecom</v>
      </c>
      <c r="N473" s="26" t="str">
        <f t="shared" si="118"/>
        <v>Aparelho Fixo</v>
      </c>
      <c r="O473" s="26" t="str">
        <f t="shared" si="118"/>
        <v>Equipamento Rede IP</v>
      </c>
      <c r="P473" s="21" t="s">
        <v>1577</v>
      </c>
      <c r="Q473" s="21" t="s">
        <v>1578</v>
      </c>
      <c r="R473" s="73" t="s">
        <v>9</v>
      </c>
      <c r="S473" s="27" t="str">
        <f t="shared" si="113"/>
        <v>Equipamentos</v>
      </c>
      <c r="T473" s="27" t="str">
        <f t="shared" si="114"/>
        <v>Eq Telecom</v>
      </c>
      <c r="U473" s="27" t="str">
        <f t="shared" si="115"/>
        <v>Aparelho Fixo</v>
      </c>
      <c r="V473" s="73" t="s">
        <v>89</v>
      </c>
      <c r="W473" s="1" t="str">
        <f t="shared" si="119"/>
        <v>k.eqapar.473</v>
      </c>
      <c r="X473" s="45" t="s">
        <v>1641</v>
      </c>
      <c r="Y473" s="74" t="s">
        <v>1680</v>
      </c>
      <c r="Z473" s="45" t="s">
        <v>9</v>
      </c>
    </row>
    <row r="474" spans="1:26" ht="6" customHeight="1" x14ac:dyDescent="0.4">
      <c r="A474" s="23">
        <v>474</v>
      </c>
      <c r="B474" s="2" t="s">
        <v>43</v>
      </c>
      <c r="C474" s="24" t="s">
        <v>1406</v>
      </c>
      <c r="D474" s="2" t="s">
        <v>3025</v>
      </c>
      <c r="E474" s="2" t="s">
        <v>1752</v>
      </c>
      <c r="F474" s="25" t="s">
        <v>1720</v>
      </c>
      <c r="G474" s="79" t="s">
        <v>9</v>
      </c>
      <c r="H474" s="79" t="s">
        <v>9</v>
      </c>
      <c r="I474" s="79" t="s">
        <v>9</v>
      </c>
      <c r="J474" s="79" t="s">
        <v>9</v>
      </c>
      <c r="K474" s="79" t="s">
        <v>9</v>
      </c>
      <c r="L474" s="26" t="str">
        <f t="shared" si="116"/>
        <v>Equipamentos</v>
      </c>
      <c r="M474" s="26" t="str">
        <f t="shared" si="117"/>
        <v>Eq.Telecom</v>
      </c>
      <c r="N474" s="26" t="str">
        <f t="shared" si="118"/>
        <v>Aparelho Fixo</v>
      </c>
      <c r="O474" s="26" t="str">
        <f t="shared" si="118"/>
        <v>Unidade Eletrônica de Linhas IDE</v>
      </c>
      <c r="P474" s="21" t="s">
        <v>1579</v>
      </c>
      <c r="Q474" s="21" t="s">
        <v>1580</v>
      </c>
      <c r="R474" s="73" t="s">
        <v>9</v>
      </c>
      <c r="S474" s="27" t="str">
        <f t="shared" si="113"/>
        <v>Equipamentos</v>
      </c>
      <c r="T474" s="27" t="str">
        <f t="shared" si="114"/>
        <v>Eq Telecom</v>
      </c>
      <c r="U474" s="27" t="str">
        <f t="shared" si="115"/>
        <v>Aparelho Fixo</v>
      </c>
      <c r="V474" s="73" t="s">
        <v>89</v>
      </c>
      <c r="W474" s="1" t="str">
        <f t="shared" si="119"/>
        <v>k.eqapar.474</v>
      </c>
      <c r="X474" s="45" t="s">
        <v>1641</v>
      </c>
      <c r="Y474" s="74" t="s">
        <v>1681</v>
      </c>
      <c r="Z474" s="45" t="s">
        <v>9</v>
      </c>
    </row>
    <row r="475" spans="1:26" ht="6" customHeight="1" x14ac:dyDescent="0.4">
      <c r="A475" s="23">
        <v>475</v>
      </c>
      <c r="B475" s="2" t="s">
        <v>43</v>
      </c>
      <c r="C475" s="24" t="s">
        <v>1406</v>
      </c>
      <c r="D475" s="2" t="s">
        <v>3025</v>
      </c>
      <c r="E475" s="2" t="s">
        <v>1752</v>
      </c>
      <c r="F475" s="25" t="s">
        <v>1721</v>
      </c>
      <c r="G475" s="79" t="s">
        <v>9</v>
      </c>
      <c r="H475" s="79" t="s">
        <v>9</v>
      </c>
      <c r="I475" s="79" t="s">
        <v>9</v>
      </c>
      <c r="J475" s="79" t="s">
        <v>9</v>
      </c>
      <c r="K475" s="79" t="s">
        <v>9</v>
      </c>
      <c r="L475" s="26" t="str">
        <f t="shared" si="116"/>
        <v>Equipamentos</v>
      </c>
      <c r="M475" s="26" t="str">
        <f t="shared" si="117"/>
        <v>Eq.Telecom</v>
      </c>
      <c r="N475" s="26" t="str">
        <f t="shared" si="118"/>
        <v>Aparelho Fixo</v>
      </c>
      <c r="O475" s="26" t="str">
        <f t="shared" si="118"/>
        <v>Modem</v>
      </c>
      <c r="P475" s="21" t="s">
        <v>1581</v>
      </c>
      <c r="Q475" s="21" t="s">
        <v>1582</v>
      </c>
      <c r="R475" s="73" t="s">
        <v>9</v>
      </c>
      <c r="S475" s="27" t="str">
        <f t="shared" si="113"/>
        <v>Equipamentos</v>
      </c>
      <c r="T475" s="27" t="str">
        <f t="shared" si="114"/>
        <v>Eq Telecom</v>
      </c>
      <c r="U475" s="27" t="str">
        <f t="shared" si="115"/>
        <v>Aparelho Fixo</v>
      </c>
      <c r="V475" s="73" t="s">
        <v>89</v>
      </c>
      <c r="W475" s="1" t="str">
        <f t="shared" si="119"/>
        <v>k.eqapar.475</v>
      </c>
      <c r="X475" s="45" t="s">
        <v>1641</v>
      </c>
      <c r="Y475" s="74" t="s">
        <v>1682</v>
      </c>
      <c r="Z475" s="45" t="s">
        <v>9</v>
      </c>
    </row>
    <row r="476" spans="1:26" ht="6" customHeight="1" x14ac:dyDescent="0.4">
      <c r="A476" s="23">
        <v>476</v>
      </c>
      <c r="B476" s="2" t="s">
        <v>43</v>
      </c>
      <c r="C476" s="24" t="s">
        <v>1406</v>
      </c>
      <c r="D476" s="2" t="s">
        <v>3025</v>
      </c>
      <c r="E476" s="2" t="s">
        <v>1752</v>
      </c>
      <c r="F476" s="25" t="s">
        <v>1722</v>
      </c>
      <c r="G476" s="79" t="s">
        <v>9</v>
      </c>
      <c r="H476" s="79" t="s">
        <v>9</v>
      </c>
      <c r="I476" s="79" t="s">
        <v>9</v>
      </c>
      <c r="J476" s="79" t="s">
        <v>9</v>
      </c>
      <c r="K476" s="79" t="s">
        <v>9</v>
      </c>
      <c r="L476" s="26" t="str">
        <f t="shared" si="116"/>
        <v>Equipamentos</v>
      </c>
      <c r="M476" s="26" t="str">
        <f t="shared" si="117"/>
        <v>Eq.Telecom</v>
      </c>
      <c r="N476" s="26" t="str">
        <f t="shared" si="118"/>
        <v>Aparelho Fixo</v>
      </c>
      <c r="O476" s="26" t="str">
        <f t="shared" si="118"/>
        <v>Rede</v>
      </c>
      <c r="P476" s="21" t="s">
        <v>1583</v>
      </c>
      <c r="Q476" s="21" t="s">
        <v>1584</v>
      </c>
      <c r="R476" s="73" t="s">
        <v>9</v>
      </c>
      <c r="S476" s="27" t="str">
        <f t="shared" si="113"/>
        <v>Equipamentos</v>
      </c>
      <c r="T476" s="27" t="str">
        <f t="shared" si="114"/>
        <v>Eq Telecom</v>
      </c>
      <c r="U476" s="27" t="str">
        <f t="shared" si="115"/>
        <v>Aparelho Fixo</v>
      </c>
      <c r="V476" s="73" t="s">
        <v>89</v>
      </c>
      <c r="W476" s="1" t="str">
        <f t="shared" si="119"/>
        <v>k.eqapar.476</v>
      </c>
      <c r="X476" s="45" t="s">
        <v>1641</v>
      </c>
      <c r="Y476" s="74" t="s">
        <v>1683</v>
      </c>
      <c r="Z476" s="45" t="s">
        <v>9</v>
      </c>
    </row>
    <row r="477" spans="1:26" ht="6" customHeight="1" x14ac:dyDescent="0.4">
      <c r="A477" s="23">
        <v>477</v>
      </c>
      <c r="B477" s="2" t="s">
        <v>43</v>
      </c>
      <c r="C477" s="24" t="s">
        <v>1406</v>
      </c>
      <c r="D477" s="2" t="s">
        <v>3025</v>
      </c>
      <c r="E477" s="2" t="s">
        <v>1752</v>
      </c>
      <c r="F477" s="25" t="s">
        <v>1723</v>
      </c>
      <c r="G477" s="79" t="s">
        <v>9</v>
      </c>
      <c r="H477" s="79" t="s">
        <v>9</v>
      </c>
      <c r="I477" s="79" t="s">
        <v>9</v>
      </c>
      <c r="J477" s="79" t="s">
        <v>9</v>
      </c>
      <c r="K477" s="79" t="s">
        <v>9</v>
      </c>
      <c r="L477" s="26" t="str">
        <f t="shared" si="116"/>
        <v>Equipamentos</v>
      </c>
      <c r="M477" s="26" t="str">
        <f t="shared" si="117"/>
        <v>Eq.Telecom</v>
      </c>
      <c r="N477" s="26" t="str">
        <f t="shared" si="118"/>
        <v>Aparelho Fixo</v>
      </c>
      <c r="O477" s="26" t="str">
        <f t="shared" si="118"/>
        <v>Rede Ponte</v>
      </c>
      <c r="P477" s="21" t="s">
        <v>1585</v>
      </c>
      <c r="Q477" s="21" t="s">
        <v>1586</v>
      </c>
      <c r="R477" s="73" t="s">
        <v>9</v>
      </c>
      <c r="S477" s="27" t="str">
        <f t="shared" si="113"/>
        <v>Equipamentos</v>
      </c>
      <c r="T477" s="27" t="str">
        <f t="shared" si="114"/>
        <v>Eq Telecom</v>
      </c>
      <c r="U477" s="27" t="str">
        <f t="shared" si="115"/>
        <v>Aparelho Fixo</v>
      </c>
      <c r="V477" s="73" t="s">
        <v>89</v>
      </c>
      <c r="W477" s="1" t="str">
        <f t="shared" si="119"/>
        <v>k.eqapar.477</v>
      </c>
      <c r="X477" s="45" t="s">
        <v>1641</v>
      </c>
      <c r="Y477" s="74" t="s">
        <v>1684</v>
      </c>
      <c r="Z477" s="45" t="s">
        <v>9</v>
      </c>
    </row>
    <row r="478" spans="1:26" ht="6" customHeight="1" x14ac:dyDescent="0.4">
      <c r="A478" s="23">
        <v>478</v>
      </c>
      <c r="B478" s="2" t="s">
        <v>43</v>
      </c>
      <c r="C478" s="24" t="s">
        <v>1406</v>
      </c>
      <c r="D478" s="2" t="s">
        <v>3025</v>
      </c>
      <c r="E478" s="2" t="s">
        <v>1752</v>
      </c>
      <c r="F478" s="25" t="s">
        <v>1724</v>
      </c>
      <c r="G478" s="79" t="s">
        <v>9</v>
      </c>
      <c r="H478" s="79" t="s">
        <v>9</v>
      </c>
      <c r="I478" s="79" t="s">
        <v>9</v>
      </c>
      <c r="J478" s="79" t="s">
        <v>9</v>
      </c>
      <c r="K478" s="79" t="s">
        <v>9</v>
      </c>
      <c r="L478" s="26" t="str">
        <f t="shared" si="116"/>
        <v>Equipamentos</v>
      </c>
      <c r="M478" s="26" t="str">
        <f t="shared" si="117"/>
        <v>Eq.Telecom</v>
      </c>
      <c r="N478" s="26" t="str">
        <f t="shared" si="118"/>
        <v>Aparelho Fixo</v>
      </c>
      <c r="O478" s="26" t="str">
        <f t="shared" si="118"/>
        <v>Rede Hub</v>
      </c>
      <c r="P478" s="21" t="s">
        <v>1587</v>
      </c>
      <c r="Q478" s="21" t="s">
        <v>1588</v>
      </c>
      <c r="R478" s="73" t="s">
        <v>9</v>
      </c>
      <c r="S478" s="27" t="str">
        <f t="shared" si="113"/>
        <v>Equipamentos</v>
      </c>
      <c r="T478" s="27" t="str">
        <f t="shared" si="114"/>
        <v>Eq Telecom</v>
      </c>
      <c r="U478" s="27" t="str">
        <f t="shared" si="115"/>
        <v>Aparelho Fixo</v>
      </c>
      <c r="V478" s="73" t="s">
        <v>89</v>
      </c>
      <c r="W478" s="1" t="str">
        <f t="shared" si="119"/>
        <v>k.eqapar.478</v>
      </c>
      <c r="X478" s="45" t="s">
        <v>1641</v>
      </c>
      <c r="Y478" s="74" t="s">
        <v>1685</v>
      </c>
      <c r="Z478" s="45" t="s">
        <v>9</v>
      </c>
    </row>
    <row r="479" spans="1:26" ht="6" customHeight="1" x14ac:dyDescent="0.4">
      <c r="A479" s="23">
        <v>479</v>
      </c>
      <c r="B479" s="2" t="s">
        <v>43</v>
      </c>
      <c r="C479" s="24" t="s">
        <v>1406</v>
      </c>
      <c r="D479" s="2" t="s">
        <v>3025</v>
      </c>
      <c r="E479" s="2" t="s">
        <v>1752</v>
      </c>
      <c r="F479" s="25" t="s">
        <v>1725</v>
      </c>
      <c r="G479" s="79" t="s">
        <v>9</v>
      </c>
      <c r="H479" s="79" t="s">
        <v>9</v>
      </c>
      <c r="I479" s="79" t="s">
        <v>9</v>
      </c>
      <c r="J479" s="79" t="s">
        <v>9</v>
      </c>
      <c r="K479" s="79" t="s">
        <v>9</v>
      </c>
      <c r="L479" s="26" t="str">
        <f t="shared" si="116"/>
        <v>Equipamentos</v>
      </c>
      <c r="M479" s="26" t="str">
        <f t="shared" si="117"/>
        <v>Eq.Telecom</v>
      </c>
      <c r="N479" s="26" t="str">
        <f t="shared" si="118"/>
        <v>Aparelho Fixo</v>
      </c>
      <c r="O479" s="26" t="str">
        <f t="shared" si="118"/>
        <v>Terminal Linha Óptica</v>
      </c>
      <c r="P479" s="21" t="s">
        <v>1589</v>
      </c>
      <c r="Q479" s="21" t="s">
        <v>1590</v>
      </c>
      <c r="R479" s="73" t="s">
        <v>9</v>
      </c>
      <c r="S479" s="27" t="str">
        <f t="shared" si="113"/>
        <v>Equipamentos</v>
      </c>
      <c r="T479" s="27" t="str">
        <f t="shared" si="114"/>
        <v>Eq Telecom</v>
      </c>
      <c r="U479" s="27" t="str">
        <f t="shared" si="115"/>
        <v>Aparelho Fixo</v>
      </c>
      <c r="V479" s="73" t="s">
        <v>89</v>
      </c>
      <c r="W479" s="1" t="str">
        <f t="shared" si="119"/>
        <v>k.eqapar.479</v>
      </c>
      <c r="X479" s="45" t="s">
        <v>1641</v>
      </c>
      <c r="Y479" s="74" t="s">
        <v>1686</v>
      </c>
      <c r="Z479" s="45" t="s">
        <v>9</v>
      </c>
    </row>
    <row r="480" spans="1:26" ht="6" customHeight="1" x14ac:dyDescent="0.4">
      <c r="A480" s="23">
        <v>480</v>
      </c>
      <c r="B480" s="2" t="s">
        <v>43</v>
      </c>
      <c r="C480" s="24" t="s">
        <v>1406</v>
      </c>
      <c r="D480" s="2" t="s">
        <v>3025</v>
      </c>
      <c r="E480" s="2" t="s">
        <v>1752</v>
      </c>
      <c r="F480" s="25" t="s">
        <v>1726</v>
      </c>
      <c r="G480" s="79" t="s">
        <v>9</v>
      </c>
      <c r="H480" s="79" t="s">
        <v>9</v>
      </c>
      <c r="I480" s="79" t="s">
        <v>9</v>
      </c>
      <c r="J480" s="79" t="s">
        <v>9</v>
      </c>
      <c r="K480" s="79" t="s">
        <v>9</v>
      </c>
      <c r="L480" s="26" t="str">
        <f t="shared" si="116"/>
        <v>Equipamentos</v>
      </c>
      <c r="M480" s="26" t="str">
        <f t="shared" si="117"/>
        <v>Eq.Telecom</v>
      </c>
      <c r="N480" s="26" t="str">
        <f t="shared" si="118"/>
        <v>Aparelho Fixo</v>
      </c>
      <c r="O480" s="26" t="str">
        <f t="shared" si="118"/>
        <v>Unidade Rede Óptica</v>
      </c>
      <c r="P480" s="21" t="s">
        <v>1591</v>
      </c>
      <c r="Q480" s="21" t="s">
        <v>1592</v>
      </c>
      <c r="R480" s="73" t="s">
        <v>9</v>
      </c>
      <c r="S480" s="27" t="str">
        <f t="shared" si="113"/>
        <v>Equipamentos</v>
      </c>
      <c r="T480" s="27" t="str">
        <f t="shared" si="114"/>
        <v>Eq Telecom</v>
      </c>
      <c r="U480" s="27" t="str">
        <f t="shared" si="115"/>
        <v>Aparelho Fixo</v>
      </c>
      <c r="V480" s="73" t="s">
        <v>89</v>
      </c>
      <c r="W480" s="1" t="str">
        <f t="shared" si="119"/>
        <v>k.eqapar.480</v>
      </c>
      <c r="X480" s="45" t="s">
        <v>1641</v>
      </c>
      <c r="Y480" s="74" t="s">
        <v>1687</v>
      </c>
      <c r="Z480" s="45" t="s">
        <v>9</v>
      </c>
    </row>
    <row r="481" spans="1:26" ht="6" customHeight="1" x14ac:dyDescent="0.4">
      <c r="A481" s="23">
        <v>481</v>
      </c>
      <c r="B481" s="2" t="s">
        <v>43</v>
      </c>
      <c r="C481" s="24" t="s">
        <v>1406</v>
      </c>
      <c r="D481" s="2" t="s">
        <v>3025</v>
      </c>
      <c r="E481" s="2" t="s">
        <v>1752</v>
      </c>
      <c r="F481" s="25" t="s">
        <v>1727</v>
      </c>
      <c r="G481" s="79" t="s">
        <v>9</v>
      </c>
      <c r="H481" s="79" t="s">
        <v>9</v>
      </c>
      <c r="I481" s="79" t="s">
        <v>9</v>
      </c>
      <c r="J481" s="79" t="s">
        <v>9</v>
      </c>
      <c r="K481" s="79" t="s">
        <v>9</v>
      </c>
      <c r="L481" s="26" t="str">
        <f t="shared" si="116"/>
        <v>Equipamentos</v>
      </c>
      <c r="M481" s="26" t="str">
        <f t="shared" si="117"/>
        <v>Eq.Telecom</v>
      </c>
      <c r="N481" s="26" t="str">
        <f t="shared" si="118"/>
        <v>Aparelho Fixo</v>
      </c>
      <c r="O481" s="26" t="str">
        <f t="shared" si="118"/>
        <v>Impressora</v>
      </c>
      <c r="P481" s="21" t="s">
        <v>1593</v>
      </c>
      <c r="Q481" s="21" t="s">
        <v>1594</v>
      </c>
      <c r="R481" s="73" t="s">
        <v>9</v>
      </c>
      <c r="S481" s="27" t="str">
        <f t="shared" si="113"/>
        <v>Equipamentos</v>
      </c>
      <c r="T481" s="27" t="str">
        <f t="shared" si="114"/>
        <v>Eq Telecom</v>
      </c>
      <c r="U481" s="27" t="str">
        <f t="shared" si="115"/>
        <v>Aparelho Fixo</v>
      </c>
      <c r="V481" s="73" t="s">
        <v>89</v>
      </c>
      <c r="W481" s="1" t="str">
        <f t="shared" si="119"/>
        <v>k.eqapar.481</v>
      </c>
      <c r="X481" s="45" t="s">
        <v>1641</v>
      </c>
      <c r="Y481" s="74" t="s">
        <v>1688</v>
      </c>
      <c r="Z481" s="45" t="s">
        <v>9</v>
      </c>
    </row>
    <row r="482" spans="1:26" ht="6" customHeight="1" x14ac:dyDescent="0.4">
      <c r="A482" s="23">
        <v>482</v>
      </c>
      <c r="B482" s="2" t="s">
        <v>43</v>
      </c>
      <c r="C482" s="24" t="s">
        <v>1406</v>
      </c>
      <c r="D482" s="2" t="s">
        <v>3025</v>
      </c>
      <c r="E482" s="2" t="s">
        <v>1752</v>
      </c>
      <c r="F482" s="25" t="s">
        <v>1728</v>
      </c>
      <c r="G482" s="79" t="s">
        <v>9</v>
      </c>
      <c r="H482" s="79" t="s">
        <v>9</v>
      </c>
      <c r="I482" s="79" t="s">
        <v>9</v>
      </c>
      <c r="J482" s="79" t="s">
        <v>9</v>
      </c>
      <c r="K482" s="79" t="s">
        <v>9</v>
      </c>
      <c r="L482" s="26" t="str">
        <f t="shared" si="116"/>
        <v>Equipamentos</v>
      </c>
      <c r="M482" s="26" t="str">
        <f t="shared" si="117"/>
        <v>Eq.Telecom</v>
      </c>
      <c r="N482" s="26" t="str">
        <f t="shared" si="118"/>
        <v>Aparelho Fixo</v>
      </c>
      <c r="O482" s="26" t="str">
        <f t="shared" si="118"/>
        <v>Central de Rádio</v>
      </c>
      <c r="P482" s="21" t="s">
        <v>1595</v>
      </c>
      <c r="Q482" s="21" t="s">
        <v>1596</v>
      </c>
      <c r="R482" s="73" t="s">
        <v>9</v>
      </c>
      <c r="S482" s="27" t="str">
        <f t="shared" si="113"/>
        <v>Equipamentos</v>
      </c>
      <c r="T482" s="27" t="str">
        <f t="shared" si="114"/>
        <v>Eq Telecom</v>
      </c>
      <c r="U482" s="27" t="str">
        <f t="shared" si="115"/>
        <v>Aparelho Fixo</v>
      </c>
      <c r="V482" s="73" t="s">
        <v>89</v>
      </c>
      <c r="W482" s="1" t="str">
        <f t="shared" si="119"/>
        <v>k.eqapar.482</v>
      </c>
      <c r="X482" s="45" t="s">
        <v>1641</v>
      </c>
      <c r="Y482" s="74" t="s">
        <v>1689</v>
      </c>
      <c r="Z482" s="45" t="s">
        <v>9</v>
      </c>
    </row>
    <row r="483" spans="1:26" ht="6" customHeight="1" x14ac:dyDescent="0.4">
      <c r="A483" s="23">
        <v>483</v>
      </c>
      <c r="B483" s="2" t="s">
        <v>43</v>
      </c>
      <c r="C483" s="24" t="s">
        <v>1406</v>
      </c>
      <c r="D483" s="2" t="s">
        <v>3025</v>
      </c>
      <c r="E483" s="2" t="s">
        <v>1752</v>
      </c>
      <c r="F483" s="25" t="s">
        <v>1729</v>
      </c>
      <c r="G483" s="79" t="s">
        <v>9</v>
      </c>
      <c r="H483" s="79" t="s">
        <v>9</v>
      </c>
      <c r="I483" s="79" t="s">
        <v>9</v>
      </c>
      <c r="J483" s="79" t="s">
        <v>9</v>
      </c>
      <c r="K483" s="79" t="s">
        <v>9</v>
      </c>
      <c r="L483" s="26" t="str">
        <f t="shared" si="116"/>
        <v>Equipamentos</v>
      </c>
      <c r="M483" s="26" t="str">
        <f t="shared" si="117"/>
        <v>Eq.Telecom</v>
      </c>
      <c r="N483" s="26" t="str">
        <f t="shared" si="118"/>
        <v>Aparelho Fixo</v>
      </c>
      <c r="O483" s="26" t="str">
        <f t="shared" si="118"/>
        <v>Repetidor</v>
      </c>
      <c r="P483" s="21" t="s">
        <v>1597</v>
      </c>
      <c r="Q483" s="21" t="s">
        <v>1598</v>
      </c>
      <c r="R483" s="73" t="s">
        <v>9</v>
      </c>
      <c r="S483" s="27" t="str">
        <f t="shared" si="113"/>
        <v>Equipamentos</v>
      </c>
      <c r="T483" s="27" t="str">
        <f t="shared" si="114"/>
        <v>Eq Telecom</v>
      </c>
      <c r="U483" s="27" t="str">
        <f t="shared" si="115"/>
        <v>Aparelho Fixo</v>
      </c>
      <c r="V483" s="73" t="s">
        <v>89</v>
      </c>
      <c r="W483" s="1" t="str">
        <f t="shared" si="119"/>
        <v>k.eqapar.483</v>
      </c>
      <c r="X483" s="45" t="s">
        <v>1641</v>
      </c>
      <c r="Y483" s="74" t="s">
        <v>1690</v>
      </c>
      <c r="Z483" s="45" t="s">
        <v>9</v>
      </c>
    </row>
    <row r="484" spans="1:26" ht="6" customHeight="1" x14ac:dyDescent="0.4">
      <c r="A484" s="23">
        <v>484</v>
      </c>
      <c r="B484" s="2" t="s">
        <v>43</v>
      </c>
      <c r="C484" s="24" t="s">
        <v>1406</v>
      </c>
      <c r="D484" s="2" t="s">
        <v>3025</v>
      </c>
      <c r="E484" s="2" t="s">
        <v>1752</v>
      </c>
      <c r="F484" s="25" t="s">
        <v>1730</v>
      </c>
      <c r="G484" s="79" t="s">
        <v>9</v>
      </c>
      <c r="H484" s="79" t="s">
        <v>9</v>
      </c>
      <c r="I484" s="79" t="s">
        <v>9</v>
      </c>
      <c r="J484" s="79" t="s">
        <v>9</v>
      </c>
      <c r="K484" s="79" t="s">
        <v>9</v>
      </c>
      <c r="L484" s="26" t="str">
        <f t="shared" si="116"/>
        <v>Equipamentos</v>
      </c>
      <c r="M484" s="26" t="str">
        <f t="shared" si="117"/>
        <v>Eq.Telecom</v>
      </c>
      <c r="N484" s="26" t="str">
        <f t="shared" si="118"/>
        <v>Aparelho Fixo</v>
      </c>
      <c r="O484" s="26" t="str">
        <f t="shared" si="118"/>
        <v>Roteador</v>
      </c>
      <c r="P484" s="21" t="s">
        <v>1599</v>
      </c>
      <c r="Q484" s="21" t="s">
        <v>1600</v>
      </c>
      <c r="R484" s="73" t="s">
        <v>9</v>
      </c>
      <c r="S484" s="27" t="str">
        <f t="shared" si="113"/>
        <v>Equipamentos</v>
      </c>
      <c r="T484" s="27" t="str">
        <f t="shared" si="114"/>
        <v>Eq Telecom</v>
      </c>
      <c r="U484" s="27" t="str">
        <f t="shared" si="115"/>
        <v>Aparelho Fixo</v>
      </c>
      <c r="V484" s="73" t="s">
        <v>89</v>
      </c>
      <c r="W484" s="1" t="str">
        <f t="shared" si="119"/>
        <v>k.eqapar.484</v>
      </c>
      <c r="X484" s="45" t="s">
        <v>1641</v>
      </c>
      <c r="Y484" s="74" t="s">
        <v>1691</v>
      </c>
      <c r="Z484" s="45" t="s">
        <v>9</v>
      </c>
    </row>
    <row r="485" spans="1:26" ht="6" customHeight="1" x14ac:dyDescent="0.4">
      <c r="A485" s="23">
        <v>485</v>
      </c>
      <c r="B485" s="2" t="s">
        <v>43</v>
      </c>
      <c r="C485" s="24" t="s">
        <v>1406</v>
      </c>
      <c r="D485" s="2" t="s">
        <v>3025</v>
      </c>
      <c r="E485" s="2" t="s">
        <v>1752</v>
      </c>
      <c r="F485" s="25" t="s">
        <v>1731</v>
      </c>
      <c r="G485" s="79" t="s">
        <v>9</v>
      </c>
      <c r="H485" s="79" t="s">
        <v>9</v>
      </c>
      <c r="I485" s="79" t="s">
        <v>9</v>
      </c>
      <c r="J485" s="79" t="s">
        <v>9</v>
      </c>
      <c r="K485" s="79" t="s">
        <v>9</v>
      </c>
      <c r="L485" s="26" t="str">
        <f t="shared" si="116"/>
        <v>Equipamentos</v>
      </c>
      <c r="M485" s="26" t="str">
        <f t="shared" si="117"/>
        <v>Eq.Telecom</v>
      </c>
      <c r="N485" s="26" t="str">
        <f t="shared" si="118"/>
        <v>Aparelho Fixo</v>
      </c>
      <c r="O485" s="26" t="str">
        <f t="shared" si="118"/>
        <v>Escaner</v>
      </c>
      <c r="P485" s="21" t="s">
        <v>1601</v>
      </c>
      <c r="Q485" s="21" t="s">
        <v>1602</v>
      </c>
      <c r="R485" s="73" t="s">
        <v>9</v>
      </c>
      <c r="S485" s="27" t="str">
        <f t="shared" si="113"/>
        <v>Equipamentos</v>
      </c>
      <c r="T485" s="27" t="str">
        <f t="shared" si="114"/>
        <v>Eq Telecom</v>
      </c>
      <c r="U485" s="27" t="str">
        <f t="shared" si="115"/>
        <v>Aparelho Fixo</v>
      </c>
      <c r="V485" s="73" t="s">
        <v>89</v>
      </c>
      <c r="W485" s="1" t="str">
        <f t="shared" si="119"/>
        <v>k.eqapar.485</v>
      </c>
      <c r="X485" s="45" t="s">
        <v>1641</v>
      </c>
      <c r="Y485" s="74" t="s">
        <v>1692</v>
      </c>
      <c r="Z485" s="45" t="s">
        <v>9</v>
      </c>
    </row>
    <row r="486" spans="1:26" ht="6" customHeight="1" x14ac:dyDescent="0.4">
      <c r="A486" s="23">
        <v>486</v>
      </c>
      <c r="B486" s="2" t="s">
        <v>43</v>
      </c>
      <c r="C486" s="24" t="s">
        <v>1406</v>
      </c>
      <c r="D486" s="2" t="s">
        <v>3025</v>
      </c>
      <c r="E486" s="2" t="s">
        <v>1752</v>
      </c>
      <c r="F486" s="25" t="s">
        <v>1732</v>
      </c>
      <c r="G486" s="79" t="s">
        <v>9</v>
      </c>
      <c r="H486" s="79" t="s">
        <v>9</v>
      </c>
      <c r="I486" s="79" t="s">
        <v>9</v>
      </c>
      <c r="J486" s="79" t="s">
        <v>9</v>
      </c>
      <c r="K486" s="79" t="s">
        <v>9</v>
      </c>
      <c r="L486" s="26" t="str">
        <f t="shared" si="116"/>
        <v>Equipamentos</v>
      </c>
      <c r="M486" s="26" t="str">
        <f t="shared" si="117"/>
        <v>Eq.Telecom</v>
      </c>
      <c r="N486" s="26" t="str">
        <f t="shared" si="118"/>
        <v>Aparelho Fixo</v>
      </c>
      <c r="O486" s="26" t="str">
        <f t="shared" si="118"/>
        <v>Telecomando</v>
      </c>
      <c r="P486" s="21" t="s">
        <v>1603</v>
      </c>
      <c r="Q486" s="21" t="s">
        <v>1604</v>
      </c>
      <c r="R486" s="73" t="s">
        <v>9</v>
      </c>
      <c r="S486" s="27" t="str">
        <f t="shared" si="113"/>
        <v>Equipamentos</v>
      </c>
      <c r="T486" s="27" t="str">
        <f t="shared" si="114"/>
        <v>Eq Telecom</v>
      </c>
      <c r="U486" s="27" t="str">
        <f t="shared" si="115"/>
        <v>Aparelho Fixo</v>
      </c>
      <c r="V486" s="73" t="s">
        <v>89</v>
      </c>
      <c r="W486" s="1" t="str">
        <f t="shared" si="119"/>
        <v>k.eqapar.486</v>
      </c>
      <c r="X486" s="45" t="s">
        <v>1641</v>
      </c>
      <c r="Y486" s="74" t="s">
        <v>1693</v>
      </c>
      <c r="Z486" s="45" t="s">
        <v>9</v>
      </c>
    </row>
    <row r="487" spans="1:26" ht="6" customHeight="1" x14ac:dyDescent="0.4">
      <c r="A487" s="23">
        <v>487</v>
      </c>
      <c r="B487" s="2" t="s">
        <v>43</v>
      </c>
      <c r="C487" s="24" t="s">
        <v>1406</v>
      </c>
      <c r="D487" s="2" t="s">
        <v>3025</v>
      </c>
      <c r="E487" s="2" t="s">
        <v>1752</v>
      </c>
      <c r="F487" s="25" t="s">
        <v>1733</v>
      </c>
      <c r="G487" s="79" t="s">
        <v>9</v>
      </c>
      <c r="H487" s="79" t="s">
        <v>9</v>
      </c>
      <c r="I487" s="79" t="s">
        <v>9</v>
      </c>
      <c r="J487" s="79" t="s">
        <v>9</v>
      </c>
      <c r="K487" s="79" t="s">
        <v>9</v>
      </c>
      <c r="L487" s="26" t="str">
        <f t="shared" si="116"/>
        <v>Equipamentos</v>
      </c>
      <c r="M487" s="26" t="str">
        <f t="shared" si="117"/>
        <v>Eq.Telecom</v>
      </c>
      <c r="N487" s="26" t="str">
        <f t="shared" si="118"/>
        <v>Aparelho Fixo</v>
      </c>
      <c r="O487" s="26" t="str">
        <f t="shared" si="118"/>
        <v>Central Telefônica</v>
      </c>
      <c r="P487" s="21" t="s">
        <v>1605</v>
      </c>
      <c r="Q487" s="21" t="s">
        <v>1606</v>
      </c>
      <c r="R487" s="73" t="s">
        <v>9</v>
      </c>
      <c r="S487" s="27" t="str">
        <f t="shared" si="113"/>
        <v>Equipamentos</v>
      </c>
      <c r="T487" s="27" t="str">
        <f t="shared" si="114"/>
        <v>Eq Telecom</v>
      </c>
      <c r="U487" s="27" t="str">
        <f t="shared" si="115"/>
        <v>Aparelho Fixo</v>
      </c>
      <c r="V487" s="73" t="s">
        <v>89</v>
      </c>
      <c r="W487" s="1" t="str">
        <f t="shared" si="119"/>
        <v>k.eqapar.487</v>
      </c>
      <c r="X487" s="45" t="s">
        <v>1641</v>
      </c>
      <c r="Y487" s="74" t="s">
        <v>1694</v>
      </c>
      <c r="Z487" s="45" t="s">
        <v>9</v>
      </c>
    </row>
    <row r="488" spans="1:26" ht="6" customHeight="1" x14ac:dyDescent="0.4">
      <c r="A488" s="23">
        <v>488</v>
      </c>
      <c r="B488" s="2" t="s">
        <v>43</v>
      </c>
      <c r="C488" s="24" t="s">
        <v>1406</v>
      </c>
      <c r="D488" s="2" t="s">
        <v>3025</v>
      </c>
      <c r="E488" s="2" t="s">
        <v>1752</v>
      </c>
      <c r="F488" s="25" t="s">
        <v>1734</v>
      </c>
      <c r="G488" s="79" t="s">
        <v>9</v>
      </c>
      <c r="H488" s="79" t="s">
        <v>9</v>
      </c>
      <c r="I488" s="79" t="s">
        <v>9</v>
      </c>
      <c r="J488" s="79" t="s">
        <v>9</v>
      </c>
      <c r="K488" s="79" t="s">
        <v>9</v>
      </c>
      <c r="L488" s="26" t="str">
        <f t="shared" si="116"/>
        <v>Equipamentos</v>
      </c>
      <c r="M488" s="26" t="str">
        <f t="shared" si="117"/>
        <v>Eq.Telecom</v>
      </c>
      <c r="N488" s="26" t="str">
        <f t="shared" si="118"/>
        <v>Aparelho Fixo</v>
      </c>
      <c r="O488" s="26" t="str">
        <f t="shared" si="118"/>
        <v>Componente Transição</v>
      </c>
      <c r="P488" s="21" t="s">
        <v>1607</v>
      </c>
      <c r="Q488" s="21" t="s">
        <v>1608</v>
      </c>
      <c r="R488" s="73" t="s">
        <v>9</v>
      </c>
      <c r="S488" s="27" t="str">
        <f t="shared" si="113"/>
        <v>Equipamentos</v>
      </c>
      <c r="T488" s="27" t="str">
        <f t="shared" si="114"/>
        <v>Eq Telecom</v>
      </c>
      <c r="U488" s="27" t="str">
        <f t="shared" si="115"/>
        <v>Aparelho Fixo</v>
      </c>
      <c r="V488" s="73" t="s">
        <v>89</v>
      </c>
      <c r="W488" s="1" t="str">
        <f t="shared" si="119"/>
        <v>k.eqapar.488</v>
      </c>
      <c r="X488" s="45" t="s">
        <v>1641</v>
      </c>
      <c r="Y488" s="74" t="s">
        <v>1695</v>
      </c>
      <c r="Z488" s="45" t="s">
        <v>9</v>
      </c>
    </row>
    <row r="489" spans="1:26" ht="6" customHeight="1" x14ac:dyDescent="0.4">
      <c r="A489" s="23">
        <v>489</v>
      </c>
      <c r="B489" s="2" t="s">
        <v>43</v>
      </c>
      <c r="C489" s="24" t="s">
        <v>1406</v>
      </c>
      <c r="D489" s="2" t="s">
        <v>3025</v>
      </c>
      <c r="E489" s="2" t="s">
        <v>1752</v>
      </c>
      <c r="F489" s="25" t="s">
        <v>1735</v>
      </c>
      <c r="G489" s="79" t="s">
        <v>9</v>
      </c>
      <c r="H489" s="79" t="s">
        <v>9</v>
      </c>
      <c r="I489" s="79" t="s">
        <v>9</v>
      </c>
      <c r="J489" s="79" t="s">
        <v>9</v>
      </c>
      <c r="K489" s="79" t="s">
        <v>9</v>
      </c>
      <c r="L489" s="26" t="str">
        <f t="shared" si="116"/>
        <v>Equipamentos</v>
      </c>
      <c r="M489" s="26" t="str">
        <f t="shared" si="117"/>
        <v>Eq.Telecom</v>
      </c>
      <c r="N489" s="26" t="str">
        <f t="shared" si="118"/>
        <v>Aparelho Fixo</v>
      </c>
      <c r="O489" s="26" t="str">
        <f t="shared" si="118"/>
        <v>Transponder</v>
      </c>
      <c r="P489" s="21" t="s">
        <v>1609</v>
      </c>
      <c r="Q489" s="21" t="s">
        <v>1610</v>
      </c>
      <c r="R489" s="73" t="s">
        <v>9</v>
      </c>
      <c r="S489" s="27" t="str">
        <f t="shared" si="113"/>
        <v>Equipamentos</v>
      </c>
      <c r="T489" s="27" t="str">
        <f t="shared" si="114"/>
        <v>Eq Telecom</v>
      </c>
      <c r="U489" s="27" t="str">
        <f t="shared" si="115"/>
        <v>Aparelho Fixo</v>
      </c>
      <c r="V489" s="73" t="s">
        <v>89</v>
      </c>
      <c r="W489" s="1" t="str">
        <f t="shared" si="119"/>
        <v>k.eqapar.489</v>
      </c>
      <c r="X489" s="45" t="s">
        <v>1641</v>
      </c>
      <c r="Y489" s="74" t="s">
        <v>1696</v>
      </c>
      <c r="Z489" s="45" t="s">
        <v>9</v>
      </c>
    </row>
    <row r="490" spans="1:26" ht="6" customHeight="1" x14ac:dyDescent="0.4">
      <c r="A490" s="23">
        <v>490</v>
      </c>
      <c r="B490" s="2" t="s">
        <v>43</v>
      </c>
      <c r="C490" s="24" t="s">
        <v>1406</v>
      </c>
      <c r="D490" s="2" t="s">
        <v>3025</v>
      </c>
      <c r="E490" s="2" t="s">
        <v>1752</v>
      </c>
      <c r="F490" s="25" t="s">
        <v>1736</v>
      </c>
      <c r="G490" s="79" t="s">
        <v>9</v>
      </c>
      <c r="H490" s="79" t="s">
        <v>9</v>
      </c>
      <c r="I490" s="79" t="s">
        <v>9</v>
      </c>
      <c r="J490" s="79" t="s">
        <v>9</v>
      </c>
      <c r="K490" s="79" t="s">
        <v>9</v>
      </c>
      <c r="L490" s="26" t="str">
        <f t="shared" si="116"/>
        <v>Equipamentos</v>
      </c>
      <c r="M490" s="26" t="str">
        <f t="shared" si="117"/>
        <v>Eq.Telecom</v>
      </c>
      <c r="N490" s="26" t="str">
        <f t="shared" si="118"/>
        <v>Aparelho Fixo</v>
      </c>
      <c r="O490" s="26" t="str">
        <f t="shared" si="118"/>
        <v>Equipamento de Transporte</v>
      </c>
      <c r="P490" s="21" t="s">
        <v>1611</v>
      </c>
      <c r="Q490" s="21" t="s">
        <v>1612</v>
      </c>
      <c r="R490" s="73" t="s">
        <v>9</v>
      </c>
      <c r="S490" s="27" t="str">
        <f t="shared" si="113"/>
        <v>Equipamentos</v>
      </c>
      <c r="T490" s="27" t="str">
        <f t="shared" si="114"/>
        <v>Eq Telecom</v>
      </c>
      <c r="U490" s="27" t="str">
        <f t="shared" si="115"/>
        <v>Aparelho Fixo</v>
      </c>
      <c r="V490" s="73" t="s">
        <v>89</v>
      </c>
      <c r="W490" s="1" t="str">
        <f t="shared" si="119"/>
        <v>k.eqapar.490</v>
      </c>
      <c r="X490" s="45" t="s">
        <v>1641</v>
      </c>
      <c r="Y490" s="74" t="s">
        <v>1697</v>
      </c>
      <c r="Z490" s="45" t="s">
        <v>9</v>
      </c>
    </row>
    <row r="491" spans="1:26" ht="6" customHeight="1" x14ac:dyDescent="0.4">
      <c r="A491" s="23">
        <v>491</v>
      </c>
      <c r="B491" s="2" t="s">
        <v>43</v>
      </c>
      <c r="C491" s="24" t="s">
        <v>1406</v>
      </c>
      <c r="D491" s="2" t="s">
        <v>3025</v>
      </c>
      <c r="E491" s="2" t="s">
        <v>1753</v>
      </c>
      <c r="F491" s="25" t="s">
        <v>1737</v>
      </c>
      <c r="G491" s="79" t="s">
        <v>9</v>
      </c>
      <c r="H491" s="79" t="s">
        <v>9</v>
      </c>
      <c r="I491" s="79" t="s">
        <v>9</v>
      </c>
      <c r="J491" s="79" t="s">
        <v>9</v>
      </c>
      <c r="K491" s="79" t="s">
        <v>9</v>
      </c>
      <c r="L491" s="26" t="str">
        <f t="shared" si="116"/>
        <v>Equipamentos</v>
      </c>
      <c r="M491" s="26" t="str">
        <f t="shared" si="117"/>
        <v>Eq.Telecom</v>
      </c>
      <c r="N491" s="26" t="str">
        <f t="shared" si="118"/>
        <v>Aparelho Móvel</v>
      </c>
      <c r="O491" s="26" t="str">
        <f t="shared" si="118"/>
        <v>Dispositivo Comunicação Móvel</v>
      </c>
      <c r="P491" s="21" t="s">
        <v>1613</v>
      </c>
      <c r="Q491" s="21" t="s">
        <v>1614</v>
      </c>
      <c r="R491" s="73" t="s">
        <v>9</v>
      </c>
      <c r="S491" s="27" t="str">
        <f t="shared" si="113"/>
        <v>Equipamentos</v>
      </c>
      <c r="T491" s="27" t="str">
        <f t="shared" si="114"/>
        <v>Eq Telecom</v>
      </c>
      <c r="U491" s="27" t="str">
        <f t="shared" si="115"/>
        <v>Aparelho Móvel</v>
      </c>
      <c r="V491" s="73" t="s">
        <v>89</v>
      </c>
      <c r="W491" s="1" t="str">
        <f t="shared" si="119"/>
        <v>k.eqapar.491</v>
      </c>
      <c r="X491" s="45" t="s">
        <v>1641</v>
      </c>
      <c r="Y491" s="74" t="s">
        <v>1698</v>
      </c>
      <c r="Z491" s="45" t="s">
        <v>9</v>
      </c>
    </row>
    <row r="492" spans="1:26" ht="6" customHeight="1" x14ac:dyDescent="0.4">
      <c r="A492" s="23">
        <v>492</v>
      </c>
      <c r="B492" s="2" t="s">
        <v>43</v>
      </c>
      <c r="C492" s="24" t="s">
        <v>1406</v>
      </c>
      <c r="D492" s="2" t="s">
        <v>3025</v>
      </c>
      <c r="E492" s="2" t="s">
        <v>1753</v>
      </c>
      <c r="F492" s="25" t="s">
        <v>1738</v>
      </c>
      <c r="G492" s="79" t="s">
        <v>9</v>
      </c>
      <c r="H492" s="79" t="s">
        <v>9</v>
      </c>
      <c r="I492" s="79" t="s">
        <v>9</v>
      </c>
      <c r="J492" s="79" t="s">
        <v>9</v>
      </c>
      <c r="K492" s="79" t="s">
        <v>9</v>
      </c>
      <c r="L492" s="26" t="str">
        <f t="shared" si="116"/>
        <v>Equipamentos</v>
      </c>
      <c r="M492" s="26" t="str">
        <f t="shared" si="117"/>
        <v>Eq.Telecom</v>
      </c>
      <c r="N492" s="26" t="str">
        <f t="shared" si="118"/>
        <v>Aparelho Móvel</v>
      </c>
      <c r="O492" s="26" t="str">
        <f t="shared" si="118"/>
        <v>Ponto de Acesso</v>
      </c>
      <c r="P492" s="21" t="s">
        <v>1615</v>
      </c>
      <c r="Q492" s="21" t="s">
        <v>1616</v>
      </c>
      <c r="R492" s="73" t="s">
        <v>9</v>
      </c>
      <c r="S492" s="27" t="str">
        <f t="shared" si="113"/>
        <v>Equipamentos</v>
      </c>
      <c r="T492" s="27" t="str">
        <f t="shared" si="114"/>
        <v>Eq Telecom</v>
      </c>
      <c r="U492" s="27" t="str">
        <f t="shared" si="115"/>
        <v>Aparelho Móvel</v>
      </c>
      <c r="V492" s="73" t="s">
        <v>89</v>
      </c>
      <c r="W492" s="1" t="str">
        <f t="shared" si="119"/>
        <v>k.eqapar.492</v>
      </c>
      <c r="X492" s="45" t="s">
        <v>1641</v>
      </c>
      <c r="Y492" s="74" t="s">
        <v>1699</v>
      </c>
      <c r="Z492" s="45" t="s">
        <v>9</v>
      </c>
    </row>
    <row r="493" spans="1:26" ht="6" customHeight="1" x14ac:dyDescent="0.4">
      <c r="A493" s="23">
        <v>493</v>
      </c>
      <c r="B493" s="2" t="s">
        <v>43</v>
      </c>
      <c r="C493" s="24" t="s">
        <v>1406</v>
      </c>
      <c r="D493" s="2" t="s">
        <v>3025</v>
      </c>
      <c r="E493" s="2" t="s">
        <v>1753</v>
      </c>
      <c r="F493" s="25" t="s">
        <v>1739</v>
      </c>
      <c r="G493" s="79" t="s">
        <v>9</v>
      </c>
      <c r="H493" s="79" t="s">
        <v>9</v>
      </c>
      <c r="I493" s="79" t="s">
        <v>9</v>
      </c>
      <c r="J493" s="79" t="s">
        <v>9</v>
      </c>
      <c r="K493" s="79" t="s">
        <v>9</v>
      </c>
      <c r="L493" s="26" t="str">
        <f t="shared" si="116"/>
        <v>Equipamentos</v>
      </c>
      <c r="M493" s="26" t="str">
        <f t="shared" si="117"/>
        <v>Eq.Telecom</v>
      </c>
      <c r="N493" s="26" t="str">
        <f t="shared" si="118"/>
        <v>Aparelho Móvel</v>
      </c>
      <c r="O493" s="26" t="str">
        <f t="shared" si="118"/>
        <v>Unidade Banda Base</v>
      </c>
      <c r="P493" s="21" t="s">
        <v>1617</v>
      </c>
      <c r="Q493" s="21" t="s">
        <v>1618</v>
      </c>
      <c r="R493" s="73" t="s">
        <v>9</v>
      </c>
      <c r="S493" s="27" t="str">
        <f t="shared" si="113"/>
        <v>Equipamentos</v>
      </c>
      <c r="T493" s="27" t="str">
        <f t="shared" si="114"/>
        <v>Eq Telecom</v>
      </c>
      <c r="U493" s="27" t="str">
        <f t="shared" si="115"/>
        <v>Aparelho Móvel</v>
      </c>
      <c r="V493" s="73" t="s">
        <v>89</v>
      </c>
      <c r="W493" s="1" t="str">
        <f t="shared" si="119"/>
        <v>k.eqapar.493</v>
      </c>
      <c r="X493" s="45" t="s">
        <v>1641</v>
      </c>
      <c r="Y493" s="74" t="s">
        <v>1700</v>
      </c>
      <c r="Z493" s="45" t="s">
        <v>9</v>
      </c>
    </row>
    <row r="494" spans="1:26" ht="6" customHeight="1" x14ac:dyDescent="0.4">
      <c r="A494" s="23">
        <v>494</v>
      </c>
      <c r="B494" s="2" t="s">
        <v>43</v>
      </c>
      <c r="C494" s="24" t="s">
        <v>1406</v>
      </c>
      <c r="D494" s="2" t="s">
        <v>3025</v>
      </c>
      <c r="E494" s="2" t="s">
        <v>1753</v>
      </c>
      <c r="F494" s="25" t="s">
        <v>1740</v>
      </c>
      <c r="G494" s="79" t="s">
        <v>9</v>
      </c>
      <c r="H494" s="79" t="s">
        <v>9</v>
      </c>
      <c r="I494" s="79" t="s">
        <v>9</v>
      </c>
      <c r="J494" s="79" t="s">
        <v>9</v>
      </c>
      <c r="K494" s="79" t="s">
        <v>9</v>
      </c>
      <c r="L494" s="26" t="str">
        <f t="shared" si="116"/>
        <v>Equipamentos</v>
      </c>
      <c r="M494" s="26" t="str">
        <f t="shared" si="117"/>
        <v>Eq.Telecom</v>
      </c>
      <c r="N494" s="26" t="str">
        <f t="shared" si="118"/>
        <v>Aparelho Móvel</v>
      </c>
      <c r="O494" s="26" t="str">
        <f t="shared" si="118"/>
        <v>Base Transceptora</v>
      </c>
      <c r="P494" s="21" t="s">
        <v>1619</v>
      </c>
      <c r="Q494" s="21" t="s">
        <v>1620</v>
      </c>
      <c r="R494" s="73" t="s">
        <v>9</v>
      </c>
      <c r="S494" s="27" t="str">
        <f t="shared" si="113"/>
        <v>Equipamentos</v>
      </c>
      <c r="T494" s="27" t="str">
        <f t="shared" si="114"/>
        <v>Eq Telecom</v>
      </c>
      <c r="U494" s="27" t="str">
        <f t="shared" si="115"/>
        <v>Aparelho Móvel</v>
      </c>
      <c r="V494" s="73" t="s">
        <v>89</v>
      </c>
      <c r="W494" s="1" t="str">
        <f t="shared" si="119"/>
        <v>k.eqapar.494</v>
      </c>
      <c r="X494" s="45" t="s">
        <v>1641</v>
      </c>
      <c r="Y494" s="74" t="s">
        <v>1701</v>
      </c>
      <c r="Z494" s="45" t="s">
        <v>9</v>
      </c>
    </row>
    <row r="495" spans="1:26" ht="6" customHeight="1" x14ac:dyDescent="0.4">
      <c r="A495" s="23">
        <v>495</v>
      </c>
      <c r="B495" s="2" t="s">
        <v>43</v>
      </c>
      <c r="C495" s="24" t="s">
        <v>1406</v>
      </c>
      <c r="D495" s="2" t="s">
        <v>3025</v>
      </c>
      <c r="E495" s="2" t="s">
        <v>1753</v>
      </c>
      <c r="F495" s="25" t="s">
        <v>1741</v>
      </c>
      <c r="G495" s="79" t="s">
        <v>9</v>
      </c>
      <c r="H495" s="79" t="s">
        <v>9</v>
      </c>
      <c r="I495" s="79" t="s">
        <v>9</v>
      </c>
      <c r="J495" s="79" t="s">
        <v>9</v>
      </c>
      <c r="K495" s="79" t="s">
        <v>9</v>
      </c>
      <c r="L495" s="26" t="str">
        <f t="shared" si="116"/>
        <v>Equipamentos</v>
      </c>
      <c r="M495" s="26" t="str">
        <f t="shared" si="117"/>
        <v>Eq.Telecom</v>
      </c>
      <c r="N495" s="26" t="str">
        <f t="shared" si="118"/>
        <v>Aparelho Móvel</v>
      </c>
      <c r="O495" s="26" t="str">
        <f t="shared" si="118"/>
        <v>Nó B EUtran</v>
      </c>
      <c r="P495" s="21" t="s">
        <v>1621</v>
      </c>
      <c r="Q495" s="21" t="s">
        <v>1622</v>
      </c>
      <c r="R495" s="73" t="s">
        <v>9</v>
      </c>
      <c r="S495" s="27" t="str">
        <f t="shared" si="113"/>
        <v>Equipamentos</v>
      </c>
      <c r="T495" s="27" t="str">
        <f t="shared" si="114"/>
        <v>Eq Telecom</v>
      </c>
      <c r="U495" s="27" t="str">
        <f t="shared" si="115"/>
        <v>Aparelho Móvel</v>
      </c>
      <c r="V495" s="73" t="s">
        <v>89</v>
      </c>
      <c r="W495" s="1" t="str">
        <f t="shared" si="119"/>
        <v>k.eqapar.495</v>
      </c>
      <c r="X495" s="45" t="s">
        <v>1641</v>
      </c>
      <c r="Y495" s="74" t="s">
        <v>1702</v>
      </c>
      <c r="Z495" s="45" t="s">
        <v>9</v>
      </c>
    </row>
    <row r="496" spans="1:26" ht="6" customHeight="1" x14ac:dyDescent="0.4">
      <c r="A496" s="23">
        <v>496</v>
      </c>
      <c r="B496" s="2" t="s">
        <v>43</v>
      </c>
      <c r="C496" s="24" t="s">
        <v>1406</v>
      </c>
      <c r="D496" s="2" t="s">
        <v>3025</v>
      </c>
      <c r="E496" s="2" t="s">
        <v>1753</v>
      </c>
      <c r="F496" s="25" t="s">
        <v>1742</v>
      </c>
      <c r="G496" s="79" t="s">
        <v>9</v>
      </c>
      <c r="H496" s="79" t="s">
        <v>9</v>
      </c>
      <c r="I496" s="79" t="s">
        <v>9</v>
      </c>
      <c r="J496" s="79" t="s">
        <v>9</v>
      </c>
      <c r="K496" s="79" t="s">
        <v>9</v>
      </c>
      <c r="L496" s="26" t="str">
        <f t="shared" si="116"/>
        <v>Equipamentos</v>
      </c>
      <c r="M496" s="26" t="str">
        <f t="shared" si="117"/>
        <v>Eq.Telecom</v>
      </c>
      <c r="N496" s="26" t="str">
        <f t="shared" si="118"/>
        <v>Aparelho Móvel</v>
      </c>
      <c r="O496" s="26" t="str">
        <f t="shared" si="118"/>
        <v>Gateway Gprs Serviço</v>
      </c>
      <c r="P496" s="21" t="s">
        <v>1623</v>
      </c>
      <c r="Q496" s="21" t="s">
        <v>1624</v>
      </c>
      <c r="R496" s="73" t="s">
        <v>9</v>
      </c>
      <c r="S496" s="27" t="str">
        <f t="shared" si="113"/>
        <v>Equipamentos</v>
      </c>
      <c r="T496" s="27" t="str">
        <f t="shared" si="114"/>
        <v>Eq Telecom</v>
      </c>
      <c r="U496" s="27" t="str">
        <f t="shared" si="115"/>
        <v>Aparelho Móvel</v>
      </c>
      <c r="V496" s="73" t="s">
        <v>89</v>
      </c>
      <c r="W496" s="1" t="str">
        <f t="shared" si="119"/>
        <v>k.eqapar.496</v>
      </c>
      <c r="X496" s="45" t="s">
        <v>1641</v>
      </c>
      <c r="Y496" s="74" t="s">
        <v>1703</v>
      </c>
      <c r="Z496" s="45" t="s">
        <v>9</v>
      </c>
    </row>
    <row r="497" spans="1:26" ht="6" customHeight="1" x14ac:dyDescent="0.4">
      <c r="A497" s="23">
        <v>497</v>
      </c>
      <c r="B497" s="2" t="s">
        <v>43</v>
      </c>
      <c r="C497" s="24" t="s">
        <v>1406</v>
      </c>
      <c r="D497" s="2" t="s">
        <v>3025</v>
      </c>
      <c r="E497" s="2" t="s">
        <v>1753</v>
      </c>
      <c r="F497" s="25" t="s">
        <v>1743</v>
      </c>
      <c r="G497" s="79" t="s">
        <v>9</v>
      </c>
      <c r="H497" s="79" t="s">
        <v>9</v>
      </c>
      <c r="I497" s="79" t="s">
        <v>9</v>
      </c>
      <c r="J497" s="79" t="s">
        <v>9</v>
      </c>
      <c r="K497" s="79" t="s">
        <v>9</v>
      </c>
      <c r="L497" s="26" t="str">
        <f t="shared" si="116"/>
        <v>Equipamentos</v>
      </c>
      <c r="M497" s="26" t="str">
        <f t="shared" si="117"/>
        <v>Eq.Telecom</v>
      </c>
      <c r="N497" s="26" t="str">
        <f t="shared" si="118"/>
        <v>Aparelho Móvel</v>
      </c>
      <c r="O497" s="26" t="str">
        <f t="shared" si="118"/>
        <v>Unidade Master</v>
      </c>
      <c r="P497" s="21" t="s">
        <v>1625</v>
      </c>
      <c r="Q497" s="21" t="s">
        <v>1626</v>
      </c>
      <c r="R497" s="73" t="s">
        <v>9</v>
      </c>
      <c r="S497" s="27" t="str">
        <f t="shared" si="113"/>
        <v>Equipamentos</v>
      </c>
      <c r="T497" s="27" t="str">
        <f t="shared" si="114"/>
        <v>Eq Telecom</v>
      </c>
      <c r="U497" s="27" t="str">
        <f t="shared" si="115"/>
        <v>Aparelho Móvel</v>
      </c>
      <c r="V497" s="73" t="s">
        <v>89</v>
      </c>
      <c r="W497" s="1" t="str">
        <f t="shared" si="119"/>
        <v>k.eqapar.497</v>
      </c>
      <c r="X497" s="45" t="s">
        <v>1641</v>
      </c>
      <c r="Y497" s="74" t="s">
        <v>1704</v>
      </c>
      <c r="Z497" s="45" t="s">
        <v>9</v>
      </c>
    </row>
    <row r="498" spans="1:26" ht="6" customHeight="1" x14ac:dyDescent="0.4">
      <c r="A498" s="23">
        <v>498</v>
      </c>
      <c r="B498" s="2" t="s">
        <v>43</v>
      </c>
      <c r="C498" s="24" t="s">
        <v>1406</v>
      </c>
      <c r="D498" s="2" t="s">
        <v>3025</v>
      </c>
      <c r="E498" s="2" t="s">
        <v>1753</v>
      </c>
      <c r="F498" s="25" t="s">
        <v>1744</v>
      </c>
      <c r="G498" s="79" t="s">
        <v>9</v>
      </c>
      <c r="H498" s="79" t="s">
        <v>9</v>
      </c>
      <c r="I498" s="79" t="s">
        <v>9</v>
      </c>
      <c r="J498" s="79" t="s">
        <v>9</v>
      </c>
      <c r="K498" s="79" t="s">
        <v>9</v>
      </c>
      <c r="L498" s="26" t="str">
        <f t="shared" si="116"/>
        <v>Equipamentos</v>
      </c>
      <c r="M498" s="26" t="str">
        <f t="shared" si="117"/>
        <v>Eq.Telecom</v>
      </c>
      <c r="N498" s="26" t="str">
        <f t="shared" si="118"/>
        <v>Aparelho Móvel</v>
      </c>
      <c r="O498" s="26" t="str">
        <f t="shared" si="118"/>
        <v>Comutação Móvel</v>
      </c>
      <c r="P498" s="21" t="s">
        <v>1627</v>
      </c>
      <c r="Q498" s="21" t="s">
        <v>1628</v>
      </c>
      <c r="R498" s="73" t="s">
        <v>9</v>
      </c>
      <c r="S498" s="27" t="str">
        <f t="shared" si="113"/>
        <v>Equipamentos</v>
      </c>
      <c r="T498" s="27" t="str">
        <f t="shared" si="114"/>
        <v>Eq Telecom</v>
      </c>
      <c r="U498" s="27" t="str">
        <f t="shared" si="115"/>
        <v>Aparelho Móvel</v>
      </c>
      <c r="V498" s="73" t="s">
        <v>89</v>
      </c>
      <c r="W498" s="1" t="str">
        <f t="shared" si="119"/>
        <v>k.eqapar.498</v>
      </c>
      <c r="X498" s="45" t="s">
        <v>1641</v>
      </c>
      <c r="Y498" s="74" t="s">
        <v>1705</v>
      </c>
      <c r="Z498" s="45" t="s">
        <v>9</v>
      </c>
    </row>
    <row r="499" spans="1:26" ht="6" customHeight="1" x14ac:dyDescent="0.4">
      <c r="A499" s="23">
        <v>499</v>
      </c>
      <c r="B499" s="2" t="s">
        <v>43</v>
      </c>
      <c r="C499" s="24" t="s">
        <v>1406</v>
      </c>
      <c r="D499" s="2" t="s">
        <v>3025</v>
      </c>
      <c r="E499" s="2" t="s">
        <v>1753</v>
      </c>
      <c r="F499" s="25" t="s">
        <v>1745</v>
      </c>
      <c r="G499" s="79" t="s">
        <v>9</v>
      </c>
      <c r="H499" s="79" t="s">
        <v>9</v>
      </c>
      <c r="I499" s="79" t="s">
        <v>9</v>
      </c>
      <c r="J499" s="79" t="s">
        <v>9</v>
      </c>
      <c r="K499" s="79" t="s">
        <v>9</v>
      </c>
      <c r="L499" s="26" t="str">
        <f t="shared" si="116"/>
        <v>Equipamentos</v>
      </c>
      <c r="M499" s="26" t="str">
        <f t="shared" si="117"/>
        <v>Eq.Telecom</v>
      </c>
      <c r="N499" s="26" t="str">
        <f t="shared" si="118"/>
        <v>Aparelho Móvel</v>
      </c>
      <c r="O499" s="26" t="str">
        <f t="shared" si="118"/>
        <v>Servidor Msc</v>
      </c>
      <c r="P499" s="21" t="s">
        <v>1629</v>
      </c>
      <c r="Q499" s="21" t="s">
        <v>1630</v>
      </c>
      <c r="R499" s="73" t="s">
        <v>9</v>
      </c>
      <c r="S499" s="27" t="str">
        <f t="shared" si="113"/>
        <v>Equipamentos</v>
      </c>
      <c r="T499" s="27" t="str">
        <f t="shared" si="114"/>
        <v>Eq Telecom</v>
      </c>
      <c r="U499" s="27" t="str">
        <f t="shared" si="115"/>
        <v>Aparelho Móvel</v>
      </c>
      <c r="V499" s="73" t="s">
        <v>89</v>
      </c>
      <c r="W499" s="1" t="str">
        <f t="shared" si="119"/>
        <v>k.eqapar.499</v>
      </c>
      <c r="X499" s="45" t="s">
        <v>1641</v>
      </c>
      <c r="Y499" s="74" t="s">
        <v>1706</v>
      </c>
      <c r="Z499" s="45" t="s">
        <v>9</v>
      </c>
    </row>
    <row r="500" spans="1:26" ht="6" customHeight="1" x14ac:dyDescent="0.4">
      <c r="A500" s="23">
        <v>500</v>
      </c>
      <c r="B500" s="2" t="s">
        <v>43</v>
      </c>
      <c r="C500" s="24" t="s">
        <v>1406</v>
      </c>
      <c r="D500" s="2" t="s">
        <v>3025</v>
      </c>
      <c r="E500" s="2" t="s">
        <v>1753</v>
      </c>
      <c r="F500" s="25" t="s">
        <v>1755</v>
      </c>
      <c r="G500" s="79" t="s">
        <v>9</v>
      </c>
      <c r="H500" s="79" t="s">
        <v>9</v>
      </c>
      <c r="I500" s="79" t="s">
        <v>9</v>
      </c>
      <c r="J500" s="79" t="s">
        <v>9</v>
      </c>
      <c r="K500" s="79" t="s">
        <v>9</v>
      </c>
      <c r="L500" s="26" t="str">
        <f t="shared" si="116"/>
        <v>Equipamentos</v>
      </c>
      <c r="M500" s="26" t="str">
        <f t="shared" si="117"/>
        <v>Eq.Telecom</v>
      </c>
      <c r="N500" s="26" t="str">
        <f t="shared" si="118"/>
        <v>Aparelho Móvel</v>
      </c>
      <c r="O500" s="26" t="str">
        <f t="shared" si="118"/>
        <v>Unidade Controle de Pacotes</v>
      </c>
      <c r="P500" s="21" t="s">
        <v>1631</v>
      </c>
      <c r="Q500" s="21" t="s">
        <v>1632</v>
      </c>
      <c r="R500" s="73" t="s">
        <v>9</v>
      </c>
      <c r="S500" s="27" t="str">
        <f t="shared" si="113"/>
        <v>Equipamentos</v>
      </c>
      <c r="T500" s="27" t="str">
        <f t="shared" si="114"/>
        <v>Eq Telecom</v>
      </c>
      <c r="U500" s="27" t="str">
        <f t="shared" si="115"/>
        <v>Aparelho Móvel</v>
      </c>
      <c r="V500" s="73" t="s">
        <v>89</v>
      </c>
      <c r="W500" s="1" t="str">
        <f t="shared" si="119"/>
        <v>k.eqapar.500</v>
      </c>
      <c r="X500" s="45" t="s">
        <v>1641</v>
      </c>
      <c r="Y500" s="74" t="s">
        <v>1707</v>
      </c>
      <c r="Z500" s="45" t="s">
        <v>9</v>
      </c>
    </row>
    <row r="501" spans="1:26" ht="6" customHeight="1" x14ac:dyDescent="0.4">
      <c r="A501" s="23">
        <v>501</v>
      </c>
      <c r="B501" s="2" t="s">
        <v>43</v>
      </c>
      <c r="C501" s="24" t="s">
        <v>1406</v>
      </c>
      <c r="D501" s="2" t="s">
        <v>3025</v>
      </c>
      <c r="E501" s="2" t="s">
        <v>1753</v>
      </c>
      <c r="F501" s="25" t="s">
        <v>1746</v>
      </c>
      <c r="G501" s="79" t="s">
        <v>9</v>
      </c>
      <c r="H501" s="79" t="s">
        <v>9</v>
      </c>
      <c r="I501" s="79" t="s">
        <v>9</v>
      </c>
      <c r="J501" s="79" t="s">
        <v>9</v>
      </c>
      <c r="K501" s="79" t="s">
        <v>9</v>
      </c>
      <c r="L501" s="26" t="str">
        <f t="shared" si="116"/>
        <v>Equipamentos</v>
      </c>
      <c r="M501" s="26" t="str">
        <f t="shared" si="117"/>
        <v>Eq.Telecom</v>
      </c>
      <c r="N501" s="26" t="str">
        <f t="shared" si="118"/>
        <v>Aparelho Móvel</v>
      </c>
      <c r="O501" s="26" t="str">
        <f t="shared" si="118"/>
        <v>Unidade Remota de Rádio</v>
      </c>
      <c r="P501" s="21" t="s">
        <v>1633</v>
      </c>
      <c r="Q501" s="21" t="s">
        <v>1634</v>
      </c>
      <c r="R501" s="73" t="s">
        <v>9</v>
      </c>
      <c r="S501" s="27" t="str">
        <f t="shared" si="113"/>
        <v>Equipamentos</v>
      </c>
      <c r="T501" s="27" t="str">
        <f t="shared" si="114"/>
        <v>Eq Telecom</v>
      </c>
      <c r="U501" s="27" t="str">
        <f t="shared" si="115"/>
        <v>Aparelho Móvel</v>
      </c>
      <c r="V501" s="73" t="s">
        <v>89</v>
      </c>
      <c r="W501" s="1" t="str">
        <f t="shared" si="119"/>
        <v>k.eqapar.501</v>
      </c>
      <c r="X501" s="45" t="s">
        <v>1641</v>
      </c>
      <c r="Y501" s="74" t="s">
        <v>1708</v>
      </c>
      <c r="Z501" s="45" t="s">
        <v>9</v>
      </c>
    </row>
    <row r="502" spans="1:26" ht="6" customHeight="1" x14ac:dyDescent="0.4">
      <c r="A502" s="23">
        <v>502</v>
      </c>
      <c r="B502" s="2" t="s">
        <v>43</v>
      </c>
      <c r="C502" s="24" t="s">
        <v>1406</v>
      </c>
      <c r="D502" s="2" t="s">
        <v>3025</v>
      </c>
      <c r="E502" s="2" t="s">
        <v>1753</v>
      </c>
      <c r="F502" s="25" t="s">
        <v>1762</v>
      </c>
      <c r="G502" s="79" t="s">
        <v>9</v>
      </c>
      <c r="H502" s="79" t="s">
        <v>9</v>
      </c>
      <c r="I502" s="79" t="s">
        <v>9</v>
      </c>
      <c r="J502" s="79" t="s">
        <v>9</v>
      </c>
      <c r="K502" s="79" t="s">
        <v>9</v>
      </c>
      <c r="L502" s="26" t="str">
        <f t="shared" si="116"/>
        <v>Equipamentos</v>
      </c>
      <c r="M502" s="26" t="str">
        <f t="shared" si="117"/>
        <v>Eq.Telecom</v>
      </c>
      <c r="N502" s="26" t="str">
        <f t="shared" si="118"/>
        <v>Aparelho Móvel</v>
      </c>
      <c r="O502" s="26" t="str">
        <f t="shared" si="118"/>
        <v>UnidadeRemota</v>
      </c>
      <c r="P502" s="21" t="s">
        <v>1635</v>
      </c>
      <c r="Q502" s="21" t="s">
        <v>1636</v>
      </c>
      <c r="R502" s="73" t="s">
        <v>9</v>
      </c>
      <c r="S502" s="27" t="str">
        <f t="shared" si="113"/>
        <v>Equipamentos</v>
      </c>
      <c r="T502" s="27" t="str">
        <f t="shared" si="114"/>
        <v>Eq Telecom</v>
      </c>
      <c r="U502" s="27" t="str">
        <f t="shared" si="115"/>
        <v>Aparelho Móvel</v>
      </c>
      <c r="V502" s="73" t="s">
        <v>89</v>
      </c>
      <c r="W502" s="1" t="str">
        <f t="shared" si="119"/>
        <v>k.eqapar.502</v>
      </c>
      <c r="X502" s="45" t="s">
        <v>1641</v>
      </c>
      <c r="Y502" s="74" t="s">
        <v>1709</v>
      </c>
      <c r="Z502" s="45" t="s">
        <v>9</v>
      </c>
    </row>
    <row r="503" spans="1:26" ht="6" customHeight="1" x14ac:dyDescent="0.4">
      <c r="A503" s="23">
        <v>503</v>
      </c>
      <c r="B503" s="2" t="s">
        <v>43</v>
      </c>
      <c r="C503" s="24" t="s">
        <v>1406</v>
      </c>
      <c r="D503" s="2" t="s">
        <v>3025</v>
      </c>
      <c r="E503" s="2" t="s">
        <v>1753</v>
      </c>
      <c r="F503" s="25" t="s">
        <v>1747</v>
      </c>
      <c r="G503" s="79" t="s">
        <v>9</v>
      </c>
      <c r="H503" s="79" t="s">
        <v>9</v>
      </c>
      <c r="I503" s="79" t="s">
        <v>9</v>
      </c>
      <c r="J503" s="79" t="s">
        <v>9</v>
      </c>
      <c r="K503" s="79" t="s">
        <v>9</v>
      </c>
      <c r="L503" s="26" t="str">
        <f t="shared" si="116"/>
        <v>Equipamentos</v>
      </c>
      <c r="M503" s="26" t="str">
        <f t="shared" si="117"/>
        <v>Eq.Telecom</v>
      </c>
      <c r="N503" s="26" t="str">
        <f t="shared" si="118"/>
        <v>Aparelho Móvel</v>
      </c>
      <c r="O503" s="26" t="str">
        <f t="shared" si="118"/>
        <v>Serviço Suporte Gprs</v>
      </c>
      <c r="P503" s="21" t="s">
        <v>1637</v>
      </c>
      <c r="Q503" s="21" t="s">
        <v>1638</v>
      </c>
      <c r="R503" s="73" t="s">
        <v>9</v>
      </c>
      <c r="S503" s="27" t="str">
        <f t="shared" si="113"/>
        <v>Equipamentos</v>
      </c>
      <c r="T503" s="27" t="str">
        <f t="shared" si="114"/>
        <v>Eq Telecom</v>
      </c>
      <c r="U503" s="27" t="str">
        <f t="shared" si="115"/>
        <v>Aparelho Móvel</v>
      </c>
      <c r="V503" s="73" t="s">
        <v>89</v>
      </c>
      <c r="W503" s="1" t="str">
        <f t="shared" si="119"/>
        <v>k.eqapar.503</v>
      </c>
      <c r="X503" s="45" t="s">
        <v>1641</v>
      </c>
      <c r="Y503" s="74" t="s">
        <v>1710</v>
      </c>
      <c r="Z503" s="45" t="s">
        <v>9</v>
      </c>
    </row>
    <row r="504" spans="1:26" ht="6" customHeight="1" x14ac:dyDescent="0.4">
      <c r="A504" s="23">
        <v>504</v>
      </c>
      <c r="B504" s="2" t="s">
        <v>43</v>
      </c>
      <c r="C504" s="24" t="s">
        <v>1406</v>
      </c>
      <c r="D504" s="2" t="s">
        <v>3025</v>
      </c>
      <c r="E504" s="2" t="s">
        <v>1753</v>
      </c>
      <c r="F504" s="25" t="s">
        <v>1748</v>
      </c>
      <c r="G504" s="79" t="s">
        <v>9</v>
      </c>
      <c r="H504" s="79" t="s">
        <v>9</v>
      </c>
      <c r="I504" s="79" t="s">
        <v>9</v>
      </c>
      <c r="J504" s="79" t="s">
        <v>9</v>
      </c>
      <c r="K504" s="79" t="s">
        <v>9</v>
      </c>
      <c r="L504" s="26" t="str">
        <f t="shared" si="116"/>
        <v>Equipamentos</v>
      </c>
      <c r="M504" s="26" t="str">
        <f t="shared" si="117"/>
        <v>Eq.Telecom</v>
      </c>
      <c r="N504" s="26" t="str">
        <f t="shared" si="118"/>
        <v>Aparelho Móvel</v>
      </c>
      <c r="O504" s="26" t="str">
        <f t="shared" si="118"/>
        <v>Serviço Assinante</v>
      </c>
      <c r="P504" s="21" t="s">
        <v>1639</v>
      </c>
      <c r="Q504" s="21" t="s">
        <v>1640</v>
      </c>
      <c r="R504" s="73" t="s">
        <v>9</v>
      </c>
      <c r="S504" s="27" t="str">
        <f t="shared" si="113"/>
        <v>Equipamentos</v>
      </c>
      <c r="T504" s="27" t="str">
        <f t="shared" si="114"/>
        <v>Eq Telecom</v>
      </c>
      <c r="U504" s="27" t="str">
        <f t="shared" si="115"/>
        <v>Aparelho Móvel</v>
      </c>
      <c r="V504" s="73" t="s">
        <v>89</v>
      </c>
      <c r="W504" s="1" t="str">
        <f t="shared" si="119"/>
        <v>k.eqapar.504</v>
      </c>
      <c r="X504" s="45" t="s">
        <v>1641</v>
      </c>
      <c r="Y504" s="74" t="s">
        <v>1711</v>
      </c>
      <c r="Z504" s="45" t="s">
        <v>9</v>
      </c>
    </row>
    <row r="505" spans="1:26" ht="6.65" customHeight="1" x14ac:dyDescent="0.4">
      <c r="A505" s="23">
        <v>505</v>
      </c>
      <c r="B505" s="2" t="s">
        <v>43</v>
      </c>
      <c r="C505" s="24" t="s">
        <v>1406</v>
      </c>
      <c r="D505" s="2" t="s">
        <v>2841</v>
      </c>
      <c r="E505" s="2" t="s">
        <v>2934</v>
      </c>
      <c r="F505" s="2" t="s">
        <v>2933</v>
      </c>
      <c r="G505" s="79" t="s">
        <v>9</v>
      </c>
      <c r="H505" s="79" t="s">
        <v>9</v>
      </c>
      <c r="I505" s="79" t="s">
        <v>9</v>
      </c>
      <c r="J505" s="79" t="s">
        <v>9</v>
      </c>
      <c r="K505" s="79" t="s">
        <v>9</v>
      </c>
      <c r="L505" s="26" t="str">
        <f t="shared" si="116"/>
        <v>Equipamentos</v>
      </c>
      <c r="M505" s="26" t="str">
        <f t="shared" si="117"/>
        <v>Força.Motriz</v>
      </c>
      <c r="N505" s="26" t="str">
        <f t="shared" si="118"/>
        <v>Motores Térmicos</v>
      </c>
      <c r="O505" s="26" t="str">
        <f t="shared" si="118"/>
        <v>Motor Térmico</v>
      </c>
      <c r="P505" s="21" t="s">
        <v>2927</v>
      </c>
      <c r="Q505" s="21" t="s">
        <v>2928</v>
      </c>
      <c r="R505" s="73" t="s">
        <v>9</v>
      </c>
      <c r="S505" s="27" t="str">
        <f t="shared" si="113"/>
        <v>Equipamentos</v>
      </c>
      <c r="T505" s="27" t="str">
        <f t="shared" si="114"/>
        <v>Força Motriz</v>
      </c>
      <c r="U505" s="27" t="str">
        <f t="shared" si="115"/>
        <v>Motores Térmicos</v>
      </c>
      <c r="V505" s="73" t="s">
        <v>89</v>
      </c>
      <c r="W505" s="1" t="str">
        <f t="shared" si="119"/>
        <v>k.fomoto.505</v>
      </c>
      <c r="X505" s="45" t="s">
        <v>2884</v>
      </c>
      <c r="Y505" s="74" t="s">
        <v>2926</v>
      </c>
      <c r="Z505" s="45" t="s">
        <v>9</v>
      </c>
    </row>
    <row r="506" spans="1:26" ht="6.65" customHeight="1" x14ac:dyDescent="0.4">
      <c r="A506" s="23">
        <v>506</v>
      </c>
      <c r="B506" s="2" t="s">
        <v>43</v>
      </c>
      <c r="C506" s="24" t="s">
        <v>1406</v>
      </c>
      <c r="D506" s="2" t="s">
        <v>2841</v>
      </c>
      <c r="E506" s="2" t="s">
        <v>2934</v>
      </c>
      <c r="F506" s="25" t="s">
        <v>2931</v>
      </c>
      <c r="G506" s="79" t="s">
        <v>9</v>
      </c>
      <c r="H506" s="79" t="s">
        <v>9</v>
      </c>
      <c r="I506" s="79" t="s">
        <v>9</v>
      </c>
      <c r="J506" s="79" t="s">
        <v>9</v>
      </c>
      <c r="K506" s="79" t="s">
        <v>9</v>
      </c>
      <c r="L506" s="26" t="str">
        <f t="shared" si="116"/>
        <v>Equipamentos</v>
      </c>
      <c r="M506" s="26" t="str">
        <f t="shared" si="117"/>
        <v>Força.Motriz</v>
      </c>
      <c r="N506" s="26" t="str">
        <f t="shared" si="118"/>
        <v>Motores Térmicos</v>
      </c>
      <c r="O506" s="26" t="str">
        <f t="shared" si="118"/>
        <v>Motor de Combustão Externa</v>
      </c>
      <c r="P506" s="21" t="s">
        <v>2936</v>
      </c>
      <c r="Q506" s="21" t="s">
        <v>2937</v>
      </c>
      <c r="R506" s="73" t="s">
        <v>9</v>
      </c>
      <c r="S506" s="27" t="str">
        <f t="shared" si="113"/>
        <v>Equipamentos</v>
      </c>
      <c r="T506" s="27" t="str">
        <f t="shared" si="114"/>
        <v>Força Motriz</v>
      </c>
      <c r="U506" s="27" t="str">
        <f t="shared" si="115"/>
        <v>Motores Térmicos</v>
      </c>
      <c r="V506" s="73" t="s">
        <v>89</v>
      </c>
      <c r="W506" s="1" t="str">
        <f t="shared" si="119"/>
        <v>k.fomoto.506</v>
      </c>
      <c r="X506" s="45" t="s">
        <v>2884</v>
      </c>
      <c r="Y506" s="74" t="s">
        <v>2929</v>
      </c>
      <c r="Z506" s="45" t="s">
        <v>9</v>
      </c>
    </row>
    <row r="507" spans="1:26" ht="6.65" customHeight="1" x14ac:dyDescent="0.4">
      <c r="A507" s="23">
        <v>507</v>
      </c>
      <c r="B507" s="2" t="s">
        <v>43</v>
      </c>
      <c r="C507" s="24" t="s">
        <v>1406</v>
      </c>
      <c r="D507" s="2" t="s">
        <v>2841</v>
      </c>
      <c r="E507" s="2" t="s">
        <v>2934</v>
      </c>
      <c r="F507" s="25" t="s">
        <v>2932</v>
      </c>
      <c r="G507" s="79" t="s">
        <v>9</v>
      </c>
      <c r="H507" s="79" t="s">
        <v>9</v>
      </c>
      <c r="I507" s="79" t="s">
        <v>9</v>
      </c>
      <c r="J507" s="79" t="s">
        <v>9</v>
      </c>
      <c r="K507" s="79" t="s">
        <v>9</v>
      </c>
      <c r="L507" s="26" t="str">
        <f t="shared" si="116"/>
        <v>Equipamentos</v>
      </c>
      <c r="M507" s="26" t="str">
        <f t="shared" si="117"/>
        <v>Força.Motriz</v>
      </c>
      <c r="N507" s="26" t="str">
        <f t="shared" si="118"/>
        <v>Motores Térmicos</v>
      </c>
      <c r="O507" s="26" t="str">
        <f t="shared" si="118"/>
        <v>Motor de Combustão Interna</v>
      </c>
      <c r="P507" s="21" t="s">
        <v>2935</v>
      </c>
      <c r="Q507" s="21" t="s">
        <v>2938</v>
      </c>
      <c r="R507" s="73" t="s">
        <v>9</v>
      </c>
      <c r="S507" s="27" t="str">
        <f t="shared" si="113"/>
        <v>Equipamentos</v>
      </c>
      <c r="T507" s="27" t="str">
        <f t="shared" si="114"/>
        <v>Força Motriz</v>
      </c>
      <c r="U507" s="27" t="str">
        <f t="shared" si="115"/>
        <v>Motores Térmicos</v>
      </c>
      <c r="V507" s="73" t="s">
        <v>89</v>
      </c>
      <c r="W507" s="1" t="str">
        <f t="shared" si="119"/>
        <v>k.fomoto.507</v>
      </c>
      <c r="X507" s="45" t="s">
        <v>2884</v>
      </c>
      <c r="Y507" s="74" t="s">
        <v>2930</v>
      </c>
      <c r="Z507" s="45" t="s">
        <v>9</v>
      </c>
    </row>
    <row r="508" spans="1:26" ht="6.65" customHeight="1" x14ac:dyDescent="0.4">
      <c r="A508" s="23">
        <v>508</v>
      </c>
      <c r="B508" s="2" t="s">
        <v>43</v>
      </c>
      <c r="C508" s="24" t="s">
        <v>1406</v>
      </c>
      <c r="D508" s="2" t="s">
        <v>2841</v>
      </c>
      <c r="E508" s="2" t="s">
        <v>2874</v>
      </c>
      <c r="F508" s="25" t="s">
        <v>2842</v>
      </c>
      <c r="G508" s="79" t="s">
        <v>9</v>
      </c>
      <c r="H508" s="79" t="s">
        <v>9</v>
      </c>
      <c r="I508" s="79" t="s">
        <v>9</v>
      </c>
      <c r="J508" s="79" t="s">
        <v>9</v>
      </c>
      <c r="K508" s="79" t="s">
        <v>9</v>
      </c>
      <c r="L508" s="26" t="str">
        <f t="shared" si="116"/>
        <v>Equipamentos</v>
      </c>
      <c r="M508" s="26" t="str">
        <f t="shared" si="117"/>
        <v>Força.Motriz</v>
      </c>
      <c r="N508" s="26" t="str">
        <f t="shared" si="118"/>
        <v>Motores</v>
      </c>
      <c r="O508" s="26" t="str">
        <f t="shared" si="118"/>
        <v>Motor</v>
      </c>
      <c r="P508" s="21" t="s">
        <v>2844</v>
      </c>
      <c r="Q508" s="21" t="s">
        <v>2845</v>
      </c>
      <c r="R508" s="73" t="s">
        <v>9</v>
      </c>
      <c r="S508" s="27" t="str">
        <f t="shared" ref="S508:S571" si="120">SUBSTITUTE(C508, ".", " ")</f>
        <v>Equipamentos</v>
      </c>
      <c r="T508" s="27" t="str">
        <f t="shared" ref="T508:T571" si="121">SUBSTITUTE(D508, ".", " ")</f>
        <v>Força Motriz</v>
      </c>
      <c r="U508" s="27" t="str">
        <f t="shared" ref="U508:U571" si="122">SUBSTITUTE(E508, ".", " ")</f>
        <v>Motores</v>
      </c>
      <c r="V508" s="73" t="s">
        <v>89</v>
      </c>
      <c r="W508" s="1" t="str">
        <f t="shared" si="119"/>
        <v>k.fomoto.508</v>
      </c>
      <c r="X508" s="45" t="s">
        <v>2884</v>
      </c>
      <c r="Y508" s="74" t="s">
        <v>2843</v>
      </c>
      <c r="Z508" s="45" t="s">
        <v>9</v>
      </c>
    </row>
    <row r="509" spans="1:26" ht="6.65" customHeight="1" x14ac:dyDescent="0.4">
      <c r="A509" s="23">
        <v>509</v>
      </c>
      <c r="B509" s="2" t="s">
        <v>43</v>
      </c>
      <c r="C509" s="24" t="s">
        <v>1406</v>
      </c>
      <c r="D509" s="2" t="s">
        <v>2841</v>
      </c>
      <c r="E509" s="2" t="s">
        <v>2874</v>
      </c>
      <c r="F509" s="25" t="s">
        <v>2876</v>
      </c>
      <c r="G509" s="79" t="s">
        <v>9</v>
      </c>
      <c r="H509" s="79" t="s">
        <v>9</v>
      </c>
      <c r="I509" s="79" t="s">
        <v>9</v>
      </c>
      <c r="J509" s="79" t="s">
        <v>9</v>
      </c>
      <c r="K509" s="79" t="s">
        <v>9</v>
      </c>
      <c r="L509" s="26" t="str">
        <f t="shared" si="116"/>
        <v>Equipamentos</v>
      </c>
      <c r="M509" s="26" t="str">
        <f t="shared" si="117"/>
        <v>Força.Motriz</v>
      </c>
      <c r="N509" s="26" t="str">
        <f t="shared" si="118"/>
        <v>Motores</v>
      </c>
      <c r="O509" s="26" t="str">
        <f t="shared" si="118"/>
        <v>Motor de Correia</v>
      </c>
      <c r="P509" s="21" t="s">
        <v>2847</v>
      </c>
      <c r="Q509" s="21" t="s">
        <v>2848</v>
      </c>
      <c r="R509" s="73" t="s">
        <v>9</v>
      </c>
      <c r="S509" s="27" t="str">
        <f t="shared" si="120"/>
        <v>Equipamentos</v>
      </c>
      <c r="T509" s="27" t="str">
        <f t="shared" si="121"/>
        <v>Força Motriz</v>
      </c>
      <c r="U509" s="27" t="str">
        <f t="shared" si="122"/>
        <v>Motores</v>
      </c>
      <c r="V509" s="73" t="s">
        <v>89</v>
      </c>
      <c r="W509" s="1" t="str">
        <f t="shared" si="119"/>
        <v>k.fomoto.509</v>
      </c>
      <c r="X509" s="45" t="s">
        <v>2884</v>
      </c>
      <c r="Y509" s="74" t="s">
        <v>2846</v>
      </c>
      <c r="Z509" s="45" t="s">
        <v>9</v>
      </c>
    </row>
    <row r="510" spans="1:26" ht="6.65" customHeight="1" x14ac:dyDescent="0.4">
      <c r="A510" s="23">
        <v>510</v>
      </c>
      <c r="B510" s="2" t="s">
        <v>43</v>
      </c>
      <c r="C510" s="24" t="s">
        <v>1406</v>
      </c>
      <c r="D510" s="2" t="s">
        <v>2841</v>
      </c>
      <c r="E510" s="2" t="s">
        <v>2874</v>
      </c>
      <c r="F510" s="25" t="s">
        <v>2877</v>
      </c>
      <c r="G510" s="79" t="s">
        <v>9</v>
      </c>
      <c r="H510" s="79" t="s">
        <v>9</v>
      </c>
      <c r="I510" s="79" t="s">
        <v>9</v>
      </c>
      <c r="J510" s="79" t="s">
        <v>9</v>
      </c>
      <c r="K510" s="79" t="s">
        <v>9</v>
      </c>
      <c r="L510" s="26" t="str">
        <f t="shared" si="116"/>
        <v>Equipamentos</v>
      </c>
      <c r="M510" s="26" t="str">
        <f t="shared" si="117"/>
        <v>Força.Motriz</v>
      </c>
      <c r="N510" s="26" t="str">
        <f t="shared" si="118"/>
        <v>Motores</v>
      </c>
      <c r="O510" s="26" t="str">
        <f t="shared" si="118"/>
        <v>Motor de Acoplamento</v>
      </c>
      <c r="P510" s="21" t="s">
        <v>2850</v>
      </c>
      <c r="Q510" s="21" t="s">
        <v>2851</v>
      </c>
      <c r="R510" s="73" t="s">
        <v>9</v>
      </c>
      <c r="S510" s="27" t="str">
        <f t="shared" si="120"/>
        <v>Equipamentos</v>
      </c>
      <c r="T510" s="27" t="str">
        <f t="shared" si="121"/>
        <v>Força Motriz</v>
      </c>
      <c r="U510" s="27" t="str">
        <f t="shared" si="122"/>
        <v>Motores</v>
      </c>
      <c r="V510" s="73" t="s">
        <v>89</v>
      </c>
      <c r="W510" s="1" t="str">
        <f t="shared" si="119"/>
        <v>k.fomoto.510</v>
      </c>
      <c r="X510" s="45" t="s">
        <v>2884</v>
      </c>
      <c r="Y510" s="74" t="s">
        <v>2849</v>
      </c>
      <c r="Z510" s="45" t="s">
        <v>9</v>
      </c>
    </row>
    <row r="511" spans="1:26" ht="6.65" customHeight="1" x14ac:dyDescent="0.4">
      <c r="A511" s="23">
        <v>511</v>
      </c>
      <c r="B511" s="2" t="s">
        <v>43</v>
      </c>
      <c r="C511" s="24" t="s">
        <v>1406</v>
      </c>
      <c r="D511" s="2" t="s">
        <v>2841</v>
      </c>
      <c r="E511" s="2" t="s">
        <v>2874</v>
      </c>
      <c r="F511" s="25" t="s">
        <v>2878</v>
      </c>
      <c r="G511" s="79" t="s">
        <v>9</v>
      </c>
      <c r="H511" s="79" t="s">
        <v>9</v>
      </c>
      <c r="I511" s="79" t="s">
        <v>9</v>
      </c>
      <c r="J511" s="79" t="s">
        <v>9</v>
      </c>
      <c r="K511" s="79" t="s">
        <v>9</v>
      </c>
      <c r="L511" s="26" t="str">
        <f t="shared" si="116"/>
        <v>Equipamentos</v>
      </c>
      <c r="M511" s="26" t="str">
        <f t="shared" si="117"/>
        <v>Força.Motriz</v>
      </c>
      <c r="N511" s="26" t="str">
        <f t="shared" si="118"/>
        <v>Motores</v>
      </c>
      <c r="O511" s="26" t="str">
        <f t="shared" si="118"/>
        <v xml:space="preserve">Motor de Acionamento Direto </v>
      </c>
      <c r="P511" s="21" t="s">
        <v>2853</v>
      </c>
      <c r="Q511" s="21" t="s">
        <v>2854</v>
      </c>
      <c r="R511" s="73" t="s">
        <v>9</v>
      </c>
      <c r="S511" s="27" t="str">
        <f t="shared" si="120"/>
        <v>Equipamentos</v>
      </c>
      <c r="T511" s="27" t="str">
        <f t="shared" si="121"/>
        <v>Força Motriz</v>
      </c>
      <c r="U511" s="27" t="str">
        <f t="shared" si="122"/>
        <v>Motores</v>
      </c>
      <c r="V511" s="73" t="s">
        <v>89</v>
      </c>
      <c r="W511" s="1" t="str">
        <f t="shared" si="119"/>
        <v>k.fomoto.511</v>
      </c>
      <c r="X511" s="45" t="s">
        <v>2884</v>
      </c>
      <c r="Y511" s="74" t="s">
        <v>2852</v>
      </c>
      <c r="Z511" s="45" t="s">
        <v>9</v>
      </c>
    </row>
    <row r="512" spans="1:26" ht="6.65" customHeight="1" x14ac:dyDescent="0.4">
      <c r="A512" s="23">
        <v>512</v>
      </c>
      <c r="B512" s="2" t="s">
        <v>43</v>
      </c>
      <c r="C512" s="24" t="s">
        <v>1406</v>
      </c>
      <c r="D512" s="2" t="s">
        <v>2841</v>
      </c>
      <c r="E512" s="2" t="s">
        <v>2875</v>
      </c>
      <c r="F512" s="25" t="s">
        <v>2855</v>
      </c>
      <c r="G512" s="79" t="s">
        <v>9</v>
      </c>
      <c r="H512" s="79" t="s">
        <v>9</v>
      </c>
      <c r="I512" s="79" t="s">
        <v>9</v>
      </c>
      <c r="J512" s="79" t="s">
        <v>9</v>
      </c>
      <c r="K512" s="79" t="s">
        <v>9</v>
      </c>
      <c r="L512" s="26" t="str">
        <f t="shared" si="116"/>
        <v>Equipamentos</v>
      </c>
      <c r="M512" s="26" t="str">
        <f t="shared" si="117"/>
        <v>Força.Motriz</v>
      </c>
      <c r="N512" s="26" t="str">
        <f t="shared" si="118"/>
        <v>Motores Elétricos</v>
      </c>
      <c r="O512" s="26" t="str">
        <f t="shared" si="118"/>
        <v>Motor Elétrico</v>
      </c>
      <c r="P512" s="21" t="s">
        <v>2857</v>
      </c>
      <c r="Q512" s="21" t="s">
        <v>2858</v>
      </c>
      <c r="R512" s="73" t="s">
        <v>9</v>
      </c>
      <c r="S512" s="27" t="str">
        <f t="shared" si="120"/>
        <v>Equipamentos</v>
      </c>
      <c r="T512" s="27" t="str">
        <f t="shared" si="121"/>
        <v>Força Motriz</v>
      </c>
      <c r="U512" s="27" t="str">
        <f t="shared" si="122"/>
        <v>Motores Elétricos</v>
      </c>
      <c r="V512" s="73" t="s">
        <v>89</v>
      </c>
      <c r="W512" s="1" t="str">
        <f t="shared" si="119"/>
        <v>k.fomoto.512</v>
      </c>
      <c r="X512" s="45" t="s">
        <v>2701</v>
      </c>
      <c r="Y512" s="74" t="s">
        <v>2856</v>
      </c>
      <c r="Z512" s="45" t="s">
        <v>9</v>
      </c>
    </row>
    <row r="513" spans="1:26" ht="6.65" customHeight="1" x14ac:dyDescent="0.4">
      <c r="A513" s="23">
        <v>513</v>
      </c>
      <c r="B513" s="2" t="s">
        <v>43</v>
      </c>
      <c r="C513" s="24" t="s">
        <v>1406</v>
      </c>
      <c r="D513" s="2" t="s">
        <v>2841</v>
      </c>
      <c r="E513" s="2" t="s">
        <v>2875</v>
      </c>
      <c r="F513" s="25" t="s">
        <v>2879</v>
      </c>
      <c r="G513" s="79" t="s">
        <v>9</v>
      </c>
      <c r="H513" s="79" t="s">
        <v>9</v>
      </c>
      <c r="I513" s="79" t="s">
        <v>9</v>
      </c>
      <c r="J513" s="79" t="s">
        <v>9</v>
      </c>
      <c r="K513" s="79" t="s">
        <v>9</v>
      </c>
      <c r="L513" s="26" t="str">
        <f t="shared" si="116"/>
        <v>Equipamentos</v>
      </c>
      <c r="M513" s="26" t="str">
        <f t="shared" si="117"/>
        <v>Força.Motriz</v>
      </c>
      <c r="N513" s="26" t="str">
        <f t="shared" si="118"/>
        <v>Motores Elétricos</v>
      </c>
      <c r="O513" s="26" t="str">
        <f t="shared" si="118"/>
        <v>Motor de Corrente Contínua</v>
      </c>
      <c r="P513" s="21" t="s">
        <v>2860</v>
      </c>
      <c r="Q513" s="21" t="s">
        <v>2861</v>
      </c>
      <c r="R513" s="73" t="s">
        <v>9</v>
      </c>
      <c r="S513" s="27" t="str">
        <f t="shared" si="120"/>
        <v>Equipamentos</v>
      </c>
      <c r="T513" s="27" t="str">
        <f t="shared" si="121"/>
        <v>Força Motriz</v>
      </c>
      <c r="U513" s="27" t="str">
        <f t="shared" si="122"/>
        <v>Motores Elétricos</v>
      </c>
      <c r="V513" s="73" t="s">
        <v>89</v>
      </c>
      <c r="W513" s="1" t="str">
        <f t="shared" si="119"/>
        <v>k.fomoto.513</v>
      </c>
      <c r="X513" s="45" t="s">
        <v>2701</v>
      </c>
      <c r="Y513" s="74" t="s">
        <v>2859</v>
      </c>
      <c r="Z513" s="45" t="s">
        <v>9</v>
      </c>
    </row>
    <row r="514" spans="1:26" ht="6.65" customHeight="1" x14ac:dyDescent="0.4">
      <c r="A514" s="23">
        <v>514</v>
      </c>
      <c r="B514" s="2" t="s">
        <v>43</v>
      </c>
      <c r="C514" s="24" t="s">
        <v>1406</v>
      </c>
      <c r="D514" s="2" t="s">
        <v>2841</v>
      </c>
      <c r="E514" s="2" t="s">
        <v>2875</v>
      </c>
      <c r="F514" s="25" t="s">
        <v>2880</v>
      </c>
      <c r="G514" s="79" t="s">
        <v>9</v>
      </c>
      <c r="H514" s="79" t="s">
        <v>9</v>
      </c>
      <c r="I514" s="79" t="s">
        <v>9</v>
      </c>
      <c r="J514" s="79" t="s">
        <v>9</v>
      </c>
      <c r="K514" s="79" t="s">
        <v>9</v>
      </c>
      <c r="L514" s="26" t="str">
        <f t="shared" ref="L514:L577" si="123">CONCATENATE("", C514)</f>
        <v>Equipamentos</v>
      </c>
      <c r="M514" s="26" t="str">
        <f t="shared" ref="M514:M577" si="124">CONCATENATE("", D514)</f>
        <v>Força.Motriz</v>
      </c>
      <c r="N514" s="26" t="str">
        <f t="shared" ref="N514:O577" si="125">(SUBSTITUTE(SUBSTITUTE(CONCATENATE("",E514),"."," ")," De "," de "))</f>
        <v>Motores Elétricos</v>
      </c>
      <c r="O514" s="26" t="str">
        <f t="shared" si="125"/>
        <v>Motor de Indução</v>
      </c>
      <c r="P514" s="21" t="s">
        <v>2863</v>
      </c>
      <c r="Q514" s="21" t="s">
        <v>2864</v>
      </c>
      <c r="R514" s="73" t="s">
        <v>9</v>
      </c>
      <c r="S514" s="27" t="str">
        <f t="shared" si="120"/>
        <v>Equipamentos</v>
      </c>
      <c r="T514" s="27" t="str">
        <f t="shared" si="121"/>
        <v>Força Motriz</v>
      </c>
      <c r="U514" s="27" t="str">
        <f t="shared" si="122"/>
        <v>Motores Elétricos</v>
      </c>
      <c r="V514" s="73" t="s">
        <v>89</v>
      </c>
      <c r="W514" s="1" t="str">
        <f t="shared" ref="W514:W577" si="126">CONCATENATE("k.",LOWER(LEFT(D514,2)),LOWER(LEFT(E514,4)),".",A514)</f>
        <v>k.fomoto.514</v>
      </c>
      <c r="X514" s="45" t="s">
        <v>2701</v>
      </c>
      <c r="Y514" s="74" t="s">
        <v>2862</v>
      </c>
      <c r="Z514" s="45" t="s">
        <v>9</v>
      </c>
    </row>
    <row r="515" spans="1:26" ht="6.65" customHeight="1" x14ac:dyDescent="0.4">
      <c r="A515" s="23">
        <v>515</v>
      </c>
      <c r="B515" s="2" t="s">
        <v>43</v>
      </c>
      <c r="C515" s="24" t="s">
        <v>1406</v>
      </c>
      <c r="D515" s="2" t="s">
        <v>2841</v>
      </c>
      <c r="E515" s="2" t="s">
        <v>2875</v>
      </c>
      <c r="F515" s="25" t="s">
        <v>2881</v>
      </c>
      <c r="G515" s="79" t="s">
        <v>9</v>
      </c>
      <c r="H515" s="79" t="s">
        <v>9</v>
      </c>
      <c r="I515" s="79" t="s">
        <v>9</v>
      </c>
      <c r="J515" s="79" t="s">
        <v>9</v>
      </c>
      <c r="K515" s="79" t="s">
        <v>9</v>
      </c>
      <c r="L515" s="26" t="str">
        <f t="shared" si="123"/>
        <v>Equipamentos</v>
      </c>
      <c r="M515" s="26" t="str">
        <f t="shared" si="124"/>
        <v>Força.Motriz</v>
      </c>
      <c r="N515" s="26" t="str">
        <f t="shared" si="125"/>
        <v>Motores Elétricos</v>
      </c>
      <c r="O515" s="26" t="str">
        <f t="shared" si="125"/>
        <v>Motor Polifásico</v>
      </c>
      <c r="P515" s="21" t="s">
        <v>2866</v>
      </c>
      <c r="Q515" s="21" t="s">
        <v>2867</v>
      </c>
      <c r="R515" s="73" t="s">
        <v>9</v>
      </c>
      <c r="S515" s="27" t="str">
        <f t="shared" si="120"/>
        <v>Equipamentos</v>
      </c>
      <c r="T515" s="27" t="str">
        <f t="shared" si="121"/>
        <v>Força Motriz</v>
      </c>
      <c r="U515" s="27" t="str">
        <f t="shared" si="122"/>
        <v>Motores Elétricos</v>
      </c>
      <c r="V515" s="73" t="s">
        <v>89</v>
      </c>
      <c r="W515" s="1" t="str">
        <f t="shared" si="126"/>
        <v>k.fomoto.515</v>
      </c>
      <c r="X515" s="45" t="s">
        <v>2701</v>
      </c>
      <c r="Y515" s="74" t="s">
        <v>2865</v>
      </c>
      <c r="Z515" s="45" t="s">
        <v>9</v>
      </c>
    </row>
    <row r="516" spans="1:26" ht="6.65" customHeight="1" x14ac:dyDescent="0.4">
      <c r="A516" s="23">
        <v>516</v>
      </c>
      <c r="B516" s="2" t="s">
        <v>43</v>
      </c>
      <c r="C516" s="24" t="s">
        <v>1406</v>
      </c>
      <c r="D516" s="2" t="s">
        <v>2841</v>
      </c>
      <c r="E516" s="2" t="s">
        <v>2875</v>
      </c>
      <c r="F516" s="25" t="s">
        <v>2883</v>
      </c>
      <c r="G516" s="79" t="s">
        <v>9</v>
      </c>
      <c r="H516" s="79" t="s">
        <v>9</v>
      </c>
      <c r="I516" s="79" t="s">
        <v>9</v>
      </c>
      <c r="J516" s="79" t="s">
        <v>9</v>
      </c>
      <c r="K516" s="79" t="s">
        <v>9</v>
      </c>
      <c r="L516" s="26" t="str">
        <f t="shared" si="123"/>
        <v>Equipamentos</v>
      </c>
      <c r="M516" s="26" t="str">
        <f t="shared" si="124"/>
        <v>Força.Motriz</v>
      </c>
      <c r="N516" s="26" t="str">
        <f t="shared" si="125"/>
        <v>Motores Elétricos</v>
      </c>
      <c r="O516" s="26" t="str">
        <f t="shared" si="125"/>
        <v>Motor Síncrono</v>
      </c>
      <c r="P516" s="21" t="s">
        <v>2872</v>
      </c>
      <c r="Q516" s="21" t="s">
        <v>2873</v>
      </c>
      <c r="R516" s="73" t="s">
        <v>9</v>
      </c>
      <c r="S516" s="27" t="str">
        <f t="shared" si="120"/>
        <v>Equipamentos</v>
      </c>
      <c r="T516" s="27" t="str">
        <f t="shared" si="121"/>
        <v>Força Motriz</v>
      </c>
      <c r="U516" s="27" t="str">
        <f t="shared" si="122"/>
        <v>Motores Elétricos</v>
      </c>
      <c r="V516" s="73" t="s">
        <v>89</v>
      </c>
      <c r="W516" s="1" t="str">
        <f t="shared" si="126"/>
        <v>k.fomoto.516</v>
      </c>
      <c r="X516" s="45" t="s">
        <v>2701</v>
      </c>
      <c r="Y516" s="74" t="s">
        <v>2871</v>
      </c>
      <c r="Z516" s="45" t="s">
        <v>9</v>
      </c>
    </row>
    <row r="517" spans="1:26" ht="6.65" customHeight="1" x14ac:dyDescent="0.4">
      <c r="A517" s="23">
        <v>517</v>
      </c>
      <c r="B517" s="2" t="s">
        <v>43</v>
      </c>
      <c r="C517" s="24" t="s">
        <v>1406</v>
      </c>
      <c r="D517" s="2" t="s">
        <v>2841</v>
      </c>
      <c r="E517" s="2" t="s">
        <v>2875</v>
      </c>
      <c r="F517" s="25" t="s">
        <v>2882</v>
      </c>
      <c r="G517" s="79" t="s">
        <v>9</v>
      </c>
      <c r="H517" s="79" t="s">
        <v>9</v>
      </c>
      <c r="I517" s="79" t="s">
        <v>9</v>
      </c>
      <c r="J517" s="79" t="s">
        <v>9</v>
      </c>
      <c r="K517" s="79" t="s">
        <v>9</v>
      </c>
      <c r="L517" s="26" t="str">
        <f t="shared" si="123"/>
        <v>Equipamentos</v>
      </c>
      <c r="M517" s="26" t="str">
        <f t="shared" si="124"/>
        <v>Força.Motriz</v>
      </c>
      <c r="N517" s="26" t="str">
        <f t="shared" si="125"/>
        <v>Motores Elétricos</v>
      </c>
      <c r="O517" s="26" t="str">
        <f t="shared" si="125"/>
        <v>Motor Síncrono de Relutância</v>
      </c>
      <c r="P517" s="21" t="s">
        <v>2869</v>
      </c>
      <c r="Q517" s="21" t="s">
        <v>2870</v>
      </c>
      <c r="R517" s="73" t="s">
        <v>9</v>
      </c>
      <c r="S517" s="27" t="str">
        <f t="shared" si="120"/>
        <v>Equipamentos</v>
      </c>
      <c r="T517" s="27" t="str">
        <f t="shared" si="121"/>
        <v>Força Motriz</v>
      </c>
      <c r="U517" s="27" t="str">
        <f t="shared" si="122"/>
        <v>Motores Elétricos</v>
      </c>
      <c r="V517" s="73" t="s">
        <v>89</v>
      </c>
      <c r="W517" s="1" t="str">
        <f t="shared" si="126"/>
        <v>k.fomoto.517</v>
      </c>
      <c r="X517" s="45" t="s">
        <v>2701</v>
      </c>
      <c r="Y517" s="74" t="s">
        <v>2868</v>
      </c>
      <c r="Z517" s="45" t="s">
        <v>9</v>
      </c>
    </row>
    <row r="518" spans="1:26" ht="6.65" customHeight="1" x14ac:dyDescent="0.4">
      <c r="A518" s="23">
        <v>518</v>
      </c>
      <c r="B518" s="2" t="s">
        <v>43</v>
      </c>
      <c r="C518" s="24" t="s">
        <v>1406</v>
      </c>
      <c r="D518" s="2" t="s">
        <v>2841</v>
      </c>
      <c r="E518" s="2" t="s">
        <v>3007</v>
      </c>
      <c r="F518" s="25" t="s">
        <v>3014</v>
      </c>
      <c r="G518" s="79" t="s">
        <v>9</v>
      </c>
      <c r="H518" s="79" t="s">
        <v>9</v>
      </c>
      <c r="I518" s="79" t="s">
        <v>9</v>
      </c>
      <c r="J518" s="79" t="s">
        <v>9</v>
      </c>
      <c r="K518" s="79" t="s">
        <v>9</v>
      </c>
      <c r="L518" s="26" t="str">
        <f t="shared" si="123"/>
        <v>Equipamentos</v>
      </c>
      <c r="M518" s="26" t="str">
        <f t="shared" si="124"/>
        <v>Força.Motriz</v>
      </c>
      <c r="N518" s="26" t="str">
        <f t="shared" si="125"/>
        <v>Bombas</v>
      </c>
      <c r="O518" s="26" t="str">
        <f t="shared" si="125"/>
        <v xml:space="preserve">Bomba </v>
      </c>
      <c r="P518" s="21" t="s">
        <v>2986</v>
      </c>
      <c r="Q518" s="21" t="s">
        <v>2987</v>
      </c>
      <c r="R518" s="73" t="s">
        <v>9</v>
      </c>
      <c r="S518" s="27" t="str">
        <f t="shared" si="120"/>
        <v>Equipamentos</v>
      </c>
      <c r="T518" s="27" t="str">
        <f t="shared" si="121"/>
        <v>Força Motriz</v>
      </c>
      <c r="U518" s="27" t="str">
        <f t="shared" si="122"/>
        <v>Bombas</v>
      </c>
      <c r="V518" s="73" t="s">
        <v>89</v>
      </c>
      <c r="W518" s="1" t="str">
        <f t="shared" si="126"/>
        <v>k.fobomb.518</v>
      </c>
      <c r="X518" s="45" t="s">
        <v>2701</v>
      </c>
      <c r="Y518" s="74" t="s">
        <v>2985</v>
      </c>
      <c r="Z518" s="45" t="s">
        <v>9</v>
      </c>
    </row>
    <row r="519" spans="1:26" ht="6.65" customHeight="1" x14ac:dyDescent="0.4">
      <c r="A519" s="23">
        <v>519</v>
      </c>
      <c r="B519" s="2" t="s">
        <v>43</v>
      </c>
      <c r="C519" s="24" t="s">
        <v>1406</v>
      </c>
      <c r="D519" s="2" t="s">
        <v>2841</v>
      </c>
      <c r="E519" s="2" t="s">
        <v>3007</v>
      </c>
      <c r="F519" s="25" t="s">
        <v>3008</v>
      </c>
      <c r="G519" s="79" t="s">
        <v>9</v>
      </c>
      <c r="H519" s="79" t="s">
        <v>9</v>
      </c>
      <c r="I519" s="79" t="s">
        <v>9</v>
      </c>
      <c r="J519" s="79" t="s">
        <v>9</v>
      </c>
      <c r="K519" s="79" t="s">
        <v>9</v>
      </c>
      <c r="L519" s="26" t="str">
        <f t="shared" si="123"/>
        <v>Equipamentos</v>
      </c>
      <c r="M519" s="26" t="str">
        <f t="shared" si="124"/>
        <v>Força.Motriz</v>
      </c>
      <c r="N519" s="26" t="str">
        <f t="shared" si="125"/>
        <v>Bombas</v>
      </c>
      <c r="O519" s="26" t="str">
        <f t="shared" si="125"/>
        <v>Bomba Circuladora</v>
      </c>
      <c r="P519" s="21" t="s">
        <v>2989</v>
      </c>
      <c r="Q519" s="21" t="s">
        <v>2990</v>
      </c>
      <c r="R519" s="73" t="s">
        <v>9</v>
      </c>
      <c r="S519" s="27" t="str">
        <f t="shared" si="120"/>
        <v>Equipamentos</v>
      </c>
      <c r="T519" s="27" t="str">
        <f t="shared" si="121"/>
        <v>Força Motriz</v>
      </c>
      <c r="U519" s="27" t="str">
        <f t="shared" si="122"/>
        <v>Bombas</v>
      </c>
      <c r="V519" s="73" t="s">
        <v>89</v>
      </c>
      <c r="W519" s="1" t="str">
        <f t="shared" si="126"/>
        <v>k.fobomb.519</v>
      </c>
      <c r="X519" s="45" t="s">
        <v>2701</v>
      </c>
      <c r="Y519" s="74" t="s">
        <v>2988</v>
      </c>
      <c r="Z519" s="45" t="s">
        <v>9</v>
      </c>
    </row>
    <row r="520" spans="1:26" ht="6.65" customHeight="1" x14ac:dyDescent="0.4">
      <c r="A520" s="23">
        <v>520</v>
      </c>
      <c r="B520" s="2" t="s">
        <v>43</v>
      </c>
      <c r="C520" s="24" t="s">
        <v>1406</v>
      </c>
      <c r="D520" s="2" t="s">
        <v>2841</v>
      </c>
      <c r="E520" s="2" t="s">
        <v>3007</v>
      </c>
      <c r="F520" s="25" t="s">
        <v>3015</v>
      </c>
      <c r="G520" s="79" t="s">
        <v>9</v>
      </c>
      <c r="H520" s="79" t="s">
        <v>9</v>
      </c>
      <c r="I520" s="79" t="s">
        <v>9</v>
      </c>
      <c r="J520" s="79" t="s">
        <v>9</v>
      </c>
      <c r="K520" s="79" t="s">
        <v>9</v>
      </c>
      <c r="L520" s="26" t="str">
        <f t="shared" si="123"/>
        <v>Equipamentos</v>
      </c>
      <c r="M520" s="26" t="str">
        <f t="shared" si="124"/>
        <v>Força.Motriz</v>
      </c>
      <c r="N520" s="26" t="str">
        <f t="shared" si="125"/>
        <v>Bombas</v>
      </c>
      <c r="O520" s="26" t="str">
        <f t="shared" si="125"/>
        <v>Bomba de Sucção</v>
      </c>
      <c r="P520" s="21" t="s">
        <v>2992</v>
      </c>
      <c r="Q520" s="21" t="s">
        <v>2993</v>
      </c>
      <c r="R520" s="73" t="s">
        <v>9</v>
      </c>
      <c r="S520" s="27" t="str">
        <f t="shared" si="120"/>
        <v>Equipamentos</v>
      </c>
      <c r="T520" s="27" t="str">
        <f t="shared" si="121"/>
        <v>Força Motriz</v>
      </c>
      <c r="U520" s="27" t="str">
        <f t="shared" si="122"/>
        <v>Bombas</v>
      </c>
      <c r="V520" s="73" t="s">
        <v>89</v>
      </c>
      <c r="W520" s="1" t="str">
        <f t="shared" si="126"/>
        <v>k.fobomb.520</v>
      </c>
      <c r="X520" s="45" t="s">
        <v>2701</v>
      </c>
      <c r="Y520" s="74" t="s">
        <v>2991</v>
      </c>
      <c r="Z520" s="45" t="s">
        <v>9</v>
      </c>
    </row>
    <row r="521" spans="1:26" ht="6.65" customHeight="1" x14ac:dyDescent="0.4">
      <c r="A521" s="23">
        <v>521</v>
      </c>
      <c r="B521" s="2" t="s">
        <v>43</v>
      </c>
      <c r="C521" s="24" t="s">
        <v>1406</v>
      </c>
      <c r="D521" s="2" t="s">
        <v>2841</v>
      </c>
      <c r="E521" s="2" t="s">
        <v>3007</v>
      </c>
      <c r="F521" s="25" t="s">
        <v>3009</v>
      </c>
      <c r="G521" s="79" t="s">
        <v>9</v>
      </c>
      <c r="H521" s="79" t="s">
        <v>9</v>
      </c>
      <c r="I521" s="79" t="s">
        <v>9</v>
      </c>
      <c r="J521" s="79" t="s">
        <v>9</v>
      </c>
      <c r="K521" s="79" t="s">
        <v>9</v>
      </c>
      <c r="L521" s="26" t="str">
        <f t="shared" si="123"/>
        <v>Equipamentos</v>
      </c>
      <c r="M521" s="26" t="str">
        <f t="shared" si="124"/>
        <v>Força.Motriz</v>
      </c>
      <c r="N521" s="26" t="str">
        <f t="shared" si="125"/>
        <v>Bombas</v>
      </c>
      <c r="O521" s="26" t="str">
        <f t="shared" si="125"/>
        <v>Bomba Bipartida</v>
      </c>
      <c r="P521" s="21" t="s">
        <v>2995</v>
      </c>
      <c r="Q521" s="21" t="s">
        <v>2996</v>
      </c>
      <c r="R521" s="73" t="s">
        <v>9</v>
      </c>
      <c r="S521" s="27" t="str">
        <f t="shared" si="120"/>
        <v>Equipamentos</v>
      </c>
      <c r="T521" s="27" t="str">
        <f t="shared" si="121"/>
        <v>Força Motriz</v>
      </c>
      <c r="U521" s="27" t="str">
        <f t="shared" si="122"/>
        <v>Bombas</v>
      </c>
      <c r="V521" s="73" t="s">
        <v>89</v>
      </c>
      <c r="W521" s="1" t="str">
        <f t="shared" si="126"/>
        <v>k.fobomb.521</v>
      </c>
      <c r="X521" s="45" t="s">
        <v>2701</v>
      </c>
      <c r="Y521" s="74" t="s">
        <v>2994</v>
      </c>
      <c r="Z521" s="45" t="s">
        <v>9</v>
      </c>
    </row>
    <row r="522" spans="1:26" ht="6.65" customHeight="1" x14ac:dyDescent="0.4">
      <c r="A522" s="23">
        <v>522</v>
      </c>
      <c r="B522" s="2" t="s">
        <v>43</v>
      </c>
      <c r="C522" s="24" t="s">
        <v>1406</v>
      </c>
      <c r="D522" s="2" t="s">
        <v>2841</v>
      </c>
      <c r="E522" s="2" t="s">
        <v>3007</v>
      </c>
      <c r="F522" s="25" t="s">
        <v>3010</v>
      </c>
      <c r="G522" s="79" t="s">
        <v>9</v>
      </c>
      <c r="H522" s="79" t="s">
        <v>9</v>
      </c>
      <c r="I522" s="79" t="s">
        <v>9</v>
      </c>
      <c r="J522" s="79" t="s">
        <v>9</v>
      </c>
      <c r="K522" s="79" t="s">
        <v>9</v>
      </c>
      <c r="L522" s="26" t="str">
        <f t="shared" si="123"/>
        <v>Equipamentos</v>
      </c>
      <c r="M522" s="26" t="str">
        <f t="shared" si="124"/>
        <v>Força.Motriz</v>
      </c>
      <c r="N522" s="26" t="str">
        <f t="shared" si="125"/>
        <v>Bombas</v>
      </c>
      <c r="O522" s="26" t="str">
        <f t="shared" si="125"/>
        <v>Bomba Submersível</v>
      </c>
      <c r="P522" s="21" t="s">
        <v>2998</v>
      </c>
      <c r="Q522" s="21" t="s">
        <v>2999</v>
      </c>
      <c r="R522" s="73" t="s">
        <v>9</v>
      </c>
      <c r="S522" s="27" t="str">
        <f t="shared" si="120"/>
        <v>Equipamentos</v>
      </c>
      <c r="T522" s="27" t="str">
        <f t="shared" si="121"/>
        <v>Força Motriz</v>
      </c>
      <c r="U522" s="27" t="str">
        <f t="shared" si="122"/>
        <v>Bombas</v>
      </c>
      <c r="V522" s="73" t="s">
        <v>89</v>
      </c>
      <c r="W522" s="1" t="str">
        <f t="shared" si="126"/>
        <v>k.fobomb.522</v>
      </c>
      <c r="X522" s="45" t="s">
        <v>2701</v>
      </c>
      <c r="Y522" s="74" t="s">
        <v>2997</v>
      </c>
      <c r="Z522" s="45" t="s">
        <v>9</v>
      </c>
    </row>
    <row r="523" spans="1:26" ht="6.65" customHeight="1" x14ac:dyDescent="0.4">
      <c r="A523" s="23">
        <v>523</v>
      </c>
      <c r="B523" s="2" t="s">
        <v>43</v>
      </c>
      <c r="C523" s="24" t="s">
        <v>1406</v>
      </c>
      <c r="D523" s="2" t="s">
        <v>2841</v>
      </c>
      <c r="E523" s="2" t="s">
        <v>3007</v>
      </c>
      <c r="F523" s="25" t="s">
        <v>3011</v>
      </c>
      <c r="G523" s="79" t="s">
        <v>9</v>
      </c>
      <c r="H523" s="79" t="s">
        <v>9</v>
      </c>
      <c r="I523" s="79" t="s">
        <v>9</v>
      </c>
      <c r="J523" s="79" t="s">
        <v>9</v>
      </c>
      <c r="K523" s="79" t="s">
        <v>9</v>
      </c>
      <c r="L523" s="26" t="str">
        <f t="shared" si="123"/>
        <v>Equipamentos</v>
      </c>
      <c r="M523" s="26" t="str">
        <f t="shared" si="124"/>
        <v>Força.Motriz</v>
      </c>
      <c r="N523" s="26" t="str">
        <f t="shared" si="125"/>
        <v>Bombas</v>
      </c>
      <c r="O523" s="26" t="str">
        <f t="shared" si="125"/>
        <v>Bomba de Poço</v>
      </c>
      <c r="P523" s="21" t="s">
        <v>3016</v>
      </c>
      <c r="Q523" s="21" t="s">
        <v>3017</v>
      </c>
      <c r="R523" s="73" t="s">
        <v>9</v>
      </c>
      <c r="S523" s="27" t="str">
        <f t="shared" si="120"/>
        <v>Equipamentos</v>
      </c>
      <c r="T523" s="27" t="str">
        <f t="shared" si="121"/>
        <v>Força Motriz</v>
      </c>
      <c r="U523" s="27" t="str">
        <f t="shared" si="122"/>
        <v>Bombas</v>
      </c>
      <c r="V523" s="73" t="s">
        <v>89</v>
      </c>
      <c r="W523" s="1" t="str">
        <f t="shared" si="126"/>
        <v>k.fobomb.523</v>
      </c>
      <c r="X523" s="45" t="s">
        <v>2701</v>
      </c>
      <c r="Y523" s="74" t="s">
        <v>3000</v>
      </c>
      <c r="Z523" s="45" t="s">
        <v>9</v>
      </c>
    </row>
    <row r="524" spans="1:26" ht="6.65" customHeight="1" x14ac:dyDescent="0.4">
      <c r="A524" s="23">
        <v>524</v>
      </c>
      <c r="B524" s="2" t="s">
        <v>43</v>
      </c>
      <c r="C524" s="24" t="s">
        <v>1406</v>
      </c>
      <c r="D524" s="2" t="s">
        <v>2841</v>
      </c>
      <c r="E524" s="2" t="s">
        <v>3007</v>
      </c>
      <c r="F524" s="25" t="s">
        <v>3012</v>
      </c>
      <c r="G524" s="79" t="s">
        <v>9</v>
      </c>
      <c r="H524" s="79" t="s">
        <v>9</v>
      </c>
      <c r="I524" s="79" t="s">
        <v>9</v>
      </c>
      <c r="J524" s="79" t="s">
        <v>9</v>
      </c>
      <c r="K524" s="79" t="s">
        <v>9</v>
      </c>
      <c r="L524" s="26" t="str">
        <f t="shared" si="123"/>
        <v>Equipamentos</v>
      </c>
      <c r="M524" s="26" t="str">
        <f t="shared" si="124"/>
        <v>Força.Motriz</v>
      </c>
      <c r="N524" s="26" t="str">
        <f t="shared" si="125"/>
        <v>Bombas</v>
      </c>
      <c r="O524" s="26" t="str">
        <f t="shared" si="125"/>
        <v>Bomba Vertical em Linha</v>
      </c>
      <c r="P524" s="21" t="s">
        <v>3002</v>
      </c>
      <c r="Q524" s="21" t="s">
        <v>3003</v>
      </c>
      <c r="R524" s="73" t="s">
        <v>9</v>
      </c>
      <c r="S524" s="27" t="str">
        <f t="shared" si="120"/>
        <v>Equipamentos</v>
      </c>
      <c r="T524" s="27" t="str">
        <f t="shared" si="121"/>
        <v>Força Motriz</v>
      </c>
      <c r="U524" s="27" t="str">
        <f t="shared" si="122"/>
        <v>Bombas</v>
      </c>
      <c r="V524" s="73" t="s">
        <v>89</v>
      </c>
      <c r="W524" s="1" t="str">
        <f t="shared" si="126"/>
        <v>k.fobomb.524</v>
      </c>
      <c r="X524" s="45" t="s">
        <v>2701</v>
      </c>
      <c r="Y524" s="74" t="s">
        <v>3001</v>
      </c>
      <c r="Z524" s="45" t="s">
        <v>9</v>
      </c>
    </row>
    <row r="525" spans="1:26" ht="6.65" customHeight="1" x14ac:dyDescent="0.4">
      <c r="A525" s="23">
        <v>525</v>
      </c>
      <c r="B525" s="2" t="s">
        <v>43</v>
      </c>
      <c r="C525" s="24" t="s">
        <v>1406</v>
      </c>
      <c r="D525" s="2" t="s">
        <v>2841</v>
      </c>
      <c r="E525" s="2" t="s">
        <v>3007</v>
      </c>
      <c r="F525" s="25" t="s">
        <v>3013</v>
      </c>
      <c r="G525" s="79" t="s">
        <v>9</v>
      </c>
      <c r="H525" s="79" t="s">
        <v>9</v>
      </c>
      <c r="I525" s="79" t="s">
        <v>9</v>
      </c>
      <c r="J525" s="79" t="s">
        <v>9</v>
      </c>
      <c r="K525" s="79" t="s">
        <v>9</v>
      </c>
      <c r="L525" s="26" t="str">
        <f t="shared" si="123"/>
        <v>Equipamentos</v>
      </c>
      <c r="M525" s="26" t="str">
        <f t="shared" si="124"/>
        <v>Força.Motriz</v>
      </c>
      <c r="N525" s="26" t="str">
        <f t="shared" si="125"/>
        <v>Bombas</v>
      </c>
      <c r="O525" s="26" t="str">
        <f t="shared" si="125"/>
        <v>Bomba de Turbina Vertical</v>
      </c>
      <c r="P525" s="21" t="s">
        <v>3005</v>
      </c>
      <c r="Q525" s="21" t="s">
        <v>3006</v>
      </c>
      <c r="R525" s="73" t="s">
        <v>9</v>
      </c>
      <c r="S525" s="27" t="str">
        <f t="shared" si="120"/>
        <v>Equipamentos</v>
      </c>
      <c r="T525" s="27" t="str">
        <f t="shared" si="121"/>
        <v>Força Motriz</v>
      </c>
      <c r="U525" s="27" t="str">
        <f t="shared" si="122"/>
        <v>Bombas</v>
      </c>
      <c r="V525" s="73" t="s">
        <v>89</v>
      </c>
      <c r="W525" s="1" t="str">
        <f t="shared" si="126"/>
        <v>k.fobomb.525</v>
      </c>
      <c r="X525" s="45" t="s">
        <v>2701</v>
      </c>
      <c r="Y525" s="74" t="s">
        <v>3004</v>
      </c>
      <c r="Z525" s="45" t="s">
        <v>9</v>
      </c>
    </row>
    <row r="526" spans="1:26" ht="6" customHeight="1" x14ac:dyDescent="0.4">
      <c r="A526" s="23">
        <v>526</v>
      </c>
      <c r="B526" s="2" t="s">
        <v>43</v>
      </c>
      <c r="C526" s="2" t="s">
        <v>1414</v>
      </c>
      <c r="D526" s="2" t="s">
        <v>1469</v>
      </c>
      <c r="E526" s="2" t="s">
        <v>2967</v>
      </c>
      <c r="F526" s="25" t="s">
        <v>1174</v>
      </c>
      <c r="G526" s="79" t="s">
        <v>9</v>
      </c>
      <c r="H526" s="79" t="s">
        <v>9</v>
      </c>
      <c r="I526" s="79" t="s">
        <v>9</v>
      </c>
      <c r="J526" s="79" t="s">
        <v>9</v>
      </c>
      <c r="K526" s="79" t="s">
        <v>9</v>
      </c>
      <c r="L526" s="26" t="str">
        <f t="shared" si="123"/>
        <v>Mobiliários</v>
      </c>
      <c r="M526" s="26" t="str">
        <f t="shared" si="124"/>
        <v>Mobílias</v>
      </c>
      <c r="N526" s="26" t="str">
        <f t="shared" si="125"/>
        <v>Mob Composta</v>
      </c>
      <c r="O526" s="26" t="str">
        <f t="shared" si="125"/>
        <v>Móvel Sistema</v>
      </c>
      <c r="P526" s="21" t="s">
        <v>1147</v>
      </c>
      <c r="Q526" s="21" t="s">
        <v>1435</v>
      </c>
      <c r="R526" s="73" t="s">
        <v>9</v>
      </c>
      <c r="S526" s="27" t="str">
        <f t="shared" si="120"/>
        <v>Mobiliários</v>
      </c>
      <c r="T526" s="27" t="str">
        <f t="shared" si="121"/>
        <v>Mobílias</v>
      </c>
      <c r="U526" s="27" t="str">
        <f t="shared" si="122"/>
        <v>Mob Composta</v>
      </c>
      <c r="V526" s="73" t="s">
        <v>89</v>
      </c>
      <c r="W526" s="1" t="str">
        <f t="shared" si="126"/>
        <v>k.momob..526</v>
      </c>
      <c r="X526" s="45" t="s">
        <v>1167</v>
      </c>
      <c r="Y526" s="74" t="s">
        <v>2955</v>
      </c>
      <c r="Z526" s="45" t="s">
        <v>9</v>
      </c>
    </row>
    <row r="527" spans="1:26" ht="6.65" customHeight="1" x14ac:dyDescent="0.4">
      <c r="A527" s="23">
        <v>527</v>
      </c>
      <c r="B527" s="2" t="s">
        <v>43</v>
      </c>
      <c r="C527" s="2" t="s">
        <v>1414</v>
      </c>
      <c r="D527" s="2" t="s">
        <v>1469</v>
      </c>
      <c r="E527" s="2" t="s">
        <v>2967</v>
      </c>
      <c r="F527" s="25" t="s">
        <v>2971</v>
      </c>
      <c r="G527" s="79" t="s">
        <v>9</v>
      </c>
      <c r="H527" s="79" t="s">
        <v>9</v>
      </c>
      <c r="I527" s="79" t="s">
        <v>9</v>
      </c>
      <c r="J527" s="79" t="s">
        <v>9</v>
      </c>
      <c r="K527" s="79" t="s">
        <v>9</v>
      </c>
      <c r="L527" s="26" t="str">
        <f t="shared" si="123"/>
        <v>Mobiliários</v>
      </c>
      <c r="M527" s="26" t="str">
        <f t="shared" si="124"/>
        <v>Mobílias</v>
      </c>
      <c r="N527" s="26" t="str">
        <f t="shared" si="125"/>
        <v>Mob Composta</v>
      </c>
      <c r="O527" s="26" t="str">
        <f t="shared" si="125"/>
        <v>Móvel Sistema Elemento</v>
      </c>
      <c r="P527" s="21" t="s">
        <v>2956</v>
      </c>
      <c r="Q527" s="21" t="s">
        <v>2957</v>
      </c>
      <c r="R527" s="73" t="s">
        <v>9</v>
      </c>
      <c r="S527" s="27" t="str">
        <f t="shared" si="120"/>
        <v>Mobiliários</v>
      </c>
      <c r="T527" s="27" t="str">
        <f t="shared" si="121"/>
        <v>Mobílias</v>
      </c>
      <c r="U527" s="27" t="str">
        <f t="shared" si="122"/>
        <v>Mob Composta</v>
      </c>
      <c r="V527" s="73" t="s">
        <v>89</v>
      </c>
      <c r="W527" s="1" t="str">
        <f t="shared" si="126"/>
        <v>k.momob..527</v>
      </c>
      <c r="X527" s="45" t="s">
        <v>1167</v>
      </c>
      <c r="Y527" s="74" t="s">
        <v>2955</v>
      </c>
      <c r="Z527" s="45" t="s">
        <v>9</v>
      </c>
    </row>
    <row r="528" spans="1:26" ht="6.65" customHeight="1" x14ac:dyDescent="0.4">
      <c r="A528" s="23">
        <v>528</v>
      </c>
      <c r="B528" s="2" t="s">
        <v>43</v>
      </c>
      <c r="C528" s="2" t="s">
        <v>1414</v>
      </c>
      <c r="D528" s="2" t="s">
        <v>1469</v>
      </c>
      <c r="E528" s="2" t="s">
        <v>2967</v>
      </c>
      <c r="F528" s="25" t="s">
        <v>2968</v>
      </c>
      <c r="G528" s="79" t="s">
        <v>9</v>
      </c>
      <c r="H528" s="79" t="s">
        <v>9</v>
      </c>
      <c r="I528" s="79" t="s">
        <v>9</v>
      </c>
      <c r="J528" s="79" t="s">
        <v>9</v>
      </c>
      <c r="K528" s="79" t="s">
        <v>9</v>
      </c>
      <c r="L528" s="26" t="str">
        <f t="shared" si="123"/>
        <v>Mobiliários</v>
      </c>
      <c r="M528" s="26" t="str">
        <f t="shared" si="124"/>
        <v>Mobílias</v>
      </c>
      <c r="N528" s="26" t="str">
        <f t="shared" si="125"/>
        <v>Mob Composta</v>
      </c>
      <c r="O528" s="26" t="str">
        <f t="shared" si="125"/>
        <v>Móvel Sistema Painel</v>
      </c>
      <c r="P528" s="21" t="s">
        <v>2959</v>
      </c>
      <c r="Q528" s="21" t="s">
        <v>2960</v>
      </c>
      <c r="R528" s="73" t="s">
        <v>9</v>
      </c>
      <c r="S528" s="27" t="str">
        <f t="shared" si="120"/>
        <v>Mobiliários</v>
      </c>
      <c r="T528" s="27" t="str">
        <f t="shared" si="121"/>
        <v>Mobílias</v>
      </c>
      <c r="U528" s="27" t="str">
        <f t="shared" si="122"/>
        <v>Mob Composta</v>
      </c>
      <c r="V528" s="73" t="s">
        <v>89</v>
      </c>
      <c r="W528" s="1" t="str">
        <f t="shared" si="126"/>
        <v>k.momob..528</v>
      </c>
      <c r="X528" s="45" t="s">
        <v>1167</v>
      </c>
      <c r="Y528" s="74" t="s">
        <v>2958</v>
      </c>
      <c r="Z528" s="45" t="s">
        <v>9</v>
      </c>
    </row>
    <row r="529" spans="1:26" ht="6.65" customHeight="1" x14ac:dyDescent="0.4">
      <c r="A529" s="23">
        <v>529</v>
      </c>
      <c r="B529" s="2" t="s">
        <v>43</v>
      </c>
      <c r="C529" s="2" t="s">
        <v>1414</v>
      </c>
      <c r="D529" s="2" t="s">
        <v>1469</v>
      </c>
      <c r="E529" s="2" t="s">
        <v>2967</v>
      </c>
      <c r="F529" s="25" t="s">
        <v>2969</v>
      </c>
      <c r="G529" s="79" t="s">
        <v>9</v>
      </c>
      <c r="H529" s="79" t="s">
        <v>9</v>
      </c>
      <c r="I529" s="79" t="s">
        <v>9</v>
      </c>
      <c r="J529" s="79" t="s">
        <v>9</v>
      </c>
      <c r="K529" s="79" t="s">
        <v>9</v>
      </c>
      <c r="L529" s="26" t="str">
        <f t="shared" si="123"/>
        <v>Mobiliários</v>
      </c>
      <c r="M529" s="26" t="str">
        <f t="shared" si="124"/>
        <v>Mobílias</v>
      </c>
      <c r="N529" s="26" t="str">
        <f t="shared" si="125"/>
        <v>Mob Composta</v>
      </c>
      <c r="O529" s="26" t="str">
        <f t="shared" si="125"/>
        <v>Móvel Sistema Modulo</v>
      </c>
      <c r="P529" s="21" t="s">
        <v>2962</v>
      </c>
      <c r="Q529" s="21" t="s">
        <v>2963</v>
      </c>
      <c r="R529" s="73" t="s">
        <v>9</v>
      </c>
      <c r="S529" s="27" t="str">
        <f t="shared" si="120"/>
        <v>Mobiliários</v>
      </c>
      <c r="T529" s="27" t="str">
        <f t="shared" si="121"/>
        <v>Mobílias</v>
      </c>
      <c r="U529" s="27" t="str">
        <f t="shared" si="122"/>
        <v>Mob Composta</v>
      </c>
      <c r="V529" s="73" t="s">
        <v>89</v>
      </c>
      <c r="W529" s="1" t="str">
        <f t="shared" si="126"/>
        <v>k.momob..529</v>
      </c>
      <c r="X529" s="45" t="s">
        <v>1167</v>
      </c>
      <c r="Y529" s="74" t="s">
        <v>2961</v>
      </c>
      <c r="Z529" s="45" t="s">
        <v>9</v>
      </c>
    </row>
    <row r="530" spans="1:26" ht="6.65" customHeight="1" x14ac:dyDescent="0.4">
      <c r="A530" s="23">
        <v>530</v>
      </c>
      <c r="B530" s="2" t="s">
        <v>43</v>
      </c>
      <c r="C530" s="2" t="s">
        <v>1414</v>
      </c>
      <c r="D530" s="2" t="s">
        <v>1469</v>
      </c>
      <c r="E530" s="2" t="s">
        <v>2967</v>
      </c>
      <c r="F530" s="25" t="s">
        <v>2970</v>
      </c>
      <c r="G530" s="79" t="s">
        <v>9</v>
      </c>
      <c r="H530" s="79" t="s">
        <v>9</v>
      </c>
      <c r="I530" s="79" t="s">
        <v>9</v>
      </c>
      <c r="J530" s="79" t="s">
        <v>9</v>
      </c>
      <c r="K530" s="79" t="s">
        <v>9</v>
      </c>
      <c r="L530" s="26" t="str">
        <f t="shared" si="123"/>
        <v>Mobiliários</v>
      </c>
      <c r="M530" s="26" t="str">
        <f t="shared" si="124"/>
        <v>Mobílias</v>
      </c>
      <c r="N530" s="26" t="str">
        <f t="shared" si="125"/>
        <v>Mob Composta</v>
      </c>
      <c r="O530" s="26" t="str">
        <f t="shared" si="125"/>
        <v>Móvel Sistema Tampo</v>
      </c>
      <c r="P530" s="21" t="s">
        <v>2965</v>
      </c>
      <c r="Q530" s="21" t="s">
        <v>2966</v>
      </c>
      <c r="R530" s="73" t="s">
        <v>9</v>
      </c>
      <c r="S530" s="27" t="str">
        <f t="shared" si="120"/>
        <v>Mobiliários</v>
      </c>
      <c r="T530" s="27" t="str">
        <f t="shared" si="121"/>
        <v>Mobílias</v>
      </c>
      <c r="U530" s="27" t="str">
        <f t="shared" si="122"/>
        <v>Mob Composta</v>
      </c>
      <c r="V530" s="73" t="s">
        <v>89</v>
      </c>
      <c r="W530" s="1" t="str">
        <f t="shared" si="126"/>
        <v>k.momob..530</v>
      </c>
      <c r="X530" s="45" t="s">
        <v>1167</v>
      </c>
      <c r="Y530" s="74" t="s">
        <v>2964</v>
      </c>
      <c r="Z530" s="45" t="s">
        <v>9</v>
      </c>
    </row>
    <row r="531" spans="1:26" ht="6" customHeight="1" x14ac:dyDescent="0.4">
      <c r="A531" s="23">
        <v>531</v>
      </c>
      <c r="B531" s="2" t="s">
        <v>43</v>
      </c>
      <c r="C531" s="2" t="s">
        <v>1414</v>
      </c>
      <c r="D531" s="2" t="s">
        <v>1469</v>
      </c>
      <c r="E531" s="2" t="s">
        <v>2615</v>
      </c>
      <c r="F531" s="25" t="s">
        <v>1168</v>
      </c>
      <c r="G531" s="79" t="s">
        <v>9</v>
      </c>
      <c r="H531" s="79" t="s">
        <v>2116</v>
      </c>
      <c r="I531" s="79" t="s">
        <v>9</v>
      </c>
      <c r="J531" s="79" t="s">
        <v>3088</v>
      </c>
      <c r="K531" s="79" t="s">
        <v>9</v>
      </c>
      <c r="L531" s="26" t="str">
        <f t="shared" si="123"/>
        <v>Mobiliários</v>
      </c>
      <c r="M531" s="26" t="str">
        <f t="shared" si="124"/>
        <v>Mobílias</v>
      </c>
      <c r="N531" s="26" t="str">
        <f t="shared" si="125"/>
        <v>Mob Residenciais</v>
      </c>
      <c r="O531" s="26" t="str">
        <f t="shared" si="125"/>
        <v>Móvel</v>
      </c>
      <c r="P531" s="21" t="s">
        <v>1147</v>
      </c>
      <c r="Q531" s="21" t="s">
        <v>1148</v>
      </c>
      <c r="R531" s="73" t="s">
        <v>9</v>
      </c>
      <c r="S531" s="27" t="str">
        <f t="shared" si="120"/>
        <v>Mobiliários</v>
      </c>
      <c r="T531" s="27" t="str">
        <f t="shared" si="121"/>
        <v>Mobílias</v>
      </c>
      <c r="U531" s="27" t="str">
        <f t="shared" si="122"/>
        <v>Mob Residenciais</v>
      </c>
      <c r="V531" s="73" t="s">
        <v>89</v>
      </c>
      <c r="W531" s="1" t="str">
        <f t="shared" si="126"/>
        <v>k.momob..531</v>
      </c>
      <c r="X531" s="45" t="s">
        <v>1166</v>
      </c>
      <c r="Y531" s="74" t="s">
        <v>1146</v>
      </c>
      <c r="Z531" s="45" t="s">
        <v>9</v>
      </c>
    </row>
    <row r="532" spans="1:26" ht="6" customHeight="1" x14ac:dyDescent="0.4">
      <c r="A532" s="23">
        <v>532</v>
      </c>
      <c r="B532" s="2" t="s">
        <v>43</v>
      </c>
      <c r="C532" s="2" t="s">
        <v>1414</v>
      </c>
      <c r="D532" s="2" t="s">
        <v>1469</v>
      </c>
      <c r="E532" s="2" t="s">
        <v>2615</v>
      </c>
      <c r="F532" s="25" t="s">
        <v>2567</v>
      </c>
      <c r="G532" s="79" t="s">
        <v>9</v>
      </c>
      <c r="H532" s="79" t="s">
        <v>9</v>
      </c>
      <c r="I532" s="79" t="s">
        <v>9</v>
      </c>
      <c r="J532" s="79" t="s">
        <v>9</v>
      </c>
      <c r="K532" s="79" t="s">
        <v>9</v>
      </c>
      <c r="L532" s="26" t="str">
        <f t="shared" si="123"/>
        <v>Mobiliários</v>
      </c>
      <c r="M532" s="26" t="str">
        <f t="shared" si="124"/>
        <v>Mobílias</v>
      </c>
      <c r="N532" s="26" t="str">
        <f t="shared" si="125"/>
        <v>Mob Residenciais</v>
      </c>
      <c r="O532" s="26" t="str">
        <f t="shared" si="125"/>
        <v>Cama Solteirx</v>
      </c>
      <c r="P532" s="21" t="s">
        <v>1452</v>
      </c>
      <c r="Q532" s="21" t="s">
        <v>1456</v>
      </c>
      <c r="R532" s="73" t="s">
        <v>9</v>
      </c>
      <c r="S532" s="27" t="str">
        <f t="shared" si="120"/>
        <v>Mobiliários</v>
      </c>
      <c r="T532" s="27" t="str">
        <f t="shared" si="121"/>
        <v>Mobílias</v>
      </c>
      <c r="U532" s="27" t="str">
        <f t="shared" si="122"/>
        <v>Mob Residenciais</v>
      </c>
      <c r="V532" s="73" t="s">
        <v>89</v>
      </c>
      <c r="W532" s="1" t="str">
        <f t="shared" si="126"/>
        <v>k.momob..532</v>
      </c>
      <c r="X532" s="45" t="s">
        <v>1166</v>
      </c>
      <c r="Y532" s="74" t="s">
        <v>1149</v>
      </c>
      <c r="Z532" s="45" t="s">
        <v>9</v>
      </c>
    </row>
    <row r="533" spans="1:26" ht="6" customHeight="1" x14ac:dyDescent="0.4">
      <c r="A533" s="23">
        <v>533</v>
      </c>
      <c r="B533" s="2" t="s">
        <v>43</v>
      </c>
      <c r="C533" s="2" t="s">
        <v>1414</v>
      </c>
      <c r="D533" s="2" t="s">
        <v>1469</v>
      </c>
      <c r="E533" s="2" t="s">
        <v>2615</v>
      </c>
      <c r="F533" s="25" t="s">
        <v>2568</v>
      </c>
      <c r="G533" s="79" t="s">
        <v>9</v>
      </c>
      <c r="H533" s="79" t="s">
        <v>9</v>
      </c>
      <c r="I533" s="79" t="s">
        <v>9</v>
      </c>
      <c r="J533" s="79" t="s">
        <v>9</v>
      </c>
      <c r="K533" s="79" t="s">
        <v>9</v>
      </c>
      <c r="L533" s="26" t="str">
        <f t="shared" si="123"/>
        <v>Mobiliários</v>
      </c>
      <c r="M533" s="26" t="str">
        <f t="shared" si="124"/>
        <v>Mobílias</v>
      </c>
      <c r="N533" s="26" t="str">
        <f t="shared" si="125"/>
        <v>Mob Residenciais</v>
      </c>
      <c r="O533" s="26" t="str">
        <f t="shared" si="125"/>
        <v>Cama Viuvx</v>
      </c>
      <c r="P533" s="21" t="s">
        <v>1451</v>
      </c>
      <c r="Q533" s="21" t="s">
        <v>1457</v>
      </c>
      <c r="R533" s="73" t="s">
        <v>9</v>
      </c>
      <c r="S533" s="27" t="str">
        <f t="shared" si="120"/>
        <v>Mobiliários</v>
      </c>
      <c r="T533" s="27" t="str">
        <f t="shared" si="121"/>
        <v>Mobílias</v>
      </c>
      <c r="U533" s="27" t="str">
        <f t="shared" si="122"/>
        <v>Mob Residenciais</v>
      </c>
      <c r="V533" s="73" t="s">
        <v>89</v>
      </c>
      <c r="W533" s="1" t="str">
        <f t="shared" si="126"/>
        <v>k.momob..533</v>
      </c>
      <c r="X533" s="45" t="s">
        <v>1166</v>
      </c>
      <c r="Y533" s="74" t="s">
        <v>1149</v>
      </c>
      <c r="Z533" s="45" t="s">
        <v>9</v>
      </c>
    </row>
    <row r="534" spans="1:26" ht="6" customHeight="1" x14ac:dyDescent="0.4">
      <c r="A534" s="23">
        <v>534</v>
      </c>
      <c r="B534" s="2" t="s">
        <v>43</v>
      </c>
      <c r="C534" s="2" t="s">
        <v>1414</v>
      </c>
      <c r="D534" s="2" t="s">
        <v>1469</v>
      </c>
      <c r="E534" s="2" t="s">
        <v>2615</v>
      </c>
      <c r="F534" s="25" t="s">
        <v>1448</v>
      </c>
      <c r="G534" s="79" t="s">
        <v>9</v>
      </c>
      <c r="H534" s="79" t="s">
        <v>9</v>
      </c>
      <c r="I534" s="79" t="s">
        <v>9</v>
      </c>
      <c r="J534" s="79" t="s">
        <v>9</v>
      </c>
      <c r="K534" s="79" t="s">
        <v>9</v>
      </c>
      <c r="L534" s="26" t="str">
        <f t="shared" si="123"/>
        <v>Mobiliários</v>
      </c>
      <c r="M534" s="26" t="str">
        <f t="shared" si="124"/>
        <v>Mobílias</v>
      </c>
      <c r="N534" s="26" t="str">
        <f t="shared" si="125"/>
        <v>Mob Residenciais</v>
      </c>
      <c r="O534" s="26" t="str">
        <f t="shared" si="125"/>
        <v>Cama Casal</v>
      </c>
      <c r="P534" s="21" t="s">
        <v>1453</v>
      </c>
      <c r="Q534" s="21" t="s">
        <v>1460</v>
      </c>
      <c r="R534" s="73" t="s">
        <v>9</v>
      </c>
      <c r="S534" s="27" t="str">
        <f t="shared" si="120"/>
        <v>Mobiliários</v>
      </c>
      <c r="T534" s="27" t="str">
        <f t="shared" si="121"/>
        <v>Mobílias</v>
      </c>
      <c r="U534" s="27" t="str">
        <f t="shared" si="122"/>
        <v>Mob Residenciais</v>
      </c>
      <c r="V534" s="73" t="s">
        <v>89</v>
      </c>
      <c r="W534" s="1" t="str">
        <f t="shared" si="126"/>
        <v>k.momob..534</v>
      </c>
      <c r="X534" s="45" t="s">
        <v>1166</v>
      </c>
      <c r="Y534" s="74" t="s">
        <v>1149</v>
      </c>
      <c r="Z534" s="45" t="s">
        <v>9</v>
      </c>
    </row>
    <row r="535" spans="1:26" ht="6" customHeight="1" x14ac:dyDescent="0.4">
      <c r="A535" s="23">
        <v>535</v>
      </c>
      <c r="B535" s="2" t="s">
        <v>43</v>
      </c>
      <c r="C535" s="2" t="s">
        <v>1414</v>
      </c>
      <c r="D535" s="2" t="s">
        <v>1469</v>
      </c>
      <c r="E535" s="2" t="s">
        <v>2615</v>
      </c>
      <c r="F535" s="25" t="s">
        <v>1449</v>
      </c>
      <c r="G535" s="79" t="s">
        <v>9</v>
      </c>
      <c r="H535" s="79" t="s">
        <v>9</v>
      </c>
      <c r="I535" s="79" t="s">
        <v>9</v>
      </c>
      <c r="J535" s="79" t="s">
        <v>9</v>
      </c>
      <c r="K535" s="79" t="s">
        <v>9</v>
      </c>
      <c r="L535" s="26" t="str">
        <f t="shared" si="123"/>
        <v>Mobiliários</v>
      </c>
      <c r="M535" s="26" t="str">
        <f t="shared" si="124"/>
        <v>Mobílias</v>
      </c>
      <c r="N535" s="26" t="str">
        <f t="shared" si="125"/>
        <v>Mob Residenciais</v>
      </c>
      <c r="O535" s="26" t="str">
        <f t="shared" si="125"/>
        <v>Cama Queen</v>
      </c>
      <c r="P535" s="21" t="s">
        <v>1454</v>
      </c>
      <c r="Q535" s="21" t="s">
        <v>1459</v>
      </c>
      <c r="R535" s="73" t="s">
        <v>9</v>
      </c>
      <c r="S535" s="27" t="str">
        <f t="shared" si="120"/>
        <v>Mobiliários</v>
      </c>
      <c r="T535" s="27" t="str">
        <f t="shared" si="121"/>
        <v>Mobílias</v>
      </c>
      <c r="U535" s="27" t="str">
        <f t="shared" si="122"/>
        <v>Mob Residenciais</v>
      </c>
      <c r="V535" s="73" t="s">
        <v>89</v>
      </c>
      <c r="W535" s="1" t="str">
        <f t="shared" si="126"/>
        <v>k.momob..535</v>
      </c>
      <c r="X535" s="45" t="s">
        <v>1166</v>
      </c>
      <c r="Y535" s="74" t="s">
        <v>1149</v>
      </c>
      <c r="Z535" s="45" t="s">
        <v>9</v>
      </c>
    </row>
    <row r="536" spans="1:26" ht="6" customHeight="1" x14ac:dyDescent="0.4">
      <c r="A536" s="23">
        <v>536</v>
      </c>
      <c r="B536" s="2" t="s">
        <v>43</v>
      </c>
      <c r="C536" s="2" t="s">
        <v>1414</v>
      </c>
      <c r="D536" s="2" t="s">
        <v>1469</v>
      </c>
      <c r="E536" s="2" t="s">
        <v>2615</v>
      </c>
      <c r="F536" s="25" t="s">
        <v>1450</v>
      </c>
      <c r="G536" s="79" t="s">
        <v>9</v>
      </c>
      <c r="H536" s="79" t="s">
        <v>9</v>
      </c>
      <c r="I536" s="79" t="s">
        <v>9</v>
      </c>
      <c r="J536" s="79" t="s">
        <v>9</v>
      </c>
      <c r="K536" s="79" t="s">
        <v>9</v>
      </c>
      <c r="L536" s="26" t="str">
        <f t="shared" si="123"/>
        <v>Mobiliários</v>
      </c>
      <c r="M536" s="26" t="str">
        <f t="shared" si="124"/>
        <v>Mobílias</v>
      </c>
      <c r="N536" s="26" t="str">
        <f t="shared" si="125"/>
        <v>Mob Residenciais</v>
      </c>
      <c r="O536" s="26" t="str">
        <f t="shared" si="125"/>
        <v>Cama King</v>
      </c>
      <c r="P536" s="21" t="s">
        <v>1455</v>
      </c>
      <c r="Q536" s="21" t="s">
        <v>1458</v>
      </c>
      <c r="R536" s="73" t="s">
        <v>9</v>
      </c>
      <c r="S536" s="27" t="str">
        <f t="shared" si="120"/>
        <v>Mobiliários</v>
      </c>
      <c r="T536" s="27" t="str">
        <f t="shared" si="121"/>
        <v>Mobílias</v>
      </c>
      <c r="U536" s="27" t="str">
        <f t="shared" si="122"/>
        <v>Mob Residenciais</v>
      </c>
      <c r="V536" s="73" t="s">
        <v>89</v>
      </c>
      <c r="W536" s="1" t="str">
        <f t="shared" si="126"/>
        <v>k.momob..536</v>
      </c>
      <c r="X536" s="45" t="s">
        <v>1166</v>
      </c>
      <c r="Y536" s="74" t="s">
        <v>1149</v>
      </c>
      <c r="Z536" s="45" t="s">
        <v>9</v>
      </c>
    </row>
    <row r="537" spans="1:26" ht="6" customHeight="1" x14ac:dyDescent="0.4">
      <c r="A537" s="23">
        <v>537</v>
      </c>
      <c r="B537" s="2" t="s">
        <v>43</v>
      </c>
      <c r="C537" s="2" t="s">
        <v>1414</v>
      </c>
      <c r="D537" s="2" t="s">
        <v>1469</v>
      </c>
      <c r="E537" s="2" t="s">
        <v>2615</v>
      </c>
      <c r="F537" s="25" t="s">
        <v>1169</v>
      </c>
      <c r="G537" s="79" t="s">
        <v>9</v>
      </c>
      <c r="H537" s="79" t="s">
        <v>9</v>
      </c>
      <c r="I537" s="79" t="s">
        <v>9</v>
      </c>
      <c r="J537" s="79" t="s">
        <v>9</v>
      </c>
      <c r="K537" s="79" t="s">
        <v>9</v>
      </c>
      <c r="L537" s="26" t="str">
        <f t="shared" si="123"/>
        <v>Mobiliários</v>
      </c>
      <c r="M537" s="26" t="str">
        <f t="shared" si="124"/>
        <v>Mobílias</v>
      </c>
      <c r="N537" s="26" t="str">
        <f t="shared" si="125"/>
        <v>Mob Residenciais</v>
      </c>
      <c r="O537" s="26" t="str">
        <f t="shared" si="125"/>
        <v>Cadeira</v>
      </c>
      <c r="P537" s="21" t="s">
        <v>1151</v>
      </c>
      <c r="Q537" s="21" t="s">
        <v>1436</v>
      </c>
      <c r="R537" s="73" t="s">
        <v>9</v>
      </c>
      <c r="S537" s="27" t="str">
        <f t="shared" si="120"/>
        <v>Mobiliários</v>
      </c>
      <c r="T537" s="27" t="str">
        <f t="shared" si="121"/>
        <v>Mobílias</v>
      </c>
      <c r="U537" s="27" t="str">
        <f t="shared" si="122"/>
        <v>Mob Residenciais</v>
      </c>
      <c r="V537" s="73" t="s">
        <v>89</v>
      </c>
      <c r="W537" s="1" t="str">
        <f t="shared" si="126"/>
        <v>k.momob..537</v>
      </c>
      <c r="X537" s="45" t="s">
        <v>1166</v>
      </c>
      <c r="Y537" s="74" t="s">
        <v>1150</v>
      </c>
      <c r="Z537" s="45" t="s">
        <v>9</v>
      </c>
    </row>
    <row r="538" spans="1:26" ht="6" customHeight="1" x14ac:dyDescent="0.4">
      <c r="A538" s="23">
        <v>538</v>
      </c>
      <c r="B538" s="2" t="s">
        <v>43</v>
      </c>
      <c r="C538" s="2" t="s">
        <v>1414</v>
      </c>
      <c r="D538" s="2" t="s">
        <v>1469</v>
      </c>
      <c r="E538" s="2" t="s">
        <v>2615</v>
      </c>
      <c r="F538" s="25" t="s">
        <v>1170</v>
      </c>
      <c r="G538" s="79" t="s">
        <v>9</v>
      </c>
      <c r="H538" s="79" t="s">
        <v>9</v>
      </c>
      <c r="I538" s="79" t="s">
        <v>9</v>
      </c>
      <c r="J538" s="79" t="s">
        <v>9</v>
      </c>
      <c r="K538" s="79" t="s">
        <v>9</v>
      </c>
      <c r="L538" s="26" t="str">
        <f t="shared" si="123"/>
        <v>Mobiliários</v>
      </c>
      <c r="M538" s="26" t="str">
        <f t="shared" si="124"/>
        <v>Mobílias</v>
      </c>
      <c r="N538" s="26" t="str">
        <f t="shared" si="125"/>
        <v>Mob Residenciais</v>
      </c>
      <c r="O538" s="26" t="str">
        <f t="shared" si="125"/>
        <v>Escribania</v>
      </c>
      <c r="P538" s="21" t="s">
        <v>1153</v>
      </c>
      <c r="Q538" s="21" t="s">
        <v>1154</v>
      </c>
      <c r="R538" s="73" t="s">
        <v>9</v>
      </c>
      <c r="S538" s="27" t="str">
        <f t="shared" si="120"/>
        <v>Mobiliários</v>
      </c>
      <c r="T538" s="27" t="str">
        <f t="shared" si="121"/>
        <v>Mobílias</v>
      </c>
      <c r="U538" s="27" t="str">
        <f t="shared" si="122"/>
        <v>Mob Residenciais</v>
      </c>
      <c r="V538" s="73" t="s">
        <v>89</v>
      </c>
      <c r="W538" s="1" t="str">
        <f t="shared" si="126"/>
        <v>k.momob..538</v>
      </c>
      <c r="X538" s="45" t="s">
        <v>1166</v>
      </c>
      <c r="Y538" s="74" t="s">
        <v>1152</v>
      </c>
      <c r="Z538" s="45" t="s">
        <v>9</v>
      </c>
    </row>
    <row r="539" spans="1:26" ht="6" customHeight="1" x14ac:dyDescent="0.4">
      <c r="A539" s="23">
        <v>539</v>
      </c>
      <c r="B539" s="2" t="s">
        <v>43</v>
      </c>
      <c r="C539" s="2" t="s">
        <v>1414</v>
      </c>
      <c r="D539" s="2" t="s">
        <v>1469</v>
      </c>
      <c r="E539" s="2" t="s">
        <v>2615</v>
      </c>
      <c r="F539" s="25" t="s">
        <v>1441</v>
      </c>
      <c r="G539" s="79" t="s">
        <v>9</v>
      </c>
      <c r="H539" s="79" t="s">
        <v>9</v>
      </c>
      <c r="I539" s="79" t="s">
        <v>9</v>
      </c>
      <c r="J539" s="79" t="s">
        <v>9</v>
      </c>
      <c r="K539" s="79" t="s">
        <v>9</v>
      </c>
      <c r="L539" s="26" t="str">
        <f t="shared" si="123"/>
        <v>Mobiliários</v>
      </c>
      <c r="M539" s="26" t="str">
        <f t="shared" si="124"/>
        <v>Mobílias</v>
      </c>
      <c r="N539" s="26" t="str">
        <f t="shared" si="125"/>
        <v>Mob Residenciais</v>
      </c>
      <c r="O539" s="26" t="str">
        <f t="shared" si="125"/>
        <v>Poltrona</v>
      </c>
      <c r="P539" s="21" t="s">
        <v>1445</v>
      </c>
      <c r="Q539" s="21" t="s">
        <v>1442</v>
      </c>
      <c r="R539" s="73" t="s">
        <v>9</v>
      </c>
      <c r="S539" s="27" t="str">
        <f t="shared" si="120"/>
        <v>Mobiliários</v>
      </c>
      <c r="T539" s="27" t="str">
        <f t="shared" si="121"/>
        <v>Mobílias</v>
      </c>
      <c r="U539" s="27" t="str">
        <f t="shared" si="122"/>
        <v>Mob Residenciais</v>
      </c>
      <c r="V539" s="73" t="s">
        <v>89</v>
      </c>
      <c r="W539" s="1" t="str">
        <f t="shared" si="126"/>
        <v>k.momob..539</v>
      </c>
      <c r="X539" s="45" t="s">
        <v>1166</v>
      </c>
      <c r="Y539" s="74" t="s">
        <v>1160</v>
      </c>
      <c r="Z539" s="45" t="s">
        <v>9</v>
      </c>
    </row>
    <row r="540" spans="1:26" ht="6" customHeight="1" x14ac:dyDescent="0.4">
      <c r="A540" s="23">
        <v>540</v>
      </c>
      <c r="B540" s="2" t="s">
        <v>43</v>
      </c>
      <c r="C540" s="2" t="s">
        <v>1414</v>
      </c>
      <c r="D540" s="2" t="s">
        <v>1469</v>
      </c>
      <c r="E540" s="2" t="s">
        <v>2615</v>
      </c>
      <c r="F540" s="25" t="s">
        <v>1439</v>
      </c>
      <c r="G540" s="79" t="s">
        <v>9</v>
      </c>
      <c r="H540" s="79" t="s">
        <v>9</v>
      </c>
      <c r="I540" s="79" t="s">
        <v>9</v>
      </c>
      <c r="J540" s="79" t="s">
        <v>9</v>
      </c>
      <c r="K540" s="79" t="s">
        <v>9</v>
      </c>
      <c r="L540" s="26" t="str">
        <f t="shared" si="123"/>
        <v>Mobiliários</v>
      </c>
      <c r="M540" s="26" t="str">
        <f t="shared" si="124"/>
        <v>Mobílias</v>
      </c>
      <c r="N540" s="26" t="str">
        <f t="shared" si="125"/>
        <v>Mob Residenciais</v>
      </c>
      <c r="O540" s="26" t="str">
        <f t="shared" si="125"/>
        <v>Sofá 2 Lugares</v>
      </c>
      <c r="P540" s="21" t="s">
        <v>1446</v>
      </c>
      <c r="Q540" s="21" t="s">
        <v>1443</v>
      </c>
      <c r="R540" s="73" t="s">
        <v>9</v>
      </c>
      <c r="S540" s="27" t="str">
        <f t="shared" si="120"/>
        <v>Mobiliários</v>
      </c>
      <c r="T540" s="27" t="str">
        <f t="shared" si="121"/>
        <v>Mobílias</v>
      </c>
      <c r="U540" s="27" t="str">
        <f t="shared" si="122"/>
        <v>Mob Residenciais</v>
      </c>
      <c r="V540" s="73" t="s">
        <v>89</v>
      </c>
      <c r="W540" s="1" t="str">
        <f t="shared" si="126"/>
        <v>k.momob..540</v>
      </c>
      <c r="X540" s="45" t="s">
        <v>1166</v>
      </c>
      <c r="Y540" s="74" t="s">
        <v>1160</v>
      </c>
      <c r="Z540" s="45" t="s">
        <v>9</v>
      </c>
    </row>
    <row r="541" spans="1:26" ht="6" customHeight="1" x14ac:dyDescent="0.4">
      <c r="A541" s="23">
        <v>541</v>
      </c>
      <c r="B541" s="2" t="s">
        <v>43</v>
      </c>
      <c r="C541" s="2" t="s">
        <v>1414</v>
      </c>
      <c r="D541" s="2" t="s">
        <v>1469</v>
      </c>
      <c r="E541" s="2" t="s">
        <v>2615</v>
      </c>
      <c r="F541" s="25" t="s">
        <v>1440</v>
      </c>
      <c r="G541" s="79" t="s">
        <v>9</v>
      </c>
      <c r="H541" s="79" t="s">
        <v>9</v>
      </c>
      <c r="I541" s="79" t="s">
        <v>9</v>
      </c>
      <c r="J541" s="79" t="s">
        <v>9</v>
      </c>
      <c r="K541" s="79" t="s">
        <v>9</v>
      </c>
      <c r="L541" s="26" t="str">
        <f t="shared" si="123"/>
        <v>Mobiliários</v>
      </c>
      <c r="M541" s="26" t="str">
        <f t="shared" si="124"/>
        <v>Mobílias</v>
      </c>
      <c r="N541" s="26" t="str">
        <f t="shared" si="125"/>
        <v>Mob Residenciais</v>
      </c>
      <c r="O541" s="26" t="str">
        <f t="shared" si="125"/>
        <v>Sofá 3 Lugares</v>
      </c>
      <c r="P541" s="21" t="s">
        <v>1447</v>
      </c>
      <c r="Q541" s="21" t="s">
        <v>1444</v>
      </c>
      <c r="R541" s="73" t="s">
        <v>9</v>
      </c>
      <c r="S541" s="27" t="str">
        <f t="shared" si="120"/>
        <v>Mobiliários</v>
      </c>
      <c r="T541" s="27" t="str">
        <f t="shared" si="121"/>
        <v>Mobílias</v>
      </c>
      <c r="U541" s="27" t="str">
        <f t="shared" si="122"/>
        <v>Mob Residenciais</v>
      </c>
      <c r="V541" s="73" t="s">
        <v>89</v>
      </c>
      <c r="W541" s="1" t="str">
        <f t="shared" si="126"/>
        <v>k.momob..541</v>
      </c>
      <c r="X541" s="45" t="s">
        <v>1166</v>
      </c>
      <c r="Y541" s="74" t="s">
        <v>1160</v>
      </c>
      <c r="Z541" s="45" t="s">
        <v>9</v>
      </c>
    </row>
    <row r="542" spans="1:26" ht="6" customHeight="1" x14ac:dyDescent="0.4">
      <c r="A542" s="23">
        <v>542</v>
      </c>
      <c r="B542" s="2" t="s">
        <v>43</v>
      </c>
      <c r="C542" s="2" t="s">
        <v>1414</v>
      </c>
      <c r="D542" s="2" t="s">
        <v>1469</v>
      </c>
      <c r="E542" s="2" t="s">
        <v>2615</v>
      </c>
      <c r="F542" s="25" t="s">
        <v>1172</v>
      </c>
      <c r="G542" s="79" t="s">
        <v>9</v>
      </c>
      <c r="H542" s="79" t="s">
        <v>9</v>
      </c>
      <c r="I542" s="79" t="s">
        <v>9</v>
      </c>
      <c r="J542" s="79" t="s">
        <v>9</v>
      </c>
      <c r="K542" s="79" t="s">
        <v>9</v>
      </c>
      <c r="L542" s="26" t="str">
        <f t="shared" si="123"/>
        <v>Mobiliários</v>
      </c>
      <c r="M542" s="26" t="str">
        <f t="shared" si="124"/>
        <v>Mobílias</v>
      </c>
      <c r="N542" s="26" t="str">
        <f t="shared" si="125"/>
        <v>Mob Residenciais</v>
      </c>
      <c r="O542" s="26" t="str">
        <f t="shared" si="125"/>
        <v>Mesa</v>
      </c>
      <c r="P542" s="21" t="s">
        <v>1162</v>
      </c>
      <c r="Q542" s="21" t="s">
        <v>1163</v>
      </c>
      <c r="R542" s="73" t="s">
        <v>9</v>
      </c>
      <c r="S542" s="27" t="str">
        <f t="shared" si="120"/>
        <v>Mobiliários</v>
      </c>
      <c r="T542" s="27" t="str">
        <f t="shared" si="121"/>
        <v>Mobílias</v>
      </c>
      <c r="U542" s="27" t="str">
        <f t="shared" si="122"/>
        <v>Mob Residenciais</v>
      </c>
      <c r="V542" s="73" t="s">
        <v>89</v>
      </c>
      <c r="W542" s="1" t="str">
        <f t="shared" si="126"/>
        <v>k.momob..542</v>
      </c>
      <c r="X542" s="45" t="s">
        <v>1166</v>
      </c>
      <c r="Y542" s="74" t="s">
        <v>1161</v>
      </c>
      <c r="Z542" s="45" t="s">
        <v>9</v>
      </c>
    </row>
    <row r="543" spans="1:26" ht="6" customHeight="1" x14ac:dyDescent="0.4">
      <c r="A543" s="23">
        <v>543</v>
      </c>
      <c r="B543" s="2" t="s">
        <v>43</v>
      </c>
      <c r="C543" s="2" t="s">
        <v>1414</v>
      </c>
      <c r="D543" s="2" t="s">
        <v>1469</v>
      </c>
      <c r="E543" s="2" t="s">
        <v>2615</v>
      </c>
      <c r="F543" s="25" t="s">
        <v>1243</v>
      </c>
      <c r="G543" s="79" t="s">
        <v>9</v>
      </c>
      <c r="H543" s="79" t="s">
        <v>9</v>
      </c>
      <c r="I543" s="79" t="s">
        <v>9</v>
      </c>
      <c r="J543" s="79" t="s">
        <v>9</v>
      </c>
      <c r="K543" s="79" t="s">
        <v>9</v>
      </c>
      <c r="L543" s="26" t="str">
        <f t="shared" si="123"/>
        <v>Mobiliários</v>
      </c>
      <c r="M543" s="26" t="str">
        <f t="shared" si="124"/>
        <v>Mobílias</v>
      </c>
      <c r="N543" s="26" t="str">
        <f t="shared" si="125"/>
        <v>Mob Residenciais</v>
      </c>
      <c r="O543" s="26" t="str">
        <f t="shared" si="125"/>
        <v>Armário de Livros</v>
      </c>
      <c r="P543" s="21" t="s">
        <v>1156</v>
      </c>
      <c r="Q543" s="21" t="s">
        <v>1157</v>
      </c>
      <c r="R543" s="73" t="s">
        <v>9</v>
      </c>
      <c r="S543" s="27" t="str">
        <f t="shared" si="120"/>
        <v>Mobiliários</v>
      </c>
      <c r="T543" s="27" t="str">
        <f t="shared" si="121"/>
        <v>Mobílias</v>
      </c>
      <c r="U543" s="27" t="str">
        <f t="shared" si="122"/>
        <v>Mob Residenciais</v>
      </c>
      <c r="V543" s="73" t="s">
        <v>89</v>
      </c>
      <c r="W543" s="1" t="str">
        <f t="shared" si="126"/>
        <v>k.momob..543</v>
      </c>
      <c r="X543" s="45" t="s">
        <v>1173</v>
      </c>
      <c r="Y543" s="74" t="s">
        <v>1155</v>
      </c>
      <c r="Z543" s="45" t="s">
        <v>9</v>
      </c>
    </row>
    <row r="544" spans="1:26" ht="6" customHeight="1" x14ac:dyDescent="0.4">
      <c r="A544" s="23">
        <v>544</v>
      </c>
      <c r="B544" s="2" t="s">
        <v>43</v>
      </c>
      <c r="C544" s="2" t="s">
        <v>1414</v>
      </c>
      <c r="D544" s="2" t="s">
        <v>1469</v>
      </c>
      <c r="E544" s="2" t="s">
        <v>2615</v>
      </c>
      <c r="F544" s="25" t="s">
        <v>1244</v>
      </c>
      <c r="G544" s="79" t="s">
        <v>9</v>
      </c>
      <c r="H544" s="79" t="s">
        <v>9</v>
      </c>
      <c r="I544" s="79" t="s">
        <v>9</v>
      </c>
      <c r="J544" s="79" t="s">
        <v>9</v>
      </c>
      <c r="K544" s="79" t="s">
        <v>9</v>
      </c>
      <c r="L544" s="26" t="str">
        <f t="shared" si="123"/>
        <v>Mobiliários</v>
      </c>
      <c r="M544" s="26" t="str">
        <f t="shared" si="124"/>
        <v>Mobílias</v>
      </c>
      <c r="N544" s="26" t="str">
        <f t="shared" si="125"/>
        <v>Mob Residenciais</v>
      </c>
      <c r="O544" s="26" t="str">
        <f t="shared" si="125"/>
        <v>Armário de Ferramentas</v>
      </c>
      <c r="P544" s="21" t="s">
        <v>1165</v>
      </c>
      <c r="Q544" s="21" t="s">
        <v>1438</v>
      </c>
      <c r="R544" s="73" t="s">
        <v>9</v>
      </c>
      <c r="S544" s="27" t="str">
        <f t="shared" si="120"/>
        <v>Mobiliários</v>
      </c>
      <c r="T544" s="27" t="str">
        <f t="shared" si="121"/>
        <v>Mobílias</v>
      </c>
      <c r="U544" s="27" t="str">
        <f t="shared" si="122"/>
        <v>Mob Residenciais</v>
      </c>
      <c r="V544" s="73" t="s">
        <v>89</v>
      </c>
      <c r="W544" s="1" t="str">
        <f t="shared" si="126"/>
        <v>k.momob..544</v>
      </c>
      <c r="X544" s="45" t="s">
        <v>1173</v>
      </c>
      <c r="Y544" s="74" t="s">
        <v>1164</v>
      </c>
      <c r="Z544" s="45" t="s">
        <v>9</v>
      </c>
    </row>
    <row r="545" spans="1:26" ht="6" customHeight="1" x14ac:dyDescent="0.4">
      <c r="A545" s="23">
        <v>545</v>
      </c>
      <c r="B545" s="2" t="s">
        <v>43</v>
      </c>
      <c r="C545" s="2" t="s">
        <v>1414</v>
      </c>
      <c r="D545" s="2" t="s">
        <v>1469</v>
      </c>
      <c r="E545" s="2" t="s">
        <v>2615</v>
      </c>
      <c r="F545" s="25" t="s">
        <v>1171</v>
      </c>
      <c r="G545" s="79" t="s">
        <v>9</v>
      </c>
      <c r="H545" s="79" t="s">
        <v>9</v>
      </c>
      <c r="I545" s="79" t="s">
        <v>9</v>
      </c>
      <c r="J545" s="79" t="s">
        <v>9</v>
      </c>
      <c r="K545" s="79" t="s">
        <v>9</v>
      </c>
      <c r="L545" s="26" t="str">
        <f t="shared" si="123"/>
        <v>Mobiliários</v>
      </c>
      <c r="M545" s="26" t="str">
        <f t="shared" si="124"/>
        <v>Mobílias</v>
      </c>
      <c r="N545" s="26" t="str">
        <f t="shared" si="125"/>
        <v>Mob Residenciais</v>
      </c>
      <c r="O545" s="26" t="str">
        <f t="shared" si="125"/>
        <v>Prateleira</v>
      </c>
      <c r="P545" s="21" t="s">
        <v>1159</v>
      </c>
      <c r="Q545" s="21" t="s">
        <v>1437</v>
      </c>
      <c r="R545" s="73" t="s">
        <v>9</v>
      </c>
      <c r="S545" s="27" t="str">
        <f t="shared" si="120"/>
        <v>Mobiliários</v>
      </c>
      <c r="T545" s="27" t="str">
        <f t="shared" si="121"/>
        <v>Mobílias</v>
      </c>
      <c r="U545" s="27" t="str">
        <f t="shared" si="122"/>
        <v>Mob Residenciais</v>
      </c>
      <c r="V545" s="73" t="s">
        <v>89</v>
      </c>
      <c r="W545" s="1" t="str">
        <f t="shared" si="126"/>
        <v>k.momob..545</v>
      </c>
      <c r="X545" s="45" t="s">
        <v>1166</v>
      </c>
      <c r="Y545" s="74" t="s">
        <v>1158</v>
      </c>
      <c r="Z545" s="45" t="s">
        <v>9</v>
      </c>
    </row>
    <row r="546" spans="1:26" ht="6" customHeight="1" x14ac:dyDescent="0.4">
      <c r="A546" s="23">
        <v>546</v>
      </c>
      <c r="B546" s="2" t="s">
        <v>43</v>
      </c>
      <c r="C546" s="2" t="s">
        <v>1414</v>
      </c>
      <c r="D546" s="2" t="s">
        <v>1469</v>
      </c>
      <c r="E546" s="2" t="s">
        <v>2616</v>
      </c>
      <c r="F546" s="25" t="s">
        <v>1489</v>
      </c>
      <c r="G546" s="79" t="s">
        <v>9</v>
      </c>
      <c r="H546" s="79" t="s">
        <v>9</v>
      </c>
      <c r="I546" s="79" t="s">
        <v>9</v>
      </c>
      <c r="J546" s="79" t="s">
        <v>3089</v>
      </c>
      <c r="K546" s="79" t="s">
        <v>9</v>
      </c>
      <c r="L546" s="26" t="str">
        <f t="shared" si="123"/>
        <v>Mobiliários</v>
      </c>
      <c r="M546" s="26" t="str">
        <f t="shared" si="124"/>
        <v>Mobílias</v>
      </c>
      <c r="N546" s="26" t="str">
        <f t="shared" si="125"/>
        <v>Mob Ensino</v>
      </c>
      <c r="O546" s="26" t="str">
        <f t="shared" si="125"/>
        <v>Cadeira Aula</v>
      </c>
      <c r="P546" s="21" t="s">
        <v>1499</v>
      </c>
      <c r="Q546" s="21" t="s">
        <v>1493</v>
      </c>
      <c r="R546" s="73" t="s">
        <v>9</v>
      </c>
      <c r="S546" s="27" t="str">
        <f t="shared" si="120"/>
        <v>Mobiliários</v>
      </c>
      <c r="T546" s="27" t="str">
        <f t="shared" si="121"/>
        <v>Mobílias</v>
      </c>
      <c r="U546" s="27" t="str">
        <f t="shared" si="122"/>
        <v>Mob Ensino</v>
      </c>
      <c r="V546" s="73" t="s">
        <v>89</v>
      </c>
      <c r="W546" s="1" t="str">
        <f t="shared" si="126"/>
        <v>k.momob..546</v>
      </c>
      <c r="X546" s="45" t="s">
        <v>1166</v>
      </c>
      <c r="Y546" s="74" t="s">
        <v>1150</v>
      </c>
      <c r="Z546" s="45" t="s">
        <v>9</v>
      </c>
    </row>
    <row r="547" spans="1:26" ht="6" customHeight="1" x14ac:dyDescent="0.4">
      <c r="A547" s="23">
        <v>547</v>
      </c>
      <c r="B547" s="2" t="s">
        <v>43</v>
      </c>
      <c r="C547" s="2" t="s">
        <v>1414</v>
      </c>
      <c r="D547" s="2" t="s">
        <v>1469</v>
      </c>
      <c r="E547" s="2" t="s">
        <v>2616</v>
      </c>
      <c r="F547" s="25" t="s">
        <v>1486</v>
      </c>
      <c r="G547" s="79" t="s">
        <v>9</v>
      </c>
      <c r="H547" s="79" t="s">
        <v>9</v>
      </c>
      <c r="I547" s="79" t="s">
        <v>9</v>
      </c>
      <c r="J547" s="79" t="s">
        <v>9</v>
      </c>
      <c r="K547" s="79" t="s">
        <v>9</v>
      </c>
      <c r="L547" s="26" t="str">
        <f t="shared" si="123"/>
        <v>Mobiliários</v>
      </c>
      <c r="M547" s="26" t="str">
        <f t="shared" si="124"/>
        <v>Mobílias</v>
      </c>
      <c r="N547" s="26" t="str">
        <f t="shared" si="125"/>
        <v>Mob Ensino</v>
      </c>
      <c r="O547" s="26" t="str">
        <f t="shared" si="125"/>
        <v>Mesa Desenho</v>
      </c>
      <c r="P547" s="21" t="s">
        <v>1498</v>
      </c>
      <c r="Q547" s="21" t="s">
        <v>1494</v>
      </c>
      <c r="R547" s="73" t="s">
        <v>9</v>
      </c>
      <c r="S547" s="27" t="str">
        <f t="shared" si="120"/>
        <v>Mobiliários</v>
      </c>
      <c r="T547" s="27" t="str">
        <f t="shared" si="121"/>
        <v>Mobílias</v>
      </c>
      <c r="U547" s="27" t="str">
        <f t="shared" si="122"/>
        <v>Mob Ensino</v>
      </c>
      <c r="V547" s="73" t="s">
        <v>89</v>
      </c>
      <c r="W547" s="1" t="str">
        <f t="shared" si="126"/>
        <v>k.momob..547</v>
      </c>
      <c r="X547" s="45" t="s">
        <v>1166</v>
      </c>
      <c r="Y547" s="74" t="s">
        <v>1152</v>
      </c>
      <c r="Z547" s="45" t="s">
        <v>9</v>
      </c>
    </row>
    <row r="548" spans="1:26" ht="6" customHeight="1" x14ac:dyDescent="0.4">
      <c r="A548" s="23">
        <v>548</v>
      </c>
      <c r="B548" s="2" t="s">
        <v>43</v>
      </c>
      <c r="C548" s="2" t="s">
        <v>1414</v>
      </c>
      <c r="D548" s="2" t="s">
        <v>1469</v>
      </c>
      <c r="E548" s="2" t="s">
        <v>2616</v>
      </c>
      <c r="F548" s="25" t="s">
        <v>1485</v>
      </c>
      <c r="G548" s="79" t="s">
        <v>9</v>
      </c>
      <c r="H548" s="79" t="s">
        <v>9</v>
      </c>
      <c r="I548" s="79" t="s">
        <v>9</v>
      </c>
      <c r="J548" s="79" t="s">
        <v>9</v>
      </c>
      <c r="K548" s="79" t="s">
        <v>9</v>
      </c>
      <c r="L548" s="26" t="str">
        <f t="shared" si="123"/>
        <v>Mobiliários</v>
      </c>
      <c r="M548" s="26" t="str">
        <f t="shared" si="124"/>
        <v>Mobílias</v>
      </c>
      <c r="N548" s="26" t="str">
        <f t="shared" si="125"/>
        <v>Mob Ensino</v>
      </c>
      <c r="O548" s="26" t="str">
        <f t="shared" si="125"/>
        <v>Mesa Computador</v>
      </c>
      <c r="P548" s="21" t="s">
        <v>1497</v>
      </c>
      <c r="Q548" s="21" t="s">
        <v>1495</v>
      </c>
      <c r="R548" s="73" t="s">
        <v>9</v>
      </c>
      <c r="S548" s="27" t="str">
        <f t="shared" si="120"/>
        <v>Mobiliários</v>
      </c>
      <c r="T548" s="27" t="str">
        <f t="shared" si="121"/>
        <v>Mobílias</v>
      </c>
      <c r="U548" s="27" t="str">
        <f t="shared" si="122"/>
        <v>Mob Ensino</v>
      </c>
      <c r="V548" s="73" t="s">
        <v>89</v>
      </c>
      <c r="W548" s="1" t="str">
        <f t="shared" si="126"/>
        <v>k.momob..548</v>
      </c>
      <c r="X548" s="45" t="s">
        <v>1166</v>
      </c>
      <c r="Y548" s="74" t="s">
        <v>1161</v>
      </c>
      <c r="Z548" s="45" t="s">
        <v>9</v>
      </c>
    </row>
    <row r="549" spans="1:26" ht="6" customHeight="1" x14ac:dyDescent="0.4">
      <c r="A549" s="23">
        <v>549</v>
      </c>
      <c r="B549" s="2" t="s">
        <v>43</v>
      </c>
      <c r="C549" s="2" t="s">
        <v>1414</v>
      </c>
      <c r="D549" s="2" t="s">
        <v>1469</v>
      </c>
      <c r="E549" s="2" t="s">
        <v>2616</v>
      </c>
      <c r="F549" s="25" t="s">
        <v>1488</v>
      </c>
      <c r="G549" s="79" t="s">
        <v>9</v>
      </c>
      <c r="H549" s="79" t="s">
        <v>9</v>
      </c>
      <c r="I549" s="79" t="s">
        <v>9</v>
      </c>
      <c r="J549" s="79" t="s">
        <v>9</v>
      </c>
      <c r="K549" s="79" t="s">
        <v>9</v>
      </c>
      <c r="L549" s="26" t="str">
        <f t="shared" si="123"/>
        <v>Mobiliários</v>
      </c>
      <c r="M549" s="26" t="str">
        <f t="shared" si="124"/>
        <v>Mobílias</v>
      </c>
      <c r="N549" s="26" t="str">
        <f t="shared" si="125"/>
        <v>Mob Ensino</v>
      </c>
      <c r="O549" s="26" t="str">
        <f t="shared" si="125"/>
        <v>Armário Modelos</v>
      </c>
      <c r="P549" s="21" t="s">
        <v>1492</v>
      </c>
      <c r="Q549" s="21" t="s">
        <v>1492</v>
      </c>
      <c r="R549" s="73" t="s">
        <v>9</v>
      </c>
      <c r="S549" s="27" t="str">
        <f t="shared" si="120"/>
        <v>Mobiliários</v>
      </c>
      <c r="T549" s="27" t="str">
        <f t="shared" si="121"/>
        <v>Mobílias</v>
      </c>
      <c r="U549" s="27" t="str">
        <f t="shared" si="122"/>
        <v>Mob Ensino</v>
      </c>
      <c r="V549" s="73" t="s">
        <v>89</v>
      </c>
      <c r="W549" s="1" t="str">
        <f t="shared" si="126"/>
        <v>k.momob..549</v>
      </c>
      <c r="X549" s="45" t="s">
        <v>1173</v>
      </c>
      <c r="Y549" s="74" t="s">
        <v>1155</v>
      </c>
      <c r="Z549" s="45" t="s">
        <v>9</v>
      </c>
    </row>
    <row r="550" spans="1:26" ht="6" customHeight="1" x14ac:dyDescent="0.4">
      <c r="A550" s="23">
        <v>550</v>
      </c>
      <c r="B550" s="2" t="s">
        <v>43</v>
      </c>
      <c r="C550" s="2" t="s">
        <v>1414</v>
      </c>
      <c r="D550" s="2" t="s">
        <v>1469</v>
      </c>
      <c r="E550" s="2" t="s">
        <v>2616</v>
      </c>
      <c r="F550" s="25" t="s">
        <v>1487</v>
      </c>
      <c r="G550" s="79" t="s">
        <v>9</v>
      </c>
      <c r="H550" s="79" t="s">
        <v>9</v>
      </c>
      <c r="I550" s="79" t="s">
        <v>9</v>
      </c>
      <c r="J550" s="79" t="s">
        <v>9</v>
      </c>
      <c r="K550" s="79" t="s">
        <v>9</v>
      </c>
      <c r="L550" s="26" t="str">
        <f t="shared" si="123"/>
        <v>Mobiliários</v>
      </c>
      <c r="M550" s="26" t="str">
        <f t="shared" si="124"/>
        <v>Mobílias</v>
      </c>
      <c r="N550" s="26" t="str">
        <f t="shared" si="125"/>
        <v>Mob Ensino</v>
      </c>
      <c r="O550" s="26" t="str">
        <f t="shared" si="125"/>
        <v>Armário Livros</v>
      </c>
      <c r="P550" s="21" t="s">
        <v>1491</v>
      </c>
      <c r="Q550" s="21" t="s">
        <v>1491</v>
      </c>
      <c r="R550" s="73" t="s">
        <v>9</v>
      </c>
      <c r="S550" s="27" t="str">
        <f t="shared" si="120"/>
        <v>Mobiliários</v>
      </c>
      <c r="T550" s="27" t="str">
        <f t="shared" si="121"/>
        <v>Mobílias</v>
      </c>
      <c r="U550" s="27" t="str">
        <f t="shared" si="122"/>
        <v>Mob Ensino</v>
      </c>
      <c r="V550" s="73" t="s">
        <v>89</v>
      </c>
      <c r="W550" s="1" t="str">
        <f t="shared" si="126"/>
        <v>k.momob..550</v>
      </c>
      <c r="X550" s="45" t="s">
        <v>1173</v>
      </c>
      <c r="Y550" s="74" t="s">
        <v>1164</v>
      </c>
      <c r="Z550" s="45" t="s">
        <v>9</v>
      </c>
    </row>
    <row r="551" spans="1:26" ht="6" customHeight="1" x14ac:dyDescent="0.4">
      <c r="A551" s="23">
        <v>551</v>
      </c>
      <c r="B551" s="2" t="s">
        <v>43</v>
      </c>
      <c r="C551" s="2" t="s">
        <v>1414</v>
      </c>
      <c r="D551" s="2" t="s">
        <v>1469</v>
      </c>
      <c r="E551" s="2" t="s">
        <v>2616</v>
      </c>
      <c r="F551" s="25" t="s">
        <v>1484</v>
      </c>
      <c r="G551" s="79" t="s">
        <v>9</v>
      </c>
      <c r="H551" s="79" t="s">
        <v>9</v>
      </c>
      <c r="I551" s="79" t="s">
        <v>9</v>
      </c>
      <c r="J551" s="79" t="s">
        <v>9</v>
      </c>
      <c r="K551" s="79" t="s">
        <v>9</v>
      </c>
      <c r="L551" s="26" t="str">
        <f t="shared" si="123"/>
        <v>Mobiliários</v>
      </c>
      <c r="M551" s="26" t="str">
        <f t="shared" si="124"/>
        <v>Mobílias</v>
      </c>
      <c r="N551" s="26" t="str">
        <f t="shared" si="125"/>
        <v>Mob Ensino</v>
      </c>
      <c r="O551" s="26" t="str">
        <f t="shared" si="125"/>
        <v>Prateleira Livros</v>
      </c>
      <c r="P551" s="21" t="s">
        <v>1496</v>
      </c>
      <c r="Q551" s="21" t="s">
        <v>1490</v>
      </c>
      <c r="R551" s="73" t="s">
        <v>9</v>
      </c>
      <c r="S551" s="27" t="str">
        <f t="shared" si="120"/>
        <v>Mobiliários</v>
      </c>
      <c r="T551" s="27" t="str">
        <f t="shared" si="121"/>
        <v>Mobílias</v>
      </c>
      <c r="U551" s="27" t="str">
        <f t="shared" si="122"/>
        <v>Mob Ensino</v>
      </c>
      <c r="V551" s="73" t="s">
        <v>89</v>
      </c>
      <c r="W551" s="1" t="str">
        <f t="shared" si="126"/>
        <v>k.momob..551</v>
      </c>
      <c r="X551" s="45" t="s">
        <v>1166</v>
      </c>
      <c r="Y551" s="74" t="s">
        <v>1158</v>
      </c>
      <c r="Z551" s="45" t="s">
        <v>9</v>
      </c>
    </row>
    <row r="552" spans="1:26" ht="6" customHeight="1" x14ac:dyDescent="0.4">
      <c r="A552" s="23">
        <v>552</v>
      </c>
      <c r="B552" s="2" t="s">
        <v>43</v>
      </c>
      <c r="C552" s="2" t="s">
        <v>1414</v>
      </c>
      <c r="D552" s="2" t="s">
        <v>1469</v>
      </c>
      <c r="E552" s="2" t="s">
        <v>2617</v>
      </c>
      <c r="F552" s="25" t="s">
        <v>1468</v>
      </c>
      <c r="G552" s="79" t="s">
        <v>9</v>
      </c>
      <c r="H552" s="79" t="s">
        <v>9</v>
      </c>
      <c r="I552" s="79" t="s">
        <v>9</v>
      </c>
      <c r="J552" s="79" t="s">
        <v>3087</v>
      </c>
      <c r="K552" s="79" t="s">
        <v>9</v>
      </c>
      <c r="L552" s="26" t="str">
        <f t="shared" si="123"/>
        <v>Mobiliários</v>
      </c>
      <c r="M552" s="26" t="str">
        <f t="shared" si="124"/>
        <v>Mobílias</v>
      </c>
      <c r="N552" s="26" t="str">
        <f t="shared" si="125"/>
        <v>Mob Hospital</v>
      </c>
      <c r="O552" s="26" t="str">
        <f t="shared" si="125"/>
        <v>Cama Hospitalar</v>
      </c>
      <c r="P552" s="21" t="s">
        <v>1470</v>
      </c>
      <c r="Q552" s="21" t="s">
        <v>1470</v>
      </c>
      <c r="R552" s="73" t="s">
        <v>9</v>
      </c>
      <c r="S552" s="27" t="str">
        <f t="shared" si="120"/>
        <v>Mobiliários</v>
      </c>
      <c r="T552" s="27" t="str">
        <f t="shared" si="121"/>
        <v>Mobílias</v>
      </c>
      <c r="U552" s="27" t="str">
        <f t="shared" si="122"/>
        <v>Mob Hospital</v>
      </c>
      <c r="V552" s="73" t="s">
        <v>89</v>
      </c>
      <c r="W552" s="1" t="str">
        <f t="shared" si="126"/>
        <v>k.momob..552</v>
      </c>
      <c r="X552" s="45" t="s">
        <v>1166</v>
      </c>
      <c r="Y552" s="74" t="s">
        <v>1149</v>
      </c>
      <c r="Z552" s="45" t="s">
        <v>9</v>
      </c>
    </row>
    <row r="553" spans="1:26" ht="6" customHeight="1" x14ac:dyDescent="0.4">
      <c r="A553" s="23">
        <v>553</v>
      </c>
      <c r="B553" s="2" t="s">
        <v>43</v>
      </c>
      <c r="C553" s="2" t="s">
        <v>1414</v>
      </c>
      <c r="D553" s="2" t="s">
        <v>1469</v>
      </c>
      <c r="E553" s="2" t="s">
        <v>2617</v>
      </c>
      <c r="F553" s="25" t="s">
        <v>1463</v>
      </c>
      <c r="G553" s="79" t="s">
        <v>9</v>
      </c>
      <c r="H553" s="79" t="s">
        <v>9</v>
      </c>
      <c r="I553" s="79" t="s">
        <v>9</v>
      </c>
      <c r="J553" s="79" t="s">
        <v>9</v>
      </c>
      <c r="K553" s="79" t="s">
        <v>9</v>
      </c>
      <c r="L553" s="26" t="str">
        <f t="shared" si="123"/>
        <v>Mobiliários</v>
      </c>
      <c r="M553" s="26" t="str">
        <f t="shared" si="124"/>
        <v>Mobílias</v>
      </c>
      <c r="N553" s="26" t="str">
        <f t="shared" si="125"/>
        <v>Mob Hospital</v>
      </c>
      <c r="O553" s="26" t="str">
        <f t="shared" si="125"/>
        <v>Maca</v>
      </c>
      <c r="P553" s="21" t="s">
        <v>1471</v>
      </c>
      <c r="Q553" s="21" t="s">
        <v>1478</v>
      </c>
      <c r="R553" s="73" t="s">
        <v>9</v>
      </c>
      <c r="S553" s="27" t="str">
        <f t="shared" si="120"/>
        <v>Mobiliários</v>
      </c>
      <c r="T553" s="27" t="str">
        <f t="shared" si="121"/>
        <v>Mobílias</v>
      </c>
      <c r="U553" s="27" t="str">
        <f t="shared" si="122"/>
        <v>Mob Hospital</v>
      </c>
      <c r="V553" s="73" t="s">
        <v>89</v>
      </c>
      <c r="W553" s="1" t="str">
        <f t="shared" si="126"/>
        <v>k.momob..553</v>
      </c>
      <c r="X553" s="45" t="s">
        <v>1166</v>
      </c>
      <c r="Y553" s="74" t="s">
        <v>1149</v>
      </c>
      <c r="Z553" s="45" t="s">
        <v>9</v>
      </c>
    </row>
    <row r="554" spans="1:26" ht="6" customHeight="1" x14ac:dyDescent="0.4">
      <c r="A554" s="23">
        <v>554</v>
      </c>
      <c r="B554" s="2" t="s">
        <v>43</v>
      </c>
      <c r="C554" s="2" t="s">
        <v>1414</v>
      </c>
      <c r="D554" s="2" t="s">
        <v>1469</v>
      </c>
      <c r="E554" s="2" t="s">
        <v>2617</v>
      </c>
      <c r="F554" s="25" t="s">
        <v>1467</v>
      </c>
      <c r="G554" s="79" t="s">
        <v>9</v>
      </c>
      <c r="H554" s="79" t="s">
        <v>9</v>
      </c>
      <c r="I554" s="79" t="s">
        <v>9</v>
      </c>
      <c r="J554" s="79" t="s">
        <v>9</v>
      </c>
      <c r="K554" s="79" t="s">
        <v>9</v>
      </c>
      <c r="L554" s="26" t="str">
        <f t="shared" si="123"/>
        <v>Mobiliários</v>
      </c>
      <c r="M554" s="26" t="str">
        <f t="shared" si="124"/>
        <v>Mobílias</v>
      </c>
      <c r="N554" s="26" t="str">
        <f t="shared" si="125"/>
        <v>Mob Hospital</v>
      </c>
      <c r="O554" s="26" t="str">
        <f t="shared" si="125"/>
        <v>Cadeira Paciente</v>
      </c>
      <c r="P554" s="21" t="s">
        <v>1477</v>
      </c>
      <c r="Q554" s="21" t="s">
        <v>1479</v>
      </c>
      <c r="R554" s="73" t="s">
        <v>9</v>
      </c>
      <c r="S554" s="27" t="str">
        <f t="shared" si="120"/>
        <v>Mobiliários</v>
      </c>
      <c r="T554" s="27" t="str">
        <f t="shared" si="121"/>
        <v>Mobílias</v>
      </c>
      <c r="U554" s="27" t="str">
        <f t="shared" si="122"/>
        <v>Mob Hospital</v>
      </c>
      <c r="V554" s="73" t="s">
        <v>89</v>
      </c>
      <c r="W554" s="1" t="str">
        <f t="shared" si="126"/>
        <v>k.momob..554</v>
      </c>
      <c r="X554" s="45" t="s">
        <v>1166</v>
      </c>
      <c r="Y554" s="74" t="s">
        <v>1150</v>
      </c>
      <c r="Z554" s="45" t="s">
        <v>9</v>
      </c>
    </row>
    <row r="555" spans="1:26" ht="6" customHeight="1" x14ac:dyDescent="0.4">
      <c r="A555" s="23">
        <v>555</v>
      </c>
      <c r="B555" s="2" t="s">
        <v>43</v>
      </c>
      <c r="C555" s="2" t="s">
        <v>1414</v>
      </c>
      <c r="D555" s="2" t="s">
        <v>1469</v>
      </c>
      <c r="E555" s="2" t="s">
        <v>2617</v>
      </c>
      <c r="F555" s="25" t="s">
        <v>1462</v>
      </c>
      <c r="G555" s="79" t="s">
        <v>9</v>
      </c>
      <c r="H555" s="79" t="s">
        <v>9</v>
      </c>
      <c r="I555" s="79" t="s">
        <v>9</v>
      </c>
      <c r="J555" s="79" t="s">
        <v>9</v>
      </c>
      <c r="K555" s="79" t="s">
        <v>9</v>
      </c>
      <c r="L555" s="26" t="str">
        <f t="shared" si="123"/>
        <v>Mobiliários</v>
      </c>
      <c r="M555" s="26" t="str">
        <f t="shared" si="124"/>
        <v>Mobílias</v>
      </c>
      <c r="N555" s="26" t="str">
        <f t="shared" si="125"/>
        <v>Mob Hospital</v>
      </c>
      <c r="O555" s="26" t="str">
        <f t="shared" si="125"/>
        <v>Poltrona Paciente</v>
      </c>
      <c r="P555" s="21" t="s">
        <v>1476</v>
      </c>
      <c r="Q555" s="21" t="s">
        <v>1480</v>
      </c>
      <c r="R555" s="73" t="s">
        <v>9</v>
      </c>
      <c r="S555" s="27" t="str">
        <f t="shared" si="120"/>
        <v>Mobiliários</v>
      </c>
      <c r="T555" s="27" t="str">
        <f t="shared" si="121"/>
        <v>Mobílias</v>
      </c>
      <c r="U555" s="27" t="str">
        <f t="shared" si="122"/>
        <v>Mob Hospital</v>
      </c>
      <c r="V555" s="73" t="s">
        <v>89</v>
      </c>
      <c r="W555" s="1" t="str">
        <f t="shared" si="126"/>
        <v>k.momob..555</v>
      </c>
      <c r="X555" s="45" t="s">
        <v>1166</v>
      </c>
      <c r="Y555" s="74" t="s">
        <v>1160</v>
      </c>
      <c r="Z555" s="45" t="s">
        <v>9</v>
      </c>
    </row>
    <row r="556" spans="1:26" ht="6" customHeight="1" x14ac:dyDescent="0.4">
      <c r="A556" s="23">
        <v>556</v>
      </c>
      <c r="B556" s="2" t="s">
        <v>43</v>
      </c>
      <c r="C556" s="2" t="s">
        <v>1414</v>
      </c>
      <c r="D556" s="2" t="s">
        <v>1469</v>
      </c>
      <c r="E556" s="2" t="s">
        <v>2617</v>
      </c>
      <c r="F556" s="25" t="s">
        <v>1466</v>
      </c>
      <c r="G556" s="79" t="s">
        <v>9</v>
      </c>
      <c r="H556" s="79" t="s">
        <v>9</v>
      </c>
      <c r="I556" s="79" t="s">
        <v>9</v>
      </c>
      <c r="J556" s="79" t="s">
        <v>9</v>
      </c>
      <c r="K556" s="79" t="s">
        <v>9</v>
      </c>
      <c r="L556" s="26" t="str">
        <f t="shared" si="123"/>
        <v>Mobiliários</v>
      </c>
      <c r="M556" s="26" t="str">
        <f t="shared" si="124"/>
        <v>Mobílias</v>
      </c>
      <c r="N556" s="26" t="str">
        <f t="shared" si="125"/>
        <v>Mob Hospital</v>
      </c>
      <c r="O556" s="26" t="str">
        <f t="shared" si="125"/>
        <v>Mesa Atendimento</v>
      </c>
      <c r="P556" s="21" t="s">
        <v>1475</v>
      </c>
      <c r="Q556" s="21" t="s">
        <v>1481</v>
      </c>
      <c r="R556" s="73" t="s">
        <v>9</v>
      </c>
      <c r="S556" s="27" t="str">
        <f t="shared" si="120"/>
        <v>Mobiliários</v>
      </c>
      <c r="T556" s="27" t="str">
        <f t="shared" si="121"/>
        <v>Mobílias</v>
      </c>
      <c r="U556" s="27" t="str">
        <f t="shared" si="122"/>
        <v>Mob Hospital</v>
      </c>
      <c r="V556" s="73" t="s">
        <v>89</v>
      </c>
      <c r="W556" s="1" t="str">
        <f t="shared" si="126"/>
        <v>k.momob..556</v>
      </c>
      <c r="X556" s="45" t="s">
        <v>1166</v>
      </c>
      <c r="Y556" s="74" t="s">
        <v>1161</v>
      </c>
      <c r="Z556" s="45" t="s">
        <v>9</v>
      </c>
    </row>
    <row r="557" spans="1:26" ht="6" customHeight="1" x14ac:dyDescent="0.4">
      <c r="A557" s="23">
        <v>557</v>
      </c>
      <c r="B557" s="2" t="s">
        <v>43</v>
      </c>
      <c r="C557" s="2" t="s">
        <v>1414</v>
      </c>
      <c r="D557" s="2" t="s">
        <v>1469</v>
      </c>
      <c r="E557" s="2" t="s">
        <v>2617</v>
      </c>
      <c r="F557" s="25" t="s">
        <v>1465</v>
      </c>
      <c r="G557" s="79" t="s">
        <v>9</v>
      </c>
      <c r="H557" s="79" t="s">
        <v>9</v>
      </c>
      <c r="I557" s="79" t="s">
        <v>9</v>
      </c>
      <c r="J557" s="79" t="s">
        <v>9</v>
      </c>
      <c r="K557" s="79" t="s">
        <v>9</v>
      </c>
      <c r="L557" s="26" t="str">
        <f t="shared" si="123"/>
        <v>Mobiliários</v>
      </c>
      <c r="M557" s="26" t="str">
        <f t="shared" si="124"/>
        <v>Mobílias</v>
      </c>
      <c r="N557" s="26" t="str">
        <f t="shared" si="125"/>
        <v>Mob Hospital</v>
      </c>
      <c r="O557" s="26" t="str">
        <f t="shared" si="125"/>
        <v>Armário de Roupa</v>
      </c>
      <c r="P557" s="21" t="s">
        <v>1474</v>
      </c>
      <c r="Q557" s="21" t="s">
        <v>1482</v>
      </c>
      <c r="R557" s="73" t="s">
        <v>9</v>
      </c>
      <c r="S557" s="27" t="str">
        <f t="shared" si="120"/>
        <v>Mobiliários</v>
      </c>
      <c r="T557" s="27" t="str">
        <f t="shared" si="121"/>
        <v>Mobílias</v>
      </c>
      <c r="U557" s="27" t="str">
        <f t="shared" si="122"/>
        <v>Mob Hospital</v>
      </c>
      <c r="V557" s="73" t="s">
        <v>89</v>
      </c>
      <c r="W557" s="1" t="str">
        <f t="shared" si="126"/>
        <v>k.momob..557</v>
      </c>
      <c r="X557" s="45" t="s">
        <v>1173</v>
      </c>
      <c r="Y557" s="74" t="s">
        <v>1155</v>
      </c>
      <c r="Z557" s="45" t="s">
        <v>9</v>
      </c>
    </row>
    <row r="558" spans="1:26" ht="6" customHeight="1" x14ac:dyDescent="0.4">
      <c r="A558" s="23">
        <v>558</v>
      </c>
      <c r="B558" s="2" t="s">
        <v>43</v>
      </c>
      <c r="C558" s="2" t="s">
        <v>1414</v>
      </c>
      <c r="D558" s="2" t="s">
        <v>1469</v>
      </c>
      <c r="E558" s="2" t="s">
        <v>2617</v>
      </c>
      <c r="F558" s="25" t="s">
        <v>1461</v>
      </c>
      <c r="G558" s="79" t="s">
        <v>9</v>
      </c>
      <c r="H558" s="79" t="s">
        <v>9</v>
      </c>
      <c r="I558" s="79" t="s">
        <v>9</v>
      </c>
      <c r="J558" s="79" t="s">
        <v>9</v>
      </c>
      <c r="K558" s="79" t="s">
        <v>9</v>
      </c>
      <c r="L558" s="26" t="str">
        <f t="shared" si="123"/>
        <v>Mobiliários</v>
      </c>
      <c r="M558" s="26" t="str">
        <f t="shared" si="124"/>
        <v>Mobílias</v>
      </c>
      <c r="N558" s="26" t="str">
        <f t="shared" si="125"/>
        <v>Mob Hospital</v>
      </c>
      <c r="O558" s="26" t="str">
        <f t="shared" si="125"/>
        <v>Armário de Medicinas</v>
      </c>
      <c r="P558" s="21" t="s">
        <v>1473</v>
      </c>
      <c r="Q558" s="21" t="s">
        <v>1483</v>
      </c>
      <c r="R558" s="73" t="s">
        <v>9</v>
      </c>
      <c r="S558" s="27" t="str">
        <f t="shared" si="120"/>
        <v>Mobiliários</v>
      </c>
      <c r="T558" s="27" t="str">
        <f t="shared" si="121"/>
        <v>Mobílias</v>
      </c>
      <c r="U558" s="27" t="str">
        <f t="shared" si="122"/>
        <v>Mob Hospital</v>
      </c>
      <c r="V558" s="73" t="s">
        <v>89</v>
      </c>
      <c r="W558" s="1" t="str">
        <f t="shared" si="126"/>
        <v>k.momob..558</v>
      </c>
      <c r="X558" s="45" t="s">
        <v>1173</v>
      </c>
      <c r="Y558" s="74" t="s">
        <v>1164</v>
      </c>
      <c r="Z558" s="45" t="s">
        <v>9</v>
      </c>
    </row>
    <row r="559" spans="1:26" ht="6" customHeight="1" x14ac:dyDescent="0.4">
      <c r="A559" s="23">
        <v>559</v>
      </c>
      <c r="B559" s="2" t="s">
        <v>43</v>
      </c>
      <c r="C559" s="2" t="s">
        <v>1414</v>
      </c>
      <c r="D559" s="2" t="s">
        <v>1469</v>
      </c>
      <c r="E559" s="2" t="s">
        <v>2617</v>
      </c>
      <c r="F559" s="25" t="s">
        <v>1464</v>
      </c>
      <c r="G559" s="79" t="s">
        <v>9</v>
      </c>
      <c r="H559" s="79" t="s">
        <v>9</v>
      </c>
      <c r="I559" s="79" t="s">
        <v>9</v>
      </c>
      <c r="J559" s="79" t="s">
        <v>9</v>
      </c>
      <c r="K559" s="79" t="s">
        <v>9</v>
      </c>
      <c r="L559" s="26" t="str">
        <f t="shared" si="123"/>
        <v>Mobiliários</v>
      </c>
      <c r="M559" s="26" t="str">
        <f t="shared" si="124"/>
        <v>Mobílias</v>
      </c>
      <c r="N559" s="26" t="str">
        <f t="shared" si="125"/>
        <v>Mob Hospital</v>
      </c>
      <c r="O559" s="26" t="str">
        <f t="shared" si="125"/>
        <v>Prateleira Medicinas</v>
      </c>
      <c r="P559" s="21" t="s">
        <v>1472</v>
      </c>
      <c r="Q559" s="21" t="s">
        <v>1437</v>
      </c>
      <c r="R559" s="73" t="s">
        <v>9</v>
      </c>
      <c r="S559" s="27" t="str">
        <f t="shared" si="120"/>
        <v>Mobiliários</v>
      </c>
      <c r="T559" s="27" t="str">
        <f t="shared" si="121"/>
        <v>Mobílias</v>
      </c>
      <c r="U559" s="27" t="str">
        <f t="shared" si="122"/>
        <v>Mob Hospital</v>
      </c>
      <c r="V559" s="73" t="s">
        <v>89</v>
      </c>
      <c r="W559" s="1" t="str">
        <f t="shared" si="126"/>
        <v>k.momob..559</v>
      </c>
      <c r="X559" s="45" t="s">
        <v>1166</v>
      </c>
      <c r="Y559" s="74" t="s">
        <v>1158</v>
      </c>
      <c r="Z559" s="45" t="s">
        <v>9</v>
      </c>
    </row>
    <row r="560" spans="1:26" ht="6" customHeight="1" x14ac:dyDescent="0.4">
      <c r="A560" s="23">
        <v>560</v>
      </c>
      <c r="B560" s="2" t="s">
        <v>43</v>
      </c>
      <c r="C560" s="2" t="s">
        <v>1415</v>
      </c>
      <c r="D560" s="2" t="s">
        <v>1416</v>
      </c>
      <c r="E560" s="2" t="s">
        <v>1417</v>
      </c>
      <c r="F560" s="25" t="s">
        <v>1179</v>
      </c>
      <c r="G560" s="79" t="s">
        <v>9</v>
      </c>
      <c r="H560" s="79" t="s">
        <v>9</v>
      </c>
      <c r="I560" s="79" t="s">
        <v>9</v>
      </c>
      <c r="J560" s="79" t="s">
        <v>9</v>
      </c>
      <c r="K560" s="79" t="s">
        <v>9</v>
      </c>
      <c r="L560" s="26" t="str">
        <f t="shared" si="123"/>
        <v>Coberturas</v>
      </c>
      <c r="M560" s="26" t="str">
        <f t="shared" si="124"/>
        <v>Telhados</v>
      </c>
      <c r="N560" s="26" t="str">
        <f t="shared" si="125"/>
        <v>Formas</v>
      </c>
      <c r="O560" s="26" t="str">
        <f t="shared" si="125"/>
        <v>Telhado</v>
      </c>
      <c r="P560" s="21" t="s">
        <v>1418</v>
      </c>
      <c r="Q560" s="21" t="s">
        <v>1434</v>
      </c>
      <c r="R560" s="73" t="s">
        <v>9</v>
      </c>
      <c r="S560" s="27" t="str">
        <f t="shared" si="120"/>
        <v>Coberturas</v>
      </c>
      <c r="T560" s="27" t="str">
        <f t="shared" si="121"/>
        <v>Telhados</v>
      </c>
      <c r="U560" s="27" t="str">
        <f t="shared" si="122"/>
        <v>Formas</v>
      </c>
      <c r="V560" s="73" t="s">
        <v>89</v>
      </c>
      <c r="W560" s="1" t="str">
        <f t="shared" si="126"/>
        <v>k.teform.560</v>
      </c>
      <c r="X560" s="45" t="s">
        <v>1212</v>
      </c>
      <c r="Y560" s="74" t="s">
        <v>1180</v>
      </c>
      <c r="Z560" s="45" t="s">
        <v>9</v>
      </c>
    </row>
    <row r="561" spans="1:26" ht="6" customHeight="1" x14ac:dyDescent="0.4">
      <c r="A561" s="23">
        <v>561</v>
      </c>
      <c r="B561" s="2" t="s">
        <v>43</v>
      </c>
      <c r="C561" s="2" t="s">
        <v>1415</v>
      </c>
      <c r="D561" s="2" t="s">
        <v>1416</v>
      </c>
      <c r="E561" s="2" t="s">
        <v>1417</v>
      </c>
      <c r="F561" s="25" t="s">
        <v>1360</v>
      </c>
      <c r="G561" s="79" t="s">
        <v>9</v>
      </c>
      <c r="H561" s="79" t="s">
        <v>9</v>
      </c>
      <c r="I561" s="79" t="s">
        <v>9</v>
      </c>
      <c r="J561" s="79" t="s">
        <v>9</v>
      </c>
      <c r="K561" s="79" t="s">
        <v>9</v>
      </c>
      <c r="L561" s="26" t="str">
        <f t="shared" si="123"/>
        <v>Coberturas</v>
      </c>
      <c r="M561" s="26" t="str">
        <f t="shared" si="124"/>
        <v>Telhados</v>
      </c>
      <c r="N561" s="26" t="str">
        <f t="shared" si="125"/>
        <v>Formas</v>
      </c>
      <c r="O561" s="26" t="str">
        <f t="shared" si="125"/>
        <v>Telhado Verde</v>
      </c>
      <c r="P561" s="21" t="s">
        <v>1419</v>
      </c>
      <c r="Q561" s="21" t="s">
        <v>1420</v>
      </c>
      <c r="R561" s="73" t="s">
        <v>9</v>
      </c>
      <c r="S561" s="27" t="str">
        <f t="shared" si="120"/>
        <v>Coberturas</v>
      </c>
      <c r="T561" s="27" t="str">
        <f t="shared" si="121"/>
        <v>Telhados</v>
      </c>
      <c r="U561" s="27" t="str">
        <f t="shared" si="122"/>
        <v>Formas</v>
      </c>
      <c r="V561" s="73" t="s">
        <v>89</v>
      </c>
      <c r="W561" s="1" t="str">
        <f t="shared" si="126"/>
        <v>k.teform.561</v>
      </c>
      <c r="X561" s="45" t="s">
        <v>1212</v>
      </c>
      <c r="Y561" s="74" t="s">
        <v>1180</v>
      </c>
      <c r="Z561" s="45" t="s">
        <v>9</v>
      </c>
    </row>
    <row r="562" spans="1:26" ht="6" customHeight="1" x14ac:dyDescent="0.4">
      <c r="A562" s="23">
        <v>562</v>
      </c>
      <c r="B562" s="2" t="s">
        <v>43</v>
      </c>
      <c r="C562" s="2" t="s">
        <v>1415</v>
      </c>
      <c r="D562" s="2" t="s">
        <v>1416</v>
      </c>
      <c r="E562" s="2" t="s">
        <v>1417</v>
      </c>
      <c r="F562" s="25" t="s">
        <v>1228</v>
      </c>
      <c r="G562" s="79" t="s">
        <v>9</v>
      </c>
      <c r="H562" s="79" t="s">
        <v>9</v>
      </c>
      <c r="I562" s="79" t="s">
        <v>9</v>
      </c>
      <c r="J562" s="79" t="s">
        <v>9</v>
      </c>
      <c r="K562" s="79" t="s">
        <v>9</v>
      </c>
      <c r="L562" s="26" t="str">
        <f t="shared" si="123"/>
        <v>Coberturas</v>
      </c>
      <c r="M562" s="26" t="str">
        <f t="shared" si="124"/>
        <v>Telhados</v>
      </c>
      <c r="N562" s="26" t="str">
        <f t="shared" si="125"/>
        <v>Formas</v>
      </c>
      <c r="O562" s="26" t="str">
        <f t="shared" si="125"/>
        <v>Telhado Barril</v>
      </c>
      <c r="P562" s="21" t="s">
        <v>1182</v>
      </c>
      <c r="Q562" s="21" t="s">
        <v>1433</v>
      </c>
      <c r="R562" s="73" t="s">
        <v>9</v>
      </c>
      <c r="S562" s="27" t="str">
        <f t="shared" si="120"/>
        <v>Coberturas</v>
      </c>
      <c r="T562" s="27" t="str">
        <f t="shared" si="121"/>
        <v>Telhados</v>
      </c>
      <c r="U562" s="27" t="str">
        <f t="shared" si="122"/>
        <v>Formas</v>
      </c>
      <c r="V562" s="73" t="s">
        <v>89</v>
      </c>
      <c r="W562" s="1" t="str">
        <f t="shared" si="126"/>
        <v>k.teform.562</v>
      </c>
      <c r="X562" s="45" t="s">
        <v>1212</v>
      </c>
      <c r="Y562" s="74" t="s">
        <v>1181</v>
      </c>
      <c r="Z562" s="45" t="s">
        <v>9</v>
      </c>
    </row>
    <row r="563" spans="1:26" ht="6" customHeight="1" x14ac:dyDescent="0.4">
      <c r="A563" s="23">
        <v>563</v>
      </c>
      <c r="B563" s="2" t="s">
        <v>43</v>
      </c>
      <c r="C563" s="2" t="s">
        <v>1415</v>
      </c>
      <c r="D563" s="2" t="s">
        <v>1416</v>
      </c>
      <c r="E563" s="2" t="s">
        <v>1417</v>
      </c>
      <c r="F563" s="25" t="s">
        <v>1229</v>
      </c>
      <c r="G563" s="79" t="s">
        <v>9</v>
      </c>
      <c r="H563" s="79" t="s">
        <v>9</v>
      </c>
      <c r="I563" s="79" t="s">
        <v>9</v>
      </c>
      <c r="J563" s="79" t="s">
        <v>9</v>
      </c>
      <c r="K563" s="79" t="s">
        <v>9</v>
      </c>
      <c r="L563" s="26" t="str">
        <f t="shared" si="123"/>
        <v>Coberturas</v>
      </c>
      <c r="M563" s="26" t="str">
        <f t="shared" si="124"/>
        <v>Telhados</v>
      </c>
      <c r="N563" s="26" t="str">
        <f t="shared" si="125"/>
        <v>Formas</v>
      </c>
      <c r="O563" s="26" t="str">
        <f t="shared" si="125"/>
        <v>Telhado Borboleta</v>
      </c>
      <c r="P563" s="21" t="s">
        <v>1153</v>
      </c>
      <c r="Q563" s="21" t="s">
        <v>1421</v>
      </c>
      <c r="R563" s="73" t="s">
        <v>9</v>
      </c>
      <c r="S563" s="27" t="str">
        <f t="shared" si="120"/>
        <v>Coberturas</v>
      </c>
      <c r="T563" s="27" t="str">
        <f t="shared" si="121"/>
        <v>Telhados</v>
      </c>
      <c r="U563" s="27" t="str">
        <f t="shared" si="122"/>
        <v>Formas</v>
      </c>
      <c r="V563" s="73" t="s">
        <v>89</v>
      </c>
      <c r="W563" s="1" t="str">
        <f t="shared" si="126"/>
        <v>k.teform.563</v>
      </c>
      <c r="X563" s="45" t="s">
        <v>1212</v>
      </c>
      <c r="Y563" s="74" t="s">
        <v>1183</v>
      </c>
      <c r="Z563" s="45" t="s">
        <v>9</v>
      </c>
    </row>
    <row r="564" spans="1:26" ht="6" customHeight="1" x14ac:dyDescent="0.4">
      <c r="A564" s="23">
        <v>564</v>
      </c>
      <c r="B564" s="2" t="s">
        <v>43</v>
      </c>
      <c r="C564" s="2" t="s">
        <v>1415</v>
      </c>
      <c r="D564" s="2" t="s">
        <v>1416</v>
      </c>
      <c r="E564" s="2" t="s">
        <v>1417</v>
      </c>
      <c r="F564" s="25" t="s">
        <v>1230</v>
      </c>
      <c r="G564" s="79" t="s">
        <v>9</v>
      </c>
      <c r="H564" s="79" t="s">
        <v>9</v>
      </c>
      <c r="I564" s="79" t="s">
        <v>9</v>
      </c>
      <c r="J564" s="79" t="s">
        <v>9</v>
      </c>
      <c r="K564" s="79" t="s">
        <v>9</v>
      </c>
      <c r="L564" s="26" t="str">
        <f t="shared" si="123"/>
        <v>Coberturas</v>
      </c>
      <c r="M564" s="26" t="str">
        <f t="shared" si="124"/>
        <v>Telhados</v>
      </c>
      <c r="N564" s="26" t="str">
        <f t="shared" si="125"/>
        <v>Formas</v>
      </c>
      <c r="O564" s="26" t="str">
        <f t="shared" si="125"/>
        <v>Telhado Cúpula</v>
      </c>
      <c r="P564" s="21" t="s">
        <v>1185</v>
      </c>
      <c r="Q564" s="21" t="s">
        <v>1422</v>
      </c>
      <c r="R564" s="73" t="s">
        <v>9</v>
      </c>
      <c r="S564" s="27" t="str">
        <f t="shared" si="120"/>
        <v>Coberturas</v>
      </c>
      <c r="T564" s="27" t="str">
        <f t="shared" si="121"/>
        <v>Telhados</v>
      </c>
      <c r="U564" s="27" t="str">
        <f t="shared" si="122"/>
        <v>Formas</v>
      </c>
      <c r="V564" s="73" t="s">
        <v>89</v>
      </c>
      <c r="W564" s="1" t="str">
        <f t="shared" si="126"/>
        <v>k.teform.564</v>
      </c>
      <c r="X564" s="45" t="s">
        <v>1212</v>
      </c>
      <c r="Y564" s="74" t="s">
        <v>1184</v>
      </c>
      <c r="Z564" s="45" t="s">
        <v>9</v>
      </c>
    </row>
    <row r="565" spans="1:26" ht="6" customHeight="1" x14ac:dyDescent="0.4">
      <c r="A565" s="23">
        <v>565</v>
      </c>
      <c r="B565" s="2" t="s">
        <v>43</v>
      </c>
      <c r="C565" s="2" t="s">
        <v>1415</v>
      </c>
      <c r="D565" s="2" t="s">
        <v>1416</v>
      </c>
      <c r="E565" s="2" t="s">
        <v>1417</v>
      </c>
      <c r="F565" s="25" t="s">
        <v>1231</v>
      </c>
      <c r="G565" s="79" t="s">
        <v>9</v>
      </c>
      <c r="H565" s="79" t="s">
        <v>9</v>
      </c>
      <c r="I565" s="79" t="s">
        <v>9</v>
      </c>
      <c r="J565" s="79" t="s">
        <v>9</v>
      </c>
      <c r="K565" s="79" t="s">
        <v>9</v>
      </c>
      <c r="L565" s="26" t="str">
        <f t="shared" si="123"/>
        <v>Coberturas</v>
      </c>
      <c r="M565" s="26" t="str">
        <f t="shared" si="124"/>
        <v>Telhados</v>
      </c>
      <c r="N565" s="26" t="str">
        <f t="shared" si="125"/>
        <v>Formas</v>
      </c>
      <c r="O565" s="26" t="str">
        <f t="shared" si="125"/>
        <v>Telhado Plano</v>
      </c>
      <c r="P565" s="21" t="s">
        <v>1187</v>
      </c>
      <c r="Q565" s="21" t="s">
        <v>1423</v>
      </c>
      <c r="R565" s="73" t="s">
        <v>9</v>
      </c>
      <c r="S565" s="27" t="str">
        <f t="shared" si="120"/>
        <v>Coberturas</v>
      </c>
      <c r="T565" s="27" t="str">
        <f t="shared" si="121"/>
        <v>Telhados</v>
      </c>
      <c r="U565" s="27" t="str">
        <f t="shared" si="122"/>
        <v>Formas</v>
      </c>
      <c r="V565" s="73" t="s">
        <v>89</v>
      </c>
      <c r="W565" s="1" t="str">
        <f t="shared" si="126"/>
        <v>k.teform.565</v>
      </c>
      <c r="X565" s="45" t="s">
        <v>1212</v>
      </c>
      <c r="Y565" s="74" t="s">
        <v>1186</v>
      </c>
      <c r="Z565" s="45" t="s">
        <v>9</v>
      </c>
    </row>
    <row r="566" spans="1:26" ht="6" customHeight="1" x14ac:dyDescent="0.4">
      <c r="A566" s="23">
        <v>566</v>
      </c>
      <c r="B566" s="2" t="s">
        <v>43</v>
      </c>
      <c r="C566" s="2" t="s">
        <v>1415</v>
      </c>
      <c r="D566" s="2" t="s">
        <v>1416</v>
      </c>
      <c r="E566" s="2" t="s">
        <v>1417</v>
      </c>
      <c r="F566" s="25" t="s">
        <v>1357</v>
      </c>
      <c r="G566" s="79" t="s">
        <v>9</v>
      </c>
      <c r="H566" s="79" t="s">
        <v>9</v>
      </c>
      <c r="I566" s="79" t="s">
        <v>9</v>
      </c>
      <c r="J566" s="79" t="s">
        <v>9</v>
      </c>
      <c r="K566" s="79" t="s">
        <v>9</v>
      </c>
      <c r="L566" s="26" t="str">
        <f t="shared" si="123"/>
        <v>Coberturas</v>
      </c>
      <c r="M566" s="26" t="str">
        <f t="shared" si="124"/>
        <v>Telhados</v>
      </c>
      <c r="N566" s="26" t="str">
        <f t="shared" si="125"/>
        <v>Formas</v>
      </c>
      <c r="O566" s="26" t="str">
        <f t="shared" si="125"/>
        <v>Telhado Livre</v>
      </c>
      <c r="P566" s="21" t="s">
        <v>1189</v>
      </c>
      <c r="Q566" s="21" t="s">
        <v>1424</v>
      </c>
      <c r="R566" s="73" t="s">
        <v>9</v>
      </c>
      <c r="S566" s="27" t="str">
        <f t="shared" si="120"/>
        <v>Coberturas</v>
      </c>
      <c r="T566" s="27" t="str">
        <f t="shared" si="121"/>
        <v>Telhados</v>
      </c>
      <c r="U566" s="27" t="str">
        <f t="shared" si="122"/>
        <v>Formas</v>
      </c>
      <c r="V566" s="73" t="s">
        <v>89</v>
      </c>
      <c r="W566" s="1" t="str">
        <f t="shared" si="126"/>
        <v>k.teform.566</v>
      </c>
      <c r="X566" s="45" t="s">
        <v>1212</v>
      </c>
      <c r="Y566" s="74" t="s">
        <v>1188</v>
      </c>
      <c r="Z566" s="45" t="s">
        <v>9</v>
      </c>
    </row>
    <row r="567" spans="1:26" ht="6" customHeight="1" x14ac:dyDescent="0.4">
      <c r="A567" s="23">
        <v>567</v>
      </c>
      <c r="B567" s="2" t="s">
        <v>43</v>
      </c>
      <c r="C567" s="2" t="s">
        <v>1415</v>
      </c>
      <c r="D567" s="2" t="s">
        <v>1416</v>
      </c>
      <c r="E567" s="2" t="s">
        <v>1417</v>
      </c>
      <c r="F567" s="25" t="s">
        <v>1238</v>
      </c>
      <c r="G567" s="79" t="s">
        <v>9</v>
      </c>
      <c r="H567" s="79" t="s">
        <v>9</v>
      </c>
      <c r="I567" s="79" t="s">
        <v>9</v>
      </c>
      <c r="J567" s="79" t="s">
        <v>9</v>
      </c>
      <c r="K567" s="79" t="s">
        <v>9</v>
      </c>
      <c r="L567" s="26" t="str">
        <f t="shared" si="123"/>
        <v>Coberturas</v>
      </c>
      <c r="M567" s="26" t="str">
        <f t="shared" si="124"/>
        <v>Telhados</v>
      </c>
      <c r="N567" s="26" t="str">
        <f t="shared" si="125"/>
        <v>Formas</v>
      </c>
      <c r="O567" s="26" t="str">
        <f t="shared" si="125"/>
        <v>Telhado Inclinado</v>
      </c>
      <c r="P567" s="21" t="s">
        <v>1204</v>
      </c>
      <c r="Q567" s="21" t="s">
        <v>1425</v>
      </c>
      <c r="R567" s="73" t="s">
        <v>9</v>
      </c>
      <c r="S567" s="27" t="str">
        <f t="shared" si="120"/>
        <v>Coberturas</v>
      </c>
      <c r="T567" s="27" t="str">
        <f t="shared" si="121"/>
        <v>Telhados</v>
      </c>
      <c r="U567" s="27" t="str">
        <f t="shared" si="122"/>
        <v>Formas</v>
      </c>
      <c r="V567" s="73" t="s">
        <v>89</v>
      </c>
      <c r="W567" s="1" t="str">
        <f t="shared" si="126"/>
        <v>k.teform.567</v>
      </c>
      <c r="X567" s="45" t="s">
        <v>1212</v>
      </c>
      <c r="Y567" s="74" t="s">
        <v>1203</v>
      </c>
      <c r="Z567" s="45" t="s">
        <v>9</v>
      </c>
    </row>
    <row r="568" spans="1:26" ht="6" customHeight="1" x14ac:dyDescent="0.4">
      <c r="A568" s="23">
        <v>568</v>
      </c>
      <c r="B568" s="2" t="s">
        <v>43</v>
      </c>
      <c r="C568" s="2" t="s">
        <v>1415</v>
      </c>
      <c r="D568" s="2" t="s">
        <v>1416</v>
      </c>
      <c r="E568" s="2" t="s">
        <v>1417</v>
      </c>
      <c r="F568" s="25" t="s">
        <v>1232</v>
      </c>
      <c r="G568" s="79" t="s">
        <v>9</v>
      </c>
      <c r="H568" s="79" t="s">
        <v>9</v>
      </c>
      <c r="I568" s="79" t="s">
        <v>9</v>
      </c>
      <c r="J568" s="79" t="s">
        <v>9</v>
      </c>
      <c r="K568" s="79" t="s">
        <v>9</v>
      </c>
      <c r="L568" s="26" t="str">
        <f t="shared" si="123"/>
        <v>Coberturas</v>
      </c>
      <c r="M568" s="26" t="str">
        <f t="shared" si="124"/>
        <v>Telhados</v>
      </c>
      <c r="N568" s="26" t="str">
        <f t="shared" si="125"/>
        <v>Formas</v>
      </c>
      <c r="O568" s="26" t="str">
        <f t="shared" si="125"/>
        <v>Telhado 2 Aguas</v>
      </c>
      <c r="P568" s="21" t="s">
        <v>1191</v>
      </c>
      <c r="Q568" s="21" t="s">
        <v>1426</v>
      </c>
      <c r="R568" s="73" t="s">
        <v>9</v>
      </c>
      <c r="S568" s="27" t="str">
        <f t="shared" si="120"/>
        <v>Coberturas</v>
      </c>
      <c r="T568" s="27" t="str">
        <f t="shared" si="121"/>
        <v>Telhados</v>
      </c>
      <c r="U568" s="27" t="str">
        <f t="shared" si="122"/>
        <v>Formas</v>
      </c>
      <c r="V568" s="73" t="s">
        <v>89</v>
      </c>
      <c r="W568" s="1" t="str">
        <f t="shared" si="126"/>
        <v>k.teform.568</v>
      </c>
      <c r="X568" s="45" t="s">
        <v>1212</v>
      </c>
      <c r="Y568" s="74" t="s">
        <v>1190</v>
      </c>
      <c r="Z568" s="45" t="s">
        <v>9</v>
      </c>
    </row>
    <row r="569" spans="1:26" ht="6" customHeight="1" x14ac:dyDescent="0.4">
      <c r="A569" s="23">
        <v>569</v>
      </c>
      <c r="B569" s="2" t="s">
        <v>43</v>
      </c>
      <c r="C569" s="2" t="s">
        <v>1415</v>
      </c>
      <c r="D569" s="2" t="s">
        <v>1416</v>
      </c>
      <c r="E569" s="2" t="s">
        <v>1417</v>
      </c>
      <c r="F569" s="25" t="s">
        <v>1234</v>
      </c>
      <c r="G569" s="79" t="s">
        <v>9</v>
      </c>
      <c r="H569" s="79" t="s">
        <v>9</v>
      </c>
      <c r="I569" s="79" t="s">
        <v>9</v>
      </c>
      <c r="J569" s="79" t="s">
        <v>9</v>
      </c>
      <c r="K569" s="79" t="s">
        <v>9</v>
      </c>
      <c r="L569" s="26" t="str">
        <f t="shared" si="123"/>
        <v>Coberturas</v>
      </c>
      <c r="M569" s="26" t="str">
        <f t="shared" si="124"/>
        <v>Telhados</v>
      </c>
      <c r="N569" s="26" t="str">
        <f t="shared" si="125"/>
        <v>Formas</v>
      </c>
      <c r="O569" s="26" t="str">
        <f t="shared" si="125"/>
        <v>Telhado 4 Aguas</v>
      </c>
      <c r="P569" s="21" t="s">
        <v>1194</v>
      </c>
      <c r="Q569" s="21" t="s">
        <v>1427</v>
      </c>
      <c r="R569" s="73" t="s">
        <v>9</v>
      </c>
      <c r="S569" s="27" t="str">
        <f t="shared" si="120"/>
        <v>Coberturas</v>
      </c>
      <c r="T569" s="27" t="str">
        <f t="shared" si="121"/>
        <v>Telhados</v>
      </c>
      <c r="U569" s="27" t="str">
        <f t="shared" si="122"/>
        <v>Formas</v>
      </c>
      <c r="V569" s="73" t="s">
        <v>89</v>
      </c>
      <c r="W569" s="1" t="str">
        <f t="shared" si="126"/>
        <v>k.teform.569</v>
      </c>
      <c r="X569" s="45" t="s">
        <v>1212</v>
      </c>
      <c r="Y569" s="74" t="s">
        <v>1193</v>
      </c>
      <c r="Z569" s="45" t="s">
        <v>9</v>
      </c>
    </row>
    <row r="570" spans="1:26" ht="6" customHeight="1" x14ac:dyDescent="0.4">
      <c r="A570" s="23">
        <v>570</v>
      </c>
      <c r="B570" s="2" t="s">
        <v>43</v>
      </c>
      <c r="C570" s="2" t="s">
        <v>1415</v>
      </c>
      <c r="D570" s="2" t="s">
        <v>1416</v>
      </c>
      <c r="E570" s="2" t="s">
        <v>1417</v>
      </c>
      <c r="F570" s="25" t="s">
        <v>2569</v>
      </c>
      <c r="G570" s="79" t="s">
        <v>9</v>
      </c>
      <c r="H570" s="79" t="s">
        <v>9</v>
      </c>
      <c r="I570" s="79" t="s">
        <v>9</v>
      </c>
      <c r="J570" s="79" t="s">
        <v>9</v>
      </c>
      <c r="K570" s="79" t="s">
        <v>9</v>
      </c>
      <c r="L570" s="26" t="str">
        <f t="shared" si="123"/>
        <v>Coberturas</v>
      </c>
      <c r="M570" s="26" t="str">
        <f t="shared" si="124"/>
        <v>Telhados</v>
      </c>
      <c r="N570" s="26" t="str">
        <f t="shared" si="125"/>
        <v>Formas</v>
      </c>
      <c r="O570" s="26" t="str">
        <f t="shared" si="125"/>
        <v>Telhado Agua Furtada</v>
      </c>
      <c r="P570" s="21" t="s">
        <v>1196</v>
      </c>
      <c r="Q570" s="21" t="s">
        <v>1428</v>
      </c>
      <c r="R570" s="73" t="s">
        <v>9</v>
      </c>
      <c r="S570" s="27" t="str">
        <f t="shared" si="120"/>
        <v>Coberturas</v>
      </c>
      <c r="T570" s="27" t="str">
        <f t="shared" si="121"/>
        <v>Telhados</v>
      </c>
      <c r="U570" s="27" t="str">
        <f t="shared" si="122"/>
        <v>Formas</v>
      </c>
      <c r="V570" s="73" t="s">
        <v>89</v>
      </c>
      <c r="W570" s="1" t="str">
        <f t="shared" si="126"/>
        <v>k.teform.570</v>
      </c>
      <c r="X570" s="45" t="s">
        <v>1212</v>
      </c>
      <c r="Y570" s="74" t="s">
        <v>1195</v>
      </c>
      <c r="Z570" s="45" t="s">
        <v>9</v>
      </c>
    </row>
    <row r="571" spans="1:26" ht="6" customHeight="1" x14ac:dyDescent="0.4">
      <c r="A571" s="23">
        <v>571</v>
      </c>
      <c r="B571" s="2" t="s">
        <v>43</v>
      </c>
      <c r="C571" s="2" t="s">
        <v>1415</v>
      </c>
      <c r="D571" s="2" t="s">
        <v>1416</v>
      </c>
      <c r="E571" s="2" t="s">
        <v>1417</v>
      </c>
      <c r="F571" s="25" t="s">
        <v>1235</v>
      </c>
      <c r="G571" s="79" t="s">
        <v>9</v>
      </c>
      <c r="H571" s="79" t="s">
        <v>9</v>
      </c>
      <c r="I571" s="79" t="s">
        <v>9</v>
      </c>
      <c r="J571" s="79" t="s">
        <v>9</v>
      </c>
      <c r="K571" s="79" t="s">
        <v>9</v>
      </c>
      <c r="L571" s="26" t="str">
        <f t="shared" si="123"/>
        <v>Coberturas</v>
      </c>
      <c r="M571" s="26" t="str">
        <f t="shared" si="124"/>
        <v>Telhados</v>
      </c>
      <c r="N571" s="26" t="str">
        <f t="shared" si="125"/>
        <v>Formas</v>
      </c>
      <c r="O571" s="26" t="str">
        <f t="shared" si="125"/>
        <v>Telhado Mansarda</v>
      </c>
      <c r="P571" s="21" t="s">
        <v>1198</v>
      </c>
      <c r="Q571" s="21" t="s">
        <v>1429</v>
      </c>
      <c r="R571" s="73" t="s">
        <v>9</v>
      </c>
      <c r="S571" s="27" t="str">
        <f t="shared" si="120"/>
        <v>Coberturas</v>
      </c>
      <c r="T571" s="27" t="str">
        <f t="shared" si="121"/>
        <v>Telhados</v>
      </c>
      <c r="U571" s="27" t="str">
        <f t="shared" si="122"/>
        <v>Formas</v>
      </c>
      <c r="V571" s="73" t="s">
        <v>89</v>
      </c>
      <c r="W571" s="1" t="str">
        <f t="shared" si="126"/>
        <v>k.teform.571</v>
      </c>
      <c r="X571" s="45" t="s">
        <v>1212</v>
      </c>
      <c r="Y571" s="74" t="s">
        <v>1197</v>
      </c>
      <c r="Z571" s="45" t="s">
        <v>9</v>
      </c>
    </row>
    <row r="572" spans="1:26" ht="6" customHeight="1" x14ac:dyDescent="0.4">
      <c r="A572" s="23">
        <v>572</v>
      </c>
      <c r="B572" s="2" t="s">
        <v>43</v>
      </c>
      <c r="C572" s="2" t="s">
        <v>1415</v>
      </c>
      <c r="D572" s="2" t="s">
        <v>1416</v>
      </c>
      <c r="E572" s="2" t="s">
        <v>1417</v>
      </c>
      <c r="F572" s="25" t="s">
        <v>1233</v>
      </c>
      <c r="G572" s="79" t="s">
        <v>9</v>
      </c>
      <c r="H572" s="79" t="s">
        <v>9</v>
      </c>
      <c r="I572" s="79" t="s">
        <v>9</v>
      </c>
      <c r="J572" s="79" t="s">
        <v>9</v>
      </c>
      <c r="K572" s="79" t="s">
        <v>9</v>
      </c>
      <c r="L572" s="26" t="str">
        <f t="shared" si="123"/>
        <v>Coberturas</v>
      </c>
      <c r="M572" s="26" t="str">
        <f t="shared" si="124"/>
        <v>Telhados</v>
      </c>
      <c r="N572" s="26" t="str">
        <f t="shared" si="125"/>
        <v>Formas</v>
      </c>
      <c r="O572" s="26" t="str">
        <f t="shared" si="125"/>
        <v>Telhado Mansarda Americana</v>
      </c>
      <c r="P572" s="21" t="s">
        <v>1191</v>
      </c>
      <c r="Q572" s="21" t="s">
        <v>1430</v>
      </c>
      <c r="R572" s="73" t="s">
        <v>9</v>
      </c>
      <c r="S572" s="27" t="str">
        <f t="shared" ref="S572:S635" si="127">SUBSTITUTE(C572, ".", " ")</f>
        <v>Coberturas</v>
      </c>
      <c r="T572" s="27" t="str">
        <f t="shared" ref="T572:T635" si="128">SUBSTITUTE(D572, ".", " ")</f>
        <v>Telhados</v>
      </c>
      <c r="U572" s="27" t="str">
        <f t="shared" ref="U572:U635" si="129">SUBSTITUTE(E572, ".", " ")</f>
        <v>Formas</v>
      </c>
      <c r="V572" s="73" t="s">
        <v>89</v>
      </c>
      <c r="W572" s="1" t="str">
        <f t="shared" si="126"/>
        <v>k.teform.572</v>
      </c>
      <c r="X572" s="45" t="s">
        <v>1212</v>
      </c>
      <c r="Y572" s="74" t="s">
        <v>1192</v>
      </c>
      <c r="Z572" s="45" t="s">
        <v>9</v>
      </c>
    </row>
    <row r="573" spans="1:26" ht="6" customHeight="1" x14ac:dyDescent="0.4">
      <c r="A573" s="23">
        <v>573</v>
      </c>
      <c r="B573" s="2" t="s">
        <v>43</v>
      </c>
      <c r="C573" s="2" t="s">
        <v>1415</v>
      </c>
      <c r="D573" s="2" t="s">
        <v>1416</v>
      </c>
      <c r="E573" s="2" t="s">
        <v>1417</v>
      </c>
      <c r="F573" s="25" t="s">
        <v>1236</v>
      </c>
      <c r="G573" s="79" t="s">
        <v>9</v>
      </c>
      <c r="H573" s="79" t="s">
        <v>9</v>
      </c>
      <c r="I573" s="79" t="s">
        <v>9</v>
      </c>
      <c r="J573" s="79" t="s">
        <v>9</v>
      </c>
      <c r="K573" s="79" t="s">
        <v>9</v>
      </c>
      <c r="L573" s="26" t="str">
        <f t="shared" si="123"/>
        <v>Coberturas</v>
      </c>
      <c r="M573" s="26" t="str">
        <f t="shared" si="124"/>
        <v>Telhados</v>
      </c>
      <c r="N573" s="26" t="str">
        <f t="shared" si="125"/>
        <v>Formas</v>
      </c>
      <c r="O573" s="26" t="str">
        <f t="shared" si="125"/>
        <v>Telhado Pavilhão</v>
      </c>
      <c r="P573" s="21" t="s">
        <v>1200</v>
      </c>
      <c r="Q573" s="21" t="s">
        <v>1431</v>
      </c>
      <c r="R573" s="73" t="s">
        <v>9</v>
      </c>
      <c r="S573" s="27" t="str">
        <f t="shared" si="127"/>
        <v>Coberturas</v>
      </c>
      <c r="T573" s="27" t="str">
        <f t="shared" si="128"/>
        <v>Telhados</v>
      </c>
      <c r="U573" s="27" t="str">
        <f t="shared" si="129"/>
        <v>Formas</v>
      </c>
      <c r="V573" s="73" t="s">
        <v>89</v>
      </c>
      <c r="W573" s="1" t="str">
        <f t="shared" si="126"/>
        <v>k.teform.573</v>
      </c>
      <c r="X573" s="45" t="s">
        <v>1212</v>
      </c>
      <c r="Y573" s="74" t="s">
        <v>1199</v>
      </c>
      <c r="Z573" s="45" t="s">
        <v>9</v>
      </c>
    </row>
    <row r="574" spans="1:26" ht="6" customHeight="1" x14ac:dyDescent="0.4">
      <c r="A574" s="23">
        <v>574</v>
      </c>
      <c r="B574" s="2" t="s">
        <v>43</v>
      </c>
      <c r="C574" s="2" t="s">
        <v>1415</v>
      </c>
      <c r="D574" s="2" t="s">
        <v>1416</v>
      </c>
      <c r="E574" s="2" t="s">
        <v>1417</v>
      </c>
      <c r="F574" s="25" t="s">
        <v>1237</v>
      </c>
      <c r="G574" s="79" t="s">
        <v>9</v>
      </c>
      <c r="H574" s="79" t="s">
        <v>9</v>
      </c>
      <c r="I574" s="79" t="s">
        <v>9</v>
      </c>
      <c r="J574" s="79" t="s">
        <v>9</v>
      </c>
      <c r="K574" s="79" t="s">
        <v>9</v>
      </c>
      <c r="L574" s="26" t="str">
        <f t="shared" si="123"/>
        <v>Coberturas</v>
      </c>
      <c r="M574" s="26" t="str">
        <f t="shared" si="124"/>
        <v>Telhados</v>
      </c>
      <c r="N574" s="26" t="str">
        <f t="shared" si="125"/>
        <v>Formas</v>
      </c>
      <c r="O574" s="26" t="str">
        <f t="shared" si="125"/>
        <v>Telhado Arco Iris</v>
      </c>
      <c r="P574" s="21" t="s">
        <v>1202</v>
      </c>
      <c r="Q574" s="21" t="s">
        <v>1432</v>
      </c>
      <c r="R574" s="73" t="s">
        <v>9</v>
      </c>
      <c r="S574" s="27" t="str">
        <f t="shared" si="127"/>
        <v>Coberturas</v>
      </c>
      <c r="T574" s="27" t="str">
        <f t="shared" si="128"/>
        <v>Telhados</v>
      </c>
      <c r="U574" s="27" t="str">
        <f t="shared" si="129"/>
        <v>Formas</v>
      </c>
      <c r="V574" s="73" t="s">
        <v>89</v>
      </c>
      <c r="W574" s="1" t="str">
        <f t="shared" si="126"/>
        <v>k.teform.574</v>
      </c>
      <c r="X574" s="45" t="s">
        <v>1212</v>
      </c>
      <c r="Y574" s="74" t="s">
        <v>1201</v>
      </c>
      <c r="Z574" s="45" t="s">
        <v>9</v>
      </c>
    </row>
    <row r="575" spans="1:26" ht="6" customHeight="1" x14ac:dyDescent="0.4">
      <c r="A575" s="23">
        <v>575</v>
      </c>
      <c r="B575" s="2" t="s">
        <v>43</v>
      </c>
      <c r="C575" s="2" t="s">
        <v>1415</v>
      </c>
      <c r="D575" s="2" t="s">
        <v>1416</v>
      </c>
      <c r="E575" s="2" t="s">
        <v>1241</v>
      </c>
      <c r="F575" s="40" t="s">
        <v>1359</v>
      </c>
      <c r="G575" s="79" t="s">
        <v>9</v>
      </c>
      <c r="H575" s="79" t="s">
        <v>9</v>
      </c>
      <c r="I575" s="79" t="s">
        <v>9</v>
      </c>
      <c r="J575" s="79" t="s">
        <v>9</v>
      </c>
      <c r="K575" s="79" t="s">
        <v>9</v>
      </c>
      <c r="L575" s="26" t="str">
        <f t="shared" si="123"/>
        <v>Coberturas</v>
      </c>
      <c r="M575" s="26" t="str">
        <f t="shared" si="124"/>
        <v>Telhados</v>
      </c>
      <c r="N575" s="26" t="str">
        <f t="shared" si="125"/>
        <v>Beiral</v>
      </c>
      <c r="O575" s="26" t="str">
        <f t="shared" si="125"/>
        <v>Beiral Frente</v>
      </c>
      <c r="P575" s="21" t="s">
        <v>1206</v>
      </c>
      <c r="Q575" s="21" t="s">
        <v>1207</v>
      </c>
      <c r="R575" s="73" t="s">
        <v>9</v>
      </c>
      <c r="S575" s="27" t="str">
        <f t="shared" si="127"/>
        <v>Coberturas</v>
      </c>
      <c r="T575" s="27" t="str">
        <f t="shared" si="128"/>
        <v>Telhados</v>
      </c>
      <c r="U575" s="27" t="str">
        <f t="shared" si="129"/>
        <v>Beiral</v>
      </c>
      <c r="V575" s="73" t="s">
        <v>89</v>
      </c>
      <c r="W575" s="1" t="str">
        <f t="shared" si="126"/>
        <v>k.tebeir.575</v>
      </c>
      <c r="X575" s="75" t="s">
        <v>1205</v>
      </c>
      <c r="Y575" s="74" t="s">
        <v>1180</v>
      </c>
      <c r="Z575" s="45" t="s">
        <v>9</v>
      </c>
    </row>
    <row r="576" spans="1:26" ht="6" customHeight="1" x14ac:dyDescent="0.4">
      <c r="A576" s="23">
        <v>576</v>
      </c>
      <c r="B576" s="2" t="s">
        <v>43</v>
      </c>
      <c r="C576" s="2" t="s">
        <v>1415</v>
      </c>
      <c r="D576" s="2" t="s">
        <v>1416</v>
      </c>
      <c r="E576" s="2" t="s">
        <v>1241</v>
      </c>
      <c r="F576" s="40" t="s">
        <v>1358</v>
      </c>
      <c r="G576" s="79" t="s">
        <v>9</v>
      </c>
      <c r="H576" s="79" t="s">
        <v>9</v>
      </c>
      <c r="I576" s="79" t="s">
        <v>9</v>
      </c>
      <c r="J576" s="79" t="s">
        <v>9</v>
      </c>
      <c r="K576" s="79" t="s">
        <v>9</v>
      </c>
      <c r="L576" s="26" t="str">
        <f t="shared" si="123"/>
        <v>Coberturas</v>
      </c>
      <c r="M576" s="26" t="str">
        <f t="shared" si="124"/>
        <v>Telhados</v>
      </c>
      <c r="N576" s="26" t="str">
        <f t="shared" si="125"/>
        <v>Beiral</v>
      </c>
      <c r="O576" s="26" t="str">
        <f t="shared" si="125"/>
        <v>Beiral Forro</v>
      </c>
      <c r="P576" s="21" t="s">
        <v>1217</v>
      </c>
      <c r="Q576" s="21" t="s">
        <v>1218</v>
      </c>
      <c r="R576" s="73" t="s">
        <v>9</v>
      </c>
      <c r="S576" s="27" t="str">
        <f t="shared" si="127"/>
        <v>Coberturas</v>
      </c>
      <c r="T576" s="27" t="str">
        <f t="shared" si="128"/>
        <v>Telhados</v>
      </c>
      <c r="U576" s="27" t="str">
        <f t="shared" si="129"/>
        <v>Beiral</v>
      </c>
      <c r="V576" s="73" t="s">
        <v>89</v>
      </c>
      <c r="W576" s="1" t="str">
        <f t="shared" si="126"/>
        <v>k.tebeir.576</v>
      </c>
      <c r="X576" s="45" t="s">
        <v>1216</v>
      </c>
      <c r="Y576" s="74" t="s">
        <v>1180</v>
      </c>
      <c r="Z576" s="45" t="s">
        <v>9</v>
      </c>
    </row>
    <row r="577" spans="1:26" ht="6" customHeight="1" x14ac:dyDescent="0.4">
      <c r="A577" s="23">
        <v>577</v>
      </c>
      <c r="B577" s="2" t="s">
        <v>43</v>
      </c>
      <c r="C577" s="2" t="s">
        <v>1415</v>
      </c>
      <c r="D577" s="2" t="s">
        <v>1416</v>
      </c>
      <c r="E577" s="2" t="s">
        <v>2570</v>
      </c>
      <c r="F577" s="40" t="s">
        <v>2571</v>
      </c>
      <c r="G577" s="79" t="s">
        <v>9</v>
      </c>
      <c r="H577" s="79" t="s">
        <v>9</v>
      </c>
      <c r="I577" s="79" t="s">
        <v>9</v>
      </c>
      <c r="J577" s="79" t="s">
        <v>9</v>
      </c>
      <c r="K577" s="79" t="s">
        <v>9</v>
      </c>
      <c r="L577" s="26" t="str">
        <f t="shared" si="123"/>
        <v>Coberturas</v>
      </c>
      <c r="M577" s="26" t="str">
        <f t="shared" si="124"/>
        <v>Telhados</v>
      </c>
      <c r="N577" s="26" t="str">
        <f t="shared" si="125"/>
        <v>Calhas</v>
      </c>
      <c r="O577" s="26" t="str">
        <f t="shared" si="125"/>
        <v>Calha Moldura</v>
      </c>
      <c r="P577" s="21" t="s">
        <v>2574</v>
      </c>
      <c r="Q577" s="21" t="s">
        <v>2577</v>
      </c>
      <c r="R577" s="73" t="s">
        <v>9</v>
      </c>
      <c r="S577" s="27" t="str">
        <f t="shared" si="127"/>
        <v>Coberturas</v>
      </c>
      <c r="T577" s="27" t="str">
        <f t="shared" si="128"/>
        <v>Telhados</v>
      </c>
      <c r="U577" s="27" t="str">
        <f t="shared" si="129"/>
        <v>Calhas</v>
      </c>
      <c r="V577" s="73" t="s">
        <v>89</v>
      </c>
      <c r="W577" s="1" t="str">
        <f t="shared" si="126"/>
        <v>k.tecalh.577</v>
      </c>
      <c r="X577" s="75" t="s">
        <v>1208</v>
      </c>
      <c r="Y577" s="74" t="s">
        <v>1180</v>
      </c>
      <c r="Z577" s="45" t="s">
        <v>9</v>
      </c>
    </row>
    <row r="578" spans="1:26" ht="6" customHeight="1" x14ac:dyDescent="0.4">
      <c r="A578" s="23">
        <v>578</v>
      </c>
      <c r="B578" s="2" t="s">
        <v>43</v>
      </c>
      <c r="C578" s="2" t="s">
        <v>1415</v>
      </c>
      <c r="D578" s="2" t="s">
        <v>1416</v>
      </c>
      <c r="E578" s="2" t="s">
        <v>2570</v>
      </c>
      <c r="F578" s="40" t="s">
        <v>2573</v>
      </c>
      <c r="G578" s="79" t="s">
        <v>9</v>
      </c>
      <c r="H578" s="79" t="s">
        <v>9</v>
      </c>
      <c r="I578" s="79" t="s">
        <v>9</v>
      </c>
      <c r="J578" s="79" t="s">
        <v>9</v>
      </c>
      <c r="K578" s="79" t="s">
        <v>9</v>
      </c>
      <c r="L578" s="26" t="str">
        <f t="shared" ref="L578:L641" si="130">CONCATENATE("", C578)</f>
        <v>Coberturas</v>
      </c>
      <c r="M578" s="26" t="str">
        <f t="shared" ref="M578:M641" si="131">CONCATENATE("", D578)</f>
        <v>Telhados</v>
      </c>
      <c r="N578" s="26" t="str">
        <f t="shared" ref="N578:O641" si="132">(SUBSTITUTE(SUBSTITUTE(CONCATENATE("",E578),"."," ")," De "," de "))</f>
        <v>Calhas</v>
      </c>
      <c r="O578" s="26" t="str">
        <f t="shared" si="132"/>
        <v>Calha Americana</v>
      </c>
      <c r="P578" s="21" t="s">
        <v>2575</v>
      </c>
      <c r="Q578" s="21" t="s">
        <v>2579</v>
      </c>
      <c r="R578" s="73" t="s">
        <v>9</v>
      </c>
      <c r="S578" s="27" t="str">
        <f t="shared" si="127"/>
        <v>Coberturas</v>
      </c>
      <c r="T578" s="27" t="str">
        <f t="shared" si="128"/>
        <v>Telhados</v>
      </c>
      <c r="U578" s="27" t="str">
        <f t="shared" si="129"/>
        <v>Calhas</v>
      </c>
      <c r="V578" s="73" t="s">
        <v>89</v>
      </c>
      <c r="W578" s="1" t="str">
        <f t="shared" ref="W578:W641" si="133">CONCATENATE("k.",LOWER(LEFT(D578,2)),LOWER(LEFT(E578,4)),".",A578)</f>
        <v>k.tecalh.578</v>
      </c>
      <c r="X578" s="75" t="s">
        <v>1208</v>
      </c>
      <c r="Y578" s="74" t="s">
        <v>1180</v>
      </c>
      <c r="Z578" s="45" t="s">
        <v>9</v>
      </c>
    </row>
    <row r="579" spans="1:26" ht="6" customHeight="1" x14ac:dyDescent="0.4">
      <c r="A579" s="23">
        <v>579</v>
      </c>
      <c r="B579" s="2" t="s">
        <v>43</v>
      </c>
      <c r="C579" s="2" t="s">
        <v>1415</v>
      </c>
      <c r="D579" s="2" t="s">
        <v>1416</v>
      </c>
      <c r="E579" s="2" t="s">
        <v>2570</v>
      </c>
      <c r="F579" s="40" t="s">
        <v>2572</v>
      </c>
      <c r="G579" s="79" t="s">
        <v>9</v>
      </c>
      <c r="H579" s="79" t="s">
        <v>9</v>
      </c>
      <c r="I579" s="79" t="s">
        <v>9</v>
      </c>
      <c r="J579" s="79" t="s">
        <v>9</v>
      </c>
      <c r="K579" s="79" t="s">
        <v>9</v>
      </c>
      <c r="L579" s="26" t="str">
        <f t="shared" si="130"/>
        <v>Coberturas</v>
      </c>
      <c r="M579" s="26" t="str">
        <f t="shared" si="131"/>
        <v>Telhados</v>
      </c>
      <c r="N579" s="26" t="str">
        <f t="shared" si="132"/>
        <v>Calhas</v>
      </c>
      <c r="O579" s="26" t="str">
        <f t="shared" si="132"/>
        <v>Calha Quadrada</v>
      </c>
      <c r="P579" s="21" t="s">
        <v>2576</v>
      </c>
      <c r="Q579" s="21" t="s">
        <v>2578</v>
      </c>
      <c r="R579" s="73" t="s">
        <v>9</v>
      </c>
      <c r="S579" s="27" t="str">
        <f t="shared" si="127"/>
        <v>Coberturas</v>
      </c>
      <c r="T579" s="27" t="str">
        <f t="shared" si="128"/>
        <v>Telhados</v>
      </c>
      <c r="U579" s="27" t="str">
        <f t="shared" si="129"/>
        <v>Calhas</v>
      </c>
      <c r="V579" s="73" t="s">
        <v>89</v>
      </c>
      <c r="W579" s="1" t="str">
        <f t="shared" si="133"/>
        <v>k.tecalh.579</v>
      </c>
      <c r="X579" s="75" t="s">
        <v>1208</v>
      </c>
      <c r="Y579" s="74" t="s">
        <v>1180</v>
      </c>
      <c r="Z579" s="45" t="s">
        <v>9</v>
      </c>
    </row>
    <row r="580" spans="1:26" ht="6" customHeight="1" x14ac:dyDescent="0.4">
      <c r="A580" s="23">
        <v>580</v>
      </c>
      <c r="B580" s="2" t="s">
        <v>43</v>
      </c>
      <c r="C580" s="2" t="s">
        <v>1415</v>
      </c>
      <c r="D580" s="2" t="s">
        <v>1416</v>
      </c>
      <c r="E580" s="2" t="s">
        <v>2570</v>
      </c>
      <c r="F580" s="40" t="s">
        <v>2582</v>
      </c>
      <c r="G580" s="79" t="s">
        <v>9</v>
      </c>
      <c r="H580" s="79" t="s">
        <v>9</v>
      </c>
      <c r="I580" s="79" t="s">
        <v>9</v>
      </c>
      <c r="J580" s="79" t="s">
        <v>9</v>
      </c>
      <c r="K580" s="79" t="s">
        <v>9</v>
      </c>
      <c r="L580" s="26" t="str">
        <f t="shared" si="130"/>
        <v>Coberturas</v>
      </c>
      <c r="M580" s="26" t="str">
        <f t="shared" si="131"/>
        <v>Telhados</v>
      </c>
      <c r="N580" s="26" t="str">
        <f t="shared" si="132"/>
        <v>Calhas</v>
      </c>
      <c r="O580" s="26" t="str">
        <f t="shared" si="132"/>
        <v>Calha Rincão</v>
      </c>
      <c r="P580" s="21" t="s">
        <v>2580</v>
      </c>
      <c r="Q580" s="21" t="s">
        <v>2581</v>
      </c>
      <c r="R580" s="73" t="s">
        <v>9</v>
      </c>
      <c r="S580" s="27" t="str">
        <f t="shared" si="127"/>
        <v>Coberturas</v>
      </c>
      <c r="T580" s="27" t="str">
        <f t="shared" si="128"/>
        <v>Telhados</v>
      </c>
      <c r="U580" s="27" t="str">
        <f t="shared" si="129"/>
        <v>Calhas</v>
      </c>
      <c r="V580" s="73" t="s">
        <v>89</v>
      </c>
      <c r="W580" s="1" t="str">
        <f t="shared" si="133"/>
        <v>k.tecalh.580</v>
      </c>
      <c r="X580" s="75" t="s">
        <v>1208</v>
      </c>
      <c r="Y580" s="74" t="s">
        <v>1180</v>
      </c>
      <c r="Z580" s="45" t="s">
        <v>9</v>
      </c>
    </row>
    <row r="581" spans="1:26" ht="6" customHeight="1" x14ac:dyDescent="0.4">
      <c r="A581" s="23">
        <v>581</v>
      </c>
      <c r="B581" s="2" t="s">
        <v>43</v>
      </c>
      <c r="C581" s="2" t="s">
        <v>1415</v>
      </c>
      <c r="D581" s="2" t="s">
        <v>1416</v>
      </c>
      <c r="E581" s="2" t="s">
        <v>1242</v>
      </c>
      <c r="F581" s="40" t="s">
        <v>1239</v>
      </c>
      <c r="G581" s="79" t="s">
        <v>9</v>
      </c>
      <c r="H581" s="79" t="s">
        <v>9</v>
      </c>
      <c r="I581" s="79" t="s">
        <v>9</v>
      </c>
      <c r="J581" s="79" t="s">
        <v>9</v>
      </c>
      <c r="K581" s="79" t="s">
        <v>9</v>
      </c>
      <c r="L581" s="26" t="str">
        <f t="shared" si="130"/>
        <v>Coberturas</v>
      </c>
      <c r="M581" s="26" t="str">
        <f t="shared" si="131"/>
        <v>Telhados</v>
      </c>
      <c r="N581" s="26" t="str">
        <f t="shared" si="132"/>
        <v>Perímetro</v>
      </c>
      <c r="O581" s="26" t="str">
        <f t="shared" si="132"/>
        <v>Telhado Abertura</v>
      </c>
      <c r="P581" s="21" t="s">
        <v>1210</v>
      </c>
      <c r="Q581" s="21" t="s">
        <v>1211</v>
      </c>
      <c r="R581" s="73" t="s">
        <v>9</v>
      </c>
      <c r="S581" s="27" t="str">
        <f t="shared" si="127"/>
        <v>Coberturas</v>
      </c>
      <c r="T581" s="27" t="str">
        <f t="shared" si="128"/>
        <v>Telhados</v>
      </c>
      <c r="U581" s="27" t="str">
        <f t="shared" si="129"/>
        <v>Perímetro</v>
      </c>
      <c r="V581" s="73" t="s">
        <v>89</v>
      </c>
      <c r="W581" s="1" t="str">
        <f t="shared" si="133"/>
        <v>k.teperí.581</v>
      </c>
      <c r="X581" s="75" t="s">
        <v>1209</v>
      </c>
      <c r="Y581" s="74" t="s">
        <v>1180</v>
      </c>
      <c r="Z581" s="45" t="s">
        <v>9</v>
      </c>
    </row>
    <row r="582" spans="1:26" ht="6" customHeight="1" x14ac:dyDescent="0.4">
      <c r="A582" s="23">
        <v>582</v>
      </c>
      <c r="B582" s="2" t="s">
        <v>43</v>
      </c>
      <c r="C582" s="2" t="s">
        <v>1415</v>
      </c>
      <c r="D582" s="2" t="s">
        <v>1416</v>
      </c>
      <c r="E582" s="2" t="s">
        <v>1242</v>
      </c>
      <c r="F582" s="40" t="s">
        <v>1240</v>
      </c>
      <c r="G582" s="79" t="s">
        <v>9</v>
      </c>
      <c r="H582" s="79" t="s">
        <v>9</v>
      </c>
      <c r="I582" s="79" t="s">
        <v>9</v>
      </c>
      <c r="J582" s="79" t="s">
        <v>9</v>
      </c>
      <c r="K582" s="79" t="s">
        <v>9</v>
      </c>
      <c r="L582" s="26" t="str">
        <f t="shared" si="130"/>
        <v>Coberturas</v>
      </c>
      <c r="M582" s="26" t="str">
        <f t="shared" si="131"/>
        <v>Telhados</v>
      </c>
      <c r="N582" s="26" t="str">
        <f t="shared" si="132"/>
        <v>Perímetro</v>
      </c>
      <c r="O582" s="26" t="str">
        <f t="shared" si="132"/>
        <v>Telhado Perímetro</v>
      </c>
      <c r="P582" s="21" t="s">
        <v>1214</v>
      </c>
      <c r="Q582" s="21" t="s">
        <v>1215</v>
      </c>
      <c r="R582" s="73" t="s">
        <v>9</v>
      </c>
      <c r="S582" s="27" t="str">
        <f t="shared" si="127"/>
        <v>Coberturas</v>
      </c>
      <c r="T582" s="27" t="str">
        <f t="shared" si="128"/>
        <v>Telhados</v>
      </c>
      <c r="U582" s="27" t="str">
        <f t="shared" si="129"/>
        <v>Perímetro</v>
      </c>
      <c r="V582" s="73" t="s">
        <v>89</v>
      </c>
      <c r="W582" s="1" t="str">
        <f t="shared" si="133"/>
        <v>k.teperí.582</v>
      </c>
      <c r="X582" s="75" t="s">
        <v>1213</v>
      </c>
      <c r="Y582" s="74" t="s">
        <v>1180</v>
      </c>
      <c r="Z582" s="45" t="s">
        <v>9</v>
      </c>
    </row>
    <row r="583" spans="1:26" ht="6" customHeight="1" x14ac:dyDescent="0.4">
      <c r="A583" s="23">
        <v>583</v>
      </c>
      <c r="B583" s="2" t="s">
        <v>43</v>
      </c>
      <c r="C583" s="2" t="s">
        <v>1415</v>
      </c>
      <c r="D583" s="2" t="s">
        <v>1416</v>
      </c>
      <c r="E583" s="2" t="s">
        <v>1503</v>
      </c>
      <c r="F583" s="40" t="s">
        <v>1245</v>
      </c>
      <c r="G583" s="79" t="s">
        <v>9</v>
      </c>
      <c r="H583" s="79" t="s">
        <v>9</v>
      </c>
      <c r="I583" s="79" t="s">
        <v>9</v>
      </c>
      <c r="J583" s="79" t="s">
        <v>9</v>
      </c>
      <c r="K583" s="79" t="s">
        <v>9</v>
      </c>
      <c r="L583" s="26" t="str">
        <f t="shared" si="130"/>
        <v>Coberturas</v>
      </c>
      <c r="M583" s="26" t="str">
        <f t="shared" si="131"/>
        <v>Telhados</v>
      </c>
      <c r="N583" s="26" t="str">
        <f t="shared" si="132"/>
        <v>Camada de Telhado</v>
      </c>
      <c r="O583" s="26" t="str">
        <f t="shared" si="132"/>
        <v>Telhado Projeção</v>
      </c>
      <c r="P583" s="21" t="s">
        <v>1220</v>
      </c>
      <c r="Q583" s="21" t="s">
        <v>1221</v>
      </c>
      <c r="R583" s="73" t="s">
        <v>9</v>
      </c>
      <c r="S583" s="27" t="str">
        <f t="shared" si="127"/>
        <v>Coberturas</v>
      </c>
      <c r="T583" s="27" t="str">
        <f t="shared" si="128"/>
        <v>Telhados</v>
      </c>
      <c r="U583" s="27" t="str">
        <f t="shared" si="129"/>
        <v>Camada de Telhado</v>
      </c>
      <c r="V583" s="73" t="s">
        <v>89</v>
      </c>
      <c r="W583" s="1" t="str">
        <f t="shared" si="133"/>
        <v>k.tecama.583</v>
      </c>
      <c r="X583" s="75" t="s">
        <v>1219</v>
      </c>
      <c r="Y583" s="74" t="s">
        <v>1180</v>
      </c>
      <c r="Z583" s="45" t="s">
        <v>9</v>
      </c>
    </row>
    <row r="584" spans="1:26" ht="6" customHeight="1" x14ac:dyDescent="0.4">
      <c r="A584" s="23">
        <v>584</v>
      </c>
      <c r="B584" s="2" t="s">
        <v>43</v>
      </c>
      <c r="C584" s="2" t="s">
        <v>1415</v>
      </c>
      <c r="D584" s="2" t="s">
        <v>1416</v>
      </c>
      <c r="E584" s="2" t="s">
        <v>1503</v>
      </c>
      <c r="F584" s="2" t="s">
        <v>1246</v>
      </c>
      <c r="G584" s="79" t="s">
        <v>9</v>
      </c>
      <c r="H584" s="79" t="s">
        <v>9</v>
      </c>
      <c r="I584" s="79" t="s">
        <v>9</v>
      </c>
      <c r="J584" s="79" t="s">
        <v>9</v>
      </c>
      <c r="K584" s="79" t="s">
        <v>9</v>
      </c>
      <c r="L584" s="26" t="str">
        <f t="shared" si="130"/>
        <v>Coberturas</v>
      </c>
      <c r="M584" s="26" t="str">
        <f t="shared" si="131"/>
        <v>Telhados</v>
      </c>
      <c r="N584" s="26" t="str">
        <f t="shared" si="132"/>
        <v>Camada de Telhado</v>
      </c>
      <c r="O584" s="26" t="str">
        <f t="shared" si="132"/>
        <v>Telhado Núcleo</v>
      </c>
      <c r="P584" s="21" t="s">
        <v>1223</v>
      </c>
      <c r="Q584" s="21" t="s">
        <v>1224</v>
      </c>
      <c r="R584" s="73" t="s">
        <v>9</v>
      </c>
      <c r="S584" s="27" t="str">
        <f t="shared" si="127"/>
        <v>Coberturas</v>
      </c>
      <c r="T584" s="27" t="str">
        <f t="shared" si="128"/>
        <v>Telhados</v>
      </c>
      <c r="U584" s="27" t="str">
        <f t="shared" si="129"/>
        <v>Camada de Telhado</v>
      </c>
      <c r="V584" s="73" t="s">
        <v>89</v>
      </c>
      <c r="W584" s="1" t="str">
        <f t="shared" si="133"/>
        <v>k.tecama.584</v>
      </c>
      <c r="X584" s="45" t="s">
        <v>1222</v>
      </c>
      <c r="Y584" s="74" t="s">
        <v>1180</v>
      </c>
      <c r="Z584" s="45" t="s">
        <v>9</v>
      </c>
    </row>
    <row r="585" spans="1:26" ht="6" customHeight="1" x14ac:dyDescent="0.4">
      <c r="A585" s="23">
        <v>585</v>
      </c>
      <c r="B585" s="2" t="s">
        <v>43</v>
      </c>
      <c r="C585" s="2" t="s">
        <v>1415</v>
      </c>
      <c r="D585" s="2" t="s">
        <v>1416</v>
      </c>
      <c r="E585" s="2" t="s">
        <v>1503</v>
      </c>
      <c r="F585" s="2" t="s">
        <v>1247</v>
      </c>
      <c r="G585" s="79" t="s">
        <v>9</v>
      </c>
      <c r="H585" s="79" t="s">
        <v>9</v>
      </c>
      <c r="I585" s="79" t="s">
        <v>9</v>
      </c>
      <c r="J585" s="79" t="s">
        <v>9</v>
      </c>
      <c r="K585" s="79" t="s">
        <v>9</v>
      </c>
      <c r="L585" s="26" t="str">
        <f t="shared" si="130"/>
        <v>Coberturas</v>
      </c>
      <c r="M585" s="26" t="str">
        <f t="shared" si="131"/>
        <v>Telhados</v>
      </c>
      <c r="N585" s="26" t="str">
        <f t="shared" si="132"/>
        <v>Camada de Telhado</v>
      </c>
      <c r="O585" s="26" t="str">
        <f t="shared" si="132"/>
        <v>Telhado Substrato</v>
      </c>
      <c r="P585" s="21" t="s">
        <v>1226</v>
      </c>
      <c r="Q585" s="21" t="s">
        <v>1227</v>
      </c>
      <c r="R585" s="73" t="s">
        <v>9</v>
      </c>
      <c r="S585" s="27" t="str">
        <f t="shared" si="127"/>
        <v>Coberturas</v>
      </c>
      <c r="T585" s="27" t="str">
        <f t="shared" si="128"/>
        <v>Telhados</v>
      </c>
      <c r="U585" s="27" t="str">
        <f t="shared" si="129"/>
        <v>Camada de Telhado</v>
      </c>
      <c r="V585" s="73" t="s">
        <v>89</v>
      </c>
      <c r="W585" s="1" t="str">
        <f t="shared" si="133"/>
        <v>k.tecama.585</v>
      </c>
      <c r="X585" s="75" t="s">
        <v>1225</v>
      </c>
      <c r="Y585" s="74" t="s">
        <v>1180</v>
      </c>
      <c r="Z585" s="45" t="s">
        <v>9</v>
      </c>
    </row>
    <row r="586" spans="1:26" ht="6" customHeight="1" x14ac:dyDescent="0.4">
      <c r="A586" s="23">
        <v>586</v>
      </c>
      <c r="B586" s="2" t="s">
        <v>43</v>
      </c>
      <c r="C586" s="2" t="s">
        <v>1277</v>
      </c>
      <c r="D586" s="2" t="s">
        <v>1326</v>
      </c>
      <c r="E586" s="2" t="s">
        <v>1361</v>
      </c>
      <c r="F586" s="25" t="s">
        <v>1278</v>
      </c>
      <c r="G586" s="79" t="s">
        <v>9</v>
      </c>
      <c r="H586" s="79" t="s">
        <v>2116</v>
      </c>
      <c r="I586" s="79" t="s">
        <v>9</v>
      </c>
      <c r="J586" s="79" t="s">
        <v>3136</v>
      </c>
      <c r="K586" s="79" t="s">
        <v>9</v>
      </c>
      <c r="L586" s="26" t="str">
        <f t="shared" si="130"/>
        <v>Luminotécnica</v>
      </c>
      <c r="M586" s="26" t="str">
        <f t="shared" si="131"/>
        <v>Iluminação</v>
      </c>
      <c r="N586" s="26" t="str">
        <f t="shared" si="132"/>
        <v>Lâmpadas</v>
      </c>
      <c r="O586" s="26" t="str">
        <f t="shared" si="132"/>
        <v>Lâmpada</v>
      </c>
      <c r="P586" s="21" t="s">
        <v>1280</v>
      </c>
      <c r="Q586" s="21" t="s">
        <v>1281</v>
      </c>
      <c r="R586" s="73" t="s">
        <v>9</v>
      </c>
      <c r="S586" s="27" t="str">
        <f t="shared" si="127"/>
        <v>Luminotécnica</v>
      </c>
      <c r="T586" s="27" t="str">
        <f t="shared" si="128"/>
        <v>Iluminação</v>
      </c>
      <c r="U586" s="27" t="str">
        <f t="shared" si="129"/>
        <v>Lâmpadas</v>
      </c>
      <c r="V586" s="73" t="s">
        <v>89</v>
      </c>
      <c r="W586" s="1" t="str">
        <f t="shared" si="133"/>
        <v>k.illâmp.586</v>
      </c>
      <c r="X586" s="45" t="s">
        <v>1317</v>
      </c>
      <c r="Y586" s="74" t="s">
        <v>1279</v>
      </c>
      <c r="Z586" s="45" t="s">
        <v>9</v>
      </c>
    </row>
    <row r="587" spans="1:26" ht="6" customHeight="1" x14ac:dyDescent="0.4">
      <c r="A587" s="23">
        <v>587</v>
      </c>
      <c r="B587" s="2" t="s">
        <v>43</v>
      </c>
      <c r="C587" s="2" t="s">
        <v>1277</v>
      </c>
      <c r="D587" s="2" t="s">
        <v>1326</v>
      </c>
      <c r="E587" s="2" t="s">
        <v>1361</v>
      </c>
      <c r="F587" s="25" t="s">
        <v>1328</v>
      </c>
      <c r="G587" s="79" t="s">
        <v>9</v>
      </c>
      <c r="H587" s="79" t="s">
        <v>9</v>
      </c>
      <c r="I587" s="79" t="s">
        <v>9</v>
      </c>
      <c r="J587" s="79" t="s">
        <v>9</v>
      </c>
      <c r="K587" s="79" t="s">
        <v>9</v>
      </c>
      <c r="L587" s="26" t="str">
        <f t="shared" si="130"/>
        <v>Luminotécnica</v>
      </c>
      <c r="M587" s="26" t="str">
        <f t="shared" si="131"/>
        <v>Iluminação</v>
      </c>
      <c r="N587" s="26" t="str">
        <f t="shared" si="132"/>
        <v>Lâmpadas</v>
      </c>
      <c r="O587" s="26" t="str">
        <f t="shared" si="132"/>
        <v>Lâmpada Fluorescente Compacta</v>
      </c>
      <c r="P587" s="21" t="s">
        <v>1283</v>
      </c>
      <c r="Q587" s="21" t="s">
        <v>1284</v>
      </c>
      <c r="R587" s="73" t="s">
        <v>9</v>
      </c>
      <c r="S587" s="27" t="str">
        <f t="shared" si="127"/>
        <v>Luminotécnica</v>
      </c>
      <c r="T587" s="27" t="str">
        <f t="shared" si="128"/>
        <v>Iluminação</v>
      </c>
      <c r="U587" s="27" t="str">
        <f t="shared" si="129"/>
        <v>Lâmpadas</v>
      </c>
      <c r="V587" s="73" t="s">
        <v>89</v>
      </c>
      <c r="W587" s="1" t="str">
        <f t="shared" si="133"/>
        <v>k.illâmp.587</v>
      </c>
      <c r="X587" s="45" t="s">
        <v>1317</v>
      </c>
      <c r="Y587" s="74" t="s">
        <v>1282</v>
      </c>
      <c r="Z587" s="45" t="s">
        <v>9</v>
      </c>
    </row>
    <row r="588" spans="1:26" ht="6" customHeight="1" x14ac:dyDescent="0.4">
      <c r="A588" s="23">
        <v>588</v>
      </c>
      <c r="B588" s="2" t="s">
        <v>43</v>
      </c>
      <c r="C588" s="2" t="s">
        <v>1277</v>
      </c>
      <c r="D588" s="2" t="s">
        <v>1326</v>
      </c>
      <c r="E588" s="2" t="s">
        <v>1361</v>
      </c>
      <c r="F588" s="25" t="s">
        <v>1340</v>
      </c>
      <c r="G588" s="79" t="s">
        <v>9</v>
      </c>
      <c r="H588" s="79" t="s">
        <v>9</v>
      </c>
      <c r="I588" s="79" t="s">
        <v>9</v>
      </c>
      <c r="J588" s="79" t="s">
        <v>9</v>
      </c>
      <c r="K588" s="79" t="s">
        <v>9</v>
      </c>
      <c r="L588" s="26" t="str">
        <f t="shared" si="130"/>
        <v>Luminotécnica</v>
      </c>
      <c r="M588" s="26" t="str">
        <f t="shared" si="131"/>
        <v>Iluminação</v>
      </c>
      <c r="N588" s="26" t="str">
        <f t="shared" si="132"/>
        <v>Lâmpadas</v>
      </c>
      <c r="O588" s="26" t="str">
        <f t="shared" si="132"/>
        <v>Lâmpada Fluorescente</v>
      </c>
      <c r="P588" s="21" t="s">
        <v>1286</v>
      </c>
      <c r="Q588" s="21" t="s">
        <v>1287</v>
      </c>
      <c r="R588" s="73" t="s">
        <v>9</v>
      </c>
      <c r="S588" s="27" t="str">
        <f t="shared" si="127"/>
        <v>Luminotécnica</v>
      </c>
      <c r="T588" s="27" t="str">
        <f t="shared" si="128"/>
        <v>Iluminação</v>
      </c>
      <c r="U588" s="27" t="str">
        <f t="shared" si="129"/>
        <v>Lâmpadas</v>
      </c>
      <c r="V588" s="73" t="s">
        <v>89</v>
      </c>
      <c r="W588" s="1" t="str">
        <f t="shared" si="133"/>
        <v>k.illâmp.588</v>
      </c>
      <c r="X588" s="45" t="s">
        <v>1317</v>
      </c>
      <c r="Y588" s="74" t="s">
        <v>1285</v>
      </c>
      <c r="Z588" s="45" t="s">
        <v>9</v>
      </c>
    </row>
    <row r="589" spans="1:26" ht="6" customHeight="1" x14ac:dyDescent="0.4">
      <c r="A589" s="23">
        <v>589</v>
      </c>
      <c r="B589" s="2" t="s">
        <v>43</v>
      </c>
      <c r="C589" s="2" t="s">
        <v>1277</v>
      </c>
      <c r="D589" s="2" t="s">
        <v>1326</v>
      </c>
      <c r="E589" s="2" t="s">
        <v>1361</v>
      </c>
      <c r="F589" s="25" t="s">
        <v>1337</v>
      </c>
      <c r="G589" s="79" t="s">
        <v>9</v>
      </c>
      <c r="H589" s="79" t="s">
        <v>9</v>
      </c>
      <c r="I589" s="79" t="s">
        <v>9</v>
      </c>
      <c r="J589" s="79" t="s">
        <v>9</v>
      </c>
      <c r="K589" s="79" t="s">
        <v>9</v>
      </c>
      <c r="L589" s="26" t="str">
        <f t="shared" si="130"/>
        <v>Luminotécnica</v>
      </c>
      <c r="M589" s="26" t="str">
        <f t="shared" si="131"/>
        <v>Iluminação</v>
      </c>
      <c r="N589" s="26" t="str">
        <f t="shared" si="132"/>
        <v>Lâmpadas</v>
      </c>
      <c r="O589" s="26" t="str">
        <f t="shared" si="132"/>
        <v>Lâmpada Alta Pressão Mercúrio</v>
      </c>
      <c r="P589" s="21" t="s">
        <v>1292</v>
      </c>
      <c r="Q589" s="21" t="s">
        <v>1293</v>
      </c>
      <c r="R589" s="73" t="s">
        <v>9</v>
      </c>
      <c r="S589" s="27" t="str">
        <f t="shared" si="127"/>
        <v>Luminotécnica</v>
      </c>
      <c r="T589" s="27" t="str">
        <f t="shared" si="128"/>
        <v>Iluminação</v>
      </c>
      <c r="U589" s="27" t="str">
        <f t="shared" si="129"/>
        <v>Lâmpadas</v>
      </c>
      <c r="V589" s="73" t="s">
        <v>89</v>
      </c>
      <c r="W589" s="1" t="str">
        <f t="shared" si="133"/>
        <v>k.illâmp.589</v>
      </c>
      <c r="X589" s="45" t="s">
        <v>1317</v>
      </c>
      <c r="Y589" s="74" t="s">
        <v>1291</v>
      </c>
      <c r="Z589" s="45" t="s">
        <v>9</v>
      </c>
    </row>
    <row r="590" spans="1:26" ht="6" customHeight="1" x14ac:dyDescent="0.4">
      <c r="A590" s="23">
        <v>590</v>
      </c>
      <c r="B590" s="2" t="s">
        <v>43</v>
      </c>
      <c r="C590" s="2" t="s">
        <v>1277</v>
      </c>
      <c r="D590" s="2" t="s">
        <v>1326</v>
      </c>
      <c r="E590" s="2" t="s">
        <v>1361</v>
      </c>
      <c r="F590" s="25" t="s">
        <v>1338</v>
      </c>
      <c r="G590" s="79" t="s">
        <v>9</v>
      </c>
      <c r="H590" s="79" t="s">
        <v>9</v>
      </c>
      <c r="I590" s="79" t="s">
        <v>9</v>
      </c>
      <c r="J590" s="79" t="s">
        <v>9</v>
      </c>
      <c r="K590" s="79" t="s">
        <v>9</v>
      </c>
      <c r="L590" s="26" t="str">
        <f t="shared" si="130"/>
        <v>Luminotécnica</v>
      </c>
      <c r="M590" s="26" t="str">
        <f t="shared" si="131"/>
        <v>Iluminação</v>
      </c>
      <c r="N590" s="26" t="str">
        <f t="shared" si="132"/>
        <v>Lâmpadas</v>
      </c>
      <c r="O590" s="26" t="str">
        <f t="shared" si="132"/>
        <v>Lâmpada Alta Pressão Sódio</v>
      </c>
      <c r="P590" s="21" t="s">
        <v>1295</v>
      </c>
      <c r="Q590" s="21" t="s">
        <v>1296</v>
      </c>
      <c r="R590" s="73" t="s">
        <v>9</v>
      </c>
      <c r="S590" s="27" t="str">
        <f t="shared" si="127"/>
        <v>Luminotécnica</v>
      </c>
      <c r="T590" s="27" t="str">
        <f t="shared" si="128"/>
        <v>Iluminação</v>
      </c>
      <c r="U590" s="27" t="str">
        <f t="shared" si="129"/>
        <v>Lâmpadas</v>
      </c>
      <c r="V590" s="73" t="s">
        <v>89</v>
      </c>
      <c r="W590" s="1" t="str">
        <f t="shared" si="133"/>
        <v>k.illâmp.590</v>
      </c>
      <c r="X590" s="45" t="s">
        <v>1317</v>
      </c>
      <c r="Y590" s="74" t="s">
        <v>1294</v>
      </c>
      <c r="Z590" s="45" t="s">
        <v>9</v>
      </c>
    </row>
    <row r="591" spans="1:26" ht="6" customHeight="1" x14ac:dyDescent="0.4">
      <c r="A591" s="23">
        <v>591</v>
      </c>
      <c r="B591" s="2" t="s">
        <v>43</v>
      </c>
      <c r="C591" s="2" t="s">
        <v>1277</v>
      </c>
      <c r="D591" s="2" t="s">
        <v>1326</v>
      </c>
      <c r="E591" s="2" t="s">
        <v>1361</v>
      </c>
      <c r="F591" s="25" t="s">
        <v>1331</v>
      </c>
      <c r="G591" s="79" t="s">
        <v>9</v>
      </c>
      <c r="H591" s="79" t="s">
        <v>9</v>
      </c>
      <c r="I591" s="79" t="s">
        <v>9</v>
      </c>
      <c r="J591" s="79" t="s">
        <v>9</v>
      </c>
      <c r="K591" s="79" t="s">
        <v>9</v>
      </c>
      <c r="L591" s="26" t="str">
        <f t="shared" si="130"/>
        <v>Luminotécnica</v>
      </c>
      <c r="M591" s="26" t="str">
        <f t="shared" si="131"/>
        <v>Iluminação</v>
      </c>
      <c r="N591" s="26" t="str">
        <f t="shared" si="132"/>
        <v>Lâmpadas</v>
      </c>
      <c r="O591" s="26" t="str">
        <f t="shared" si="132"/>
        <v>Lâmpada LED</v>
      </c>
      <c r="P591" s="21" t="s">
        <v>1344</v>
      </c>
      <c r="Q591" s="21" t="s">
        <v>1298</v>
      </c>
      <c r="R591" s="73" t="s">
        <v>9</v>
      </c>
      <c r="S591" s="27" t="str">
        <f t="shared" si="127"/>
        <v>Luminotécnica</v>
      </c>
      <c r="T591" s="27" t="str">
        <f t="shared" si="128"/>
        <v>Iluminação</v>
      </c>
      <c r="U591" s="27" t="str">
        <f t="shared" si="129"/>
        <v>Lâmpadas</v>
      </c>
      <c r="V591" s="73" t="s">
        <v>89</v>
      </c>
      <c r="W591" s="1" t="str">
        <f t="shared" si="133"/>
        <v>k.illâmp.591</v>
      </c>
      <c r="X591" s="45" t="s">
        <v>1317</v>
      </c>
      <c r="Y591" s="74" t="s">
        <v>1297</v>
      </c>
      <c r="Z591" s="45" t="s">
        <v>9</v>
      </c>
    </row>
    <row r="592" spans="1:26" ht="6" customHeight="1" x14ac:dyDescent="0.4">
      <c r="A592" s="23">
        <v>592</v>
      </c>
      <c r="B592" s="2" t="s">
        <v>43</v>
      </c>
      <c r="C592" s="2" t="s">
        <v>1277</v>
      </c>
      <c r="D592" s="2" t="s">
        <v>1326</v>
      </c>
      <c r="E592" s="2" t="s">
        <v>1361</v>
      </c>
      <c r="F592" s="25" t="s">
        <v>1330</v>
      </c>
      <c r="G592" s="79" t="s">
        <v>9</v>
      </c>
      <c r="H592" s="79" t="s">
        <v>9</v>
      </c>
      <c r="I592" s="79" t="s">
        <v>9</v>
      </c>
      <c r="J592" s="79" t="s">
        <v>9</v>
      </c>
      <c r="K592" s="79" t="s">
        <v>9</v>
      </c>
      <c r="L592" s="26" t="str">
        <f t="shared" si="130"/>
        <v>Luminotécnica</v>
      </c>
      <c r="M592" s="26" t="str">
        <f t="shared" si="131"/>
        <v>Iluminação</v>
      </c>
      <c r="N592" s="26" t="str">
        <f t="shared" si="132"/>
        <v>Lâmpadas</v>
      </c>
      <c r="O592" s="26" t="str">
        <f t="shared" si="132"/>
        <v>Lâmpada OLED</v>
      </c>
      <c r="P592" s="21" t="s">
        <v>1343</v>
      </c>
      <c r="Q592" s="21" t="s">
        <v>1298</v>
      </c>
      <c r="R592" s="73" t="s">
        <v>9</v>
      </c>
      <c r="S592" s="27" t="str">
        <f t="shared" si="127"/>
        <v>Luminotécnica</v>
      </c>
      <c r="T592" s="27" t="str">
        <f t="shared" si="128"/>
        <v>Iluminação</v>
      </c>
      <c r="U592" s="27" t="str">
        <f t="shared" si="129"/>
        <v>Lâmpadas</v>
      </c>
      <c r="V592" s="73" t="s">
        <v>89</v>
      </c>
      <c r="W592" s="1" t="str">
        <f t="shared" si="133"/>
        <v>k.illâmp.592</v>
      </c>
      <c r="X592" s="45" t="s">
        <v>1317</v>
      </c>
      <c r="Y592" s="74" t="s">
        <v>1300</v>
      </c>
      <c r="Z592" s="45" t="s">
        <v>9</v>
      </c>
    </row>
    <row r="593" spans="1:26" ht="6" customHeight="1" x14ac:dyDescent="0.4">
      <c r="A593" s="23">
        <v>593</v>
      </c>
      <c r="B593" s="2" t="s">
        <v>43</v>
      </c>
      <c r="C593" s="2" t="s">
        <v>1277</v>
      </c>
      <c r="D593" s="2" t="s">
        <v>1326</v>
      </c>
      <c r="E593" s="2" t="s">
        <v>1361</v>
      </c>
      <c r="F593" s="25" t="s">
        <v>1329</v>
      </c>
      <c r="G593" s="79" t="s">
        <v>9</v>
      </c>
      <c r="H593" s="79" t="s">
        <v>9</v>
      </c>
      <c r="I593" s="79" t="s">
        <v>9</v>
      </c>
      <c r="J593" s="79" t="s">
        <v>9</v>
      </c>
      <c r="K593" s="79" t="s">
        <v>9</v>
      </c>
      <c r="L593" s="26" t="str">
        <f t="shared" si="130"/>
        <v>Luminotécnica</v>
      </c>
      <c r="M593" s="26" t="str">
        <f t="shared" si="131"/>
        <v>Iluminação</v>
      </c>
      <c r="N593" s="26" t="str">
        <f t="shared" si="132"/>
        <v>Lâmpadas</v>
      </c>
      <c r="O593" s="26" t="str">
        <f t="shared" si="132"/>
        <v>Lâmpada Halógena</v>
      </c>
      <c r="P593" s="21" t="s">
        <v>1289</v>
      </c>
      <c r="Q593" s="21" t="s">
        <v>1290</v>
      </c>
      <c r="R593" s="73" t="s">
        <v>9</v>
      </c>
      <c r="S593" s="27" t="str">
        <f t="shared" si="127"/>
        <v>Luminotécnica</v>
      </c>
      <c r="T593" s="27" t="str">
        <f t="shared" si="128"/>
        <v>Iluminação</v>
      </c>
      <c r="U593" s="27" t="str">
        <f t="shared" si="129"/>
        <v>Lâmpadas</v>
      </c>
      <c r="V593" s="73" t="s">
        <v>89</v>
      </c>
      <c r="W593" s="1" t="str">
        <f t="shared" si="133"/>
        <v>k.illâmp.593</v>
      </c>
      <c r="X593" s="45" t="s">
        <v>1317</v>
      </c>
      <c r="Y593" s="74" t="s">
        <v>1288</v>
      </c>
      <c r="Z593" s="45" t="s">
        <v>9</v>
      </c>
    </row>
    <row r="594" spans="1:26" ht="6" customHeight="1" x14ac:dyDescent="0.4">
      <c r="A594" s="23">
        <v>594</v>
      </c>
      <c r="B594" s="2" t="s">
        <v>43</v>
      </c>
      <c r="C594" s="2" t="s">
        <v>1277</v>
      </c>
      <c r="D594" s="2" t="s">
        <v>1326</v>
      </c>
      <c r="E594" s="2" t="s">
        <v>1361</v>
      </c>
      <c r="F594" s="25" t="s">
        <v>1339</v>
      </c>
      <c r="G594" s="79" t="s">
        <v>9</v>
      </c>
      <c r="H594" s="79" t="s">
        <v>9</v>
      </c>
      <c r="I594" s="79" t="s">
        <v>9</v>
      </c>
      <c r="J594" s="79" t="s">
        <v>9</v>
      </c>
      <c r="K594" s="79" t="s">
        <v>9</v>
      </c>
      <c r="L594" s="26" t="str">
        <f t="shared" si="130"/>
        <v>Luminotécnica</v>
      </c>
      <c r="M594" s="26" t="str">
        <f t="shared" si="131"/>
        <v>Iluminação</v>
      </c>
      <c r="N594" s="26" t="str">
        <f t="shared" si="132"/>
        <v>Lâmpadas</v>
      </c>
      <c r="O594" s="26" t="str">
        <f t="shared" si="132"/>
        <v>Lâmpada Iodetos Metálicos</v>
      </c>
      <c r="P594" s="21" t="s">
        <v>1341</v>
      </c>
      <c r="Q594" s="21" t="s">
        <v>1342</v>
      </c>
      <c r="R594" s="73" t="s">
        <v>9</v>
      </c>
      <c r="S594" s="27" t="str">
        <f t="shared" si="127"/>
        <v>Luminotécnica</v>
      </c>
      <c r="T594" s="27" t="str">
        <f t="shared" si="128"/>
        <v>Iluminação</v>
      </c>
      <c r="U594" s="27" t="str">
        <f t="shared" si="129"/>
        <v>Lâmpadas</v>
      </c>
      <c r="V594" s="73" t="s">
        <v>89</v>
      </c>
      <c r="W594" s="1" t="str">
        <f t="shared" si="133"/>
        <v>k.illâmp.594</v>
      </c>
      <c r="X594" s="45" t="s">
        <v>1317</v>
      </c>
      <c r="Y594" s="74" t="s">
        <v>1299</v>
      </c>
      <c r="Z594" s="45" t="s">
        <v>9</v>
      </c>
    </row>
    <row r="595" spans="1:26" ht="6" customHeight="1" x14ac:dyDescent="0.4">
      <c r="A595" s="23">
        <v>595</v>
      </c>
      <c r="B595" s="2" t="s">
        <v>43</v>
      </c>
      <c r="C595" s="2" t="s">
        <v>1277</v>
      </c>
      <c r="D595" s="2" t="s">
        <v>1326</v>
      </c>
      <c r="E595" s="2" t="s">
        <v>1361</v>
      </c>
      <c r="F595" s="25" t="s">
        <v>1763</v>
      </c>
      <c r="G595" s="79" t="s">
        <v>9</v>
      </c>
      <c r="H595" s="79" t="s">
        <v>9</v>
      </c>
      <c r="I595" s="79" t="s">
        <v>9</v>
      </c>
      <c r="J595" s="79" t="s">
        <v>9</v>
      </c>
      <c r="K595" s="79" t="s">
        <v>9</v>
      </c>
      <c r="L595" s="26" t="str">
        <f t="shared" si="130"/>
        <v>Luminotécnica</v>
      </c>
      <c r="M595" s="26" t="str">
        <f t="shared" si="131"/>
        <v>Iluminação</v>
      </c>
      <c r="N595" s="26" t="str">
        <f t="shared" si="132"/>
        <v>Lâmpadas</v>
      </c>
      <c r="O595" s="26" t="str">
        <f t="shared" si="132"/>
        <v>Lâmpada Incandescente</v>
      </c>
      <c r="P595" s="21" t="s">
        <v>1302</v>
      </c>
      <c r="Q595" s="21" t="s">
        <v>1303</v>
      </c>
      <c r="R595" s="73" t="s">
        <v>9</v>
      </c>
      <c r="S595" s="27" t="str">
        <f t="shared" si="127"/>
        <v>Luminotécnica</v>
      </c>
      <c r="T595" s="27" t="str">
        <f t="shared" si="128"/>
        <v>Iluminação</v>
      </c>
      <c r="U595" s="27" t="str">
        <f t="shared" si="129"/>
        <v>Lâmpadas</v>
      </c>
      <c r="V595" s="73" t="s">
        <v>89</v>
      </c>
      <c r="W595" s="1" t="str">
        <f t="shared" si="133"/>
        <v>k.illâmp.595</v>
      </c>
      <c r="X595" s="45" t="s">
        <v>1317</v>
      </c>
      <c r="Y595" s="74" t="s">
        <v>1301</v>
      </c>
      <c r="Z595" s="45" t="s">
        <v>9</v>
      </c>
    </row>
    <row r="596" spans="1:26" ht="6" customHeight="1" x14ac:dyDescent="0.4">
      <c r="A596" s="23">
        <v>596</v>
      </c>
      <c r="B596" s="2" t="s">
        <v>43</v>
      </c>
      <c r="C596" s="2" t="s">
        <v>1277</v>
      </c>
      <c r="D596" s="2" t="s">
        <v>1326</v>
      </c>
      <c r="E596" s="2" t="s">
        <v>1362</v>
      </c>
      <c r="F596" s="25" t="s">
        <v>1304</v>
      </c>
      <c r="G596" s="79" t="s">
        <v>9</v>
      </c>
      <c r="H596" s="79" t="s">
        <v>9</v>
      </c>
      <c r="I596" s="79" t="s">
        <v>9</v>
      </c>
      <c r="J596" s="79" t="s">
        <v>9</v>
      </c>
      <c r="K596" s="79" t="s">
        <v>9</v>
      </c>
      <c r="L596" s="26" t="str">
        <f t="shared" si="130"/>
        <v>Luminotécnica</v>
      </c>
      <c r="M596" s="26" t="str">
        <f t="shared" si="131"/>
        <v>Iluminação</v>
      </c>
      <c r="N596" s="26" t="str">
        <f t="shared" si="132"/>
        <v>Luminárias</v>
      </c>
      <c r="O596" s="26" t="str">
        <f t="shared" si="132"/>
        <v>Luminária</v>
      </c>
      <c r="P596" s="21" t="s">
        <v>1306</v>
      </c>
      <c r="Q596" s="21" t="s">
        <v>1307</v>
      </c>
      <c r="R596" s="73" t="s">
        <v>9</v>
      </c>
      <c r="S596" s="27" t="str">
        <f t="shared" si="127"/>
        <v>Luminotécnica</v>
      </c>
      <c r="T596" s="27" t="str">
        <f t="shared" si="128"/>
        <v>Iluminação</v>
      </c>
      <c r="U596" s="27" t="str">
        <f t="shared" si="129"/>
        <v>Luminárias</v>
      </c>
      <c r="V596" s="73" t="s">
        <v>89</v>
      </c>
      <c r="W596" s="1" t="str">
        <f t="shared" si="133"/>
        <v>k.illumi.596</v>
      </c>
      <c r="X596" s="45" t="s">
        <v>1318</v>
      </c>
      <c r="Y596" s="74" t="s">
        <v>1305</v>
      </c>
      <c r="Z596" s="45" t="s">
        <v>9</v>
      </c>
    </row>
    <row r="597" spans="1:26" ht="6" customHeight="1" x14ac:dyDescent="0.4">
      <c r="A597" s="23">
        <v>597</v>
      </c>
      <c r="B597" s="2" t="s">
        <v>43</v>
      </c>
      <c r="C597" s="2" t="s">
        <v>1277</v>
      </c>
      <c r="D597" s="2" t="s">
        <v>1326</v>
      </c>
      <c r="E597" s="2" t="s">
        <v>1362</v>
      </c>
      <c r="F597" s="25" t="s">
        <v>1333</v>
      </c>
      <c r="G597" s="79" t="s">
        <v>9</v>
      </c>
      <c r="H597" s="79" t="s">
        <v>9</v>
      </c>
      <c r="I597" s="79" t="s">
        <v>9</v>
      </c>
      <c r="J597" s="79" t="s">
        <v>9</v>
      </c>
      <c r="K597" s="79" t="s">
        <v>9</v>
      </c>
      <c r="L597" s="26" t="str">
        <f t="shared" si="130"/>
        <v>Luminotécnica</v>
      </c>
      <c r="M597" s="26" t="str">
        <f t="shared" si="131"/>
        <v>Iluminação</v>
      </c>
      <c r="N597" s="26" t="str">
        <f t="shared" si="132"/>
        <v>Luminárias</v>
      </c>
      <c r="O597" s="26" t="str">
        <f t="shared" si="132"/>
        <v>Luminária Direcional</v>
      </c>
      <c r="P597" s="21" t="s">
        <v>1309</v>
      </c>
      <c r="Q597" s="21" t="s">
        <v>1310</v>
      </c>
      <c r="R597" s="73" t="s">
        <v>9</v>
      </c>
      <c r="S597" s="27" t="str">
        <f t="shared" si="127"/>
        <v>Luminotécnica</v>
      </c>
      <c r="T597" s="27" t="str">
        <f t="shared" si="128"/>
        <v>Iluminação</v>
      </c>
      <c r="U597" s="27" t="str">
        <f t="shared" si="129"/>
        <v>Luminárias</v>
      </c>
      <c r="V597" s="73" t="s">
        <v>89</v>
      </c>
      <c r="W597" s="1" t="str">
        <f t="shared" si="133"/>
        <v>k.illumi.597</v>
      </c>
      <c r="X597" s="45" t="s">
        <v>1318</v>
      </c>
      <c r="Y597" s="74" t="s">
        <v>1308</v>
      </c>
      <c r="Z597" s="45" t="s">
        <v>9</v>
      </c>
    </row>
    <row r="598" spans="1:26" ht="6" customHeight="1" x14ac:dyDescent="0.4">
      <c r="A598" s="23">
        <v>598</v>
      </c>
      <c r="B598" s="2" t="s">
        <v>43</v>
      </c>
      <c r="C598" s="2" t="s">
        <v>1277</v>
      </c>
      <c r="D598" s="2" t="s">
        <v>1326</v>
      </c>
      <c r="E598" s="2" t="s">
        <v>1362</v>
      </c>
      <c r="F598" s="25" t="s">
        <v>1334</v>
      </c>
      <c r="G598" s="79" t="s">
        <v>9</v>
      </c>
      <c r="H598" s="79" t="s">
        <v>9</v>
      </c>
      <c r="I598" s="79" t="s">
        <v>9</v>
      </c>
      <c r="J598" s="79" t="s">
        <v>9</v>
      </c>
      <c r="K598" s="79" t="s">
        <v>9</v>
      </c>
      <c r="L598" s="26" t="str">
        <f t="shared" si="130"/>
        <v>Luminotécnica</v>
      </c>
      <c r="M598" s="26" t="str">
        <f t="shared" si="131"/>
        <v>Iluminação</v>
      </c>
      <c r="N598" s="26" t="str">
        <f t="shared" si="132"/>
        <v>Luminárias</v>
      </c>
      <c r="O598" s="26" t="str">
        <f t="shared" si="132"/>
        <v>Luminária Spot</v>
      </c>
      <c r="P598" s="21" t="s">
        <v>1312</v>
      </c>
      <c r="Q598" s="21" t="s">
        <v>1313</v>
      </c>
      <c r="R598" s="73" t="s">
        <v>9</v>
      </c>
      <c r="S598" s="27" t="str">
        <f t="shared" si="127"/>
        <v>Luminotécnica</v>
      </c>
      <c r="T598" s="27" t="str">
        <f t="shared" si="128"/>
        <v>Iluminação</v>
      </c>
      <c r="U598" s="27" t="str">
        <f t="shared" si="129"/>
        <v>Luminárias</v>
      </c>
      <c r="V598" s="73" t="s">
        <v>89</v>
      </c>
      <c r="W598" s="1" t="str">
        <f t="shared" si="133"/>
        <v>k.illumi.598</v>
      </c>
      <c r="X598" s="45" t="s">
        <v>1318</v>
      </c>
      <c r="Y598" s="74" t="s">
        <v>1311</v>
      </c>
      <c r="Z598" s="45" t="s">
        <v>9</v>
      </c>
    </row>
    <row r="599" spans="1:26" ht="6" customHeight="1" x14ac:dyDescent="0.4">
      <c r="A599" s="23">
        <v>599</v>
      </c>
      <c r="B599" s="2" t="s">
        <v>43</v>
      </c>
      <c r="C599" s="2" t="s">
        <v>1277</v>
      </c>
      <c r="D599" s="2" t="s">
        <v>1326</v>
      </c>
      <c r="E599" s="2" t="s">
        <v>1362</v>
      </c>
      <c r="F599" s="25" t="s">
        <v>1332</v>
      </c>
      <c r="G599" s="79" t="s">
        <v>9</v>
      </c>
      <c r="H599" s="79" t="s">
        <v>9</v>
      </c>
      <c r="I599" s="79" t="s">
        <v>9</v>
      </c>
      <c r="J599" s="79" t="s">
        <v>9</v>
      </c>
      <c r="K599" s="79" t="s">
        <v>9</v>
      </c>
      <c r="L599" s="26" t="str">
        <f t="shared" si="130"/>
        <v>Luminotécnica</v>
      </c>
      <c r="M599" s="26" t="str">
        <f t="shared" si="131"/>
        <v>Iluminação</v>
      </c>
      <c r="N599" s="26" t="str">
        <f t="shared" si="132"/>
        <v>Luminárias</v>
      </c>
      <c r="O599" s="26" t="str">
        <f t="shared" si="132"/>
        <v>Luminária de Segurança</v>
      </c>
      <c r="P599" s="21" t="s">
        <v>1315</v>
      </c>
      <c r="Q599" s="21" t="s">
        <v>1316</v>
      </c>
      <c r="R599" s="73" t="s">
        <v>9</v>
      </c>
      <c r="S599" s="27" t="str">
        <f t="shared" si="127"/>
        <v>Luminotécnica</v>
      </c>
      <c r="T599" s="27" t="str">
        <f t="shared" si="128"/>
        <v>Iluminação</v>
      </c>
      <c r="U599" s="27" t="str">
        <f t="shared" si="129"/>
        <v>Luminárias</v>
      </c>
      <c r="V599" s="73" t="s">
        <v>89</v>
      </c>
      <c r="W599" s="1" t="str">
        <f t="shared" si="133"/>
        <v>k.illumi.599</v>
      </c>
      <c r="X599" s="45" t="s">
        <v>1318</v>
      </c>
      <c r="Y599" s="74" t="s">
        <v>1314</v>
      </c>
      <c r="Z599" s="45" t="s">
        <v>9</v>
      </c>
    </row>
    <row r="600" spans="1:26" ht="6" customHeight="1" x14ac:dyDescent="0.4">
      <c r="A600" s="23">
        <v>600</v>
      </c>
      <c r="B600" s="2" t="s">
        <v>43</v>
      </c>
      <c r="C600" s="2" t="s">
        <v>1277</v>
      </c>
      <c r="D600" s="2" t="s">
        <v>1326</v>
      </c>
      <c r="E600" s="2" t="s">
        <v>1362</v>
      </c>
      <c r="F600" s="40" t="s">
        <v>1335</v>
      </c>
      <c r="G600" s="79" t="s">
        <v>9</v>
      </c>
      <c r="H600" s="79" t="s">
        <v>9</v>
      </c>
      <c r="I600" s="79" t="s">
        <v>9</v>
      </c>
      <c r="J600" s="79" t="s">
        <v>9</v>
      </c>
      <c r="K600" s="79" t="s">
        <v>9</v>
      </c>
      <c r="L600" s="26" t="str">
        <f t="shared" si="130"/>
        <v>Luminotécnica</v>
      </c>
      <c r="M600" s="26" t="str">
        <f t="shared" si="131"/>
        <v>Iluminação</v>
      </c>
      <c r="N600" s="26" t="str">
        <f t="shared" si="132"/>
        <v>Luminárias</v>
      </c>
      <c r="O600" s="26" t="str">
        <f t="shared" si="132"/>
        <v>Fonte de Iluminação</v>
      </c>
      <c r="P600" s="21" t="s">
        <v>1320</v>
      </c>
      <c r="Q600" s="21" t="s">
        <v>1321</v>
      </c>
      <c r="R600" s="73" t="s">
        <v>9</v>
      </c>
      <c r="S600" s="27" t="str">
        <f t="shared" si="127"/>
        <v>Luminotécnica</v>
      </c>
      <c r="T600" s="27" t="str">
        <f t="shared" si="128"/>
        <v>Iluminação</v>
      </c>
      <c r="U600" s="27" t="str">
        <f t="shared" si="129"/>
        <v>Luminárias</v>
      </c>
      <c r="V600" s="73" t="s">
        <v>89</v>
      </c>
      <c r="W600" s="1" t="str">
        <f t="shared" si="133"/>
        <v>k.illumi.600</v>
      </c>
      <c r="X600" s="75" t="s">
        <v>1319</v>
      </c>
      <c r="Y600" s="74" t="s">
        <v>1305</v>
      </c>
      <c r="Z600" s="45" t="s">
        <v>9</v>
      </c>
    </row>
    <row r="601" spans="1:26" ht="6" customHeight="1" x14ac:dyDescent="0.4">
      <c r="A601" s="23">
        <v>601</v>
      </c>
      <c r="B601" s="2" t="s">
        <v>43</v>
      </c>
      <c r="C601" s="2" t="s">
        <v>1277</v>
      </c>
      <c r="D601" s="2" t="s">
        <v>1326</v>
      </c>
      <c r="E601" s="2" t="s">
        <v>1362</v>
      </c>
      <c r="F601" s="2" t="s">
        <v>1336</v>
      </c>
      <c r="G601" s="79" t="s">
        <v>9</v>
      </c>
      <c r="H601" s="79" t="s">
        <v>9</v>
      </c>
      <c r="I601" s="79" t="s">
        <v>9</v>
      </c>
      <c r="J601" s="79" t="s">
        <v>9</v>
      </c>
      <c r="K601" s="79" t="s">
        <v>9</v>
      </c>
      <c r="L601" s="26" t="str">
        <f t="shared" si="130"/>
        <v>Luminotécnica</v>
      </c>
      <c r="M601" s="26" t="str">
        <f t="shared" si="131"/>
        <v>Iluminação</v>
      </c>
      <c r="N601" s="26" t="str">
        <f t="shared" si="132"/>
        <v>Luminárias</v>
      </c>
      <c r="O601" s="26" t="str">
        <f t="shared" si="132"/>
        <v>Feixe de Luz</v>
      </c>
      <c r="P601" s="21" t="s">
        <v>1323</v>
      </c>
      <c r="Q601" s="21" t="s">
        <v>1324</v>
      </c>
      <c r="R601" s="73" t="s">
        <v>9</v>
      </c>
      <c r="S601" s="27" t="str">
        <f t="shared" si="127"/>
        <v>Luminotécnica</v>
      </c>
      <c r="T601" s="27" t="str">
        <f t="shared" si="128"/>
        <v>Iluminação</v>
      </c>
      <c r="U601" s="27" t="str">
        <f t="shared" si="129"/>
        <v>Luminárias</v>
      </c>
      <c r="V601" s="73" t="s">
        <v>89</v>
      </c>
      <c r="W601" s="1" t="str">
        <f t="shared" si="133"/>
        <v>k.illumi.601</v>
      </c>
      <c r="X601" s="75" t="s">
        <v>1322</v>
      </c>
      <c r="Y601" s="74" t="s">
        <v>1305</v>
      </c>
      <c r="Z601" s="45" t="s">
        <v>9</v>
      </c>
    </row>
    <row r="602" spans="1:26" ht="6" customHeight="1" x14ac:dyDescent="0.4">
      <c r="A602" s="23">
        <v>602</v>
      </c>
      <c r="B602" s="2" t="s">
        <v>43</v>
      </c>
      <c r="C602" s="2" t="s">
        <v>1277</v>
      </c>
      <c r="D602" s="2" t="s">
        <v>1326</v>
      </c>
      <c r="E602" s="2" t="s">
        <v>1362</v>
      </c>
      <c r="F602" s="2" t="s">
        <v>1327</v>
      </c>
      <c r="G602" s="79" t="s">
        <v>9</v>
      </c>
      <c r="H602" s="79" t="s">
        <v>9</v>
      </c>
      <c r="I602" s="79" t="s">
        <v>9</v>
      </c>
      <c r="J602" s="79" t="s">
        <v>9</v>
      </c>
      <c r="K602" s="79" t="s">
        <v>9</v>
      </c>
      <c r="L602" s="26" t="str">
        <f t="shared" si="130"/>
        <v>Luminotécnica</v>
      </c>
      <c r="M602" s="26" t="str">
        <f t="shared" si="131"/>
        <v>Iluminação</v>
      </c>
      <c r="N602" s="26" t="str">
        <f t="shared" si="132"/>
        <v>Luminárias</v>
      </c>
      <c r="O602" s="26" t="str">
        <f t="shared" si="132"/>
        <v>Luz</v>
      </c>
      <c r="P602" s="21" t="s">
        <v>1320</v>
      </c>
      <c r="Q602" s="21" t="s">
        <v>1321</v>
      </c>
      <c r="R602" s="73" t="s">
        <v>9</v>
      </c>
      <c r="S602" s="27" t="str">
        <f t="shared" si="127"/>
        <v>Luminotécnica</v>
      </c>
      <c r="T602" s="27" t="str">
        <f t="shared" si="128"/>
        <v>Iluminação</v>
      </c>
      <c r="U602" s="27" t="str">
        <f t="shared" si="129"/>
        <v>Luminárias</v>
      </c>
      <c r="V602" s="73" t="s">
        <v>89</v>
      </c>
      <c r="W602" s="1" t="str">
        <f t="shared" si="133"/>
        <v>k.illumi.602</v>
      </c>
      <c r="X602" s="45" t="s">
        <v>1325</v>
      </c>
      <c r="Y602" s="74" t="s">
        <v>1305</v>
      </c>
      <c r="Z602" s="45" t="s">
        <v>9</v>
      </c>
    </row>
    <row r="603" spans="1:26" ht="6" customHeight="1" x14ac:dyDescent="0.4">
      <c r="A603" s="23">
        <v>603</v>
      </c>
      <c r="B603" s="2" t="s">
        <v>43</v>
      </c>
      <c r="C603" s="2" t="s">
        <v>1369</v>
      </c>
      <c r="D603" s="2" t="s">
        <v>1370</v>
      </c>
      <c r="E603" s="2" t="s">
        <v>1371</v>
      </c>
      <c r="F603" s="2" t="s">
        <v>1368</v>
      </c>
      <c r="G603" s="79" t="s">
        <v>9</v>
      </c>
      <c r="H603" s="79" t="s">
        <v>2116</v>
      </c>
      <c r="I603" s="79" t="s">
        <v>9</v>
      </c>
      <c r="J603" s="76" t="s">
        <v>9</v>
      </c>
      <c r="K603" s="79" t="s">
        <v>9</v>
      </c>
      <c r="L603" s="26" t="str">
        <f t="shared" si="130"/>
        <v>Comunicação</v>
      </c>
      <c r="M603" s="26" t="str">
        <f t="shared" si="131"/>
        <v>Visual</v>
      </c>
      <c r="N603" s="26" t="str">
        <f t="shared" si="132"/>
        <v>Informativa</v>
      </c>
      <c r="O603" s="26" t="str">
        <f t="shared" si="132"/>
        <v>Placa Informativa</v>
      </c>
      <c r="P603" s="77" t="s">
        <v>1372</v>
      </c>
      <c r="Q603" s="77" t="s">
        <v>1374</v>
      </c>
      <c r="R603" s="73" t="s">
        <v>9</v>
      </c>
      <c r="S603" s="27" t="str">
        <f t="shared" si="127"/>
        <v>Comunicação</v>
      </c>
      <c r="T603" s="27" t="str">
        <f t="shared" si="128"/>
        <v>Visual</v>
      </c>
      <c r="U603" s="27" t="str">
        <f t="shared" si="129"/>
        <v>Informativa</v>
      </c>
      <c r="V603" s="73" t="s">
        <v>89</v>
      </c>
      <c r="W603" s="1" t="str">
        <f t="shared" si="133"/>
        <v>k.viinfo.603</v>
      </c>
      <c r="X603" s="45" t="s">
        <v>1363</v>
      </c>
      <c r="Y603" s="75" t="s">
        <v>1364</v>
      </c>
      <c r="Z603" s="45" t="s">
        <v>9</v>
      </c>
    </row>
    <row r="604" spans="1:26" ht="6" customHeight="1" x14ac:dyDescent="0.4">
      <c r="A604" s="23">
        <v>604</v>
      </c>
      <c r="B604" s="2" t="s">
        <v>43</v>
      </c>
      <c r="C604" s="2" t="s">
        <v>1369</v>
      </c>
      <c r="D604" s="2" t="s">
        <v>1370</v>
      </c>
      <c r="E604" s="2" t="s">
        <v>1371</v>
      </c>
      <c r="F604" s="2" t="s">
        <v>1367</v>
      </c>
      <c r="G604" s="79" t="s">
        <v>9</v>
      </c>
      <c r="H604" s="79" t="s">
        <v>9</v>
      </c>
      <c r="I604" s="79" t="s">
        <v>9</v>
      </c>
      <c r="J604" s="76" t="s">
        <v>9</v>
      </c>
      <c r="K604" s="79" t="s">
        <v>9</v>
      </c>
      <c r="L604" s="26" t="str">
        <f t="shared" si="130"/>
        <v>Comunicação</v>
      </c>
      <c r="M604" s="26" t="str">
        <f t="shared" si="131"/>
        <v>Visual</v>
      </c>
      <c r="N604" s="26" t="str">
        <f t="shared" si="132"/>
        <v>Informativa</v>
      </c>
      <c r="O604" s="26" t="str">
        <f t="shared" si="132"/>
        <v>Totem Informativo</v>
      </c>
      <c r="P604" s="77" t="s">
        <v>1373</v>
      </c>
      <c r="Q604" s="77" t="s">
        <v>1375</v>
      </c>
      <c r="R604" s="73" t="s">
        <v>9</v>
      </c>
      <c r="S604" s="27" t="str">
        <f t="shared" si="127"/>
        <v>Comunicação</v>
      </c>
      <c r="T604" s="27" t="str">
        <f t="shared" si="128"/>
        <v>Visual</v>
      </c>
      <c r="U604" s="27" t="str">
        <f t="shared" si="129"/>
        <v>Informativa</v>
      </c>
      <c r="V604" s="73" t="s">
        <v>89</v>
      </c>
      <c r="W604" s="1" t="str">
        <f t="shared" si="133"/>
        <v>k.viinfo.604</v>
      </c>
      <c r="X604" s="45" t="s">
        <v>1363</v>
      </c>
      <c r="Y604" s="75" t="s">
        <v>1364</v>
      </c>
      <c r="Z604" s="45" t="s">
        <v>9</v>
      </c>
    </row>
    <row r="605" spans="1:26" ht="6" customHeight="1" x14ac:dyDescent="0.4">
      <c r="A605" s="23">
        <v>605</v>
      </c>
      <c r="B605" s="2" t="s">
        <v>43</v>
      </c>
      <c r="C605" s="24" t="s">
        <v>1551</v>
      </c>
      <c r="D605" s="2" t="s">
        <v>1553</v>
      </c>
      <c r="E605" s="2" t="s">
        <v>1552</v>
      </c>
      <c r="F605" s="2" t="s">
        <v>1554</v>
      </c>
      <c r="G605" s="79" t="s">
        <v>9</v>
      </c>
      <c r="H605" s="79" t="s">
        <v>9</v>
      </c>
      <c r="I605" s="79" t="s">
        <v>9</v>
      </c>
      <c r="J605" s="79" t="s">
        <v>9</v>
      </c>
      <c r="K605" s="79" t="s">
        <v>9</v>
      </c>
      <c r="L605" s="26" t="str">
        <f t="shared" si="130"/>
        <v>Ornamentos</v>
      </c>
      <c r="M605" s="26" t="str">
        <f t="shared" si="131"/>
        <v>De.Paredes</v>
      </c>
      <c r="N605" s="26" t="str">
        <f t="shared" si="132"/>
        <v>Frisos</v>
      </c>
      <c r="O605" s="26" t="str">
        <f t="shared" si="132"/>
        <v>Cornija</v>
      </c>
      <c r="P605" s="21" t="s">
        <v>1556</v>
      </c>
      <c r="Q605" s="21" t="s">
        <v>1559</v>
      </c>
      <c r="R605" s="73" t="s">
        <v>9</v>
      </c>
      <c r="S605" s="27" t="str">
        <f t="shared" si="127"/>
        <v>Ornamentos</v>
      </c>
      <c r="T605" s="27" t="str">
        <f t="shared" si="128"/>
        <v>De Paredes</v>
      </c>
      <c r="U605" s="27" t="str">
        <f t="shared" si="129"/>
        <v>Frisos</v>
      </c>
      <c r="V605" s="73" t="s">
        <v>89</v>
      </c>
      <c r="W605" s="1" t="str">
        <f t="shared" si="133"/>
        <v>k.defris.605</v>
      </c>
      <c r="X605" s="45" t="s">
        <v>1524</v>
      </c>
      <c r="Y605" s="45" t="s">
        <v>1523</v>
      </c>
      <c r="Z605" s="45" t="s">
        <v>9</v>
      </c>
    </row>
    <row r="606" spans="1:26" ht="6" customHeight="1" x14ac:dyDescent="0.4">
      <c r="A606" s="23">
        <v>606</v>
      </c>
      <c r="B606" s="2" t="s">
        <v>43</v>
      </c>
      <c r="C606" s="24" t="s">
        <v>1551</v>
      </c>
      <c r="D606" s="2" t="s">
        <v>1553</v>
      </c>
      <c r="E606" s="2" t="s">
        <v>1552</v>
      </c>
      <c r="F606" s="2" t="s">
        <v>1555</v>
      </c>
      <c r="G606" s="79" t="s">
        <v>9</v>
      </c>
      <c r="H606" s="79" t="s">
        <v>9</v>
      </c>
      <c r="I606" s="79" t="s">
        <v>9</v>
      </c>
      <c r="J606" s="79" t="s">
        <v>9</v>
      </c>
      <c r="K606" s="79" t="s">
        <v>9</v>
      </c>
      <c r="L606" s="26" t="str">
        <f t="shared" si="130"/>
        <v>Ornamentos</v>
      </c>
      <c r="M606" s="26" t="str">
        <f t="shared" si="131"/>
        <v>De.Paredes</v>
      </c>
      <c r="N606" s="26" t="str">
        <f t="shared" si="132"/>
        <v>Frisos</v>
      </c>
      <c r="O606" s="26" t="str">
        <f t="shared" si="132"/>
        <v>Borda Laje</v>
      </c>
      <c r="P606" s="21" t="s">
        <v>1557</v>
      </c>
      <c r="Q606" s="21" t="s">
        <v>1560</v>
      </c>
      <c r="R606" s="73" t="s">
        <v>9</v>
      </c>
      <c r="S606" s="27" t="str">
        <f t="shared" si="127"/>
        <v>Ornamentos</v>
      </c>
      <c r="T606" s="27" t="str">
        <f t="shared" si="128"/>
        <v>De Paredes</v>
      </c>
      <c r="U606" s="27" t="str">
        <f t="shared" si="129"/>
        <v>Frisos</v>
      </c>
      <c r="V606" s="73" t="s">
        <v>89</v>
      </c>
      <c r="W606" s="1" t="str">
        <f t="shared" si="133"/>
        <v>k.defris.606</v>
      </c>
      <c r="X606" s="45" t="s">
        <v>1525</v>
      </c>
      <c r="Y606" s="45" t="s">
        <v>158</v>
      </c>
      <c r="Z606" s="45" t="s">
        <v>9</v>
      </c>
    </row>
    <row r="607" spans="1:26" ht="6" customHeight="1" x14ac:dyDescent="0.4">
      <c r="A607" s="23">
        <v>607</v>
      </c>
      <c r="B607" s="2" t="s">
        <v>43</v>
      </c>
      <c r="C607" s="24" t="s">
        <v>1551</v>
      </c>
      <c r="D607" s="2" t="s">
        <v>1553</v>
      </c>
      <c r="E607" s="2" t="s">
        <v>1552</v>
      </c>
      <c r="F607" s="2" t="s">
        <v>1562</v>
      </c>
      <c r="G607" s="79" t="s">
        <v>9</v>
      </c>
      <c r="H607" s="79" t="s">
        <v>9</v>
      </c>
      <c r="I607" s="79" t="s">
        <v>9</v>
      </c>
      <c r="J607" s="79" t="s">
        <v>9</v>
      </c>
      <c r="K607" s="79" t="s">
        <v>9</v>
      </c>
      <c r="L607" s="26" t="str">
        <f t="shared" si="130"/>
        <v>Ornamentos</v>
      </c>
      <c r="M607" s="26" t="str">
        <f t="shared" si="131"/>
        <v>De.Paredes</v>
      </c>
      <c r="N607" s="26" t="str">
        <f t="shared" si="132"/>
        <v>Frisos</v>
      </c>
      <c r="O607" s="26" t="str">
        <f t="shared" si="132"/>
        <v>Nicho Entalhado</v>
      </c>
      <c r="P607" s="21" t="s">
        <v>1558</v>
      </c>
      <c r="Q607" s="21" t="s">
        <v>1561</v>
      </c>
      <c r="R607" s="73" t="s">
        <v>9</v>
      </c>
      <c r="S607" s="27" t="str">
        <f t="shared" si="127"/>
        <v>Ornamentos</v>
      </c>
      <c r="T607" s="27" t="str">
        <f t="shared" si="128"/>
        <v>De Paredes</v>
      </c>
      <c r="U607" s="27" t="str">
        <f t="shared" si="129"/>
        <v>Frisos</v>
      </c>
      <c r="V607" s="73" t="s">
        <v>89</v>
      </c>
      <c r="W607" s="1" t="str">
        <f t="shared" si="133"/>
        <v>k.defris.607</v>
      </c>
      <c r="X607" s="45" t="s">
        <v>1527</v>
      </c>
      <c r="Y607" s="45" t="s">
        <v>1523</v>
      </c>
      <c r="Z607" s="45" t="s">
        <v>9</v>
      </c>
    </row>
    <row r="608" spans="1:26" ht="6" customHeight="1" x14ac:dyDescent="0.4">
      <c r="A608" s="23">
        <v>608</v>
      </c>
      <c r="B608" s="2" t="s">
        <v>43</v>
      </c>
      <c r="C608" s="2" t="s">
        <v>1821</v>
      </c>
      <c r="D608" s="2" t="s">
        <v>1856</v>
      </c>
      <c r="E608" s="2" t="s">
        <v>1882</v>
      </c>
      <c r="F608" s="25" t="s">
        <v>1883</v>
      </c>
      <c r="G608" s="79" t="s">
        <v>9</v>
      </c>
      <c r="H608" s="79" t="s">
        <v>9</v>
      </c>
      <c r="I608" s="79" t="s">
        <v>9</v>
      </c>
      <c r="J608" s="79" t="s">
        <v>9</v>
      </c>
      <c r="K608" s="79" t="s">
        <v>9</v>
      </c>
      <c r="L608" s="26" t="str">
        <f t="shared" si="130"/>
        <v>Circulações</v>
      </c>
      <c r="M608" s="26" t="str">
        <f t="shared" si="131"/>
        <v>Verticales</v>
      </c>
      <c r="N608" s="26" t="str">
        <f t="shared" si="132"/>
        <v>Elevadores</v>
      </c>
      <c r="O608" s="26" t="str">
        <f t="shared" si="132"/>
        <v>Elevador</v>
      </c>
      <c r="P608" s="21" t="s">
        <v>2108</v>
      </c>
      <c r="Q608" s="21" t="s">
        <v>2109</v>
      </c>
      <c r="R608" s="73" t="s">
        <v>9</v>
      </c>
      <c r="S608" s="27" t="str">
        <f t="shared" si="127"/>
        <v>Circulações</v>
      </c>
      <c r="T608" s="27" t="str">
        <f t="shared" si="128"/>
        <v>Verticales</v>
      </c>
      <c r="U608" s="27" t="str">
        <f t="shared" si="129"/>
        <v>Elevadores</v>
      </c>
      <c r="V608" s="73" t="s">
        <v>89</v>
      </c>
      <c r="W608" s="1" t="str">
        <f t="shared" si="133"/>
        <v>k.veelev.608</v>
      </c>
      <c r="X608" s="45" t="s">
        <v>1884</v>
      </c>
      <c r="Y608" s="74" t="s">
        <v>2113</v>
      </c>
      <c r="Z608" s="45" t="s">
        <v>9</v>
      </c>
    </row>
    <row r="609" spans="1:26" ht="6" customHeight="1" x14ac:dyDescent="0.4">
      <c r="A609" s="23">
        <v>609</v>
      </c>
      <c r="B609" s="2" t="s">
        <v>43</v>
      </c>
      <c r="C609" s="2" t="s">
        <v>1821</v>
      </c>
      <c r="D609" s="2" t="s">
        <v>1856</v>
      </c>
      <c r="E609" s="2" t="s">
        <v>1882</v>
      </c>
      <c r="F609" s="25" t="s">
        <v>2734</v>
      </c>
      <c r="G609" s="79" t="s">
        <v>9</v>
      </c>
      <c r="H609" s="79" t="s">
        <v>9</v>
      </c>
      <c r="I609" s="79" t="s">
        <v>9</v>
      </c>
      <c r="J609" s="79" t="s">
        <v>9</v>
      </c>
      <c r="K609" s="79" t="s">
        <v>9</v>
      </c>
      <c r="L609" s="26" t="str">
        <f t="shared" si="130"/>
        <v>Circulações</v>
      </c>
      <c r="M609" s="26" t="str">
        <f t="shared" si="131"/>
        <v>Verticales</v>
      </c>
      <c r="N609" s="26" t="str">
        <f t="shared" si="132"/>
        <v>Elevadores</v>
      </c>
      <c r="O609" s="26" t="str">
        <f t="shared" si="132"/>
        <v>Montacarga</v>
      </c>
      <c r="P609" s="21" t="s">
        <v>2732</v>
      </c>
      <c r="Q609" s="21" t="s">
        <v>2733</v>
      </c>
      <c r="R609" s="73" t="s">
        <v>9</v>
      </c>
      <c r="S609" s="27" t="str">
        <f t="shared" si="127"/>
        <v>Circulações</v>
      </c>
      <c r="T609" s="27" t="str">
        <f t="shared" si="128"/>
        <v>Verticales</v>
      </c>
      <c r="U609" s="27" t="str">
        <f t="shared" si="129"/>
        <v>Elevadores</v>
      </c>
      <c r="V609" s="73" t="s">
        <v>89</v>
      </c>
      <c r="W609" s="1" t="str">
        <f t="shared" si="133"/>
        <v>k.veelev.609</v>
      </c>
      <c r="X609" s="45" t="s">
        <v>1884</v>
      </c>
      <c r="Y609" s="74" t="s">
        <v>2113</v>
      </c>
      <c r="Z609" s="45" t="s">
        <v>9</v>
      </c>
    </row>
    <row r="610" spans="1:26" ht="6" customHeight="1" x14ac:dyDescent="0.4">
      <c r="A610" s="23">
        <v>610</v>
      </c>
      <c r="B610" s="2" t="s">
        <v>43</v>
      </c>
      <c r="C610" s="2" t="s">
        <v>1821</v>
      </c>
      <c r="D610" s="2" t="s">
        <v>1856</v>
      </c>
      <c r="E610" s="2" t="s">
        <v>1857</v>
      </c>
      <c r="F610" s="25" t="s">
        <v>1858</v>
      </c>
      <c r="G610" s="79" t="s">
        <v>9</v>
      </c>
      <c r="H610" s="79" t="s">
        <v>9</v>
      </c>
      <c r="I610" s="79" t="s">
        <v>9</v>
      </c>
      <c r="J610" s="79" t="s">
        <v>9</v>
      </c>
      <c r="K610" s="79" t="s">
        <v>9</v>
      </c>
      <c r="L610" s="26" t="str">
        <f t="shared" si="130"/>
        <v>Circulações</v>
      </c>
      <c r="M610" s="26" t="str">
        <f t="shared" si="131"/>
        <v>Verticales</v>
      </c>
      <c r="N610" s="26" t="str">
        <f t="shared" si="132"/>
        <v>Rampas</v>
      </c>
      <c r="O610" s="26" t="str">
        <f t="shared" si="132"/>
        <v>Rampa</v>
      </c>
      <c r="P610" s="21" t="s">
        <v>2111</v>
      </c>
      <c r="Q610" s="21" t="s">
        <v>2110</v>
      </c>
      <c r="R610" s="73" t="s">
        <v>9</v>
      </c>
      <c r="S610" s="27" t="str">
        <f t="shared" si="127"/>
        <v>Circulações</v>
      </c>
      <c r="T610" s="27" t="str">
        <f t="shared" si="128"/>
        <v>Verticales</v>
      </c>
      <c r="U610" s="27" t="str">
        <f t="shared" si="129"/>
        <v>Rampas</v>
      </c>
      <c r="V610" s="73" t="s">
        <v>89</v>
      </c>
      <c r="W610" s="1" t="str">
        <f t="shared" si="133"/>
        <v>k.veramp.610</v>
      </c>
      <c r="X610" s="45" t="s">
        <v>1834</v>
      </c>
      <c r="Y610" s="74" t="s">
        <v>1822</v>
      </c>
      <c r="Z610" s="45" t="s">
        <v>9</v>
      </c>
    </row>
    <row r="611" spans="1:26" ht="6" customHeight="1" x14ac:dyDescent="0.4">
      <c r="A611" s="23">
        <v>611</v>
      </c>
      <c r="B611" s="2" t="s">
        <v>43</v>
      </c>
      <c r="C611" s="2" t="s">
        <v>1821</v>
      </c>
      <c r="D611" s="2" t="s">
        <v>1856</v>
      </c>
      <c r="E611" s="2" t="s">
        <v>1857</v>
      </c>
      <c r="F611" s="25" t="s">
        <v>1866</v>
      </c>
      <c r="G611" s="79" t="s">
        <v>9</v>
      </c>
      <c r="H611" s="79" t="s">
        <v>9</v>
      </c>
      <c r="I611" s="79" t="s">
        <v>9</v>
      </c>
      <c r="J611" s="79" t="s">
        <v>9</v>
      </c>
      <c r="K611" s="79" t="s">
        <v>9</v>
      </c>
      <c r="L611" s="26" t="str">
        <f t="shared" si="130"/>
        <v>Circulações</v>
      </c>
      <c r="M611" s="26" t="str">
        <f t="shared" si="131"/>
        <v>Verticales</v>
      </c>
      <c r="N611" s="26" t="str">
        <f t="shared" si="132"/>
        <v>Rampas</v>
      </c>
      <c r="O611" s="26" t="str">
        <f t="shared" si="132"/>
        <v>Lance Rampa</v>
      </c>
      <c r="P611" s="21" t="s">
        <v>1859</v>
      </c>
      <c r="Q611" s="21" t="s">
        <v>1885</v>
      </c>
      <c r="R611" s="73" t="s">
        <v>9</v>
      </c>
      <c r="S611" s="27" t="str">
        <f t="shared" si="127"/>
        <v>Circulações</v>
      </c>
      <c r="T611" s="27" t="str">
        <f t="shared" si="128"/>
        <v>Verticales</v>
      </c>
      <c r="U611" s="27" t="str">
        <f t="shared" si="129"/>
        <v>Rampas</v>
      </c>
      <c r="V611" s="73" t="s">
        <v>89</v>
      </c>
      <c r="W611" s="1" t="str">
        <f t="shared" si="133"/>
        <v>k.veramp.611</v>
      </c>
      <c r="X611" s="45" t="s">
        <v>1834</v>
      </c>
      <c r="Y611" s="74" t="s">
        <v>1823</v>
      </c>
      <c r="Z611" s="45" t="s">
        <v>9</v>
      </c>
    </row>
    <row r="612" spans="1:26" ht="6" customHeight="1" x14ac:dyDescent="0.4">
      <c r="A612" s="23">
        <v>612</v>
      </c>
      <c r="B612" s="2" t="s">
        <v>43</v>
      </c>
      <c r="C612" s="2" t="s">
        <v>1821</v>
      </c>
      <c r="D612" s="2" t="s">
        <v>1856</v>
      </c>
      <c r="E612" s="2" t="s">
        <v>1857</v>
      </c>
      <c r="F612" s="25" t="s">
        <v>1868</v>
      </c>
      <c r="G612" s="79" t="s">
        <v>9</v>
      </c>
      <c r="H612" s="79" t="s">
        <v>9</v>
      </c>
      <c r="I612" s="79" t="s">
        <v>9</v>
      </c>
      <c r="J612" s="79" t="s">
        <v>9</v>
      </c>
      <c r="K612" s="79" t="s">
        <v>9</v>
      </c>
      <c r="L612" s="26" t="str">
        <f t="shared" si="130"/>
        <v>Circulações</v>
      </c>
      <c r="M612" s="26" t="str">
        <f t="shared" si="131"/>
        <v>Verticales</v>
      </c>
      <c r="N612" s="26" t="str">
        <f t="shared" si="132"/>
        <v>Rampas</v>
      </c>
      <c r="O612" s="26" t="str">
        <f t="shared" si="132"/>
        <v>Lance Curvo Rampa</v>
      </c>
      <c r="P612" s="21" t="s">
        <v>1860</v>
      </c>
      <c r="Q612" s="21" t="s">
        <v>1886</v>
      </c>
      <c r="R612" s="73" t="s">
        <v>9</v>
      </c>
      <c r="S612" s="27" t="str">
        <f t="shared" si="127"/>
        <v>Circulações</v>
      </c>
      <c r="T612" s="27" t="str">
        <f t="shared" si="128"/>
        <v>Verticales</v>
      </c>
      <c r="U612" s="27" t="str">
        <f t="shared" si="129"/>
        <v>Rampas</v>
      </c>
      <c r="V612" s="73" t="s">
        <v>89</v>
      </c>
      <c r="W612" s="1" t="str">
        <f t="shared" si="133"/>
        <v>k.veramp.612</v>
      </c>
      <c r="X612" s="45" t="s">
        <v>1834</v>
      </c>
      <c r="Y612" s="74" t="s">
        <v>1824</v>
      </c>
      <c r="Z612" s="45" t="s">
        <v>9</v>
      </c>
    </row>
    <row r="613" spans="1:26" ht="6" customHeight="1" x14ac:dyDescent="0.4">
      <c r="A613" s="23">
        <v>613</v>
      </c>
      <c r="B613" s="2" t="s">
        <v>43</v>
      </c>
      <c r="C613" s="2" t="s">
        <v>1821</v>
      </c>
      <c r="D613" s="2" t="s">
        <v>1856</v>
      </c>
      <c r="E613" s="2" t="s">
        <v>1857</v>
      </c>
      <c r="F613" s="25" t="s">
        <v>1867</v>
      </c>
      <c r="G613" s="79" t="s">
        <v>9</v>
      </c>
      <c r="H613" s="79" t="s">
        <v>9</v>
      </c>
      <c r="I613" s="79" t="s">
        <v>9</v>
      </c>
      <c r="J613" s="79" t="s">
        <v>9</v>
      </c>
      <c r="K613" s="79" t="s">
        <v>9</v>
      </c>
      <c r="L613" s="26" t="str">
        <f t="shared" si="130"/>
        <v>Circulações</v>
      </c>
      <c r="M613" s="26" t="str">
        <f t="shared" si="131"/>
        <v>Verticales</v>
      </c>
      <c r="N613" s="26" t="str">
        <f t="shared" si="132"/>
        <v>Rampas</v>
      </c>
      <c r="O613" s="26" t="str">
        <f t="shared" si="132"/>
        <v>Lance Reto Rampa</v>
      </c>
      <c r="P613" s="21" t="s">
        <v>1826</v>
      </c>
      <c r="Q613" s="21" t="s">
        <v>1887</v>
      </c>
      <c r="R613" s="73" t="s">
        <v>9</v>
      </c>
      <c r="S613" s="27" t="str">
        <f t="shared" si="127"/>
        <v>Circulações</v>
      </c>
      <c r="T613" s="27" t="str">
        <f t="shared" si="128"/>
        <v>Verticales</v>
      </c>
      <c r="U613" s="27" t="str">
        <f t="shared" si="129"/>
        <v>Rampas</v>
      </c>
      <c r="V613" s="73" t="s">
        <v>89</v>
      </c>
      <c r="W613" s="1" t="str">
        <f t="shared" si="133"/>
        <v>k.veramp.613</v>
      </c>
      <c r="X613" s="45" t="s">
        <v>1834</v>
      </c>
      <c r="Y613" s="74" t="s">
        <v>1825</v>
      </c>
      <c r="Z613" s="45" t="s">
        <v>9</v>
      </c>
    </row>
    <row r="614" spans="1:26" ht="6" customHeight="1" x14ac:dyDescent="0.4">
      <c r="A614" s="23">
        <v>614</v>
      </c>
      <c r="B614" s="2" t="s">
        <v>43</v>
      </c>
      <c r="C614" s="2" t="s">
        <v>1821</v>
      </c>
      <c r="D614" s="2" t="s">
        <v>1856</v>
      </c>
      <c r="E614" s="2" t="s">
        <v>1857</v>
      </c>
      <c r="F614" s="25" t="s">
        <v>1869</v>
      </c>
      <c r="G614" s="79" t="s">
        <v>9</v>
      </c>
      <c r="H614" s="79" t="s">
        <v>9</v>
      </c>
      <c r="I614" s="79" t="s">
        <v>9</v>
      </c>
      <c r="J614" s="79" t="s">
        <v>9</v>
      </c>
      <c r="K614" s="79" t="s">
        <v>9</v>
      </c>
      <c r="L614" s="26" t="str">
        <f t="shared" si="130"/>
        <v>Circulações</v>
      </c>
      <c r="M614" s="26" t="str">
        <f t="shared" si="131"/>
        <v>Verticales</v>
      </c>
      <c r="N614" s="26" t="str">
        <f t="shared" si="132"/>
        <v>Rampas</v>
      </c>
      <c r="O614" s="26" t="str">
        <f t="shared" si="132"/>
        <v>Rampa Espiral</v>
      </c>
      <c r="P614" s="21" t="s">
        <v>1894</v>
      </c>
      <c r="Q614" s="21" t="s">
        <v>1893</v>
      </c>
      <c r="R614" s="73" t="s">
        <v>9</v>
      </c>
      <c r="S614" s="27" t="str">
        <f t="shared" si="127"/>
        <v>Circulações</v>
      </c>
      <c r="T614" s="27" t="str">
        <f t="shared" si="128"/>
        <v>Verticales</v>
      </c>
      <c r="U614" s="27" t="str">
        <f t="shared" si="129"/>
        <v>Rampas</v>
      </c>
      <c r="V614" s="73" t="s">
        <v>89</v>
      </c>
      <c r="W614" s="1" t="str">
        <f t="shared" si="133"/>
        <v>k.veramp.614</v>
      </c>
      <c r="X614" s="45" t="s">
        <v>1834</v>
      </c>
      <c r="Y614" s="74" t="s">
        <v>1830</v>
      </c>
      <c r="Z614" s="45" t="s">
        <v>9</v>
      </c>
    </row>
    <row r="615" spans="1:26" ht="6" customHeight="1" x14ac:dyDescent="0.4">
      <c r="A615" s="23">
        <v>615</v>
      </c>
      <c r="B615" s="2" t="s">
        <v>43</v>
      </c>
      <c r="C615" s="2" t="s">
        <v>1821</v>
      </c>
      <c r="D615" s="2" t="s">
        <v>1856</v>
      </c>
      <c r="E615" s="2" t="s">
        <v>1857</v>
      </c>
      <c r="F615" s="25" t="s">
        <v>1861</v>
      </c>
      <c r="G615" s="79" t="s">
        <v>9</v>
      </c>
      <c r="H615" s="79" t="s">
        <v>9</v>
      </c>
      <c r="I615" s="79" t="s">
        <v>9</v>
      </c>
      <c r="J615" s="79" t="s">
        <v>9</v>
      </c>
      <c r="K615" s="79" t="s">
        <v>9</v>
      </c>
      <c r="L615" s="26" t="str">
        <f t="shared" si="130"/>
        <v>Circulações</v>
      </c>
      <c r="M615" s="26" t="str">
        <f t="shared" si="131"/>
        <v>Verticales</v>
      </c>
      <c r="N615" s="26" t="str">
        <f t="shared" si="132"/>
        <v>Rampas</v>
      </c>
      <c r="O615" s="26" t="str">
        <f t="shared" si="132"/>
        <v>Rampa U</v>
      </c>
      <c r="P615" s="21" t="s">
        <v>1863</v>
      </c>
      <c r="Q615" s="21" t="s">
        <v>1888</v>
      </c>
      <c r="R615" s="73" t="s">
        <v>9</v>
      </c>
      <c r="S615" s="27" t="str">
        <f t="shared" si="127"/>
        <v>Circulações</v>
      </c>
      <c r="T615" s="27" t="str">
        <f t="shared" si="128"/>
        <v>Verticales</v>
      </c>
      <c r="U615" s="27" t="str">
        <f t="shared" si="129"/>
        <v>Rampas</v>
      </c>
      <c r="V615" s="73" t="s">
        <v>89</v>
      </c>
      <c r="W615" s="1" t="str">
        <f t="shared" si="133"/>
        <v>k.veramp.615</v>
      </c>
      <c r="X615" s="45" t="s">
        <v>1834</v>
      </c>
      <c r="Y615" s="74" t="s">
        <v>1827</v>
      </c>
      <c r="Z615" s="45" t="s">
        <v>9</v>
      </c>
    </row>
    <row r="616" spans="1:26" ht="6" customHeight="1" x14ac:dyDescent="0.4">
      <c r="A616" s="23">
        <v>616</v>
      </c>
      <c r="B616" s="2" t="s">
        <v>43</v>
      </c>
      <c r="C616" s="2" t="s">
        <v>1821</v>
      </c>
      <c r="D616" s="2" t="s">
        <v>1856</v>
      </c>
      <c r="E616" s="2" t="s">
        <v>1857</v>
      </c>
      <c r="F616" s="25" t="s">
        <v>1865</v>
      </c>
      <c r="G616" s="79" t="s">
        <v>9</v>
      </c>
      <c r="H616" s="79" t="s">
        <v>9</v>
      </c>
      <c r="I616" s="79" t="s">
        <v>9</v>
      </c>
      <c r="J616" s="79" t="s">
        <v>9</v>
      </c>
      <c r="K616" s="79" t="s">
        <v>9</v>
      </c>
      <c r="L616" s="26" t="str">
        <f t="shared" si="130"/>
        <v>Circulações</v>
      </c>
      <c r="M616" s="26" t="str">
        <f t="shared" si="131"/>
        <v>Verticales</v>
      </c>
      <c r="N616" s="26" t="str">
        <f t="shared" si="132"/>
        <v>Rampas</v>
      </c>
      <c r="O616" s="26" t="str">
        <f t="shared" si="132"/>
        <v>Rampa U Longo</v>
      </c>
      <c r="P616" s="21" t="s">
        <v>1864</v>
      </c>
      <c r="Q616" s="21" t="s">
        <v>1889</v>
      </c>
      <c r="R616" s="73" t="s">
        <v>9</v>
      </c>
      <c r="S616" s="27" t="str">
        <f t="shared" si="127"/>
        <v>Circulações</v>
      </c>
      <c r="T616" s="27" t="str">
        <f t="shared" si="128"/>
        <v>Verticales</v>
      </c>
      <c r="U616" s="27" t="str">
        <f t="shared" si="129"/>
        <v>Rampas</v>
      </c>
      <c r="V616" s="73" t="s">
        <v>89</v>
      </c>
      <c r="W616" s="1" t="str">
        <f t="shared" si="133"/>
        <v>k.veramp.616</v>
      </c>
      <c r="X616" s="45" t="s">
        <v>1834</v>
      </c>
      <c r="Y616" s="74" t="s">
        <v>1832</v>
      </c>
      <c r="Z616" s="45" t="s">
        <v>9</v>
      </c>
    </row>
    <row r="617" spans="1:26" ht="6" customHeight="1" x14ac:dyDescent="0.4">
      <c r="A617" s="23">
        <v>617</v>
      </c>
      <c r="B617" s="2" t="s">
        <v>43</v>
      </c>
      <c r="C617" s="2" t="s">
        <v>1821</v>
      </c>
      <c r="D617" s="2" t="s">
        <v>1856</v>
      </c>
      <c r="E617" s="2" t="s">
        <v>1857</v>
      </c>
      <c r="F617" s="25" t="s">
        <v>1862</v>
      </c>
      <c r="G617" s="79" t="s">
        <v>9</v>
      </c>
      <c r="H617" s="79" t="s">
        <v>9</v>
      </c>
      <c r="I617" s="79" t="s">
        <v>9</v>
      </c>
      <c r="J617" s="79" t="s">
        <v>9</v>
      </c>
      <c r="K617" s="79" t="s">
        <v>9</v>
      </c>
      <c r="L617" s="26" t="str">
        <f t="shared" si="130"/>
        <v>Circulações</v>
      </c>
      <c r="M617" s="26" t="str">
        <f t="shared" si="131"/>
        <v>Verticales</v>
      </c>
      <c r="N617" s="26" t="str">
        <f t="shared" si="132"/>
        <v>Rampas</v>
      </c>
      <c r="O617" s="26" t="str">
        <f t="shared" si="132"/>
        <v>Rampa L</v>
      </c>
      <c r="P617" s="21" t="s">
        <v>1829</v>
      </c>
      <c r="Q617" s="21" t="s">
        <v>1890</v>
      </c>
      <c r="R617" s="73" t="s">
        <v>9</v>
      </c>
      <c r="S617" s="27" t="str">
        <f t="shared" si="127"/>
        <v>Circulações</v>
      </c>
      <c r="T617" s="27" t="str">
        <f t="shared" si="128"/>
        <v>Verticales</v>
      </c>
      <c r="U617" s="27" t="str">
        <f t="shared" si="129"/>
        <v>Rampas</v>
      </c>
      <c r="V617" s="73" t="s">
        <v>89</v>
      </c>
      <c r="W617" s="1" t="str">
        <f t="shared" si="133"/>
        <v>k.veramp.617</v>
      </c>
      <c r="X617" s="45" t="s">
        <v>1834</v>
      </c>
      <c r="Y617" s="74" t="s">
        <v>1828</v>
      </c>
      <c r="Z617" s="45" t="s">
        <v>9</v>
      </c>
    </row>
    <row r="618" spans="1:26" ht="6" customHeight="1" x14ac:dyDescent="0.4">
      <c r="A618" s="23">
        <v>618</v>
      </c>
      <c r="B618" s="2" t="s">
        <v>43</v>
      </c>
      <c r="C618" s="2" t="s">
        <v>1821</v>
      </c>
      <c r="D618" s="2" t="s">
        <v>1856</v>
      </c>
      <c r="E618" s="2" t="s">
        <v>1857</v>
      </c>
      <c r="F618" s="25" t="s">
        <v>1870</v>
      </c>
      <c r="G618" s="79" t="s">
        <v>9</v>
      </c>
      <c r="H618" s="79" t="s">
        <v>9</v>
      </c>
      <c r="I618" s="79" t="s">
        <v>9</v>
      </c>
      <c r="J618" s="79" t="s">
        <v>9</v>
      </c>
      <c r="K618" s="79" t="s">
        <v>9</v>
      </c>
      <c r="L618" s="26" t="str">
        <f t="shared" si="130"/>
        <v>Circulações</v>
      </c>
      <c r="M618" s="26" t="str">
        <f t="shared" si="131"/>
        <v>Verticales</v>
      </c>
      <c r="N618" s="26" t="str">
        <f t="shared" si="132"/>
        <v>Rampas</v>
      </c>
      <c r="O618" s="26" t="str">
        <f t="shared" si="132"/>
        <v>Rampa Reta</v>
      </c>
      <c r="P618" s="21" t="s">
        <v>1873</v>
      </c>
      <c r="Q618" s="21" t="s">
        <v>1891</v>
      </c>
      <c r="R618" s="73" t="s">
        <v>9</v>
      </c>
      <c r="S618" s="27" t="str">
        <f t="shared" si="127"/>
        <v>Circulações</v>
      </c>
      <c r="T618" s="27" t="str">
        <f t="shared" si="128"/>
        <v>Verticales</v>
      </c>
      <c r="U618" s="27" t="str">
        <f t="shared" si="129"/>
        <v>Rampas</v>
      </c>
      <c r="V618" s="73" t="s">
        <v>89</v>
      </c>
      <c r="W618" s="1" t="str">
        <f t="shared" si="133"/>
        <v>k.veramp.618</v>
      </c>
      <c r="X618" s="45" t="s">
        <v>1834</v>
      </c>
      <c r="Y618" s="74" t="s">
        <v>1831</v>
      </c>
      <c r="Z618" s="45" t="s">
        <v>9</v>
      </c>
    </row>
    <row r="619" spans="1:26" ht="6" customHeight="1" x14ac:dyDescent="0.4">
      <c r="A619" s="23">
        <v>619</v>
      </c>
      <c r="B619" s="2" t="s">
        <v>43</v>
      </c>
      <c r="C619" s="2" t="s">
        <v>1821</v>
      </c>
      <c r="D619" s="2" t="s">
        <v>1856</v>
      </c>
      <c r="E619" s="2" t="s">
        <v>1857</v>
      </c>
      <c r="F619" s="25" t="s">
        <v>1871</v>
      </c>
      <c r="G619" s="79" t="s">
        <v>9</v>
      </c>
      <c r="H619" s="79" t="s">
        <v>9</v>
      </c>
      <c r="I619" s="79" t="s">
        <v>9</v>
      </c>
      <c r="J619" s="79" t="s">
        <v>9</v>
      </c>
      <c r="K619" s="79" t="s">
        <v>9</v>
      </c>
      <c r="L619" s="26" t="str">
        <f t="shared" si="130"/>
        <v>Circulações</v>
      </c>
      <c r="M619" s="26" t="str">
        <f t="shared" si="131"/>
        <v>Verticales</v>
      </c>
      <c r="N619" s="26" t="str">
        <f t="shared" si="132"/>
        <v>Rampas</v>
      </c>
      <c r="O619" s="26" t="str">
        <f t="shared" si="132"/>
        <v>Rampa Reta Dois Lances</v>
      </c>
      <c r="P619" s="21" t="s">
        <v>1872</v>
      </c>
      <c r="Q619" s="21" t="s">
        <v>1892</v>
      </c>
      <c r="R619" s="73" t="s">
        <v>9</v>
      </c>
      <c r="S619" s="27" t="str">
        <f t="shared" si="127"/>
        <v>Circulações</v>
      </c>
      <c r="T619" s="27" t="str">
        <f t="shared" si="128"/>
        <v>Verticales</v>
      </c>
      <c r="U619" s="27" t="str">
        <f t="shared" si="129"/>
        <v>Rampas</v>
      </c>
      <c r="V619" s="73" t="s">
        <v>89</v>
      </c>
      <c r="W619" s="1" t="str">
        <f t="shared" si="133"/>
        <v>k.veramp.619</v>
      </c>
      <c r="X619" s="45" t="s">
        <v>1834</v>
      </c>
      <c r="Y619" s="74" t="s">
        <v>1833</v>
      </c>
      <c r="Z619" s="45" t="s">
        <v>9</v>
      </c>
    </row>
    <row r="620" spans="1:26" ht="6" customHeight="1" x14ac:dyDescent="0.4">
      <c r="A620" s="23">
        <v>620</v>
      </c>
      <c r="B620" s="2" t="s">
        <v>43</v>
      </c>
      <c r="C620" s="2" t="s">
        <v>1821</v>
      </c>
      <c r="D620" s="2" t="s">
        <v>1856</v>
      </c>
      <c r="E620" s="2" t="s">
        <v>1857</v>
      </c>
      <c r="F620" s="40" t="s">
        <v>1878</v>
      </c>
      <c r="G620" s="79" t="s">
        <v>9</v>
      </c>
      <c r="H620" s="79" t="s">
        <v>9</v>
      </c>
      <c r="I620" s="79" t="s">
        <v>9</v>
      </c>
      <c r="J620" s="79" t="s">
        <v>9</v>
      </c>
      <c r="K620" s="79" t="s">
        <v>9</v>
      </c>
      <c r="L620" s="26" t="str">
        <f t="shared" si="130"/>
        <v>Circulações</v>
      </c>
      <c r="M620" s="26" t="str">
        <f t="shared" si="131"/>
        <v>Verticales</v>
      </c>
      <c r="N620" s="26" t="str">
        <f t="shared" si="132"/>
        <v>Rampas</v>
      </c>
      <c r="O620" s="26" t="str">
        <f t="shared" si="132"/>
        <v>Rampa Incompleta</v>
      </c>
      <c r="P620" s="21" t="s">
        <v>1845</v>
      </c>
      <c r="Q620" s="21" t="s">
        <v>1845</v>
      </c>
      <c r="R620" s="73" t="s">
        <v>9</v>
      </c>
      <c r="S620" s="27" t="str">
        <f t="shared" si="127"/>
        <v>Circulações</v>
      </c>
      <c r="T620" s="27" t="str">
        <f t="shared" si="128"/>
        <v>Verticales</v>
      </c>
      <c r="U620" s="27" t="str">
        <f t="shared" si="129"/>
        <v>Rampas</v>
      </c>
      <c r="V620" s="73" t="s">
        <v>89</v>
      </c>
      <c r="W620" s="1" t="str">
        <f t="shared" si="133"/>
        <v>k.veramp.620</v>
      </c>
      <c r="X620" s="75" t="s">
        <v>1844</v>
      </c>
      <c r="Y620" s="75" t="s">
        <v>2115</v>
      </c>
      <c r="Z620" s="45" t="s">
        <v>9</v>
      </c>
    </row>
    <row r="621" spans="1:26" ht="6" customHeight="1" x14ac:dyDescent="0.4">
      <c r="A621" s="23">
        <v>621</v>
      </c>
      <c r="B621" s="2" t="s">
        <v>43</v>
      </c>
      <c r="C621" s="2" t="s">
        <v>1821</v>
      </c>
      <c r="D621" s="2" t="s">
        <v>1856</v>
      </c>
      <c r="E621" s="2" t="s">
        <v>1857</v>
      </c>
      <c r="F621" s="40" t="s">
        <v>1879</v>
      </c>
      <c r="G621" s="79" t="s">
        <v>9</v>
      </c>
      <c r="H621" s="79" t="s">
        <v>9</v>
      </c>
      <c r="I621" s="79" t="s">
        <v>9</v>
      </c>
      <c r="J621" s="79" t="s">
        <v>9</v>
      </c>
      <c r="K621" s="79" t="s">
        <v>9</v>
      </c>
      <c r="L621" s="26" t="str">
        <f t="shared" si="130"/>
        <v>Circulações</v>
      </c>
      <c r="M621" s="26" t="str">
        <f t="shared" si="131"/>
        <v>Verticales</v>
      </c>
      <c r="N621" s="26" t="str">
        <f t="shared" si="132"/>
        <v>Rampas</v>
      </c>
      <c r="O621" s="26" t="str">
        <f t="shared" si="132"/>
        <v>Rampa Suporte Lateral</v>
      </c>
      <c r="P621" s="21" t="s">
        <v>1847</v>
      </c>
      <c r="Q621" s="21" t="s">
        <v>1847</v>
      </c>
      <c r="R621" s="73" t="s">
        <v>9</v>
      </c>
      <c r="S621" s="27" t="str">
        <f t="shared" si="127"/>
        <v>Circulações</v>
      </c>
      <c r="T621" s="27" t="str">
        <f t="shared" si="128"/>
        <v>Verticales</v>
      </c>
      <c r="U621" s="27" t="str">
        <f t="shared" si="129"/>
        <v>Rampas</v>
      </c>
      <c r="V621" s="73" t="s">
        <v>89</v>
      </c>
      <c r="W621" s="1" t="str">
        <f t="shared" si="133"/>
        <v>k.veramp.621</v>
      </c>
      <c r="X621" s="75" t="s">
        <v>1846</v>
      </c>
      <c r="Y621" s="75" t="s">
        <v>2115</v>
      </c>
      <c r="Z621" s="45" t="s">
        <v>9</v>
      </c>
    </row>
    <row r="622" spans="1:26" ht="6" customHeight="1" x14ac:dyDescent="0.4">
      <c r="A622" s="23">
        <v>622</v>
      </c>
      <c r="B622" s="2" t="s">
        <v>43</v>
      </c>
      <c r="C622" s="2" t="s">
        <v>1821</v>
      </c>
      <c r="D622" s="2" t="s">
        <v>1856</v>
      </c>
      <c r="E622" s="2" t="s">
        <v>1857</v>
      </c>
      <c r="F622" s="40" t="s">
        <v>1880</v>
      </c>
      <c r="G622" s="79" t="s">
        <v>9</v>
      </c>
      <c r="H622" s="79" t="s">
        <v>9</v>
      </c>
      <c r="I622" s="79" t="s">
        <v>9</v>
      </c>
      <c r="J622" s="79" t="s">
        <v>9</v>
      </c>
      <c r="K622" s="79" t="s">
        <v>9</v>
      </c>
      <c r="L622" s="26" t="str">
        <f t="shared" si="130"/>
        <v>Circulações</v>
      </c>
      <c r="M622" s="26" t="str">
        <f t="shared" si="131"/>
        <v>Verticales</v>
      </c>
      <c r="N622" s="26" t="str">
        <f t="shared" si="132"/>
        <v>Rampas</v>
      </c>
      <c r="O622" s="26" t="str">
        <f t="shared" si="132"/>
        <v>Rampa Suporte Lateral Projeção</v>
      </c>
      <c r="P622" s="21" t="s">
        <v>1849</v>
      </c>
      <c r="Q622" s="21" t="s">
        <v>1850</v>
      </c>
      <c r="R622" s="73" t="s">
        <v>9</v>
      </c>
      <c r="S622" s="27" t="str">
        <f t="shared" si="127"/>
        <v>Circulações</v>
      </c>
      <c r="T622" s="27" t="str">
        <f t="shared" si="128"/>
        <v>Verticales</v>
      </c>
      <c r="U622" s="27" t="str">
        <f t="shared" si="129"/>
        <v>Rampas</v>
      </c>
      <c r="V622" s="73" t="s">
        <v>89</v>
      </c>
      <c r="W622" s="1" t="str">
        <f t="shared" si="133"/>
        <v>k.veramp.622</v>
      </c>
      <c r="X622" s="75" t="s">
        <v>1848</v>
      </c>
      <c r="Y622" s="75" t="s">
        <v>2115</v>
      </c>
      <c r="Z622" s="45" t="s">
        <v>9</v>
      </c>
    </row>
    <row r="623" spans="1:26" ht="6" customHeight="1" x14ac:dyDescent="0.4">
      <c r="A623" s="23">
        <v>623</v>
      </c>
      <c r="B623" s="2" t="s">
        <v>43</v>
      </c>
      <c r="C623" s="2" t="s">
        <v>1821</v>
      </c>
      <c r="D623" s="2" t="s">
        <v>1856</v>
      </c>
      <c r="E623" s="2" t="s">
        <v>1857</v>
      </c>
      <c r="F623" s="40" t="s">
        <v>1876</v>
      </c>
      <c r="G623" s="79" t="s">
        <v>9</v>
      </c>
      <c r="H623" s="79" t="s">
        <v>9</v>
      </c>
      <c r="I623" s="79" t="s">
        <v>9</v>
      </c>
      <c r="J623" s="79" t="s">
        <v>9</v>
      </c>
      <c r="K623" s="79" t="s">
        <v>9</v>
      </c>
      <c r="L623" s="26" t="str">
        <f t="shared" si="130"/>
        <v>Circulações</v>
      </c>
      <c r="M623" s="26" t="str">
        <f t="shared" si="131"/>
        <v>Verticales</v>
      </c>
      <c r="N623" s="26" t="str">
        <f t="shared" si="132"/>
        <v>Rampas</v>
      </c>
      <c r="O623" s="26" t="str">
        <f t="shared" si="132"/>
        <v>Rampa Seta Sobe</v>
      </c>
      <c r="P623" s="21" t="s">
        <v>1852</v>
      </c>
      <c r="Q623" s="21" t="s">
        <v>1853</v>
      </c>
      <c r="R623" s="73" t="s">
        <v>9</v>
      </c>
      <c r="S623" s="27" t="str">
        <f t="shared" si="127"/>
        <v>Circulações</v>
      </c>
      <c r="T623" s="27" t="str">
        <f t="shared" si="128"/>
        <v>Verticales</v>
      </c>
      <c r="U623" s="27" t="str">
        <f t="shared" si="129"/>
        <v>Rampas</v>
      </c>
      <c r="V623" s="73" t="s">
        <v>89</v>
      </c>
      <c r="W623" s="1" t="str">
        <f t="shared" si="133"/>
        <v>k.veramp.623</v>
      </c>
      <c r="X623" s="75" t="s">
        <v>1851</v>
      </c>
      <c r="Y623" s="75" t="s">
        <v>2115</v>
      </c>
      <c r="Z623" s="45" t="s">
        <v>9</v>
      </c>
    </row>
    <row r="624" spans="1:26" ht="6" customHeight="1" x14ac:dyDescent="0.4">
      <c r="A624" s="23">
        <v>624</v>
      </c>
      <c r="B624" s="2" t="s">
        <v>43</v>
      </c>
      <c r="C624" s="2" t="s">
        <v>1821</v>
      </c>
      <c r="D624" s="2" t="s">
        <v>1856</v>
      </c>
      <c r="E624" s="2" t="s">
        <v>1857</v>
      </c>
      <c r="F624" s="40" t="s">
        <v>1874</v>
      </c>
      <c r="G624" s="79" t="s">
        <v>9</v>
      </c>
      <c r="H624" s="79" t="s">
        <v>9</v>
      </c>
      <c r="I624" s="79" t="s">
        <v>9</v>
      </c>
      <c r="J624" s="79" t="s">
        <v>9</v>
      </c>
      <c r="K624" s="79" t="s">
        <v>9</v>
      </c>
      <c r="L624" s="26" t="str">
        <f t="shared" si="130"/>
        <v>Circulações</v>
      </c>
      <c r="M624" s="26" t="str">
        <f t="shared" si="131"/>
        <v>Verticales</v>
      </c>
      <c r="N624" s="26" t="str">
        <f t="shared" si="132"/>
        <v>Rampas</v>
      </c>
      <c r="O624" s="26" t="str">
        <f t="shared" si="132"/>
        <v>Rampa Seta Desce</v>
      </c>
      <c r="P624" s="21" t="s">
        <v>1839</v>
      </c>
      <c r="Q624" s="21" t="s">
        <v>1840</v>
      </c>
      <c r="R624" s="73" t="s">
        <v>9</v>
      </c>
      <c r="S624" s="27" t="str">
        <f t="shared" si="127"/>
        <v>Circulações</v>
      </c>
      <c r="T624" s="27" t="str">
        <f t="shared" si="128"/>
        <v>Verticales</v>
      </c>
      <c r="U624" s="27" t="str">
        <f t="shared" si="129"/>
        <v>Rampas</v>
      </c>
      <c r="V624" s="73" t="s">
        <v>89</v>
      </c>
      <c r="W624" s="1" t="str">
        <f t="shared" si="133"/>
        <v>k.veramp.624</v>
      </c>
      <c r="X624" s="75" t="s">
        <v>1838</v>
      </c>
      <c r="Y624" s="75" t="s">
        <v>2115</v>
      </c>
      <c r="Z624" s="45" t="s">
        <v>9</v>
      </c>
    </row>
    <row r="625" spans="1:26" ht="6" customHeight="1" x14ac:dyDescent="0.4">
      <c r="A625" s="23">
        <v>625</v>
      </c>
      <c r="B625" s="2" t="s">
        <v>43</v>
      </c>
      <c r="C625" s="2" t="s">
        <v>1821</v>
      </c>
      <c r="D625" s="2" t="s">
        <v>1856</v>
      </c>
      <c r="E625" s="2" t="s">
        <v>1857</v>
      </c>
      <c r="F625" s="40" t="s">
        <v>1877</v>
      </c>
      <c r="G625" s="79" t="s">
        <v>9</v>
      </c>
      <c r="H625" s="79" t="s">
        <v>9</v>
      </c>
      <c r="I625" s="79" t="s">
        <v>9</v>
      </c>
      <c r="J625" s="79" t="s">
        <v>9</v>
      </c>
      <c r="K625" s="79" t="s">
        <v>9</v>
      </c>
      <c r="L625" s="26" t="str">
        <f t="shared" si="130"/>
        <v>Circulações</v>
      </c>
      <c r="M625" s="26" t="str">
        <f t="shared" si="131"/>
        <v>Verticales</v>
      </c>
      <c r="N625" s="26" t="str">
        <f t="shared" si="132"/>
        <v>Rampas</v>
      </c>
      <c r="O625" s="26" t="str">
        <f t="shared" si="132"/>
        <v>Rampa Texto Sobe</v>
      </c>
      <c r="P625" s="21" t="s">
        <v>1855</v>
      </c>
      <c r="Q625" s="21" t="s">
        <v>1855</v>
      </c>
      <c r="R625" s="73" t="s">
        <v>9</v>
      </c>
      <c r="S625" s="27" t="str">
        <f t="shared" si="127"/>
        <v>Circulações</v>
      </c>
      <c r="T625" s="27" t="str">
        <f t="shared" si="128"/>
        <v>Verticales</v>
      </c>
      <c r="U625" s="27" t="str">
        <f t="shared" si="129"/>
        <v>Rampas</v>
      </c>
      <c r="V625" s="73" t="s">
        <v>89</v>
      </c>
      <c r="W625" s="1" t="str">
        <f t="shared" si="133"/>
        <v>k.veramp.625</v>
      </c>
      <c r="X625" s="75" t="s">
        <v>1854</v>
      </c>
      <c r="Y625" s="75" t="s">
        <v>2115</v>
      </c>
      <c r="Z625" s="45" t="s">
        <v>9</v>
      </c>
    </row>
    <row r="626" spans="1:26" ht="6" customHeight="1" x14ac:dyDescent="0.4">
      <c r="A626" s="23">
        <v>626</v>
      </c>
      <c r="B626" s="2" t="s">
        <v>43</v>
      </c>
      <c r="C626" s="2" t="s">
        <v>1821</v>
      </c>
      <c r="D626" s="2" t="s">
        <v>1856</v>
      </c>
      <c r="E626" s="2" t="s">
        <v>1857</v>
      </c>
      <c r="F626" s="40" t="s">
        <v>1875</v>
      </c>
      <c r="G626" s="79" t="s">
        <v>9</v>
      </c>
      <c r="H626" s="79" t="s">
        <v>9</v>
      </c>
      <c r="I626" s="79" t="s">
        <v>9</v>
      </c>
      <c r="J626" s="79" t="s">
        <v>9</v>
      </c>
      <c r="K626" s="79" t="s">
        <v>9</v>
      </c>
      <c r="L626" s="26" t="str">
        <f t="shared" si="130"/>
        <v>Circulações</v>
      </c>
      <c r="M626" s="26" t="str">
        <f t="shared" si="131"/>
        <v>Verticales</v>
      </c>
      <c r="N626" s="26" t="str">
        <f t="shared" si="132"/>
        <v>Rampas</v>
      </c>
      <c r="O626" s="26" t="str">
        <f t="shared" si="132"/>
        <v>Rampa Texto Desce</v>
      </c>
      <c r="P626" s="21" t="s">
        <v>1842</v>
      </c>
      <c r="Q626" s="21" t="s">
        <v>1843</v>
      </c>
      <c r="R626" s="73" t="s">
        <v>9</v>
      </c>
      <c r="S626" s="27" t="str">
        <f t="shared" si="127"/>
        <v>Circulações</v>
      </c>
      <c r="T626" s="27" t="str">
        <f t="shared" si="128"/>
        <v>Verticales</v>
      </c>
      <c r="U626" s="27" t="str">
        <f t="shared" si="129"/>
        <v>Rampas</v>
      </c>
      <c r="V626" s="73" t="s">
        <v>89</v>
      </c>
      <c r="W626" s="1" t="str">
        <f t="shared" si="133"/>
        <v>k.veramp.626</v>
      </c>
      <c r="X626" s="75" t="s">
        <v>1841</v>
      </c>
      <c r="Y626" s="75" t="s">
        <v>2115</v>
      </c>
      <c r="Z626" s="45" t="s">
        <v>9</v>
      </c>
    </row>
    <row r="627" spans="1:26" ht="6" customHeight="1" x14ac:dyDescent="0.4">
      <c r="A627" s="23">
        <v>627</v>
      </c>
      <c r="B627" s="2" t="s">
        <v>43</v>
      </c>
      <c r="C627" s="2" t="s">
        <v>1821</v>
      </c>
      <c r="D627" s="2" t="s">
        <v>1856</v>
      </c>
      <c r="E627" s="2" t="s">
        <v>1857</v>
      </c>
      <c r="F627" s="40" t="s">
        <v>1881</v>
      </c>
      <c r="G627" s="79" t="s">
        <v>9</v>
      </c>
      <c r="H627" s="79" t="s">
        <v>9</v>
      </c>
      <c r="I627" s="79" t="s">
        <v>9</v>
      </c>
      <c r="J627" s="79" t="s">
        <v>9</v>
      </c>
      <c r="K627" s="79" t="s">
        <v>9</v>
      </c>
      <c r="L627" s="26" t="str">
        <f t="shared" si="130"/>
        <v>Circulações</v>
      </c>
      <c r="M627" s="26" t="str">
        <f t="shared" si="131"/>
        <v>Verticales</v>
      </c>
      <c r="N627" s="26" t="str">
        <f t="shared" si="132"/>
        <v>Rampas</v>
      </c>
      <c r="O627" s="26" t="str">
        <f t="shared" si="132"/>
        <v>Rampa Projeção</v>
      </c>
      <c r="P627" s="21" t="s">
        <v>1836</v>
      </c>
      <c r="Q627" s="21" t="s">
        <v>1837</v>
      </c>
      <c r="R627" s="73" t="s">
        <v>9</v>
      </c>
      <c r="S627" s="27" t="str">
        <f t="shared" si="127"/>
        <v>Circulações</v>
      </c>
      <c r="T627" s="27" t="str">
        <f t="shared" si="128"/>
        <v>Verticales</v>
      </c>
      <c r="U627" s="27" t="str">
        <f t="shared" si="129"/>
        <v>Rampas</v>
      </c>
      <c r="V627" s="73" t="s">
        <v>89</v>
      </c>
      <c r="W627" s="1" t="str">
        <f t="shared" si="133"/>
        <v>k.veramp.627</v>
      </c>
      <c r="X627" s="75" t="s">
        <v>1835</v>
      </c>
      <c r="Y627" s="75" t="s">
        <v>2115</v>
      </c>
      <c r="Z627" s="45" t="s">
        <v>9</v>
      </c>
    </row>
    <row r="628" spans="1:26" ht="6" customHeight="1" x14ac:dyDescent="0.4">
      <c r="A628" s="23">
        <v>628</v>
      </c>
      <c r="B628" s="2" t="s">
        <v>43</v>
      </c>
      <c r="C628" s="2" t="s">
        <v>1821</v>
      </c>
      <c r="D628" s="2" t="s">
        <v>1856</v>
      </c>
      <c r="E628" s="2" t="s">
        <v>1983</v>
      </c>
      <c r="F628" s="25" t="s">
        <v>1984</v>
      </c>
      <c r="G628" s="79" t="s">
        <v>9</v>
      </c>
      <c r="H628" s="79" t="s">
        <v>9</v>
      </c>
      <c r="I628" s="79" t="s">
        <v>9</v>
      </c>
      <c r="J628" s="79" t="s">
        <v>9</v>
      </c>
      <c r="K628" s="79" t="s">
        <v>9</v>
      </c>
      <c r="L628" s="26" t="str">
        <f t="shared" si="130"/>
        <v>Circulações</v>
      </c>
      <c r="M628" s="26" t="str">
        <f t="shared" si="131"/>
        <v>Verticales</v>
      </c>
      <c r="N628" s="26" t="str">
        <f t="shared" si="132"/>
        <v>Escadas</v>
      </c>
      <c r="O628" s="26" t="str">
        <f t="shared" si="132"/>
        <v>Escada</v>
      </c>
      <c r="P628" s="21" t="s">
        <v>2731</v>
      </c>
      <c r="Q628" s="21" t="s">
        <v>2730</v>
      </c>
      <c r="R628" s="73" t="s">
        <v>9</v>
      </c>
      <c r="S628" s="27" t="str">
        <f t="shared" si="127"/>
        <v>Circulações</v>
      </c>
      <c r="T628" s="27" t="str">
        <f t="shared" si="128"/>
        <v>Verticales</v>
      </c>
      <c r="U628" s="27" t="str">
        <f t="shared" si="129"/>
        <v>Escadas</v>
      </c>
      <c r="V628" s="73" t="s">
        <v>89</v>
      </c>
      <c r="W628" s="1" t="str">
        <f t="shared" si="133"/>
        <v>k.veesca.628</v>
      </c>
      <c r="X628" s="45" t="s">
        <v>1935</v>
      </c>
      <c r="Y628" s="74" t="s">
        <v>1896</v>
      </c>
      <c r="Z628" s="45" t="s">
        <v>9</v>
      </c>
    </row>
    <row r="629" spans="1:26" ht="6" customHeight="1" x14ac:dyDescent="0.4">
      <c r="A629" s="23">
        <v>629</v>
      </c>
      <c r="B629" s="2" t="s">
        <v>43</v>
      </c>
      <c r="C629" s="2" t="s">
        <v>1821</v>
      </c>
      <c r="D629" s="2" t="s">
        <v>1856</v>
      </c>
      <c r="E629" s="2" t="s">
        <v>1983</v>
      </c>
      <c r="F629" s="25" t="s">
        <v>1993</v>
      </c>
      <c r="G629" s="79" t="s">
        <v>9</v>
      </c>
      <c r="H629" s="79" t="s">
        <v>9</v>
      </c>
      <c r="I629" s="79" t="s">
        <v>9</v>
      </c>
      <c r="J629" s="79" t="s">
        <v>9</v>
      </c>
      <c r="K629" s="79" t="s">
        <v>9</v>
      </c>
      <c r="L629" s="26" t="str">
        <f t="shared" si="130"/>
        <v>Circulações</v>
      </c>
      <c r="M629" s="26" t="str">
        <f t="shared" si="131"/>
        <v>Verticales</v>
      </c>
      <c r="N629" s="26" t="str">
        <f t="shared" si="132"/>
        <v>Escadas</v>
      </c>
      <c r="O629" s="26" t="str">
        <f t="shared" si="132"/>
        <v>Lance Escada</v>
      </c>
      <c r="P629" s="21" t="s">
        <v>1900</v>
      </c>
      <c r="Q629" s="21" t="s">
        <v>1901</v>
      </c>
      <c r="R629" s="73" t="s">
        <v>9</v>
      </c>
      <c r="S629" s="27" t="str">
        <f t="shared" si="127"/>
        <v>Circulações</v>
      </c>
      <c r="T629" s="27" t="str">
        <f t="shared" si="128"/>
        <v>Verticales</v>
      </c>
      <c r="U629" s="27" t="str">
        <f t="shared" si="129"/>
        <v>Escadas</v>
      </c>
      <c r="V629" s="73" t="s">
        <v>89</v>
      </c>
      <c r="W629" s="1" t="str">
        <f t="shared" si="133"/>
        <v>k.veesca.629</v>
      </c>
      <c r="X629" s="45" t="s">
        <v>1935</v>
      </c>
      <c r="Y629" s="74" t="s">
        <v>1899</v>
      </c>
      <c r="Z629" s="45" t="s">
        <v>9</v>
      </c>
    </row>
    <row r="630" spans="1:26" ht="6" customHeight="1" x14ac:dyDescent="0.4">
      <c r="A630" s="23">
        <v>630</v>
      </c>
      <c r="B630" s="2" t="s">
        <v>43</v>
      </c>
      <c r="C630" s="2" t="s">
        <v>1821</v>
      </c>
      <c r="D630" s="2" t="s">
        <v>1856</v>
      </c>
      <c r="E630" s="2" t="s">
        <v>1983</v>
      </c>
      <c r="F630" s="25" t="s">
        <v>1994</v>
      </c>
      <c r="G630" s="79" t="s">
        <v>9</v>
      </c>
      <c r="H630" s="79" t="s">
        <v>9</v>
      </c>
      <c r="I630" s="79" t="s">
        <v>9</v>
      </c>
      <c r="J630" s="79" t="s">
        <v>9</v>
      </c>
      <c r="K630" s="79" t="s">
        <v>9</v>
      </c>
      <c r="L630" s="26" t="str">
        <f t="shared" si="130"/>
        <v>Circulações</v>
      </c>
      <c r="M630" s="26" t="str">
        <f t="shared" si="131"/>
        <v>Verticales</v>
      </c>
      <c r="N630" s="26" t="str">
        <f t="shared" si="132"/>
        <v>Escadas</v>
      </c>
      <c r="O630" s="26" t="str">
        <f t="shared" si="132"/>
        <v>Lance Escada Curvo</v>
      </c>
      <c r="P630" s="21" t="s">
        <v>1903</v>
      </c>
      <c r="Q630" s="21" t="s">
        <v>1904</v>
      </c>
      <c r="R630" s="73" t="s">
        <v>9</v>
      </c>
      <c r="S630" s="27" t="str">
        <f t="shared" si="127"/>
        <v>Circulações</v>
      </c>
      <c r="T630" s="27" t="str">
        <f t="shared" si="128"/>
        <v>Verticales</v>
      </c>
      <c r="U630" s="27" t="str">
        <f t="shared" si="129"/>
        <v>Escadas</v>
      </c>
      <c r="V630" s="73" t="s">
        <v>89</v>
      </c>
      <c r="W630" s="1" t="str">
        <f t="shared" si="133"/>
        <v>k.veesca.630</v>
      </c>
      <c r="X630" s="45" t="s">
        <v>1935</v>
      </c>
      <c r="Y630" s="74" t="s">
        <v>1902</v>
      </c>
      <c r="Z630" s="45" t="s">
        <v>9</v>
      </c>
    </row>
    <row r="631" spans="1:26" ht="6" customHeight="1" x14ac:dyDescent="0.4">
      <c r="A631" s="23">
        <v>631</v>
      </c>
      <c r="B631" s="2" t="s">
        <v>43</v>
      </c>
      <c r="C631" s="2" t="s">
        <v>1821</v>
      </c>
      <c r="D631" s="2" t="s">
        <v>1856</v>
      </c>
      <c r="E631" s="2" t="s">
        <v>1983</v>
      </c>
      <c r="F631" s="25" t="s">
        <v>1995</v>
      </c>
      <c r="G631" s="79" t="s">
        <v>9</v>
      </c>
      <c r="H631" s="79" t="s">
        <v>9</v>
      </c>
      <c r="I631" s="79" t="s">
        <v>9</v>
      </c>
      <c r="J631" s="79" t="s">
        <v>9</v>
      </c>
      <c r="K631" s="79" t="s">
        <v>9</v>
      </c>
      <c r="L631" s="26" t="str">
        <f t="shared" si="130"/>
        <v>Circulações</v>
      </c>
      <c r="M631" s="26" t="str">
        <f t="shared" si="131"/>
        <v>Verticales</v>
      </c>
      <c r="N631" s="26" t="str">
        <f t="shared" si="132"/>
        <v>Escadas</v>
      </c>
      <c r="O631" s="26" t="str">
        <f t="shared" si="132"/>
        <v>Lance Escada Livre</v>
      </c>
      <c r="P631" s="21" t="s">
        <v>1906</v>
      </c>
      <c r="Q631" s="21" t="s">
        <v>1907</v>
      </c>
      <c r="R631" s="73" t="s">
        <v>9</v>
      </c>
      <c r="S631" s="27" t="str">
        <f t="shared" si="127"/>
        <v>Circulações</v>
      </c>
      <c r="T631" s="27" t="str">
        <f t="shared" si="128"/>
        <v>Verticales</v>
      </c>
      <c r="U631" s="27" t="str">
        <f t="shared" si="129"/>
        <v>Escadas</v>
      </c>
      <c r="V631" s="73" t="s">
        <v>89</v>
      </c>
      <c r="W631" s="1" t="str">
        <f t="shared" si="133"/>
        <v>k.veesca.631</v>
      </c>
      <c r="X631" s="45" t="s">
        <v>1935</v>
      </c>
      <c r="Y631" s="74" t="s">
        <v>1905</v>
      </c>
      <c r="Z631" s="45" t="s">
        <v>9</v>
      </c>
    </row>
    <row r="632" spans="1:26" ht="6" customHeight="1" x14ac:dyDescent="0.4">
      <c r="A632" s="23">
        <v>632</v>
      </c>
      <c r="B632" s="2" t="s">
        <v>43</v>
      </c>
      <c r="C632" s="2" t="s">
        <v>1821</v>
      </c>
      <c r="D632" s="2" t="s">
        <v>1856</v>
      </c>
      <c r="E632" s="2" t="s">
        <v>1983</v>
      </c>
      <c r="F632" s="25" t="s">
        <v>1996</v>
      </c>
      <c r="G632" s="79" t="s">
        <v>9</v>
      </c>
      <c r="H632" s="79" t="s">
        <v>9</v>
      </c>
      <c r="I632" s="79" t="s">
        <v>9</v>
      </c>
      <c r="J632" s="79" t="s">
        <v>9</v>
      </c>
      <c r="K632" s="79" t="s">
        <v>9</v>
      </c>
      <c r="L632" s="26" t="str">
        <f t="shared" si="130"/>
        <v>Circulações</v>
      </c>
      <c r="M632" s="26" t="str">
        <f t="shared" si="131"/>
        <v>Verticales</v>
      </c>
      <c r="N632" s="26" t="str">
        <f t="shared" si="132"/>
        <v>Escadas</v>
      </c>
      <c r="O632" s="26" t="str">
        <f t="shared" si="132"/>
        <v>Lance Escada Espiral</v>
      </c>
      <c r="P632" s="21" t="s">
        <v>1909</v>
      </c>
      <c r="Q632" s="21" t="s">
        <v>1910</v>
      </c>
      <c r="R632" s="73" t="s">
        <v>9</v>
      </c>
      <c r="S632" s="27" t="str">
        <f t="shared" si="127"/>
        <v>Circulações</v>
      </c>
      <c r="T632" s="27" t="str">
        <f t="shared" si="128"/>
        <v>Verticales</v>
      </c>
      <c r="U632" s="27" t="str">
        <f t="shared" si="129"/>
        <v>Escadas</v>
      </c>
      <c r="V632" s="73" t="s">
        <v>89</v>
      </c>
      <c r="W632" s="1" t="str">
        <f t="shared" si="133"/>
        <v>k.veesca.632</v>
      </c>
      <c r="X632" s="45" t="s">
        <v>1935</v>
      </c>
      <c r="Y632" s="74" t="s">
        <v>1908</v>
      </c>
      <c r="Z632" s="45" t="s">
        <v>9</v>
      </c>
    </row>
    <row r="633" spans="1:26" ht="6" customHeight="1" x14ac:dyDescent="0.4">
      <c r="A633" s="23">
        <v>633</v>
      </c>
      <c r="B633" s="2" t="s">
        <v>43</v>
      </c>
      <c r="C633" s="2" t="s">
        <v>1821</v>
      </c>
      <c r="D633" s="2" t="s">
        <v>1856</v>
      </c>
      <c r="E633" s="2" t="s">
        <v>1983</v>
      </c>
      <c r="F633" s="25" t="s">
        <v>1997</v>
      </c>
      <c r="G633" s="79" t="s">
        <v>9</v>
      </c>
      <c r="H633" s="79" t="s">
        <v>9</v>
      </c>
      <c r="I633" s="79" t="s">
        <v>9</v>
      </c>
      <c r="J633" s="79" t="s">
        <v>9</v>
      </c>
      <c r="K633" s="79" t="s">
        <v>9</v>
      </c>
      <c r="L633" s="26" t="str">
        <f t="shared" si="130"/>
        <v>Circulações</v>
      </c>
      <c r="M633" s="26" t="str">
        <f t="shared" si="131"/>
        <v>Verticales</v>
      </c>
      <c r="N633" s="26" t="str">
        <f t="shared" si="132"/>
        <v>Escadas</v>
      </c>
      <c r="O633" s="26" t="str">
        <f t="shared" si="132"/>
        <v>Lance Escada Reto</v>
      </c>
      <c r="P633" s="21" t="s">
        <v>1912</v>
      </c>
      <c r="Q633" s="21" t="s">
        <v>1913</v>
      </c>
      <c r="R633" s="73" t="s">
        <v>9</v>
      </c>
      <c r="S633" s="27" t="str">
        <f t="shared" si="127"/>
        <v>Circulações</v>
      </c>
      <c r="T633" s="27" t="str">
        <f t="shared" si="128"/>
        <v>Verticales</v>
      </c>
      <c r="U633" s="27" t="str">
        <f t="shared" si="129"/>
        <v>Escadas</v>
      </c>
      <c r="V633" s="73" t="s">
        <v>89</v>
      </c>
      <c r="W633" s="1" t="str">
        <f t="shared" si="133"/>
        <v>k.veesca.633</v>
      </c>
      <c r="X633" s="45" t="s">
        <v>1935</v>
      </c>
      <c r="Y633" s="74" t="s">
        <v>1911</v>
      </c>
      <c r="Z633" s="45" t="s">
        <v>9</v>
      </c>
    </row>
    <row r="634" spans="1:26" ht="6" customHeight="1" x14ac:dyDescent="0.4">
      <c r="A634" s="23">
        <v>634</v>
      </c>
      <c r="B634" s="2" t="s">
        <v>43</v>
      </c>
      <c r="C634" s="2" t="s">
        <v>1821</v>
      </c>
      <c r="D634" s="2" t="s">
        <v>1856</v>
      </c>
      <c r="E634" s="2" t="s">
        <v>1983</v>
      </c>
      <c r="F634" s="25" t="s">
        <v>2002</v>
      </c>
      <c r="G634" s="79" t="s">
        <v>9</v>
      </c>
      <c r="H634" s="79" t="s">
        <v>9</v>
      </c>
      <c r="I634" s="79" t="s">
        <v>9</v>
      </c>
      <c r="J634" s="79" t="s">
        <v>9</v>
      </c>
      <c r="K634" s="79" t="s">
        <v>9</v>
      </c>
      <c r="L634" s="26" t="str">
        <f t="shared" si="130"/>
        <v>Circulações</v>
      </c>
      <c r="M634" s="26" t="str">
        <f t="shared" si="131"/>
        <v>Verticales</v>
      </c>
      <c r="N634" s="26" t="str">
        <f t="shared" si="132"/>
        <v>Escadas</v>
      </c>
      <c r="O634" s="26" t="str">
        <f t="shared" si="132"/>
        <v>Lance Escada Compensado</v>
      </c>
      <c r="P634" s="21" t="s">
        <v>1915</v>
      </c>
      <c r="Q634" s="21" t="s">
        <v>1916</v>
      </c>
      <c r="R634" s="73" t="s">
        <v>9</v>
      </c>
      <c r="S634" s="27" t="str">
        <f t="shared" si="127"/>
        <v>Circulações</v>
      </c>
      <c r="T634" s="27" t="str">
        <f t="shared" si="128"/>
        <v>Verticales</v>
      </c>
      <c r="U634" s="27" t="str">
        <f t="shared" si="129"/>
        <v>Escadas</v>
      </c>
      <c r="V634" s="73" t="s">
        <v>89</v>
      </c>
      <c r="W634" s="1" t="str">
        <f t="shared" si="133"/>
        <v>k.veesca.634</v>
      </c>
      <c r="X634" s="45" t="s">
        <v>1935</v>
      </c>
      <c r="Y634" s="74" t="s">
        <v>1914</v>
      </c>
      <c r="Z634" s="45" t="s">
        <v>9</v>
      </c>
    </row>
    <row r="635" spans="1:26" ht="6" customHeight="1" x14ac:dyDescent="0.4">
      <c r="A635" s="23">
        <v>635</v>
      </c>
      <c r="B635" s="2" t="s">
        <v>43</v>
      </c>
      <c r="C635" s="2" t="s">
        <v>1821</v>
      </c>
      <c r="D635" s="2" t="s">
        <v>1856</v>
      </c>
      <c r="E635" s="2" t="s">
        <v>1983</v>
      </c>
      <c r="F635" s="25" t="s">
        <v>1999</v>
      </c>
      <c r="G635" s="79" t="s">
        <v>9</v>
      </c>
      <c r="H635" s="79" t="s">
        <v>9</v>
      </c>
      <c r="I635" s="79" t="s">
        <v>9</v>
      </c>
      <c r="J635" s="79" t="s">
        <v>9</v>
      </c>
      <c r="K635" s="79" t="s">
        <v>9</v>
      </c>
      <c r="L635" s="26" t="str">
        <f t="shared" si="130"/>
        <v>Circulações</v>
      </c>
      <c r="M635" s="26" t="str">
        <f t="shared" si="131"/>
        <v>Verticales</v>
      </c>
      <c r="N635" s="26" t="str">
        <f t="shared" si="132"/>
        <v>Escadas</v>
      </c>
      <c r="O635" s="26" t="str">
        <f t="shared" si="132"/>
        <v>Escada Marinheiro</v>
      </c>
      <c r="P635" s="21" t="s">
        <v>2000</v>
      </c>
      <c r="Q635" s="21" t="s">
        <v>2046</v>
      </c>
      <c r="R635" s="73" t="s">
        <v>9</v>
      </c>
      <c r="S635" s="27" t="str">
        <f t="shared" si="127"/>
        <v>Circulações</v>
      </c>
      <c r="T635" s="27" t="str">
        <f t="shared" si="128"/>
        <v>Verticales</v>
      </c>
      <c r="U635" s="27" t="str">
        <f t="shared" si="129"/>
        <v>Escadas</v>
      </c>
      <c r="V635" s="73" t="s">
        <v>89</v>
      </c>
      <c r="W635" s="1" t="str">
        <f t="shared" si="133"/>
        <v>k.veesca.635</v>
      </c>
      <c r="X635" s="45" t="s">
        <v>1935</v>
      </c>
      <c r="Y635" s="74" t="s">
        <v>1922</v>
      </c>
      <c r="Z635" s="45" t="s">
        <v>9</v>
      </c>
    </row>
    <row r="636" spans="1:26" ht="6" customHeight="1" x14ac:dyDescent="0.4">
      <c r="A636" s="23">
        <v>636</v>
      </c>
      <c r="B636" s="2" t="s">
        <v>43</v>
      </c>
      <c r="C636" s="2" t="s">
        <v>1821</v>
      </c>
      <c r="D636" s="2" t="s">
        <v>1856</v>
      </c>
      <c r="E636" s="2" t="s">
        <v>1983</v>
      </c>
      <c r="F636" s="25" t="s">
        <v>2001</v>
      </c>
      <c r="G636" s="79" t="s">
        <v>9</v>
      </c>
      <c r="H636" s="79" t="s">
        <v>9</v>
      </c>
      <c r="I636" s="79" t="s">
        <v>9</v>
      </c>
      <c r="J636" s="79" t="s">
        <v>9</v>
      </c>
      <c r="K636" s="79" t="s">
        <v>9</v>
      </c>
      <c r="L636" s="26" t="str">
        <f t="shared" si="130"/>
        <v>Circulações</v>
      </c>
      <c r="M636" s="26" t="str">
        <f t="shared" si="131"/>
        <v>Verticales</v>
      </c>
      <c r="N636" s="26" t="str">
        <f t="shared" si="132"/>
        <v>Escadas</v>
      </c>
      <c r="O636" s="26" t="str">
        <f t="shared" si="132"/>
        <v>Escada Caracol</v>
      </c>
      <c r="P636" s="21" t="s">
        <v>2045</v>
      </c>
      <c r="Q636" s="21" t="s">
        <v>2047</v>
      </c>
      <c r="R636" s="73" t="s">
        <v>9</v>
      </c>
      <c r="S636" s="27" t="str">
        <f t="shared" ref="S636:S699" si="134">SUBSTITUTE(C636, ".", " ")</f>
        <v>Circulações</v>
      </c>
      <c r="T636" s="27" t="str">
        <f t="shared" ref="T636:T699" si="135">SUBSTITUTE(D636, ".", " ")</f>
        <v>Verticales</v>
      </c>
      <c r="U636" s="27" t="str">
        <f t="shared" ref="U636:U699" si="136">SUBSTITUTE(E636, ".", " ")</f>
        <v>Escadas</v>
      </c>
      <c r="V636" s="73" t="s">
        <v>89</v>
      </c>
      <c r="W636" s="1" t="str">
        <f t="shared" si="133"/>
        <v>k.veesca.636</v>
      </c>
      <c r="X636" s="45" t="s">
        <v>1935</v>
      </c>
      <c r="Y636" s="74" t="s">
        <v>1925</v>
      </c>
      <c r="Z636" s="45" t="s">
        <v>9</v>
      </c>
    </row>
    <row r="637" spans="1:26" ht="6" customHeight="1" x14ac:dyDescent="0.4">
      <c r="A637" s="23">
        <v>637</v>
      </c>
      <c r="B637" s="2" t="s">
        <v>43</v>
      </c>
      <c r="C637" s="2" t="s">
        <v>1821</v>
      </c>
      <c r="D637" s="2" t="s">
        <v>1856</v>
      </c>
      <c r="E637" s="2" t="s">
        <v>1983</v>
      </c>
      <c r="F637" s="25" t="s">
        <v>1992</v>
      </c>
      <c r="G637" s="79" t="s">
        <v>9</v>
      </c>
      <c r="H637" s="79" t="s">
        <v>9</v>
      </c>
      <c r="I637" s="79" t="s">
        <v>9</v>
      </c>
      <c r="J637" s="79" t="s">
        <v>9</v>
      </c>
      <c r="K637" s="79" t="s">
        <v>9</v>
      </c>
      <c r="L637" s="26" t="str">
        <f t="shared" si="130"/>
        <v>Circulações</v>
      </c>
      <c r="M637" s="26" t="str">
        <f t="shared" si="131"/>
        <v>Verticales</v>
      </c>
      <c r="N637" s="26" t="str">
        <f t="shared" si="132"/>
        <v>Escadas</v>
      </c>
      <c r="O637" s="26" t="str">
        <f t="shared" si="132"/>
        <v>Escada T</v>
      </c>
      <c r="P637" s="21" t="s">
        <v>2044</v>
      </c>
      <c r="Q637" s="21" t="s">
        <v>2048</v>
      </c>
      <c r="R637" s="73" t="s">
        <v>9</v>
      </c>
      <c r="S637" s="27" t="str">
        <f t="shared" si="134"/>
        <v>Circulações</v>
      </c>
      <c r="T637" s="27" t="str">
        <f t="shared" si="135"/>
        <v>Verticales</v>
      </c>
      <c r="U637" s="27" t="str">
        <f t="shared" si="136"/>
        <v>Escadas</v>
      </c>
      <c r="V637" s="73" t="s">
        <v>89</v>
      </c>
      <c r="W637" s="1" t="str">
        <f t="shared" si="133"/>
        <v>k.veesca.637</v>
      </c>
      <c r="X637" s="45" t="s">
        <v>1935</v>
      </c>
      <c r="Y637" s="74" t="s">
        <v>1898</v>
      </c>
      <c r="Z637" s="45" t="s">
        <v>9</v>
      </c>
    </row>
    <row r="638" spans="1:26" ht="6" customHeight="1" x14ac:dyDescent="0.4">
      <c r="A638" s="23">
        <v>638</v>
      </c>
      <c r="B638" s="2" t="s">
        <v>43</v>
      </c>
      <c r="C638" s="2" t="s">
        <v>1821</v>
      </c>
      <c r="D638" s="2" t="s">
        <v>1856</v>
      </c>
      <c r="E638" s="2" t="s">
        <v>1983</v>
      </c>
      <c r="F638" s="25" t="s">
        <v>2003</v>
      </c>
      <c r="G638" s="79" t="s">
        <v>9</v>
      </c>
      <c r="H638" s="79" t="s">
        <v>9</v>
      </c>
      <c r="I638" s="79" t="s">
        <v>9</v>
      </c>
      <c r="J638" s="79" t="s">
        <v>9</v>
      </c>
      <c r="K638" s="79" t="s">
        <v>9</v>
      </c>
      <c r="L638" s="26" t="str">
        <f t="shared" si="130"/>
        <v>Circulações</v>
      </c>
      <c r="M638" s="26" t="str">
        <f t="shared" si="131"/>
        <v>Verticales</v>
      </c>
      <c r="N638" s="26" t="str">
        <f t="shared" si="132"/>
        <v>Escadas</v>
      </c>
      <c r="O638" s="26" t="str">
        <f t="shared" si="132"/>
        <v>Escada U</v>
      </c>
      <c r="P638" s="21" t="s">
        <v>1918</v>
      </c>
      <c r="Q638" s="21" t="s">
        <v>1919</v>
      </c>
      <c r="R638" s="73" t="s">
        <v>9</v>
      </c>
      <c r="S638" s="27" t="str">
        <f t="shared" si="134"/>
        <v>Circulações</v>
      </c>
      <c r="T638" s="27" t="str">
        <f t="shared" si="135"/>
        <v>Verticales</v>
      </c>
      <c r="U638" s="27" t="str">
        <f t="shared" si="136"/>
        <v>Escadas</v>
      </c>
      <c r="V638" s="73" t="s">
        <v>89</v>
      </c>
      <c r="W638" s="1" t="str">
        <f t="shared" si="133"/>
        <v>k.veesca.638</v>
      </c>
      <c r="X638" s="45" t="s">
        <v>1935</v>
      </c>
      <c r="Y638" s="74" t="s">
        <v>1917</v>
      </c>
      <c r="Z638" s="45" t="s">
        <v>9</v>
      </c>
    </row>
    <row r="639" spans="1:26" ht="6" customHeight="1" x14ac:dyDescent="0.4">
      <c r="A639" s="23">
        <v>639</v>
      </c>
      <c r="B639" s="2" t="s">
        <v>43</v>
      </c>
      <c r="C639" s="2" t="s">
        <v>1821</v>
      </c>
      <c r="D639" s="2" t="s">
        <v>1856</v>
      </c>
      <c r="E639" s="2" t="s">
        <v>1983</v>
      </c>
      <c r="F639" s="25" t="s">
        <v>2004</v>
      </c>
      <c r="G639" s="79" t="s">
        <v>9</v>
      </c>
      <c r="H639" s="79" t="s">
        <v>9</v>
      </c>
      <c r="I639" s="79" t="s">
        <v>9</v>
      </c>
      <c r="J639" s="79" t="s">
        <v>9</v>
      </c>
      <c r="K639" s="79" t="s">
        <v>9</v>
      </c>
      <c r="L639" s="26" t="str">
        <f t="shared" si="130"/>
        <v>Circulações</v>
      </c>
      <c r="M639" s="26" t="str">
        <f t="shared" si="131"/>
        <v>Verticales</v>
      </c>
      <c r="N639" s="26" t="str">
        <f t="shared" si="132"/>
        <v>Escadas</v>
      </c>
      <c r="O639" s="26" t="str">
        <f t="shared" si="132"/>
        <v>Escada U Compensada</v>
      </c>
      <c r="P639" s="21" t="s">
        <v>1921</v>
      </c>
      <c r="Q639" s="21" t="s">
        <v>2049</v>
      </c>
      <c r="R639" s="73" t="s">
        <v>9</v>
      </c>
      <c r="S639" s="27" t="str">
        <f t="shared" si="134"/>
        <v>Circulações</v>
      </c>
      <c r="T639" s="27" t="str">
        <f t="shared" si="135"/>
        <v>Verticales</v>
      </c>
      <c r="U639" s="27" t="str">
        <f t="shared" si="136"/>
        <v>Escadas</v>
      </c>
      <c r="V639" s="73" t="s">
        <v>89</v>
      </c>
      <c r="W639" s="1" t="str">
        <f t="shared" si="133"/>
        <v>k.veesca.639</v>
      </c>
      <c r="X639" s="45" t="s">
        <v>1935</v>
      </c>
      <c r="Y639" s="74" t="s">
        <v>1920</v>
      </c>
      <c r="Z639" s="45" t="s">
        <v>9</v>
      </c>
    </row>
    <row r="640" spans="1:26" ht="6" customHeight="1" x14ac:dyDescent="0.4">
      <c r="A640" s="23">
        <v>640</v>
      </c>
      <c r="B640" s="2" t="s">
        <v>43</v>
      </c>
      <c r="C640" s="2" t="s">
        <v>1821</v>
      </c>
      <c r="D640" s="2" t="s">
        <v>1856</v>
      </c>
      <c r="E640" s="2" t="s">
        <v>1983</v>
      </c>
      <c r="F640" s="25" t="s">
        <v>2005</v>
      </c>
      <c r="G640" s="79" t="s">
        <v>9</v>
      </c>
      <c r="H640" s="79" t="s">
        <v>9</v>
      </c>
      <c r="I640" s="79" t="s">
        <v>9</v>
      </c>
      <c r="J640" s="79" t="s">
        <v>9</v>
      </c>
      <c r="K640" s="79" t="s">
        <v>9</v>
      </c>
      <c r="L640" s="26" t="str">
        <f t="shared" si="130"/>
        <v>Circulações</v>
      </c>
      <c r="M640" s="26" t="str">
        <f t="shared" si="131"/>
        <v>Verticales</v>
      </c>
      <c r="N640" s="26" t="str">
        <f t="shared" si="132"/>
        <v>Escadas</v>
      </c>
      <c r="O640" s="26" t="str">
        <f t="shared" si="132"/>
        <v>Escada L</v>
      </c>
      <c r="P640" s="21" t="s">
        <v>2038</v>
      </c>
      <c r="Q640" s="21" t="s">
        <v>2053</v>
      </c>
      <c r="R640" s="73" t="s">
        <v>9</v>
      </c>
      <c r="S640" s="27" t="str">
        <f t="shared" si="134"/>
        <v>Circulações</v>
      </c>
      <c r="T640" s="27" t="str">
        <f t="shared" si="135"/>
        <v>Verticales</v>
      </c>
      <c r="U640" s="27" t="str">
        <f t="shared" si="136"/>
        <v>Escadas</v>
      </c>
      <c r="V640" s="73" t="s">
        <v>89</v>
      </c>
      <c r="W640" s="1" t="str">
        <f t="shared" si="133"/>
        <v>k.veesca.640</v>
      </c>
      <c r="X640" s="45" t="s">
        <v>1935</v>
      </c>
      <c r="Y640" s="74" t="s">
        <v>1923</v>
      </c>
      <c r="Z640" s="45" t="s">
        <v>9</v>
      </c>
    </row>
    <row r="641" spans="1:26" ht="6" customHeight="1" x14ac:dyDescent="0.4">
      <c r="A641" s="23">
        <v>641</v>
      </c>
      <c r="B641" s="2" t="s">
        <v>43</v>
      </c>
      <c r="C641" s="2" t="s">
        <v>1821</v>
      </c>
      <c r="D641" s="2" t="s">
        <v>1856</v>
      </c>
      <c r="E641" s="2" t="s">
        <v>1983</v>
      </c>
      <c r="F641" s="25" t="s">
        <v>2006</v>
      </c>
      <c r="G641" s="79" t="s">
        <v>9</v>
      </c>
      <c r="H641" s="79" t="s">
        <v>9</v>
      </c>
      <c r="I641" s="79" t="s">
        <v>9</v>
      </c>
      <c r="J641" s="79" t="s">
        <v>9</v>
      </c>
      <c r="K641" s="79" t="s">
        <v>9</v>
      </c>
      <c r="L641" s="26" t="str">
        <f t="shared" si="130"/>
        <v>Circulações</v>
      </c>
      <c r="M641" s="26" t="str">
        <f t="shared" si="131"/>
        <v>Verticales</v>
      </c>
      <c r="N641" s="26" t="str">
        <f t="shared" si="132"/>
        <v>Escadas</v>
      </c>
      <c r="O641" s="26" t="str">
        <f t="shared" si="132"/>
        <v>Escada L Compensada</v>
      </c>
      <c r="P641" s="21" t="s">
        <v>2039</v>
      </c>
      <c r="Q641" s="21" t="s">
        <v>2054</v>
      </c>
      <c r="R641" s="73" t="s">
        <v>9</v>
      </c>
      <c r="S641" s="27" t="str">
        <f t="shared" si="134"/>
        <v>Circulações</v>
      </c>
      <c r="T641" s="27" t="str">
        <f t="shared" si="135"/>
        <v>Verticales</v>
      </c>
      <c r="U641" s="27" t="str">
        <f t="shared" si="136"/>
        <v>Escadas</v>
      </c>
      <c r="V641" s="73" t="s">
        <v>89</v>
      </c>
      <c r="W641" s="1" t="str">
        <f t="shared" si="133"/>
        <v>k.veesca.641</v>
      </c>
      <c r="X641" s="45" t="s">
        <v>1935</v>
      </c>
      <c r="Y641" s="74" t="s">
        <v>1924</v>
      </c>
      <c r="Z641" s="45" t="s">
        <v>9</v>
      </c>
    </row>
    <row r="642" spans="1:26" ht="6" customHeight="1" x14ac:dyDescent="0.4">
      <c r="A642" s="23">
        <v>642</v>
      </c>
      <c r="B642" s="2" t="s">
        <v>43</v>
      </c>
      <c r="C642" s="2" t="s">
        <v>1821</v>
      </c>
      <c r="D642" s="2" t="s">
        <v>1856</v>
      </c>
      <c r="E642" s="2" t="s">
        <v>1983</v>
      </c>
      <c r="F642" s="25" t="s">
        <v>2012</v>
      </c>
      <c r="G642" s="79" t="s">
        <v>9</v>
      </c>
      <c r="H642" s="79" t="s">
        <v>9</v>
      </c>
      <c r="I642" s="79" t="s">
        <v>9</v>
      </c>
      <c r="J642" s="79" t="s">
        <v>9</v>
      </c>
      <c r="K642" s="79" t="s">
        <v>9</v>
      </c>
      <c r="L642" s="26" t="str">
        <f t="shared" ref="L642:L705" si="137">CONCATENATE("", C642)</f>
        <v>Circulações</v>
      </c>
      <c r="M642" s="26" t="str">
        <f t="shared" ref="M642:M705" si="138">CONCATENATE("", D642)</f>
        <v>Verticales</v>
      </c>
      <c r="N642" s="26" t="str">
        <f t="shared" ref="N642:O705" si="139">(SUBSTITUTE(SUBSTITUTE(CONCATENATE("",E642),"."," ")," De "," de "))</f>
        <v>Escadas</v>
      </c>
      <c r="O642" s="26" t="str">
        <f t="shared" si="139"/>
        <v>Escada 3 Lances</v>
      </c>
      <c r="P642" s="21" t="s">
        <v>2040</v>
      </c>
      <c r="Q642" s="21" t="s">
        <v>2055</v>
      </c>
      <c r="R642" s="73" t="s">
        <v>9</v>
      </c>
      <c r="S642" s="27" t="str">
        <f t="shared" si="134"/>
        <v>Circulações</v>
      </c>
      <c r="T642" s="27" t="str">
        <f t="shared" si="135"/>
        <v>Verticales</v>
      </c>
      <c r="U642" s="27" t="str">
        <f t="shared" si="136"/>
        <v>Escadas</v>
      </c>
      <c r="V642" s="73" t="s">
        <v>89</v>
      </c>
      <c r="W642" s="1" t="str">
        <f t="shared" ref="W642:W705" si="140">CONCATENATE("k.",LOWER(LEFT(D642,2)),LOWER(LEFT(E642,4)),".",A642)</f>
        <v>k.veesca.642</v>
      </c>
      <c r="X642" s="45" t="s">
        <v>1935</v>
      </c>
      <c r="Y642" s="74" t="s">
        <v>1930</v>
      </c>
      <c r="Z642" s="45" t="s">
        <v>9</v>
      </c>
    </row>
    <row r="643" spans="1:26" ht="6" customHeight="1" x14ac:dyDescent="0.4">
      <c r="A643" s="23">
        <v>643</v>
      </c>
      <c r="B643" s="2" t="s">
        <v>43</v>
      </c>
      <c r="C643" s="2" t="s">
        <v>1821</v>
      </c>
      <c r="D643" s="2" t="s">
        <v>1856</v>
      </c>
      <c r="E643" s="2" t="s">
        <v>1983</v>
      </c>
      <c r="F643" s="25" t="s">
        <v>2013</v>
      </c>
      <c r="G643" s="79" t="s">
        <v>9</v>
      </c>
      <c r="H643" s="79" t="s">
        <v>9</v>
      </c>
      <c r="I643" s="79" t="s">
        <v>9</v>
      </c>
      <c r="J643" s="79" t="s">
        <v>9</v>
      </c>
      <c r="K643" s="79" t="s">
        <v>9</v>
      </c>
      <c r="L643" s="26" t="str">
        <f t="shared" si="137"/>
        <v>Circulações</v>
      </c>
      <c r="M643" s="26" t="str">
        <f t="shared" si="138"/>
        <v>Verticales</v>
      </c>
      <c r="N643" s="26" t="str">
        <f t="shared" si="139"/>
        <v>Escadas</v>
      </c>
      <c r="O643" s="26" t="str">
        <f t="shared" si="139"/>
        <v>Escada 3 Lances Compensada</v>
      </c>
      <c r="P643" s="21" t="s">
        <v>2041</v>
      </c>
      <c r="Q643" s="21" t="s">
        <v>2056</v>
      </c>
      <c r="R643" s="73" t="s">
        <v>9</v>
      </c>
      <c r="S643" s="27" t="str">
        <f t="shared" si="134"/>
        <v>Circulações</v>
      </c>
      <c r="T643" s="27" t="str">
        <f t="shared" si="135"/>
        <v>Verticales</v>
      </c>
      <c r="U643" s="27" t="str">
        <f t="shared" si="136"/>
        <v>Escadas</v>
      </c>
      <c r="V643" s="73" t="s">
        <v>89</v>
      </c>
      <c r="W643" s="1" t="str">
        <f t="shared" si="140"/>
        <v>k.veesca.643</v>
      </c>
      <c r="X643" s="45" t="s">
        <v>1935</v>
      </c>
      <c r="Y643" s="74" t="s">
        <v>1931</v>
      </c>
      <c r="Z643" s="45" t="s">
        <v>9</v>
      </c>
    </row>
    <row r="644" spans="1:26" ht="6" customHeight="1" x14ac:dyDescent="0.4">
      <c r="A644" s="23">
        <v>644</v>
      </c>
      <c r="B644" s="2" t="s">
        <v>43</v>
      </c>
      <c r="C644" s="2" t="s">
        <v>1821</v>
      </c>
      <c r="D644" s="2" t="s">
        <v>1856</v>
      </c>
      <c r="E644" s="2" t="s">
        <v>1983</v>
      </c>
      <c r="F644" s="25" t="s">
        <v>2010</v>
      </c>
      <c r="G644" s="79" t="s">
        <v>9</v>
      </c>
      <c r="H644" s="79" t="s">
        <v>9</v>
      </c>
      <c r="I644" s="79" t="s">
        <v>9</v>
      </c>
      <c r="J644" s="79" t="s">
        <v>9</v>
      </c>
      <c r="K644" s="79" t="s">
        <v>9</v>
      </c>
      <c r="L644" s="26" t="str">
        <f t="shared" si="137"/>
        <v>Circulações</v>
      </c>
      <c r="M644" s="26" t="str">
        <f t="shared" si="138"/>
        <v>Verticales</v>
      </c>
      <c r="N644" s="26" t="str">
        <f t="shared" si="139"/>
        <v>Escadas</v>
      </c>
      <c r="O644" s="26" t="str">
        <f t="shared" si="139"/>
        <v>Escada 4 Lances</v>
      </c>
      <c r="P644" s="21" t="s">
        <v>2042</v>
      </c>
      <c r="Q644" s="21" t="s">
        <v>2057</v>
      </c>
      <c r="R644" s="73" t="s">
        <v>9</v>
      </c>
      <c r="S644" s="27" t="str">
        <f t="shared" si="134"/>
        <v>Circulações</v>
      </c>
      <c r="T644" s="27" t="str">
        <f t="shared" si="135"/>
        <v>Verticales</v>
      </c>
      <c r="U644" s="27" t="str">
        <f t="shared" si="136"/>
        <v>Escadas</v>
      </c>
      <c r="V644" s="73" t="s">
        <v>89</v>
      </c>
      <c r="W644" s="1" t="str">
        <f t="shared" si="140"/>
        <v>k.veesca.644</v>
      </c>
      <c r="X644" s="45" t="s">
        <v>1935</v>
      </c>
      <c r="Y644" s="74" t="s">
        <v>1927</v>
      </c>
      <c r="Z644" s="45" t="s">
        <v>9</v>
      </c>
    </row>
    <row r="645" spans="1:26" ht="6" customHeight="1" x14ac:dyDescent="0.4">
      <c r="A645" s="23">
        <v>645</v>
      </c>
      <c r="B645" s="2" t="s">
        <v>43</v>
      </c>
      <c r="C645" s="2" t="s">
        <v>1821</v>
      </c>
      <c r="D645" s="2" t="s">
        <v>1856</v>
      </c>
      <c r="E645" s="2" t="s">
        <v>1983</v>
      </c>
      <c r="F645" s="25" t="s">
        <v>2011</v>
      </c>
      <c r="G645" s="79" t="s">
        <v>9</v>
      </c>
      <c r="H645" s="79" t="s">
        <v>9</v>
      </c>
      <c r="I645" s="79" t="s">
        <v>9</v>
      </c>
      <c r="J645" s="79" t="s">
        <v>9</v>
      </c>
      <c r="K645" s="79" t="s">
        <v>9</v>
      </c>
      <c r="L645" s="26" t="str">
        <f t="shared" si="137"/>
        <v>Circulações</v>
      </c>
      <c r="M645" s="26" t="str">
        <f t="shared" si="138"/>
        <v>Verticales</v>
      </c>
      <c r="N645" s="26" t="str">
        <f t="shared" si="139"/>
        <v>Escadas</v>
      </c>
      <c r="O645" s="26" t="str">
        <f t="shared" si="139"/>
        <v>Escada 4 Lances Compensada</v>
      </c>
      <c r="P645" s="21" t="s">
        <v>2043</v>
      </c>
      <c r="Q645" s="21" t="s">
        <v>2058</v>
      </c>
      <c r="R645" s="73" t="s">
        <v>9</v>
      </c>
      <c r="S645" s="27" t="str">
        <f t="shared" si="134"/>
        <v>Circulações</v>
      </c>
      <c r="T645" s="27" t="str">
        <f t="shared" si="135"/>
        <v>Verticales</v>
      </c>
      <c r="U645" s="27" t="str">
        <f t="shared" si="136"/>
        <v>Escadas</v>
      </c>
      <c r="V645" s="73" t="s">
        <v>89</v>
      </c>
      <c r="W645" s="1" t="str">
        <f t="shared" si="140"/>
        <v>k.veesca.645</v>
      </c>
      <c r="X645" s="45" t="s">
        <v>1935</v>
      </c>
      <c r="Y645" s="74" t="s">
        <v>1928</v>
      </c>
      <c r="Z645" s="45" t="s">
        <v>9</v>
      </c>
    </row>
    <row r="646" spans="1:26" ht="6" customHeight="1" x14ac:dyDescent="0.4">
      <c r="A646" s="23">
        <v>646</v>
      </c>
      <c r="B646" s="2" t="s">
        <v>43</v>
      </c>
      <c r="C646" s="2" t="s">
        <v>1821</v>
      </c>
      <c r="D646" s="2" t="s">
        <v>1856</v>
      </c>
      <c r="E646" s="2" t="s">
        <v>1983</v>
      </c>
      <c r="F646" s="25" t="s">
        <v>2007</v>
      </c>
      <c r="G646" s="79" t="s">
        <v>9</v>
      </c>
      <c r="H646" s="79" t="s">
        <v>9</v>
      </c>
      <c r="I646" s="79" t="s">
        <v>9</v>
      </c>
      <c r="J646" s="79" t="s">
        <v>9</v>
      </c>
      <c r="K646" s="79" t="s">
        <v>9</v>
      </c>
      <c r="L646" s="26" t="str">
        <f t="shared" si="137"/>
        <v>Circulações</v>
      </c>
      <c r="M646" s="26" t="str">
        <f t="shared" si="138"/>
        <v>Verticales</v>
      </c>
      <c r="N646" s="26" t="str">
        <f t="shared" si="139"/>
        <v>Escadas</v>
      </c>
      <c r="O646" s="26" t="str">
        <f t="shared" si="139"/>
        <v>Escada Reta</v>
      </c>
      <c r="P646" s="21" t="s">
        <v>2008</v>
      </c>
      <c r="Q646" s="21" t="s">
        <v>2050</v>
      </c>
      <c r="R646" s="73" t="s">
        <v>9</v>
      </c>
      <c r="S646" s="27" t="str">
        <f t="shared" si="134"/>
        <v>Circulações</v>
      </c>
      <c r="T646" s="27" t="str">
        <f t="shared" si="135"/>
        <v>Verticales</v>
      </c>
      <c r="U646" s="27" t="str">
        <f t="shared" si="136"/>
        <v>Escadas</v>
      </c>
      <c r="V646" s="73" t="s">
        <v>89</v>
      </c>
      <c r="W646" s="1" t="str">
        <f t="shared" si="140"/>
        <v>k.veesca.646</v>
      </c>
      <c r="X646" s="45" t="s">
        <v>1935</v>
      </c>
      <c r="Y646" s="74" t="s">
        <v>1926</v>
      </c>
      <c r="Z646" s="45" t="s">
        <v>9</v>
      </c>
    </row>
    <row r="647" spans="1:26" ht="6" customHeight="1" x14ac:dyDescent="0.4">
      <c r="A647" s="23">
        <v>647</v>
      </c>
      <c r="B647" s="2" t="s">
        <v>43</v>
      </c>
      <c r="C647" s="2" t="s">
        <v>1821</v>
      </c>
      <c r="D647" s="2" t="s">
        <v>1856</v>
      </c>
      <c r="E647" s="2" t="s">
        <v>1983</v>
      </c>
      <c r="F647" s="25" t="s">
        <v>1998</v>
      </c>
      <c r="G647" s="79" t="s">
        <v>9</v>
      </c>
      <c r="H647" s="79" t="s">
        <v>9</v>
      </c>
      <c r="I647" s="79" t="s">
        <v>9</v>
      </c>
      <c r="J647" s="79" t="s">
        <v>9</v>
      </c>
      <c r="K647" s="79" t="s">
        <v>9</v>
      </c>
      <c r="L647" s="26" t="str">
        <f t="shared" si="137"/>
        <v>Circulações</v>
      </c>
      <c r="M647" s="26" t="str">
        <f t="shared" si="138"/>
        <v>Verticales</v>
      </c>
      <c r="N647" s="26" t="str">
        <f t="shared" si="139"/>
        <v>Escadas</v>
      </c>
      <c r="O647" s="26" t="str">
        <f t="shared" si="139"/>
        <v>Escada Reta Dois Lances</v>
      </c>
      <c r="P647" s="21" t="s">
        <v>2009</v>
      </c>
      <c r="Q647" s="21" t="s">
        <v>2059</v>
      </c>
      <c r="R647" s="73" t="s">
        <v>9</v>
      </c>
      <c r="S647" s="27" t="str">
        <f t="shared" si="134"/>
        <v>Circulações</v>
      </c>
      <c r="T647" s="27" t="str">
        <f t="shared" si="135"/>
        <v>Verticales</v>
      </c>
      <c r="U647" s="27" t="str">
        <f t="shared" si="136"/>
        <v>Escadas</v>
      </c>
      <c r="V647" s="73" t="s">
        <v>89</v>
      </c>
      <c r="W647" s="1" t="str">
        <f t="shared" si="140"/>
        <v>k.veesca.647</v>
      </c>
      <c r="X647" s="45" t="s">
        <v>1935</v>
      </c>
      <c r="Y647" s="74" t="s">
        <v>1932</v>
      </c>
      <c r="Z647" s="45" t="s">
        <v>9</v>
      </c>
    </row>
    <row r="648" spans="1:26" ht="6" customHeight="1" x14ac:dyDescent="0.4">
      <c r="A648" s="23">
        <v>648</v>
      </c>
      <c r="B648" s="2" t="s">
        <v>43</v>
      </c>
      <c r="C648" s="2" t="s">
        <v>1821</v>
      </c>
      <c r="D648" s="2" t="s">
        <v>1856</v>
      </c>
      <c r="E648" s="2" t="s">
        <v>1983</v>
      </c>
      <c r="F648" s="25" t="s">
        <v>1991</v>
      </c>
      <c r="G648" s="79" t="s">
        <v>9</v>
      </c>
      <c r="H648" s="79" t="s">
        <v>9</v>
      </c>
      <c r="I648" s="79" t="s">
        <v>9</v>
      </c>
      <c r="J648" s="79" t="s">
        <v>9</v>
      </c>
      <c r="K648" s="79" t="s">
        <v>9</v>
      </c>
      <c r="L648" s="26" t="str">
        <f t="shared" si="137"/>
        <v>Circulações</v>
      </c>
      <c r="M648" s="26" t="str">
        <f t="shared" si="138"/>
        <v>Verticales</v>
      </c>
      <c r="N648" s="26" t="str">
        <f t="shared" si="139"/>
        <v>Escadas</v>
      </c>
      <c r="O648" s="26" t="str">
        <f t="shared" si="139"/>
        <v>Escada Curva</v>
      </c>
      <c r="P648" s="21" t="s">
        <v>2036</v>
      </c>
      <c r="Q648" s="21" t="s">
        <v>2051</v>
      </c>
      <c r="R648" s="73" t="s">
        <v>9</v>
      </c>
      <c r="S648" s="27" t="str">
        <f t="shared" si="134"/>
        <v>Circulações</v>
      </c>
      <c r="T648" s="27" t="str">
        <f t="shared" si="135"/>
        <v>Verticales</v>
      </c>
      <c r="U648" s="27" t="str">
        <f t="shared" si="136"/>
        <v>Escadas</v>
      </c>
      <c r="V648" s="73" t="s">
        <v>89</v>
      </c>
      <c r="W648" s="1" t="str">
        <f t="shared" si="140"/>
        <v>k.veesca.648</v>
      </c>
      <c r="X648" s="45" t="s">
        <v>1935</v>
      </c>
      <c r="Y648" s="74" t="s">
        <v>1897</v>
      </c>
      <c r="Z648" s="45" t="s">
        <v>9</v>
      </c>
    </row>
    <row r="649" spans="1:26" ht="6" customHeight="1" x14ac:dyDescent="0.4">
      <c r="A649" s="23">
        <v>649</v>
      </c>
      <c r="B649" s="2" t="s">
        <v>43</v>
      </c>
      <c r="C649" s="2" t="s">
        <v>1821</v>
      </c>
      <c r="D649" s="2" t="s">
        <v>1856</v>
      </c>
      <c r="E649" s="2" t="s">
        <v>1983</v>
      </c>
      <c r="F649" s="25" t="s">
        <v>2014</v>
      </c>
      <c r="G649" s="79" t="s">
        <v>9</v>
      </c>
      <c r="H649" s="79" t="s">
        <v>9</v>
      </c>
      <c r="I649" s="79" t="s">
        <v>9</v>
      </c>
      <c r="J649" s="79" t="s">
        <v>9</v>
      </c>
      <c r="K649" s="79" t="s">
        <v>9</v>
      </c>
      <c r="L649" s="26" t="str">
        <f t="shared" si="137"/>
        <v>Circulações</v>
      </c>
      <c r="M649" s="26" t="str">
        <f t="shared" si="138"/>
        <v>Verticales</v>
      </c>
      <c r="N649" s="26" t="str">
        <f t="shared" si="139"/>
        <v>Escadas</v>
      </c>
      <c r="O649" s="26" t="str">
        <f t="shared" si="139"/>
        <v>Escada Curva 2 Lances</v>
      </c>
      <c r="P649" s="21" t="s">
        <v>2037</v>
      </c>
      <c r="Q649" s="21" t="s">
        <v>2060</v>
      </c>
      <c r="R649" s="73" t="s">
        <v>9</v>
      </c>
      <c r="S649" s="27" t="str">
        <f t="shared" si="134"/>
        <v>Circulações</v>
      </c>
      <c r="T649" s="27" t="str">
        <f t="shared" si="135"/>
        <v>Verticales</v>
      </c>
      <c r="U649" s="27" t="str">
        <f t="shared" si="136"/>
        <v>Escadas</v>
      </c>
      <c r="V649" s="73" t="s">
        <v>89</v>
      </c>
      <c r="W649" s="1" t="str">
        <f t="shared" si="140"/>
        <v>k.veesca.649</v>
      </c>
      <c r="X649" s="45" t="s">
        <v>1935</v>
      </c>
      <c r="Y649" s="74" t="s">
        <v>1929</v>
      </c>
      <c r="Z649" s="45" t="s">
        <v>9</v>
      </c>
    </row>
    <row r="650" spans="1:26" ht="6" customHeight="1" x14ac:dyDescent="0.4">
      <c r="A650" s="23">
        <v>650</v>
      </c>
      <c r="B650" s="2" t="s">
        <v>43</v>
      </c>
      <c r="C650" s="2" t="s">
        <v>1821</v>
      </c>
      <c r="D650" s="2" t="s">
        <v>1856</v>
      </c>
      <c r="E650" s="2" t="s">
        <v>1983</v>
      </c>
      <c r="F650" s="2" t="s">
        <v>1985</v>
      </c>
      <c r="G650" s="79" t="s">
        <v>9</v>
      </c>
      <c r="H650" s="79" t="s">
        <v>9</v>
      </c>
      <c r="I650" s="79" t="s">
        <v>9</v>
      </c>
      <c r="J650" s="79" t="s">
        <v>9</v>
      </c>
      <c r="K650" s="79" t="s">
        <v>9</v>
      </c>
      <c r="L650" s="26" t="str">
        <f t="shared" si="137"/>
        <v>Circulações</v>
      </c>
      <c r="M650" s="26" t="str">
        <f t="shared" si="138"/>
        <v>Verticales</v>
      </c>
      <c r="N650" s="26" t="str">
        <f t="shared" si="139"/>
        <v>Escadas</v>
      </c>
      <c r="O650" s="26" t="str">
        <f t="shared" si="139"/>
        <v>Escada Multiplos Andares</v>
      </c>
      <c r="P650" s="21" t="s">
        <v>1934</v>
      </c>
      <c r="Q650" s="21" t="s">
        <v>2052</v>
      </c>
      <c r="R650" s="73" t="s">
        <v>9</v>
      </c>
      <c r="S650" s="27" t="str">
        <f t="shared" si="134"/>
        <v>Circulações</v>
      </c>
      <c r="T650" s="27" t="str">
        <f t="shared" si="135"/>
        <v>Verticales</v>
      </c>
      <c r="U650" s="27" t="str">
        <f t="shared" si="136"/>
        <v>Escadas</v>
      </c>
      <c r="V650" s="73" t="s">
        <v>89</v>
      </c>
      <c r="W650" s="1" t="str">
        <f t="shared" si="140"/>
        <v>k.veesca.650</v>
      </c>
      <c r="X650" s="45" t="s">
        <v>1933</v>
      </c>
      <c r="Y650" s="45" t="s">
        <v>2115</v>
      </c>
      <c r="Z650" s="45" t="s">
        <v>9</v>
      </c>
    </row>
    <row r="651" spans="1:26" ht="6" customHeight="1" x14ac:dyDescent="0.4">
      <c r="A651" s="23">
        <v>651</v>
      </c>
      <c r="B651" s="2" t="s">
        <v>43</v>
      </c>
      <c r="C651" s="2" t="s">
        <v>1821</v>
      </c>
      <c r="D651" s="2" t="s">
        <v>1856</v>
      </c>
      <c r="E651" s="2" t="s">
        <v>1983</v>
      </c>
      <c r="F651" s="40" t="s">
        <v>2015</v>
      </c>
      <c r="G651" s="79" t="s">
        <v>9</v>
      </c>
      <c r="H651" s="79" t="s">
        <v>9</v>
      </c>
      <c r="I651" s="79" t="s">
        <v>9</v>
      </c>
      <c r="J651" s="79" t="s">
        <v>9</v>
      </c>
      <c r="K651" s="79" t="s">
        <v>9</v>
      </c>
      <c r="L651" s="26" t="str">
        <f t="shared" si="137"/>
        <v>Circulações</v>
      </c>
      <c r="M651" s="26" t="str">
        <f t="shared" si="138"/>
        <v>Verticales</v>
      </c>
      <c r="N651" s="26" t="str">
        <f t="shared" si="139"/>
        <v>Escadas</v>
      </c>
      <c r="O651" s="26" t="str">
        <f t="shared" si="139"/>
        <v>Escada Interrupção</v>
      </c>
      <c r="P651" s="21" t="s">
        <v>2061</v>
      </c>
      <c r="Q651" s="21" t="s">
        <v>1937</v>
      </c>
      <c r="R651" s="73" t="s">
        <v>9</v>
      </c>
      <c r="S651" s="27" t="str">
        <f t="shared" si="134"/>
        <v>Circulações</v>
      </c>
      <c r="T651" s="27" t="str">
        <f t="shared" si="135"/>
        <v>Verticales</v>
      </c>
      <c r="U651" s="27" t="str">
        <f t="shared" si="136"/>
        <v>Escadas</v>
      </c>
      <c r="V651" s="73" t="s">
        <v>89</v>
      </c>
      <c r="W651" s="1" t="str">
        <f t="shared" si="140"/>
        <v>k.veesca.651</v>
      </c>
      <c r="X651" s="75" t="s">
        <v>1936</v>
      </c>
      <c r="Y651" s="45" t="s">
        <v>2115</v>
      </c>
      <c r="Z651" s="45" t="s">
        <v>9</v>
      </c>
    </row>
    <row r="652" spans="1:26" ht="6" customHeight="1" x14ac:dyDescent="0.4">
      <c r="A652" s="23">
        <v>652</v>
      </c>
      <c r="B652" s="2" t="s">
        <v>43</v>
      </c>
      <c r="C652" s="2" t="s">
        <v>1821</v>
      </c>
      <c r="D652" s="2" t="s">
        <v>1856</v>
      </c>
      <c r="E652" s="2" t="s">
        <v>1983</v>
      </c>
      <c r="F652" s="40" t="s">
        <v>2016</v>
      </c>
      <c r="G652" s="79" t="s">
        <v>9</v>
      </c>
      <c r="H652" s="79" t="s">
        <v>9</v>
      </c>
      <c r="I652" s="79" t="s">
        <v>9</v>
      </c>
      <c r="J652" s="79" t="s">
        <v>9</v>
      </c>
      <c r="K652" s="79" t="s">
        <v>9</v>
      </c>
      <c r="L652" s="26" t="str">
        <f t="shared" si="137"/>
        <v>Circulações</v>
      </c>
      <c r="M652" s="26" t="str">
        <f t="shared" si="138"/>
        <v>Verticales</v>
      </c>
      <c r="N652" s="26" t="str">
        <f t="shared" si="139"/>
        <v>Escadas</v>
      </c>
      <c r="O652" s="26" t="str">
        <f t="shared" si="139"/>
        <v>Escada Interrupção Projeção</v>
      </c>
      <c r="P652" s="21" t="s">
        <v>2062</v>
      </c>
      <c r="Q652" s="21" t="s">
        <v>1939</v>
      </c>
      <c r="R652" s="73" t="s">
        <v>9</v>
      </c>
      <c r="S652" s="27" t="str">
        <f t="shared" si="134"/>
        <v>Circulações</v>
      </c>
      <c r="T652" s="27" t="str">
        <f t="shared" si="135"/>
        <v>Verticales</v>
      </c>
      <c r="U652" s="27" t="str">
        <f t="shared" si="136"/>
        <v>Escadas</v>
      </c>
      <c r="V652" s="73" t="s">
        <v>89</v>
      </c>
      <c r="W652" s="1" t="str">
        <f t="shared" si="140"/>
        <v>k.veesca.652</v>
      </c>
      <c r="X652" s="75" t="s">
        <v>1938</v>
      </c>
      <c r="Y652" s="45" t="s">
        <v>2115</v>
      </c>
      <c r="Z652" s="45" t="s">
        <v>9</v>
      </c>
    </row>
    <row r="653" spans="1:26" ht="6" customHeight="1" x14ac:dyDescent="0.4">
      <c r="A653" s="23">
        <v>653</v>
      </c>
      <c r="B653" s="2" t="s">
        <v>43</v>
      </c>
      <c r="C653" s="2" t="s">
        <v>1821</v>
      </c>
      <c r="D653" s="2" t="s">
        <v>1856</v>
      </c>
      <c r="E653" s="2" t="s">
        <v>1983</v>
      </c>
      <c r="F653" s="40" t="s">
        <v>1990</v>
      </c>
      <c r="G653" s="79" t="s">
        <v>9</v>
      </c>
      <c r="H653" s="79" t="s">
        <v>9</v>
      </c>
      <c r="I653" s="79" t="s">
        <v>9</v>
      </c>
      <c r="J653" s="79" t="s">
        <v>9</v>
      </c>
      <c r="K653" s="79" t="s">
        <v>9</v>
      </c>
      <c r="L653" s="26" t="str">
        <f t="shared" si="137"/>
        <v>Circulações</v>
      </c>
      <c r="M653" s="26" t="str">
        <f t="shared" si="138"/>
        <v>Verticales</v>
      </c>
      <c r="N653" s="26" t="str">
        <f t="shared" si="139"/>
        <v>Escadas</v>
      </c>
      <c r="O653" s="26" t="str">
        <f t="shared" si="139"/>
        <v>Escada Patamar</v>
      </c>
      <c r="P653" s="21" t="s">
        <v>2063</v>
      </c>
      <c r="Q653" s="21" t="s">
        <v>1943</v>
      </c>
      <c r="R653" s="73" t="s">
        <v>9</v>
      </c>
      <c r="S653" s="27" t="str">
        <f t="shared" si="134"/>
        <v>Circulações</v>
      </c>
      <c r="T653" s="27" t="str">
        <f t="shared" si="135"/>
        <v>Verticales</v>
      </c>
      <c r="U653" s="27" t="str">
        <f t="shared" si="136"/>
        <v>Escadas</v>
      </c>
      <c r="V653" s="73" t="s">
        <v>89</v>
      </c>
      <c r="W653" s="1" t="str">
        <f t="shared" si="140"/>
        <v>k.veesca.653</v>
      </c>
      <c r="X653" s="75" t="s">
        <v>1942</v>
      </c>
      <c r="Y653" s="45" t="s">
        <v>2115</v>
      </c>
      <c r="Z653" s="45" t="s">
        <v>9</v>
      </c>
    </row>
    <row r="654" spans="1:26" ht="6" customHeight="1" x14ac:dyDescent="0.4">
      <c r="A654" s="23">
        <v>654</v>
      </c>
      <c r="B654" s="2" t="s">
        <v>43</v>
      </c>
      <c r="C654" s="2" t="s">
        <v>1821</v>
      </c>
      <c r="D654" s="2" t="s">
        <v>1856</v>
      </c>
      <c r="E654" s="2" t="s">
        <v>1983</v>
      </c>
      <c r="F654" s="40" t="s">
        <v>2032</v>
      </c>
      <c r="G654" s="79" t="s">
        <v>9</v>
      </c>
      <c r="H654" s="79" t="s">
        <v>9</v>
      </c>
      <c r="I654" s="79" t="s">
        <v>9</v>
      </c>
      <c r="J654" s="79" t="s">
        <v>9</v>
      </c>
      <c r="K654" s="79" t="s">
        <v>9</v>
      </c>
      <c r="L654" s="26" t="str">
        <f t="shared" si="137"/>
        <v>Circulações</v>
      </c>
      <c r="M654" s="26" t="str">
        <f t="shared" si="138"/>
        <v>Verticales</v>
      </c>
      <c r="N654" s="26" t="str">
        <f t="shared" si="139"/>
        <v>Escadas</v>
      </c>
      <c r="O654" s="26" t="str">
        <f t="shared" si="139"/>
        <v>Escada Naris</v>
      </c>
      <c r="P654" s="21" t="s">
        <v>2064</v>
      </c>
      <c r="Q654" s="21" t="s">
        <v>1945</v>
      </c>
      <c r="R654" s="73" t="s">
        <v>9</v>
      </c>
      <c r="S654" s="27" t="str">
        <f t="shared" si="134"/>
        <v>Circulações</v>
      </c>
      <c r="T654" s="27" t="str">
        <f t="shared" si="135"/>
        <v>Verticales</v>
      </c>
      <c r="U654" s="27" t="str">
        <f t="shared" si="136"/>
        <v>Escadas</v>
      </c>
      <c r="V654" s="73" t="s">
        <v>89</v>
      </c>
      <c r="W654" s="1" t="str">
        <f t="shared" si="140"/>
        <v>k.veesca.654</v>
      </c>
      <c r="X654" s="75" t="s">
        <v>1944</v>
      </c>
      <c r="Y654" s="45" t="s">
        <v>2115</v>
      </c>
      <c r="Z654" s="45" t="s">
        <v>9</v>
      </c>
    </row>
    <row r="655" spans="1:26" ht="6" customHeight="1" x14ac:dyDescent="0.4">
      <c r="A655" s="23">
        <v>655</v>
      </c>
      <c r="B655" s="2" t="s">
        <v>43</v>
      </c>
      <c r="C655" s="2" t="s">
        <v>1821</v>
      </c>
      <c r="D655" s="2" t="s">
        <v>1856</v>
      </c>
      <c r="E655" s="2" t="s">
        <v>1983</v>
      </c>
      <c r="F655" s="40" t="s">
        <v>2033</v>
      </c>
      <c r="G655" s="79" t="s">
        <v>9</v>
      </c>
      <c r="H655" s="79" t="s">
        <v>9</v>
      </c>
      <c r="I655" s="79" t="s">
        <v>9</v>
      </c>
      <c r="J655" s="79" t="s">
        <v>9</v>
      </c>
      <c r="K655" s="79" t="s">
        <v>9</v>
      </c>
      <c r="L655" s="26" t="str">
        <f t="shared" si="137"/>
        <v>Circulações</v>
      </c>
      <c r="M655" s="26" t="str">
        <f t="shared" si="138"/>
        <v>Verticales</v>
      </c>
      <c r="N655" s="26" t="str">
        <f t="shared" si="139"/>
        <v>Escadas</v>
      </c>
      <c r="O655" s="26" t="str">
        <f t="shared" si="139"/>
        <v>Escada Naris Projeção</v>
      </c>
      <c r="P655" s="21" t="s">
        <v>2065</v>
      </c>
      <c r="Q655" s="21" t="s">
        <v>1947</v>
      </c>
      <c r="R655" s="73" t="s">
        <v>9</v>
      </c>
      <c r="S655" s="27" t="str">
        <f t="shared" si="134"/>
        <v>Circulações</v>
      </c>
      <c r="T655" s="27" t="str">
        <f t="shared" si="135"/>
        <v>Verticales</v>
      </c>
      <c r="U655" s="27" t="str">
        <f t="shared" si="136"/>
        <v>Escadas</v>
      </c>
      <c r="V655" s="73" t="s">
        <v>89</v>
      </c>
      <c r="W655" s="1" t="str">
        <f t="shared" si="140"/>
        <v>k.veesca.655</v>
      </c>
      <c r="X655" s="75" t="s">
        <v>1946</v>
      </c>
      <c r="Y655" s="45" t="s">
        <v>2115</v>
      </c>
      <c r="Z655" s="45" t="s">
        <v>9</v>
      </c>
    </row>
    <row r="656" spans="1:26" ht="6" customHeight="1" x14ac:dyDescent="0.4">
      <c r="A656" s="23">
        <v>656</v>
      </c>
      <c r="B656" s="2" t="s">
        <v>43</v>
      </c>
      <c r="C656" s="2" t="s">
        <v>1821</v>
      </c>
      <c r="D656" s="2" t="s">
        <v>1856</v>
      </c>
      <c r="E656" s="2" t="s">
        <v>1983</v>
      </c>
      <c r="F656" s="40" t="s">
        <v>2034</v>
      </c>
      <c r="G656" s="79" t="s">
        <v>9</v>
      </c>
      <c r="H656" s="79" t="s">
        <v>9</v>
      </c>
      <c r="I656" s="79" t="s">
        <v>9</v>
      </c>
      <c r="J656" s="79" t="s">
        <v>9</v>
      </c>
      <c r="K656" s="79" t="s">
        <v>9</v>
      </c>
      <c r="L656" s="26" t="str">
        <f t="shared" si="137"/>
        <v>Circulações</v>
      </c>
      <c r="M656" s="26" t="str">
        <f t="shared" si="138"/>
        <v>Verticales</v>
      </c>
      <c r="N656" s="26" t="str">
        <f t="shared" si="139"/>
        <v>Escadas</v>
      </c>
      <c r="O656" s="26" t="str">
        <f t="shared" si="139"/>
        <v>Escada Contorno</v>
      </c>
      <c r="P656" s="21" t="s">
        <v>2066</v>
      </c>
      <c r="Q656" s="21" t="s">
        <v>1949</v>
      </c>
      <c r="R656" s="73" t="s">
        <v>9</v>
      </c>
      <c r="S656" s="27" t="str">
        <f t="shared" si="134"/>
        <v>Circulações</v>
      </c>
      <c r="T656" s="27" t="str">
        <f t="shared" si="135"/>
        <v>Verticales</v>
      </c>
      <c r="U656" s="27" t="str">
        <f t="shared" si="136"/>
        <v>Escadas</v>
      </c>
      <c r="V656" s="73" t="s">
        <v>89</v>
      </c>
      <c r="W656" s="1" t="str">
        <f t="shared" si="140"/>
        <v>k.veesca.656</v>
      </c>
      <c r="X656" s="75" t="s">
        <v>1948</v>
      </c>
      <c r="Y656" s="45" t="s">
        <v>2115</v>
      </c>
      <c r="Z656" s="45" t="s">
        <v>9</v>
      </c>
    </row>
    <row r="657" spans="1:26" ht="6" customHeight="1" x14ac:dyDescent="0.4">
      <c r="A657" s="23">
        <v>657</v>
      </c>
      <c r="B657" s="2" t="s">
        <v>43</v>
      </c>
      <c r="C657" s="2" t="s">
        <v>1821</v>
      </c>
      <c r="D657" s="2" t="s">
        <v>1856</v>
      </c>
      <c r="E657" s="2" t="s">
        <v>1983</v>
      </c>
      <c r="F657" s="40" t="s">
        <v>2035</v>
      </c>
      <c r="G657" s="79" t="s">
        <v>9</v>
      </c>
      <c r="H657" s="79" t="s">
        <v>9</v>
      </c>
      <c r="I657" s="79" t="s">
        <v>9</v>
      </c>
      <c r="J657" s="79" t="s">
        <v>9</v>
      </c>
      <c r="K657" s="79" t="s">
        <v>9</v>
      </c>
      <c r="L657" s="26" t="str">
        <f t="shared" si="137"/>
        <v>Circulações</v>
      </c>
      <c r="M657" s="26" t="str">
        <f t="shared" si="138"/>
        <v>Verticales</v>
      </c>
      <c r="N657" s="26" t="str">
        <f t="shared" si="139"/>
        <v>Escadas</v>
      </c>
      <c r="O657" s="26" t="str">
        <f t="shared" si="139"/>
        <v>Escada Contorno Projeção</v>
      </c>
      <c r="P657" s="21" t="s">
        <v>2067</v>
      </c>
      <c r="Q657" s="21" t="s">
        <v>1951</v>
      </c>
      <c r="R657" s="73" t="s">
        <v>9</v>
      </c>
      <c r="S657" s="27" t="str">
        <f t="shared" si="134"/>
        <v>Circulações</v>
      </c>
      <c r="T657" s="27" t="str">
        <f t="shared" si="135"/>
        <v>Verticales</v>
      </c>
      <c r="U657" s="27" t="str">
        <f t="shared" si="136"/>
        <v>Escadas</v>
      </c>
      <c r="V657" s="73" t="s">
        <v>89</v>
      </c>
      <c r="W657" s="1" t="str">
        <f t="shared" si="140"/>
        <v>k.veesca.657</v>
      </c>
      <c r="X657" s="75" t="s">
        <v>1950</v>
      </c>
      <c r="Y657" s="45" t="s">
        <v>2115</v>
      </c>
      <c r="Z657" s="45" t="s">
        <v>9</v>
      </c>
    </row>
    <row r="658" spans="1:26" ht="6" customHeight="1" x14ac:dyDescent="0.4">
      <c r="A658" s="23">
        <v>658</v>
      </c>
      <c r="B658" s="2" t="s">
        <v>43</v>
      </c>
      <c r="C658" s="2" t="s">
        <v>1821</v>
      </c>
      <c r="D658" s="2" t="s">
        <v>1856</v>
      </c>
      <c r="E658" s="2" t="s">
        <v>1983</v>
      </c>
      <c r="F658" s="40" t="s">
        <v>2017</v>
      </c>
      <c r="G658" s="79" t="s">
        <v>9</v>
      </c>
      <c r="H658" s="79" t="s">
        <v>9</v>
      </c>
      <c r="I658" s="79" t="s">
        <v>9</v>
      </c>
      <c r="J658" s="79" t="s">
        <v>9</v>
      </c>
      <c r="K658" s="79" t="s">
        <v>9</v>
      </c>
      <c r="L658" s="26" t="str">
        <f t="shared" si="137"/>
        <v>Circulações</v>
      </c>
      <c r="M658" s="26" t="str">
        <f t="shared" si="138"/>
        <v>Verticales</v>
      </c>
      <c r="N658" s="26" t="str">
        <f t="shared" si="139"/>
        <v>Escadas</v>
      </c>
      <c r="O658" s="26" t="str">
        <f t="shared" si="139"/>
        <v>Escada Seta</v>
      </c>
      <c r="P658" s="21" t="s">
        <v>2068</v>
      </c>
      <c r="Q658" s="21" t="s">
        <v>1953</v>
      </c>
      <c r="R658" s="73" t="s">
        <v>9</v>
      </c>
      <c r="S658" s="27" t="str">
        <f t="shared" si="134"/>
        <v>Circulações</v>
      </c>
      <c r="T658" s="27" t="str">
        <f t="shared" si="135"/>
        <v>Verticales</v>
      </c>
      <c r="U658" s="27" t="str">
        <f t="shared" si="136"/>
        <v>Escadas</v>
      </c>
      <c r="V658" s="73" t="s">
        <v>89</v>
      </c>
      <c r="W658" s="1" t="str">
        <f t="shared" si="140"/>
        <v>k.veesca.658</v>
      </c>
      <c r="X658" s="75" t="s">
        <v>1952</v>
      </c>
      <c r="Y658" s="45" t="s">
        <v>2115</v>
      </c>
      <c r="Z658" s="45" t="s">
        <v>9</v>
      </c>
    </row>
    <row r="659" spans="1:26" ht="6" customHeight="1" x14ac:dyDescent="0.4">
      <c r="A659" s="23">
        <v>659</v>
      </c>
      <c r="B659" s="2" t="s">
        <v>43</v>
      </c>
      <c r="C659" s="2" t="s">
        <v>1821</v>
      </c>
      <c r="D659" s="2" t="s">
        <v>1856</v>
      </c>
      <c r="E659" s="2" t="s">
        <v>1983</v>
      </c>
      <c r="F659" s="40" t="s">
        <v>2018</v>
      </c>
      <c r="G659" s="79" t="s">
        <v>9</v>
      </c>
      <c r="H659" s="79" t="s">
        <v>9</v>
      </c>
      <c r="I659" s="79" t="s">
        <v>9</v>
      </c>
      <c r="J659" s="79" t="s">
        <v>9</v>
      </c>
      <c r="K659" s="79" t="s">
        <v>9</v>
      </c>
      <c r="L659" s="26" t="str">
        <f t="shared" si="137"/>
        <v>Circulações</v>
      </c>
      <c r="M659" s="26" t="str">
        <f t="shared" si="138"/>
        <v>Verticales</v>
      </c>
      <c r="N659" s="26" t="str">
        <f t="shared" si="139"/>
        <v>Escadas</v>
      </c>
      <c r="O659" s="26" t="str">
        <f t="shared" si="139"/>
        <v>Escada Seta Projeção</v>
      </c>
      <c r="P659" s="21" t="s">
        <v>2069</v>
      </c>
      <c r="Q659" s="21" t="s">
        <v>1955</v>
      </c>
      <c r="R659" s="73" t="s">
        <v>9</v>
      </c>
      <c r="S659" s="27" t="str">
        <f t="shared" si="134"/>
        <v>Circulações</v>
      </c>
      <c r="T659" s="27" t="str">
        <f t="shared" si="135"/>
        <v>Verticales</v>
      </c>
      <c r="U659" s="27" t="str">
        <f t="shared" si="136"/>
        <v>Escadas</v>
      </c>
      <c r="V659" s="73" t="s">
        <v>89</v>
      </c>
      <c r="W659" s="1" t="str">
        <f t="shared" si="140"/>
        <v>k.veesca.659</v>
      </c>
      <c r="X659" s="75" t="s">
        <v>1954</v>
      </c>
      <c r="Y659" s="45" t="s">
        <v>2115</v>
      </c>
      <c r="Z659" s="45" t="s">
        <v>9</v>
      </c>
    </row>
    <row r="660" spans="1:26" ht="6" customHeight="1" x14ac:dyDescent="0.4">
      <c r="A660" s="23">
        <v>660</v>
      </c>
      <c r="B660" s="2" t="s">
        <v>43</v>
      </c>
      <c r="C660" s="2" t="s">
        <v>1821</v>
      </c>
      <c r="D660" s="2" t="s">
        <v>1856</v>
      </c>
      <c r="E660" s="2" t="s">
        <v>1983</v>
      </c>
      <c r="F660" s="40" t="s">
        <v>2024</v>
      </c>
      <c r="G660" s="79" t="s">
        <v>9</v>
      </c>
      <c r="H660" s="79" t="s">
        <v>9</v>
      </c>
      <c r="I660" s="79" t="s">
        <v>9</v>
      </c>
      <c r="J660" s="79" t="s">
        <v>9</v>
      </c>
      <c r="K660" s="79" t="s">
        <v>9</v>
      </c>
      <c r="L660" s="26" t="str">
        <f t="shared" si="137"/>
        <v>Circulações</v>
      </c>
      <c r="M660" s="26" t="str">
        <f t="shared" si="138"/>
        <v>Verticales</v>
      </c>
      <c r="N660" s="26" t="str">
        <f t="shared" si="139"/>
        <v>Escadas</v>
      </c>
      <c r="O660" s="26" t="str">
        <f t="shared" si="139"/>
        <v>Escada Degrau Linha</v>
      </c>
      <c r="P660" s="21" t="s">
        <v>2070</v>
      </c>
      <c r="Q660" s="21" t="s">
        <v>1961</v>
      </c>
      <c r="R660" s="73" t="s">
        <v>9</v>
      </c>
      <c r="S660" s="27" t="str">
        <f t="shared" si="134"/>
        <v>Circulações</v>
      </c>
      <c r="T660" s="27" t="str">
        <f t="shared" si="135"/>
        <v>Verticales</v>
      </c>
      <c r="U660" s="27" t="str">
        <f t="shared" si="136"/>
        <v>Escadas</v>
      </c>
      <c r="V660" s="73" t="s">
        <v>89</v>
      </c>
      <c r="W660" s="1" t="str">
        <f t="shared" si="140"/>
        <v>k.veesca.660</v>
      </c>
      <c r="X660" s="75" t="s">
        <v>1960</v>
      </c>
      <c r="Y660" s="45" t="s">
        <v>2115</v>
      </c>
      <c r="Z660" s="45" t="s">
        <v>9</v>
      </c>
    </row>
    <row r="661" spans="1:26" ht="6" customHeight="1" x14ac:dyDescent="0.4">
      <c r="A661" s="23">
        <v>661</v>
      </c>
      <c r="B661" s="2" t="s">
        <v>43</v>
      </c>
      <c r="C661" s="2" t="s">
        <v>1821</v>
      </c>
      <c r="D661" s="2" t="s">
        <v>1856</v>
      </c>
      <c r="E661" s="2" t="s">
        <v>1983</v>
      </c>
      <c r="F661" s="40" t="s">
        <v>2025</v>
      </c>
      <c r="G661" s="79" t="s">
        <v>9</v>
      </c>
      <c r="H661" s="79" t="s">
        <v>9</v>
      </c>
      <c r="I661" s="79" t="s">
        <v>9</v>
      </c>
      <c r="J661" s="79" t="s">
        <v>9</v>
      </c>
      <c r="K661" s="79" t="s">
        <v>9</v>
      </c>
      <c r="L661" s="26" t="str">
        <f t="shared" si="137"/>
        <v>Circulações</v>
      </c>
      <c r="M661" s="26" t="str">
        <f t="shared" si="138"/>
        <v>Verticales</v>
      </c>
      <c r="N661" s="26" t="str">
        <f t="shared" si="139"/>
        <v>Escadas</v>
      </c>
      <c r="O661" s="26" t="str">
        <f t="shared" si="139"/>
        <v>Escada Degrau Linha Projeção</v>
      </c>
      <c r="P661" s="21" t="s">
        <v>2071</v>
      </c>
      <c r="Q661" s="21" t="s">
        <v>1963</v>
      </c>
      <c r="R661" s="73" t="s">
        <v>9</v>
      </c>
      <c r="S661" s="27" t="str">
        <f t="shared" si="134"/>
        <v>Circulações</v>
      </c>
      <c r="T661" s="27" t="str">
        <f t="shared" si="135"/>
        <v>Verticales</v>
      </c>
      <c r="U661" s="27" t="str">
        <f t="shared" si="136"/>
        <v>Escadas</v>
      </c>
      <c r="V661" s="73" t="s">
        <v>89</v>
      </c>
      <c r="W661" s="1" t="str">
        <f t="shared" si="140"/>
        <v>k.veesca.661</v>
      </c>
      <c r="X661" s="75" t="s">
        <v>1962</v>
      </c>
      <c r="Y661" s="45" t="s">
        <v>2115</v>
      </c>
      <c r="Z661" s="45" t="s">
        <v>9</v>
      </c>
    </row>
    <row r="662" spans="1:26" ht="6" customHeight="1" x14ac:dyDescent="0.4">
      <c r="A662" s="23">
        <v>662</v>
      </c>
      <c r="B662" s="2" t="s">
        <v>43</v>
      </c>
      <c r="C662" s="2" t="s">
        <v>1821</v>
      </c>
      <c r="D662" s="2" t="s">
        <v>1856</v>
      </c>
      <c r="E662" s="2" t="s">
        <v>1983</v>
      </c>
      <c r="F662" s="40" t="s">
        <v>2026</v>
      </c>
      <c r="G662" s="79" t="s">
        <v>9</v>
      </c>
      <c r="H662" s="79" t="s">
        <v>9</v>
      </c>
      <c r="I662" s="79" t="s">
        <v>9</v>
      </c>
      <c r="J662" s="79" t="s">
        <v>9</v>
      </c>
      <c r="K662" s="79" t="s">
        <v>9</v>
      </c>
      <c r="L662" s="26" t="str">
        <f t="shared" si="137"/>
        <v>Circulações</v>
      </c>
      <c r="M662" s="26" t="str">
        <f t="shared" si="138"/>
        <v>Verticales</v>
      </c>
      <c r="N662" s="26" t="str">
        <f t="shared" si="139"/>
        <v>Escadas</v>
      </c>
      <c r="O662" s="26" t="str">
        <f t="shared" si="139"/>
        <v>Escada Lance</v>
      </c>
      <c r="P662" s="21" t="s">
        <v>2072</v>
      </c>
      <c r="Q662" s="21" t="s">
        <v>1965</v>
      </c>
      <c r="R662" s="73" t="s">
        <v>9</v>
      </c>
      <c r="S662" s="27" t="str">
        <f t="shared" si="134"/>
        <v>Circulações</v>
      </c>
      <c r="T662" s="27" t="str">
        <f t="shared" si="135"/>
        <v>Verticales</v>
      </c>
      <c r="U662" s="27" t="str">
        <f t="shared" si="136"/>
        <v>Escadas</v>
      </c>
      <c r="V662" s="73" t="s">
        <v>89</v>
      </c>
      <c r="W662" s="1" t="str">
        <f t="shared" si="140"/>
        <v>k.veesca.662</v>
      </c>
      <c r="X662" s="75" t="s">
        <v>1964</v>
      </c>
      <c r="Y662" s="45" t="s">
        <v>2115</v>
      </c>
      <c r="Z662" s="45" t="s">
        <v>9</v>
      </c>
    </row>
    <row r="663" spans="1:26" ht="6" customHeight="1" x14ac:dyDescent="0.4">
      <c r="A663" s="23">
        <v>663</v>
      </c>
      <c r="B663" s="2" t="s">
        <v>43</v>
      </c>
      <c r="C663" s="2" t="s">
        <v>1821</v>
      </c>
      <c r="D663" s="2" t="s">
        <v>1856</v>
      </c>
      <c r="E663" s="2" t="s">
        <v>1983</v>
      </c>
      <c r="F663" s="40" t="s">
        <v>2027</v>
      </c>
      <c r="G663" s="79" t="s">
        <v>9</v>
      </c>
      <c r="H663" s="79" t="s">
        <v>9</v>
      </c>
      <c r="I663" s="79" t="s">
        <v>9</v>
      </c>
      <c r="J663" s="79" t="s">
        <v>9</v>
      </c>
      <c r="K663" s="79" t="s">
        <v>9</v>
      </c>
      <c r="L663" s="26" t="str">
        <f t="shared" si="137"/>
        <v>Circulações</v>
      </c>
      <c r="M663" s="26" t="str">
        <f t="shared" si="138"/>
        <v>Verticales</v>
      </c>
      <c r="N663" s="26" t="str">
        <f t="shared" si="139"/>
        <v>Escadas</v>
      </c>
      <c r="O663" s="26" t="str">
        <f t="shared" si="139"/>
        <v>Escada Esboço Limite</v>
      </c>
      <c r="P663" s="21" t="s">
        <v>2073</v>
      </c>
      <c r="Q663" s="21" t="s">
        <v>1967</v>
      </c>
      <c r="R663" s="73" t="s">
        <v>9</v>
      </c>
      <c r="S663" s="27" t="str">
        <f t="shared" si="134"/>
        <v>Circulações</v>
      </c>
      <c r="T663" s="27" t="str">
        <f t="shared" si="135"/>
        <v>Verticales</v>
      </c>
      <c r="U663" s="27" t="str">
        <f t="shared" si="136"/>
        <v>Escadas</v>
      </c>
      <c r="V663" s="73" t="s">
        <v>89</v>
      </c>
      <c r="W663" s="1" t="str">
        <f t="shared" si="140"/>
        <v>k.veesca.663</v>
      </c>
      <c r="X663" s="75" t="s">
        <v>1966</v>
      </c>
      <c r="Y663" s="45" t="s">
        <v>2115</v>
      </c>
      <c r="Z663" s="45" t="s">
        <v>9</v>
      </c>
    </row>
    <row r="664" spans="1:26" ht="6" customHeight="1" x14ac:dyDescent="0.4">
      <c r="A664" s="23">
        <v>664</v>
      </c>
      <c r="B664" s="2" t="s">
        <v>43</v>
      </c>
      <c r="C664" s="2" t="s">
        <v>1821</v>
      </c>
      <c r="D664" s="2" t="s">
        <v>1856</v>
      </c>
      <c r="E664" s="2" t="s">
        <v>1983</v>
      </c>
      <c r="F664" s="40" t="s">
        <v>2030</v>
      </c>
      <c r="G664" s="79" t="s">
        <v>9</v>
      </c>
      <c r="H664" s="79" t="s">
        <v>9</v>
      </c>
      <c r="I664" s="79" t="s">
        <v>9</v>
      </c>
      <c r="J664" s="79" t="s">
        <v>9</v>
      </c>
      <c r="K664" s="79" t="s">
        <v>9</v>
      </c>
      <c r="L664" s="26" t="str">
        <f t="shared" si="137"/>
        <v>Circulações</v>
      </c>
      <c r="M664" s="26" t="str">
        <f t="shared" si="138"/>
        <v>Verticales</v>
      </c>
      <c r="N664" s="26" t="str">
        <f t="shared" si="139"/>
        <v>Escadas</v>
      </c>
      <c r="O664" s="26" t="str">
        <f t="shared" si="139"/>
        <v>Escada Esboço Patamar</v>
      </c>
      <c r="P664" s="21" t="s">
        <v>2074</v>
      </c>
      <c r="Q664" s="21" t="s">
        <v>1969</v>
      </c>
      <c r="R664" s="73" t="s">
        <v>9</v>
      </c>
      <c r="S664" s="27" t="str">
        <f t="shared" si="134"/>
        <v>Circulações</v>
      </c>
      <c r="T664" s="27" t="str">
        <f t="shared" si="135"/>
        <v>Verticales</v>
      </c>
      <c r="U664" s="27" t="str">
        <f t="shared" si="136"/>
        <v>Escadas</v>
      </c>
      <c r="V664" s="73" t="s">
        <v>89</v>
      </c>
      <c r="W664" s="1" t="str">
        <f t="shared" si="140"/>
        <v>k.veesca.664</v>
      </c>
      <c r="X664" s="75" t="s">
        <v>1968</v>
      </c>
      <c r="Y664" s="45" t="s">
        <v>2115</v>
      </c>
      <c r="Z664" s="45" t="s">
        <v>9</v>
      </c>
    </row>
    <row r="665" spans="1:26" ht="6" customHeight="1" x14ac:dyDescent="0.4">
      <c r="A665" s="23">
        <v>665</v>
      </c>
      <c r="B665" s="2" t="s">
        <v>43</v>
      </c>
      <c r="C665" s="2" t="s">
        <v>1821</v>
      </c>
      <c r="D665" s="2" t="s">
        <v>1856</v>
      </c>
      <c r="E665" s="2" t="s">
        <v>1983</v>
      </c>
      <c r="F665" s="40" t="s">
        <v>2029</v>
      </c>
      <c r="G665" s="79" t="s">
        <v>9</v>
      </c>
      <c r="H665" s="79" t="s">
        <v>9</v>
      </c>
      <c r="I665" s="79" t="s">
        <v>9</v>
      </c>
      <c r="J665" s="79" t="s">
        <v>9</v>
      </c>
      <c r="K665" s="79" t="s">
        <v>9</v>
      </c>
      <c r="L665" s="26" t="str">
        <f t="shared" si="137"/>
        <v>Circulações</v>
      </c>
      <c r="M665" s="26" t="str">
        <f t="shared" si="138"/>
        <v>Verticales</v>
      </c>
      <c r="N665" s="26" t="str">
        <f t="shared" si="139"/>
        <v>Escadas</v>
      </c>
      <c r="O665" s="26" t="str">
        <f t="shared" si="139"/>
        <v>Escada Esboço Caminho</v>
      </c>
      <c r="P665" s="21" t="s">
        <v>2075</v>
      </c>
      <c r="Q665" s="21" t="s">
        <v>1971</v>
      </c>
      <c r="R665" s="73" t="s">
        <v>9</v>
      </c>
      <c r="S665" s="27" t="str">
        <f t="shared" si="134"/>
        <v>Circulações</v>
      </c>
      <c r="T665" s="27" t="str">
        <f t="shared" si="135"/>
        <v>Verticales</v>
      </c>
      <c r="U665" s="27" t="str">
        <f t="shared" si="136"/>
        <v>Escadas</v>
      </c>
      <c r="V665" s="73" t="s">
        <v>89</v>
      </c>
      <c r="W665" s="1" t="str">
        <f t="shared" si="140"/>
        <v>k.veesca.665</v>
      </c>
      <c r="X665" s="75" t="s">
        <v>1970</v>
      </c>
      <c r="Y665" s="45" t="s">
        <v>2115</v>
      </c>
      <c r="Z665" s="45" t="s">
        <v>9</v>
      </c>
    </row>
    <row r="666" spans="1:26" ht="6" customHeight="1" x14ac:dyDescent="0.4">
      <c r="A666" s="23">
        <v>666</v>
      </c>
      <c r="B666" s="2" t="s">
        <v>43</v>
      </c>
      <c r="C666" s="2" t="s">
        <v>1821</v>
      </c>
      <c r="D666" s="2" t="s">
        <v>1856</v>
      </c>
      <c r="E666" s="2" t="s">
        <v>1983</v>
      </c>
      <c r="F666" s="40" t="s">
        <v>2028</v>
      </c>
      <c r="G666" s="79" t="s">
        <v>9</v>
      </c>
      <c r="H666" s="79" t="s">
        <v>9</v>
      </c>
      <c r="I666" s="79" t="s">
        <v>9</v>
      </c>
      <c r="J666" s="79" t="s">
        <v>9</v>
      </c>
      <c r="K666" s="79" t="s">
        <v>9</v>
      </c>
      <c r="L666" s="26" t="str">
        <f t="shared" si="137"/>
        <v>Circulações</v>
      </c>
      <c r="M666" s="26" t="str">
        <f t="shared" si="138"/>
        <v>Verticales</v>
      </c>
      <c r="N666" s="26" t="str">
        <f t="shared" si="139"/>
        <v>Escadas</v>
      </c>
      <c r="O666" s="26" t="str">
        <f t="shared" si="139"/>
        <v>Escada Esboço Degraus</v>
      </c>
      <c r="P666" s="21" t="s">
        <v>2076</v>
      </c>
      <c r="Q666" s="21" t="s">
        <v>1973</v>
      </c>
      <c r="R666" s="73" t="s">
        <v>9</v>
      </c>
      <c r="S666" s="27" t="str">
        <f t="shared" si="134"/>
        <v>Circulações</v>
      </c>
      <c r="T666" s="27" t="str">
        <f t="shared" si="135"/>
        <v>Verticales</v>
      </c>
      <c r="U666" s="27" t="str">
        <f t="shared" si="136"/>
        <v>Escadas</v>
      </c>
      <c r="V666" s="73" t="s">
        <v>89</v>
      </c>
      <c r="W666" s="1" t="str">
        <f t="shared" si="140"/>
        <v>k.veesca.666</v>
      </c>
      <c r="X666" s="75" t="s">
        <v>1972</v>
      </c>
      <c r="Y666" s="45" t="s">
        <v>2115</v>
      </c>
      <c r="Z666" s="45" t="s">
        <v>9</v>
      </c>
    </row>
    <row r="667" spans="1:26" ht="6" customHeight="1" x14ac:dyDescent="0.4">
      <c r="A667" s="23">
        <v>667</v>
      </c>
      <c r="B667" s="2" t="s">
        <v>43</v>
      </c>
      <c r="C667" s="2" t="s">
        <v>1821</v>
      </c>
      <c r="D667" s="2" t="s">
        <v>1856</v>
      </c>
      <c r="E667" s="2" t="s">
        <v>1983</v>
      </c>
      <c r="F667" s="40" t="s">
        <v>2031</v>
      </c>
      <c r="G667" s="79" t="s">
        <v>9</v>
      </c>
      <c r="H667" s="79" t="s">
        <v>9</v>
      </c>
      <c r="I667" s="79" t="s">
        <v>9</v>
      </c>
      <c r="J667" s="79" t="s">
        <v>9</v>
      </c>
      <c r="K667" s="79" t="s">
        <v>9</v>
      </c>
      <c r="L667" s="26" t="str">
        <f t="shared" si="137"/>
        <v>Circulações</v>
      </c>
      <c r="M667" s="26" t="str">
        <f t="shared" si="138"/>
        <v>Verticales</v>
      </c>
      <c r="N667" s="26" t="str">
        <f t="shared" si="139"/>
        <v>Escadas</v>
      </c>
      <c r="O667" s="26" t="str">
        <f t="shared" si="139"/>
        <v>Escada Esboço Lances</v>
      </c>
      <c r="P667" s="21" t="s">
        <v>2077</v>
      </c>
      <c r="Q667" s="21" t="s">
        <v>1975</v>
      </c>
      <c r="R667" s="73" t="s">
        <v>9</v>
      </c>
      <c r="S667" s="27" t="str">
        <f t="shared" si="134"/>
        <v>Circulações</v>
      </c>
      <c r="T667" s="27" t="str">
        <f t="shared" si="135"/>
        <v>Verticales</v>
      </c>
      <c r="U667" s="27" t="str">
        <f t="shared" si="136"/>
        <v>Escadas</v>
      </c>
      <c r="V667" s="73" t="s">
        <v>89</v>
      </c>
      <c r="W667" s="1" t="str">
        <f t="shared" si="140"/>
        <v>k.veesca.667</v>
      </c>
      <c r="X667" s="75" t="s">
        <v>1974</v>
      </c>
      <c r="Y667" s="45" t="s">
        <v>2115</v>
      </c>
      <c r="Z667" s="45" t="s">
        <v>9</v>
      </c>
    </row>
    <row r="668" spans="1:26" ht="6" customHeight="1" x14ac:dyDescent="0.4">
      <c r="A668" s="23">
        <v>668</v>
      </c>
      <c r="B668" s="2" t="s">
        <v>43</v>
      </c>
      <c r="C668" s="2" t="s">
        <v>1821</v>
      </c>
      <c r="D668" s="2" t="s">
        <v>1856</v>
      </c>
      <c r="E668" s="2" t="s">
        <v>1983</v>
      </c>
      <c r="F668" s="40" t="s">
        <v>2021</v>
      </c>
      <c r="G668" s="79" t="s">
        <v>9</v>
      </c>
      <c r="H668" s="79" t="s">
        <v>9</v>
      </c>
      <c r="I668" s="79" t="s">
        <v>9</v>
      </c>
      <c r="J668" s="79" t="s">
        <v>9</v>
      </c>
      <c r="K668" s="79" t="s">
        <v>9</v>
      </c>
      <c r="L668" s="26" t="str">
        <f t="shared" si="137"/>
        <v>Circulações</v>
      </c>
      <c r="M668" s="26" t="str">
        <f t="shared" si="138"/>
        <v>Verticales</v>
      </c>
      <c r="N668" s="26" t="str">
        <f t="shared" si="139"/>
        <v>Escadas</v>
      </c>
      <c r="O668" s="26" t="str">
        <f t="shared" si="139"/>
        <v>Escada Suporte</v>
      </c>
      <c r="P668" s="21" t="s">
        <v>2078</v>
      </c>
      <c r="Q668" s="21" t="s">
        <v>2090</v>
      </c>
      <c r="R668" s="73" t="s">
        <v>9</v>
      </c>
      <c r="S668" s="27" t="str">
        <f t="shared" si="134"/>
        <v>Circulações</v>
      </c>
      <c r="T668" s="27" t="str">
        <f t="shared" si="135"/>
        <v>Verticales</v>
      </c>
      <c r="U668" s="27" t="str">
        <f t="shared" si="136"/>
        <v>Escadas</v>
      </c>
      <c r="V668" s="73" t="s">
        <v>89</v>
      </c>
      <c r="W668" s="1" t="str">
        <f t="shared" si="140"/>
        <v>k.veesca.668</v>
      </c>
      <c r="X668" s="75" t="s">
        <v>1977</v>
      </c>
      <c r="Y668" s="45" t="s">
        <v>2115</v>
      </c>
      <c r="Z668" s="45" t="s">
        <v>9</v>
      </c>
    </row>
    <row r="669" spans="1:26" ht="6" customHeight="1" x14ac:dyDescent="0.4">
      <c r="A669" s="23">
        <v>669</v>
      </c>
      <c r="B669" s="2" t="s">
        <v>43</v>
      </c>
      <c r="C669" s="2" t="s">
        <v>1821</v>
      </c>
      <c r="D669" s="2" t="s">
        <v>1856</v>
      </c>
      <c r="E669" s="2" t="s">
        <v>1983</v>
      </c>
      <c r="F669" s="40" t="s">
        <v>2023</v>
      </c>
      <c r="G669" s="79" t="s">
        <v>9</v>
      </c>
      <c r="H669" s="79" t="s">
        <v>9</v>
      </c>
      <c r="I669" s="79" t="s">
        <v>9</v>
      </c>
      <c r="J669" s="79" t="s">
        <v>9</v>
      </c>
      <c r="K669" s="79" t="s">
        <v>9</v>
      </c>
      <c r="L669" s="26" t="str">
        <f t="shared" si="137"/>
        <v>Circulações</v>
      </c>
      <c r="M669" s="26" t="str">
        <f t="shared" si="138"/>
        <v>Verticales</v>
      </c>
      <c r="N669" s="26" t="str">
        <f t="shared" si="139"/>
        <v>Escadas</v>
      </c>
      <c r="O669" s="26" t="str">
        <f t="shared" si="139"/>
        <v>Escada Suporte Lateral</v>
      </c>
      <c r="P669" s="21" t="s">
        <v>2079</v>
      </c>
      <c r="Q669" s="21" t="s">
        <v>2091</v>
      </c>
      <c r="R669" s="73" t="s">
        <v>9</v>
      </c>
      <c r="S669" s="27" t="str">
        <f t="shared" si="134"/>
        <v>Circulações</v>
      </c>
      <c r="T669" s="27" t="str">
        <f t="shared" si="135"/>
        <v>Verticales</v>
      </c>
      <c r="U669" s="27" t="str">
        <f t="shared" si="136"/>
        <v>Escadas</v>
      </c>
      <c r="V669" s="73" t="s">
        <v>89</v>
      </c>
      <c r="W669" s="1" t="str">
        <f t="shared" si="140"/>
        <v>k.veesca.669</v>
      </c>
      <c r="X669" s="75" t="s">
        <v>1976</v>
      </c>
      <c r="Y669" s="45" t="s">
        <v>2115</v>
      </c>
      <c r="Z669" s="45" t="s">
        <v>9</v>
      </c>
    </row>
    <row r="670" spans="1:26" ht="6" customHeight="1" x14ac:dyDescent="0.4">
      <c r="A670" s="23">
        <v>670</v>
      </c>
      <c r="B670" s="2" t="s">
        <v>43</v>
      </c>
      <c r="C670" s="2" t="s">
        <v>1821</v>
      </c>
      <c r="D670" s="2" t="s">
        <v>1856</v>
      </c>
      <c r="E670" s="2" t="s">
        <v>1983</v>
      </c>
      <c r="F670" s="40" t="s">
        <v>2022</v>
      </c>
      <c r="G670" s="79" t="s">
        <v>9</v>
      </c>
      <c r="H670" s="79" t="s">
        <v>9</v>
      </c>
      <c r="I670" s="79" t="s">
        <v>9</v>
      </c>
      <c r="J670" s="79" t="s">
        <v>9</v>
      </c>
      <c r="K670" s="79" t="s">
        <v>9</v>
      </c>
      <c r="L670" s="26" t="str">
        <f t="shared" si="137"/>
        <v>Circulações</v>
      </c>
      <c r="M670" s="26" t="str">
        <f t="shared" si="138"/>
        <v>Verticales</v>
      </c>
      <c r="N670" s="26" t="str">
        <f t="shared" si="139"/>
        <v>Escadas</v>
      </c>
      <c r="O670" s="26" t="str">
        <f t="shared" si="139"/>
        <v>Escada Suporte Projeção</v>
      </c>
      <c r="P670" s="21" t="s">
        <v>2080</v>
      </c>
      <c r="Q670" s="21" t="s">
        <v>2092</v>
      </c>
      <c r="R670" s="73" t="s">
        <v>9</v>
      </c>
      <c r="S670" s="27" t="str">
        <f t="shared" si="134"/>
        <v>Circulações</v>
      </c>
      <c r="T670" s="27" t="str">
        <f t="shared" si="135"/>
        <v>Verticales</v>
      </c>
      <c r="U670" s="27" t="str">
        <f t="shared" si="136"/>
        <v>Escadas</v>
      </c>
      <c r="V670" s="73" t="s">
        <v>89</v>
      </c>
      <c r="W670" s="1" t="str">
        <f t="shared" si="140"/>
        <v>k.veesca.670</v>
      </c>
      <c r="X670" s="75" t="s">
        <v>1978</v>
      </c>
      <c r="Y670" s="45" t="s">
        <v>2115</v>
      </c>
      <c r="Z670" s="45" t="s">
        <v>9</v>
      </c>
    </row>
    <row r="671" spans="1:26" ht="6" customHeight="1" x14ac:dyDescent="0.4">
      <c r="A671" s="23">
        <v>671</v>
      </c>
      <c r="B671" s="2" t="s">
        <v>43</v>
      </c>
      <c r="C671" s="2" t="s">
        <v>1821</v>
      </c>
      <c r="D671" s="2" t="s">
        <v>1856</v>
      </c>
      <c r="E671" s="2" t="s">
        <v>1983</v>
      </c>
      <c r="F671" s="40" t="s">
        <v>2019</v>
      </c>
      <c r="G671" s="79" t="s">
        <v>9</v>
      </c>
      <c r="H671" s="79" t="s">
        <v>9</v>
      </c>
      <c r="I671" s="79" t="s">
        <v>9</v>
      </c>
      <c r="J671" s="79" t="s">
        <v>9</v>
      </c>
      <c r="K671" s="79" t="s">
        <v>9</v>
      </c>
      <c r="L671" s="26" t="str">
        <f t="shared" si="137"/>
        <v>Circulações</v>
      </c>
      <c r="M671" s="26" t="str">
        <f t="shared" si="138"/>
        <v>Verticales</v>
      </c>
      <c r="N671" s="26" t="str">
        <f t="shared" si="139"/>
        <v>Escadas</v>
      </c>
      <c r="O671" s="26" t="str">
        <f t="shared" si="139"/>
        <v>Escada Degraus</v>
      </c>
      <c r="P671" s="21" t="s">
        <v>2081</v>
      </c>
      <c r="Q671" s="21" t="s">
        <v>2093</v>
      </c>
      <c r="R671" s="73" t="s">
        <v>9</v>
      </c>
      <c r="S671" s="27" t="str">
        <f t="shared" si="134"/>
        <v>Circulações</v>
      </c>
      <c r="T671" s="27" t="str">
        <f t="shared" si="135"/>
        <v>Verticales</v>
      </c>
      <c r="U671" s="27" t="str">
        <f t="shared" si="136"/>
        <v>Escadas</v>
      </c>
      <c r="V671" s="73" t="s">
        <v>89</v>
      </c>
      <c r="W671" s="1" t="str">
        <f t="shared" si="140"/>
        <v>k.veesca.671</v>
      </c>
      <c r="X671" s="75" t="s">
        <v>1980</v>
      </c>
      <c r="Y671" s="45" t="s">
        <v>2115</v>
      </c>
      <c r="Z671" s="45" t="s">
        <v>9</v>
      </c>
    </row>
    <row r="672" spans="1:26" ht="6" customHeight="1" x14ac:dyDescent="0.4">
      <c r="A672" s="23">
        <v>672</v>
      </c>
      <c r="B672" s="2" t="s">
        <v>43</v>
      </c>
      <c r="C672" s="2" t="s">
        <v>1821</v>
      </c>
      <c r="D672" s="2" t="s">
        <v>1856</v>
      </c>
      <c r="E672" s="2" t="s">
        <v>1983</v>
      </c>
      <c r="F672" s="40" t="s">
        <v>2020</v>
      </c>
      <c r="G672" s="79" t="s">
        <v>9</v>
      </c>
      <c r="H672" s="79" t="s">
        <v>9</v>
      </c>
      <c r="I672" s="79" t="s">
        <v>9</v>
      </c>
      <c r="J672" s="79" t="s">
        <v>9</v>
      </c>
      <c r="K672" s="79" t="s">
        <v>9</v>
      </c>
      <c r="L672" s="26" t="str">
        <f t="shared" si="137"/>
        <v>Circulações</v>
      </c>
      <c r="M672" s="26" t="str">
        <f t="shared" si="138"/>
        <v>Verticales</v>
      </c>
      <c r="N672" s="26" t="str">
        <f t="shared" si="139"/>
        <v>Escadas</v>
      </c>
      <c r="O672" s="26" t="str">
        <f t="shared" si="139"/>
        <v>Escada Degraus Numeração</v>
      </c>
      <c r="P672" s="21" t="s">
        <v>2082</v>
      </c>
      <c r="Q672" s="21" t="s">
        <v>2094</v>
      </c>
      <c r="R672" s="73" t="s">
        <v>9</v>
      </c>
      <c r="S672" s="27" t="str">
        <f t="shared" si="134"/>
        <v>Circulações</v>
      </c>
      <c r="T672" s="27" t="str">
        <f t="shared" si="135"/>
        <v>Verticales</v>
      </c>
      <c r="U672" s="27" t="str">
        <f t="shared" si="136"/>
        <v>Escadas</v>
      </c>
      <c r="V672" s="73" t="s">
        <v>89</v>
      </c>
      <c r="W672" s="1" t="str">
        <f t="shared" si="140"/>
        <v>k.veesca.672</v>
      </c>
      <c r="X672" s="75" t="s">
        <v>1979</v>
      </c>
      <c r="Y672" s="45" t="s">
        <v>2115</v>
      </c>
      <c r="Z672" s="45" t="s">
        <v>9</v>
      </c>
    </row>
    <row r="673" spans="1:26" ht="6" customHeight="1" x14ac:dyDescent="0.4">
      <c r="A673" s="23">
        <v>673</v>
      </c>
      <c r="B673" s="2" t="s">
        <v>43</v>
      </c>
      <c r="C673" s="2" t="s">
        <v>1821</v>
      </c>
      <c r="D673" s="2" t="s">
        <v>1856</v>
      </c>
      <c r="E673" s="2" t="s">
        <v>1983</v>
      </c>
      <c r="F673" s="40" t="s">
        <v>1986</v>
      </c>
      <c r="G673" s="79" t="s">
        <v>9</v>
      </c>
      <c r="H673" s="79" t="s">
        <v>9</v>
      </c>
      <c r="I673" s="79" t="s">
        <v>9</v>
      </c>
      <c r="J673" s="79" t="s">
        <v>9</v>
      </c>
      <c r="K673" s="79" t="s">
        <v>9</v>
      </c>
      <c r="L673" s="26" t="str">
        <f t="shared" si="137"/>
        <v>Circulações</v>
      </c>
      <c r="M673" s="26" t="str">
        <f t="shared" si="138"/>
        <v>Verticales</v>
      </c>
      <c r="N673" s="26" t="str">
        <f t="shared" si="139"/>
        <v>Escadas</v>
      </c>
      <c r="O673" s="26" t="str">
        <f t="shared" si="139"/>
        <v>Escada Seta Sobe</v>
      </c>
      <c r="P673" s="21" t="s">
        <v>2083</v>
      </c>
      <c r="Q673" s="21" t="s">
        <v>2096</v>
      </c>
      <c r="R673" s="73" t="s">
        <v>9</v>
      </c>
      <c r="S673" s="27" t="str">
        <f t="shared" si="134"/>
        <v>Circulações</v>
      </c>
      <c r="T673" s="27" t="str">
        <f t="shared" si="135"/>
        <v>Verticales</v>
      </c>
      <c r="U673" s="27" t="str">
        <f t="shared" si="136"/>
        <v>Escadas</v>
      </c>
      <c r="V673" s="73" t="s">
        <v>89</v>
      </c>
      <c r="W673" s="1" t="str">
        <f t="shared" si="140"/>
        <v>k.veesca.673</v>
      </c>
      <c r="X673" s="75" t="s">
        <v>1981</v>
      </c>
      <c r="Y673" s="45" t="s">
        <v>2115</v>
      </c>
      <c r="Z673" s="45" t="s">
        <v>9</v>
      </c>
    </row>
    <row r="674" spans="1:26" ht="6" customHeight="1" x14ac:dyDescent="0.4">
      <c r="A674" s="23">
        <v>674</v>
      </c>
      <c r="B674" s="2" t="s">
        <v>43</v>
      </c>
      <c r="C674" s="2" t="s">
        <v>1821</v>
      </c>
      <c r="D674" s="2" t="s">
        <v>1856</v>
      </c>
      <c r="E674" s="2" t="s">
        <v>1983</v>
      </c>
      <c r="F674" s="40" t="s">
        <v>1987</v>
      </c>
      <c r="G674" s="79" t="s">
        <v>9</v>
      </c>
      <c r="H674" s="79" t="s">
        <v>9</v>
      </c>
      <c r="I674" s="79" t="s">
        <v>9</v>
      </c>
      <c r="J674" s="79" t="s">
        <v>9</v>
      </c>
      <c r="K674" s="79" t="s">
        <v>9</v>
      </c>
      <c r="L674" s="26" t="str">
        <f t="shared" si="137"/>
        <v>Circulações</v>
      </c>
      <c r="M674" s="26" t="str">
        <f t="shared" si="138"/>
        <v>Verticales</v>
      </c>
      <c r="N674" s="26" t="str">
        <f t="shared" si="139"/>
        <v>Escadas</v>
      </c>
      <c r="O674" s="26" t="str">
        <f t="shared" si="139"/>
        <v>Escada Texto Sobe</v>
      </c>
      <c r="P674" s="21" t="s">
        <v>2084</v>
      </c>
      <c r="Q674" s="21" t="s">
        <v>2097</v>
      </c>
      <c r="R674" s="73" t="s">
        <v>9</v>
      </c>
      <c r="S674" s="27" t="str">
        <f t="shared" si="134"/>
        <v>Circulações</v>
      </c>
      <c r="T674" s="27" t="str">
        <f t="shared" si="135"/>
        <v>Verticales</v>
      </c>
      <c r="U674" s="27" t="str">
        <f t="shared" si="136"/>
        <v>Escadas</v>
      </c>
      <c r="V674" s="73" t="s">
        <v>89</v>
      </c>
      <c r="W674" s="1" t="str">
        <f t="shared" si="140"/>
        <v>k.veesca.674</v>
      </c>
      <c r="X674" s="75" t="s">
        <v>1982</v>
      </c>
      <c r="Y674" s="45" t="s">
        <v>2115</v>
      </c>
      <c r="Z674" s="45" t="s">
        <v>9</v>
      </c>
    </row>
    <row r="675" spans="1:26" ht="6" customHeight="1" x14ac:dyDescent="0.4">
      <c r="A675" s="23">
        <v>675</v>
      </c>
      <c r="B675" s="2" t="s">
        <v>43</v>
      </c>
      <c r="C675" s="2" t="s">
        <v>1821</v>
      </c>
      <c r="D675" s="2" t="s">
        <v>1856</v>
      </c>
      <c r="E675" s="2" t="s">
        <v>1983</v>
      </c>
      <c r="F675" s="40" t="s">
        <v>1988</v>
      </c>
      <c r="G675" s="79" t="s">
        <v>9</v>
      </c>
      <c r="H675" s="79" t="s">
        <v>9</v>
      </c>
      <c r="I675" s="79" t="s">
        <v>9</v>
      </c>
      <c r="J675" s="79" t="s">
        <v>9</v>
      </c>
      <c r="K675" s="79" t="s">
        <v>9</v>
      </c>
      <c r="L675" s="26" t="str">
        <f t="shared" si="137"/>
        <v>Circulações</v>
      </c>
      <c r="M675" s="26" t="str">
        <f t="shared" si="138"/>
        <v>Verticales</v>
      </c>
      <c r="N675" s="26" t="str">
        <f t="shared" si="139"/>
        <v>Escadas</v>
      </c>
      <c r="O675" s="26" t="str">
        <f t="shared" si="139"/>
        <v>Escada Seta Desce</v>
      </c>
      <c r="P675" s="21" t="s">
        <v>2085</v>
      </c>
      <c r="Q675" s="21" t="s">
        <v>2095</v>
      </c>
      <c r="R675" s="73" t="s">
        <v>9</v>
      </c>
      <c r="S675" s="27" t="str">
        <f t="shared" si="134"/>
        <v>Circulações</v>
      </c>
      <c r="T675" s="27" t="str">
        <f t="shared" si="135"/>
        <v>Verticales</v>
      </c>
      <c r="U675" s="27" t="str">
        <f t="shared" si="136"/>
        <v>Escadas</v>
      </c>
      <c r="V675" s="73" t="s">
        <v>89</v>
      </c>
      <c r="W675" s="1" t="str">
        <f t="shared" si="140"/>
        <v>k.veesca.675</v>
      </c>
      <c r="X675" s="75" t="s">
        <v>1940</v>
      </c>
      <c r="Y675" s="45" t="s">
        <v>2115</v>
      </c>
      <c r="Z675" s="45" t="s">
        <v>9</v>
      </c>
    </row>
    <row r="676" spans="1:26" ht="6" customHeight="1" x14ac:dyDescent="0.4">
      <c r="A676" s="23">
        <v>676</v>
      </c>
      <c r="B676" s="2" t="s">
        <v>43</v>
      </c>
      <c r="C676" s="2" t="s">
        <v>1821</v>
      </c>
      <c r="D676" s="2" t="s">
        <v>1856</v>
      </c>
      <c r="E676" s="2" t="s">
        <v>1983</v>
      </c>
      <c r="F676" s="40" t="s">
        <v>1989</v>
      </c>
      <c r="G676" s="79" t="s">
        <v>9</v>
      </c>
      <c r="H676" s="79" t="s">
        <v>9</v>
      </c>
      <c r="I676" s="79" t="s">
        <v>9</v>
      </c>
      <c r="J676" s="79" t="s">
        <v>9</v>
      </c>
      <c r="K676" s="79" t="s">
        <v>9</v>
      </c>
      <c r="L676" s="26" t="str">
        <f t="shared" si="137"/>
        <v>Circulações</v>
      </c>
      <c r="M676" s="26" t="str">
        <f t="shared" si="138"/>
        <v>Verticales</v>
      </c>
      <c r="N676" s="26" t="str">
        <f t="shared" si="139"/>
        <v>Escadas</v>
      </c>
      <c r="O676" s="26" t="str">
        <f t="shared" si="139"/>
        <v>Escada Texto Desce</v>
      </c>
      <c r="P676" s="21" t="s">
        <v>2086</v>
      </c>
      <c r="Q676" s="21" t="s">
        <v>2098</v>
      </c>
      <c r="R676" s="73" t="s">
        <v>9</v>
      </c>
      <c r="S676" s="27" t="str">
        <f t="shared" si="134"/>
        <v>Circulações</v>
      </c>
      <c r="T676" s="27" t="str">
        <f t="shared" si="135"/>
        <v>Verticales</v>
      </c>
      <c r="U676" s="27" t="str">
        <f t="shared" si="136"/>
        <v>Escadas</v>
      </c>
      <c r="V676" s="73" t="s">
        <v>89</v>
      </c>
      <c r="W676" s="1" t="str">
        <f t="shared" si="140"/>
        <v>k.veesca.676</v>
      </c>
      <c r="X676" s="75" t="s">
        <v>1941</v>
      </c>
      <c r="Y676" s="45" t="s">
        <v>2115</v>
      </c>
      <c r="Z676" s="45" t="s">
        <v>9</v>
      </c>
    </row>
    <row r="677" spans="1:26" ht="6" customHeight="1" x14ac:dyDescent="0.4">
      <c r="A677" s="23">
        <v>677</v>
      </c>
      <c r="B677" s="2" t="s">
        <v>43</v>
      </c>
      <c r="C677" s="24" t="s">
        <v>2712</v>
      </c>
      <c r="D677" s="2" t="s">
        <v>2449</v>
      </c>
      <c r="E677" s="2" t="s">
        <v>2327</v>
      </c>
      <c r="F677" s="25" t="s">
        <v>2328</v>
      </c>
      <c r="G677" s="79" t="s">
        <v>9</v>
      </c>
      <c r="H677" s="79" t="s">
        <v>2116</v>
      </c>
      <c r="I677" s="79" t="s">
        <v>9</v>
      </c>
      <c r="J677" s="79" t="s">
        <v>9</v>
      </c>
      <c r="K677" s="79" t="s">
        <v>9</v>
      </c>
      <c r="L677" s="26" t="str">
        <f t="shared" si="137"/>
        <v>Telemetrias</v>
      </c>
      <c r="M677" s="26" t="str">
        <f t="shared" si="138"/>
        <v>MQTT</v>
      </c>
      <c r="N677" s="26" t="str">
        <f t="shared" si="139"/>
        <v>Sensores</v>
      </c>
      <c r="O677" s="26" t="str">
        <f t="shared" si="139"/>
        <v>Sensor</v>
      </c>
      <c r="P677" s="21" t="s">
        <v>2330</v>
      </c>
      <c r="Q677" s="21" t="s">
        <v>2331</v>
      </c>
      <c r="R677" s="73" t="s">
        <v>9</v>
      </c>
      <c r="S677" s="27" t="str">
        <f t="shared" si="134"/>
        <v>Telemetrias</v>
      </c>
      <c r="T677" s="27" t="str">
        <f t="shared" si="135"/>
        <v>MQTT</v>
      </c>
      <c r="U677" s="27" t="str">
        <f t="shared" si="136"/>
        <v>Sensores</v>
      </c>
      <c r="V677" s="73" t="s">
        <v>89</v>
      </c>
      <c r="W677" s="1" t="str">
        <f t="shared" si="140"/>
        <v>k.mqsens.677</v>
      </c>
      <c r="X677" s="45" t="s">
        <v>2246</v>
      </c>
      <c r="Y677" s="74" t="s">
        <v>2329</v>
      </c>
      <c r="Z677" s="45" t="s">
        <v>9</v>
      </c>
    </row>
    <row r="678" spans="1:26" ht="6" customHeight="1" x14ac:dyDescent="0.4">
      <c r="A678" s="23">
        <v>678</v>
      </c>
      <c r="B678" s="2" t="s">
        <v>43</v>
      </c>
      <c r="C678" s="24" t="s">
        <v>2712</v>
      </c>
      <c r="D678" s="2" t="s">
        <v>2449</v>
      </c>
      <c r="E678" s="2" t="s">
        <v>2327</v>
      </c>
      <c r="F678" s="25" t="s">
        <v>2425</v>
      </c>
      <c r="G678" s="79" t="s">
        <v>9</v>
      </c>
      <c r="H678" s="79" t="s">
        <v>9</v>
      </c>
      <c r="I678" s="79" t="s">
        <v>9</v>
      </c>
      <c r="J678" s="79" t="s">
        <v>9</v>
      </c>
      <c r="K678" s="79" t="s">
        <v>9</v>
      </c>
      <c r="L678" s="26" t="str">
        <f t="shared" si="137"/>
        <v>Telemetrias</v>
      </c>
      <c r="M678" s="26" t="str">
        <f t="shared" si="138"/>
        <v>MQTT</v>
      </c>
      <c r="N678" s="26" t="str">
        <f t="shared" si="139"/>
        <v>Sensores</v>
      </c>
      <c r="O678" s="26" t="str">
        <f t="shared" si="139"/>
        <v>Sensor de Monóxido Carbono</v>
      </c>
      <c r="P678" s="21" t="s">
        <v>2342</v>
      </c>
      <c r="Q678" s="21" t="s">
        <v>2343</v>
      </c>
      <c r="R678" s="73" t="s">
        <v>9</v>
      </c>
      <c r="S678" s="27" t="str">
        <f t="shared" si="134"/>
        <v>Telemetrias</v>
      </c>
      <c r="T678" s="27" t="str">
        <f t="shared" si="135"/>
        <v>MQTT</v>
      </c>
      <c r="U678" s="27" t="str">
        <f t="shared" si="136"/>
        <v>Sensores</v>
      </c>
      <c r="V678" s="73" t="s">
        <v>89</v>
      </c>
      <c r="W678" s="1" t="str">
        <f t="shared" si="140"/>
        <v>k.mqsens.678</v>
      </c>
      <c r="X678" s="45" t="s">
        <v>2246</v>
      </c>
      <c r="Y678" s="74" t="s">
        <v>2341</v>
      </c>
      <c r="Z678" s="45" t="s">
        <v>9</v>
      </c>
    </row>
    <row r="679" spans="1:26" ht="6" customHeight="1" x14ac:dyDescent="0.4">
      <c r="A679" s="23">
        <v>679</v>
      </c>
      <c r="B679" s="2" t="s">
        <v>43</v>
      </c>
      <c r="C679" s="24" t="s">
        <v>2712</v>
      </c>
      <c r="D679" s="2" t="s">
        <v>2449</v>
      </c>
      <c r="E679" s="2" t="s">
        <v>2327</v>
      </c>
      <c r="F679" s="25" t="s">
        <v>2424</v>
      </c>
      <c r="G679" s="79" t="s">
        <v>9</v>
      </c>
      <c r="H679" s="79" t="s">
        <v>9</v>
      </c>
      <c r="I679" s="79" t="s">
        <v>9</v>
      </c>
      <c r="J679" s="79" t="s">
        <v>9</v>
      </c>
      <c r="K679" s="79" t="s">
        <v>9</v>
      </c>
      <c r="L679" s="26" t="str">
        <f t="shared" si="137"/>
        <v>Telemetrias</v>
      </c>
      <c r="M679" s="26" t="str">
        <f t="shared" si="138"/>
        <v>MQTT</v>
      </c>
      <c r="N679" s="26" t="str">
        <f t="shared" si="139"/>
        <v>Sensores</v>
      </c>
      <c r="O679" s="26" t="str">
        <f t="shared" si="139"/>
        <v>Sensor de Dióxido Carbono</v>
      </c>
      <c r="P679" s="21" t="s">
        <v>2333</v>
      </c>
      <c r="Q679" s="21" t="s">
        <v>2334</v>
      </c>
      <c r="R679" s="73" t="s">
        <v>9</v>
      </c>
      <c r="S679" s="27" t="str">
        <f t="shared" si="134"/>
        <v>Telemetrias</v>
      </c>
      <c r="T679" s="27" t="str">
        <f t="shared" si="135"/>
        <v>MQTT</v>
      </c>
      <c r="U679" s="27" t="str">
        <f t="shared" si="136"/>
        <v>Sensores</v>
      </c>
      <c r="V679" s="73" t="s">
        <v>89</v>
      </c>
      <c r="W679" s="1" t="str">
        <f t="shared" si="140"/>
        <v>k.mqsens.679</v>
      </c>
      <c r="X679" s="45" t="s">
        <v>2246</v>
      </c>
      <c r="Y679" s="74" t="s">
        <v>2332</v>
      </c>
      <c r="Z679" s="45" t="s">
        <v>9</v>
      </c>
    </row>
    <row r="680" spans="1:26" ht="6" customHeight="1" x14ac:dyDescent="0.4">
      <c r="A680" s="23">
        <v>680</v>
      </c>
      <c r="B680" s="2" t="s">
        <v>43</v>
      </c>
      <c r="C680" s="24" t="s">
        <v>2712</v>
      </c>
      <c r="D680" s="2" t="s">
        <v>2449</v>
      </c>
      <c r="E680" s="2" t="s">
        <v>2327</v>
      </c>
      <c r="F680" s="25" t="s">
        <v>2427</v>
      </c>
      <c r="G680" s="79" t="s">
        <v>9</v>
      </c>
      <c r="H680" s="79" t="s">
        <v>9</v>
      </c>
      <c r="I680" s="79" t="s">
        <v>9</v>
      </c>
      <c r="J680" s="79" t="s">
        <v>9</v>
      </c>
      <c r="K680" s="79" t="s">
        <v>9</v>
      </c>
      <c r="L680" s="26" t="str">
        <f t="shared" si="137"/>
        <v>Telemetrias</v>
      </c>
      <c r="M680" s="26" t="str">
        <f t="shared" si="138"/>
        <v>MQTT</v>
      </c>
      <c r="N680" s="26" t="str">
        <f t="shared" si="139"/>
        <v>Sensores</v>
      </c>
      <c r="O680" s="26" t="str">
        <f t="shared" si="139"/>
        <v>Sensor de Condutância</v>
      </c>
      <c r="P680" s="21" t="s">
        <v>2336</v>
      </c>
      <c r="Q680" s="21" t="s">
        <v>2337</v>
      </c>
      <c r="R680" s="73" t="s">
        <v>9</v>
      </c>
      <c r="S680" s="27" t="str">
        <f t="shared" si="134"/>
        <v>Telemetrias</v>
      </c>
      <c r="T680" s="27" t="str">
        <f t="shared" si="135"/>
        <v>MQTT</v>
      </c>
      <c r="U680" s="27" t="str">
        <f t="shared" si="136"/>
        <v>Sensores</v>
      </c>
      <c r="V680" s="73" t="s">
        <v>89</v>
      </c>
      <c r="W680" s="1" t="str">
        <f t="shared" si="140"/>
        <v>k.mqsens.680</v>
      </c>
      <c r="X680" s="45" t="s">
        <v>2246</v>
      </c>
      <c r="Y680" s="74" t="s">
        <v>2335</v>
      </c>
      <c r="Z680" s="45" t="s">
        <v>9</v>
      </c>
    </row>
    <row r="681" spans="1:26" ht="6" customHeight="1" x14ac:dyDescent="0.4">
      <c r="A681" s="23">
        <v>681</v>
      </c>
      <c r="B681" s="2" t="s">
        <v>43</v>
      </c>
      <c r="C681" s="24" t="s">
        <v>2712</v>
      </c>
      <c r="D681" s="2" t="s">
        <v>2449</v>
      </c>
      <c r="E681" s="2" t="s">
        <v>2327</v>
      </c>
      <c r="F681" s="25" t="s">
        <v>2426</v>
      </c>
      <c r="G681" s="79" t="s">
        <v>9</v>
      </c>
      <c r="H681" s="79" t="s">
        <v>9</v>
      </c>
      <c r="I681" s="79" t="s">
        <v>9</v>
      </c>
      <c r="J681" s="79" t="s">
        <v>9</v>
      </c>
      <c r="K681" s="79" t="s">
        <v>9</v>
      </c>
      <c r="L681" s="26" t="str">
        <f t="shared" si="137"/>
        <v>Telemetrias</v>
      </c>
      <c r="M681" s="26" t="str">
        <f t="shared" si="138"/>
        <v>MQTT</v>
      </c>
      <c r="N681" s="26" t="str">
        <f t="shared" si="139"/>
        <v>Sensores</v>
      </c>
      <c r="O681" s="26" t="str">
        <f t="shared" si="139"/>
        <v>Sensor de Contato</v>
      </c>
      <c r="P681" s="21" t="s">
        <v>2339</v>
      </c>
      <c r="Q681" s="21" t="s">
        <v>2340</v>
      </c>
      <c r="R681" s="73" t="s">
        <v>9</v>
      </c>
      <c r="S681" s="27" t="str">
        <f t="shared" si="134"/>
        <v>Telemetrias</v>
      </c>
      <c r="T681" s="27" t="str">
        <f t="shared" si="135"/>
        <v>MQTT</v>
      </c>
      <c r="U681" s="27" t="str">
        <f t="shared" si="136"/>
        <v>Sensores</v>
      </c>
      <c r="V681" s="73" t="s">
        <v>89</v>
      </c>
      <c r="W681" s="1" t="str">
        <f t="shared" si="140"/>
        <v>k.mqsens.681</v>
      </c>
      <c r="X681" s="45" t="s">
        <v>2246</v>
      </c>
      <c r="Y681" s="74" t="s">
        <v>2338</v>
      </c>
      <c r="Z681" s="45" t="s">
        <v>9</v>
      </c>
    </row>
    <row r="682" spans="1:26" ht="6" customHeight="1" x14ac:dyDescent="0.4">
      <c r="A682" s="23">
        <v>682</v>
      </c>
      <c r="B682" s="2" t="s">
        <v>43</v>
      </c>
      <c r="C682" s="24" t="s">
        <v>2712</v>
      </c>
      <c r="D682" s="2" t="s">
        <v>2449</v>
      </c>
      <c r="E682" s="2" t="s">
        <v>2327</v>
      </c>
      <c r="F682" s="25" t="s">
        <v>2450</v>
      </c>
      <c r="G682" s="79" t="s">
        <v>9</v>
      </c>
      <c r="H682" s="79" t="s">
        <v>9</v>
      </c>
      <c r="I682" s="79" t="s">
        <v>9</v>
      </c>
      <c r="J682" s="79" t="s">
        <v>9</v>
      </c>
      <c r="K682" s="79" t="s">
        <v>9</v>
      </c>
      <c r="L682" s="26" t="str">
        <f t="shared" si="137"/>
        <v>Telemetrias</v>
      </c>
      <c r="M682" s="26" t="str">
        <f t="shared" si="138"/>
        <v>MQTT</v>
      </c>
      <c r="N682" s="26" t="str">
        <f t="shared" si="139"/>
        <v>Sensores</v>
      </c>
      <c r="O682" s="26" t="str">
        <f t="shared" si="139"/>
        <v>Sensor de Sismos</v>
      </c>
      <c r="P682" s="21" t="s">
        <v>2345</v>
      </c>
      <c r="Q682" s="21" t="s">
        <v>2346</v>
      </c>
      <c r="R682" s="73" t="s">
        <v>9</v>
      </c>
      <c r="S682" s="27" t="str">
        <f t="shared" si="134"/>
        <v>Telemetrias</v>
      </c>
      <c r="T682" s="27" t="str">
        <f t="shared" si="135"/>
        <v>MQTT</v>
      </c>
      <c r="U682" s="27" t="str">
        <f t="shared" si="136"/>
        <v>Sensores</v>
      </c>
      <c r="V682" s="73" t="s">
        <v>89</v>
      </c>
      <c r="W682" s="1" t="str">
        <f t="shared" si="140"/>
        <v>k.mqsens.682</v>
      </c>
      <c r="X682" s="45" t="s">
        <v>2246</v>
      </c>
      <c r="Y682" s="74" t="s">
        <v>2344</v>
      </c>
      <c r="Z682" s="45" t="s">
        <v>9</v>
      </c>
    </row>
    <row r="683" spans="1:26" ht="6" customHeight="1" x14ac:dyDescent="0.4">
      <c r="A683" s="23">
        <v>683</v>
      </c>
      <c r="B683" s="2" t="s">
        <v>43</v>
      </c>
      <c r="C683" s="24" t="s">
        <v>2712</v>
      </c>
      <c r="D683" s="2" t="s">
        <v>2449</v>
      </c>
      <c r="E683" s="2" t="s">
        <v>2327</v>
      </c>
      <c r="F683" s="25" t="s">
        <v>3299</v>
      </c>
      <c r="G683" s="79" t="s">
        <v>9</v>
      </c>
      <c r="H683" s="79" t="s">
        <v>9</v>
      </c>
      <c r="I683" s="79" t="s">
        <v>9</v>
      </c>
      <c r="J683" s="79" t="s">
        <v>9</v>
      </c>
      <c r="K683" s="79" t="s">
        <v>9</v>
      </c>
      <c r="L683" s="26" t="str">
        <f t="shared" si="137"/>
        <v>Telemetrias</v>
      </c>
      <c r="M683" s="26" t="str">
        <f t="shared" si="138"/>
        <v>MQTT</v>
      </c>
      <c r="N683" s="26" t="str">
        <f t="shared" si="139"/>
        <v>Sensores</v>
      </c>
      <c r="O683" s="26" t="str">
        <f t="shared" si="139"/>
        <v>Sensor de Incêndio</v>
      </c>
      <c r="P683" s="21" t="s">
        <v>3300</v>
      </c>
      <c r="Q683" s="21" t="s">
        <v>3301</v>
      </c>
      <c r="R683" s="73" t="s">
        <v>9</v>
      </c>
      <c r="S683" s="27" t="str">
        <f t="shared" si="134"/>
        <v>Telemetrias</v>
      </c>
      <c r="T683" s="27" t="str">
        <f t="shared" si="135"/>
        <v>MQTT</v>
      </c>
      <c r="U683" s="27" t="str">
        <f t="shared" si="136"/>
        <v>Sensores</v>
      </c>
      <c r="V683" s="73" t="s">
        <v>89</v>
      </c>
      <c r="W683" s="1" t="str">
        <f t="shared" si="140"/>
        <v>k.mqsens.683</v>
      </c>
      <c r="X683" s="45" t="s">
        <v>2246</v>
      </c>
      <c r="Y683" s="74" t="s">
        <v>2347</v>
      </c>
      <c r="Z683" s="45" t="s">
        <v>9</v>
      </c>
    </row>
    <row r="684" spans="1:26" ht="6" customHeight="1" x14ac:dyDescent="0.4">
      <c r="A684" s="23">
        <v>684</v>
      </c>
      <c r="B684" s="2" t="s">
        <v>43</v>
      </c>
      <c r="C684" s="24" t="s">
        <v>2712</v>
      </c>
      <c r="D684" s="2" t="s">
        <v>2449</v>
      </c>
      <c r="E684" s="2" t="s">
        <v>2327</v>
      </c>
      <c r="F684" s="25" t="s">
        <v>2423</v>
      </c>
      <c r="G684" s="79" t="s">
        <v>9</v>
      </c>
      <c r="H684" s="79" t="s">
        <v>9</v>
      </c>
      <c r="I684" s="79" t="s">
        <v>9</v>
      </c>
      <c r="J684" s="79" t="s">
        <v>9</v>
      </c>
      <c r="K684" s="79" t="s">
        <v>9</v>
      </c>
      <c r="L684" s="26" t="str">
        <f t="shared" si="137"/>
        <v>Telemetrias</v>
      </c>
      <c r="M684" s="26" t="str">
        <f t="shared" si="138"/>
        <v>MQTT</v>
      </c>
      <c r="N684" s="26" t="str">
        <f t="shared" si="139"/>
        <v>Sensores</v>
      </c>
      <c r="O684" s="26" t="str">
        <f t="shared" si="139"/>
        <v>Sensor de Fluxo</v>
      </c>
      <c r="P684" s="21" t="s">
        <v>2349</v>
      </c>
      <c r="Q684" s="21" t="s">
        <v>2350</v>
      </c>
      <c r="R684" s="73" t="s">
        <v>9</v>
      </c>
      <c r="S684" s="27" t="str">
        <f t="shared" si="134"/>
        <v>Telemetrias</v>
      </c>
      <c r="T684" s="27" t="str">
        <f t="shared" si="135"/>
        <v>MQTT</v>
      </c>
      <c r="U684" s="27" t="str">
        <f t="shared" si="136"/>
        <v>Sensores</v>
      </c>
      <c r="V684" s="73" t="s">
        <v>89</v>
      </c>
      <c r="W684" s="1" t="str">
        <f t="shared" si="140"/>
        <v>k.mqsens.684</v>
      </c>
      <c r="X684" s="45" t="s">
        <v>2246</v>
      </c>
      <c r="Y684" s="74" t="s">
        <v>2348</v>
      </c>
      <c r="Z684" s="45" t="s">
        <v>9</v>
      </c>
    </row>
    <row r="685" spans="1:26" ht="6" customHeight="1" x14ac:dyDescent="0.4">
      <c r="A685" s="23">
        <v>685</v>
      </c>
      <c r="B685" s="2" t="s">
        <v>43</v>
      </c>
      <c r="C685" s="24" t="s">
        <v>2712</v>
      </c>
      <c r="D685" s="2" t="s">
        <v>2449</v>
      </c>
      <c r="E685" s="2" t="s">
        <v>2327</v>
      </c>
      <c r="F685" s="25" t="s">
        <v>2428</v>
      </c>
      <c r="G685" s="79" t="s">
        <v>9</v>
      </c>
      <c r="H685" s="79" t="s">
        <v>9</v>
      </c>
      <c r="I685" s="79" t="s">
        <v>9</v>
      </c>
      <c r="J685" s="79" t="s">
        <v>9</v>
      </c>
      <c r="K685" s="79" t="s">
        <v>9</v>
      </c>
      <c r="L685" s="26" t="str">
        <f t="shared" si="137"/>
        <v>Telemetrias</v>
      </c>
      <c r="M685" s="26" t="str">
        <f t="shared" si="138"/>
        <v>MQTT</v>
      </c>
      <c r="N685" s="26" t="str">
        <f t="shared" si="139"/>
        <v>Sensores</v>
      </c>
      <c r="O685" s="26" t="str">
        <f t="shared" si="139"/>
        <v>Sensor de Detecção Objeto Estranho</v>
      </c>
      <c r="P685" s="21" t="s">
        <v>2352</v>
      </c>
      <c r="Q685" s="21" t="s">
        <v>2353</v>
      </c>
      <c r="R685" s="73" t="s">
        <v>9</v>
      </c>
      <c r="S685" s="27" t="str">
        <f t="shared" si="134"/>
        <v>Telemetrias</v>
      </c>
      <c r="T685" s="27" t="str">
        <f t="shared" si="135"/>
        <v>MQTT</v>
      </c>
      <c r="U685" s="27" t="str">
        <f t="shared" si="136"/>
        <v>Sensores</v>
      </c>
      <c r="V685" s="73" t="s">
        <v>89</v>
      </c>
      <c r="W685" s="1" t="str">
        <f t="shared" si="140"/>
        <v>k.mqsens.685</v>
      </c>
      <c r="X685" s="45" t="s">
        <v>2246</v>
      </c>
      <c r="Y685" s="74" t="s">
        <v>2351</v>
      </c>
      <c r="Z685" s="45" t="s">
        <v>9</v>
      </c>
    </row>
    <row r="686" spans="1:26" ht="6" customHeight="1" x14ac:dyDescent="0.4">
      <c r="A686" s="23">
        <v>686</v>
      </c>
      <c r="B686" s="2" t="s">
        <v>43</v>
      </c>
      <c r="C686" s="24" t="s">
        <v>2712</v>
      </c>
      <c r="D686" s="2" t="s">
        <v>2449</v>
      </c>
      <c r="E686" s="2" t="s">
        <v>2327</v>
      </c>
      <c r="F686" s="25" t="s">
        <v>2429</v>
      </c>
      <c r="G686" s="79" t="s">
        <v>9</v>
      </c>
      <c r="H686" s="79" t="s">
        <v>9</v>
      </c>
      <c r="I686" s="79" t="s">
        <v>9</v>
      </c>
      <c r="J686" s="79" t="s">
        <v>9</v>
      </c>
      <c r="K686" s="79" t="s">
        <v>9</v>
      </c>
      <c r="L686" s="26" t="str">
        <f t="shared" si="137"/>
        <v>Telemetrias</v>
      </c>
      <c r="M686" s="26" t="str">
        <f t="shared" si="138"/>
        <v>MQTT</v>
      </c>
      <c r="N686" s="26" t="str">
        <f t="shared" si="139"/>
        <v>Sensores</v>
      </c>
      <c r="O686" s="26" t="str">
        <f t="shared" si="139"/>
        <v>Sensor de Geada</v>
      </c>
      <c r="P686" s="21" t="s">
        <v>2355</v>
      </c>
      <c r="Q686" s="21" t="s">
        <v>2356</v>
      </c>
      <c r="R686" s="73" t="s">
        <v>9</v>
      </c>
      <c r="S686" s="27" t="str">
        <f t="shared" si="134"/>
        <v>Telemetrias</v>
      </c>
      <c r="T686" s="27" t="str">
        <f t="shared" si="135"/>
        <v>MQTT</v>
      </c>
      <c r="U686" s="27" t="str">
        <f t="shared" si="136"/>
        <v>Sensores</v>
      </c>
      <c r="V686" s="73" t="s">
        <v>89</v>
      </c>
      <c r="W686" s="1" t="str">
        <f t="shared" si="140"/>
        <v>k.mqsens.686</v>
      </c>
      <c r="X686" s="45" t="s">
        <v>2246</v>
      </c>
      <c r="Y686" s="74" t="s">
        <v>2354</v>
      </c>
      <c r="Z686" s="45" t="s">
        <v>9</v>
      </c>
    </row>
    <row r="687" spans="1:26" ht="6" customHeight="1" x14ac:dyDescent="0.4">
      <c r="A687" s="23">
        <v>687</v>
      </c>
      <c r="B687" s="2" t="s">
        <v>43</v>
      </c>
      <c r="C687" s="24" t="s">
        <v>2712</v>
      </c>
      <c r="D687" s="2" t="s">
        <v>2449</v>
      </c>
      <c r="E687" s="2" t="s">
        <v>2327</v>
      </c>
      <c r="F687" s="25" t="s">
        <v>2430</v>
      </c>
      <c r="G687" s="79" t="s">
        <v>9</v>
      </c>
      <c r="H687" s="79" t="s">
        <v>9</v>
      </c>
      <c r="I687" s="79" t="s">
        <v>9</v>
      </c>
      <c r="J687" s="79" t="s">
        <v>9</v>
      </c>
      <c r="K687" s="79" t="s">
        <v>9</v>
      </c>
      <c r="L687" s="26" t="str">
        <f t="shared" si="137"/>
        <v>Telemetrias</v>
      </c>
      <c r="M687" s="26" t="str">
        <f t="shared" si="138"/>
        <v>MQTT</v>
      </c>
      <c r="N687" s="26" t="str">
        <f t="shared" si="139"/>
        <v>Sensores</v>
      </c>
      <c r="O687" s="26" t="str">
        <f t="shared" si="139"/>
        <v>Sensor de Gás</v>
      </c>
      <c r="P687" s="21" t="s">
        <v>2358</v>
      </c>
      <c r="Q687" s="21" t="s">
        <v>2359</v>
      </c>
      <c r="R687" s="73" t="s">
        <v>9</v>
      </c>
      <c r="S687" s="27" t="str">
        <f t="shared" si="134"/>
        <v>Telemetrias</v>
      </c>
      <c r="T687" s="27" t="str">
        <f t="shared" si="135"/>
        <v>MQTT</v>
      </c>
      <c r="U687" s="27" t="str">
        <f t="shared" si="136"/>
        <v>Sensores</v>
      </c>
      <c r="V687" s="73" t="s">
        <v>89</v>
      </c>
      <c r="W687" s="1" t="str">
        <f t="shared" si="140"/>
        <v>k.mqsens.687</v>
      </c>
      <c r="X687" s="45" t="s">
        <v>2246</v>
      </c>
      <c r="Y687" s="74" t="s">
        <v>2357</v>
      </c>
      <c r="Z687" s="45" t="s">
        <v>9</v>
      </c>
    </row>
    <row r="688" spans="1:26" ht="6" customHeight="1" x14ac:dyDescent="0.4">
      <c r="A688" s="23">
        <v>688</v>
      </c>
      <c r="B688" s="2" t="s">
        <v>43</v>
      </c>
      <c r="C688" s="24" t="s">
        <v>2712</v>
      </c>
      <c r="D688" s="2" t="s">
        <v>2449</v>
      </c>
      <c r="E688" s="2" t="s">
        <v>2327</v>
      </c>
      <c r="F688" s="25" t="s">
        <v>2431</v>
      </c>
      <c r="G688" s="79" t="s">
        <v>9</v>
      </c>
      <c r="H688" s="79" t="s">
        <v>9</v>
      </c>
      <c r="I688" s="79" t="s">
        <v>9</v>
      </c>
      <c r="J688" s="79" t="s">
        <v>9</v>
      </c>
      <c r="K688" s="79" t="s">
        <v>9</v>
      </c>
      <c r="L688" s="26" t="str">
        <f t="shared" si="137"/>
        <v>Telemetrias</v>
      </c>
      <c r="M688" s="26" t="str">
        <f t="shared" si="138"/>
        <v>MQTT</v>
      </c>
      <c r="N688" s="26" t="str">
        <f t="shared" si="139"/>
        <v>Sensores</v>
      </c>
      <c r="O688" s="26" t="str">
        <f t="shared" si="139"/>
        <v>Sensor de Calor</v>
      </c>
      <c r="P688" s="21" t="s">
        <v>2361</v>
      </c>
      <c r="Q688" s="21" t="s">
        <v>2362</v>
      </c>
      <c r="R688" s="73" t="s">
        <v>9</v>
      </c>
      <c r="S688" s="27" t="str">
        <f t="shared" si="134"/>
        <v>Telemetrias</v>
      </c>
      <c r="T688" s="27" t="str">
        <f t="shared" si="135"/>
        <v>MQTT</v>
      </c>
      <c r="U688" s="27" t="str">
        <f t="shared" si="136"/>
        <v>Sensores</v>
      </c>
      <c r="V688" s="73" t="s">
        <v>89</v>
      </c>
      <c r="W688" s="1" t="str">
        <f t="shared" si="140"/>
        <v>k.mqsens.688</v>
      </c>
      <c r="X688" s="45" t="s">
        <v>2246</v>
      </c>
      <c r="Y688" s="74" t="s">
        <v>2360</v>
      </c>
      <c r="Z688" s="45" t="s">
        <v>9</v>
      </c>
    </row>
    <row r="689" spans="1:26" ht="6" customHeight="1" x14ac:dyDescent="0.4">
      <c r="A689" s="23">
        <v>689</v>
      </c>
      <c r="B689" s="2" t="s">
        <v>43</v>
      </c>
      <c r="C689" s="24" t="s">
        <v>2712</v>
      </c>
      <c r="D689" s="2" t="s">
        <v>2449</v>
      </c>
      <c r="E689" s="2" t="s">
        <v>2327</v>
      </c>
      <c r="F689" s="25" t="s">
        <v>2432</v>
      </c>
      <c r="G689" s="79" t="s">
        <v>9</v>
      </c>
      <c r="H689" s="79" t="s">
        <v>9</v>
      </c>
      <c r="I689" s="79" t="s">
        <v>9</v>
      </c>
      <c r="J689" s="79" t="s">
        <v>9</v>
      </c>
      <c r="K689" s="79" t="s">
        <v>9</v>
      </c>
      <c r="L689" s="26" t="str">
        <f t="shared" si="137"/>
        <v>Telemetrias</v>
      </c>
      <c r="M689" s="26" t="str">
        <f t="shared" si="138"/>
        <v>MQTT</v>
      </c>
      <c r="N689" s="26" t="str">
        <f t="shared" si="139"/>
        <v>Sensores</v>
      </c>
      <c r="O689" s="26" t="str">
        <f t="shared" si="139"/>
        <v>Sensor de Umidade</v>
      </c>
      <c r="P689" s="21" t="s">
        <v>2364</v>
      </c>
      <c r="Q689" s="21" t="s">
        <v>2365</v>
      </c>
      <c r="R689" s="73" t="s">
        <v>9</v>
      </c>
      <c r="S689" s="27" t="str">
        <f t="shared" si="134"/>
        <v>Telemetrias</v>
      </c>
      <c r="T689" s="27" t="str">
        <f t="shared" si="135"/>
        <v>MQTT</v>
      </c>
      <c r="U689" s="27" t="str">
        <f t="shared" si="136"/>
        <v>Sensores</v>
      </c>
      <c r="V689" s="73" t="s">
        <v>89</v>
      </c>
      <c r="W689" s="1" t="str">
        <f t="shared" si="140"/>
        <v>k.mqsens.689</v>
      </c>
      <c r="X689" s="45" t="s">
        <v>2246</v>
      </c>
      <c r="Y689" s="74" t="s">
        <v>2363</v>
      </c>
      <c r="Z689" s="45" t="s">
        <v>9</v>
      </c>
    </row>
    <row r="690" spans="1:26" ht="6" customHeight="1" x14ac:dyDescent="0.4">
      <c r="A690" s="23">
        <v>690</v>
      </c>
      <c r="B690" s="2" t="s">
        <v>43</v>
      </c>
      <c r="C690" s="24" t="s">
        <v>2712</v>
      </c>
      <c r="D690" s="2" t="s">
        <v>2449</v>
      </c>
      <c r="E690" s="2" t="s">
        <v>2327</v>
      </c>
      <c r="F690" s="25" t="s">
        <v>2451</v>
      </c>
      <c r="G690" s="79" t="s">
        <v>9</v>
      </c>
      <c r="H690" s="79" t="s">
        <v>9</v>
      </c>
      <c r="I690" s="79" t="s">
        <v>9</v>
      </c>
      <c r="J690" s="79" t="s">
        <v>9</v>
      </c>
      <c r="K690" s="79" t="s">
        <v>9</v>
      </c>
      <c r="L690" s="26" t="str">
        <f t="shared" si="137"/>
        <v>Telemetrias</v>
      </c>
      <c r="M690" s="26" t="str">
        <f t="shared" si="138"/>
        <v>MQTT</v>
      </c>
      <c r="N690" s="26" t="str">
        <f t="shared" si="139"/>
        <v>Sensores</v>
      </c>
      <c r="O690" s="26" t="str">
        <f t="shared" si="139"/>
        <v>Sensor de Identificação</v>
      </c>
      <c r="P690" s="21" t="s">
        <v>2367</v>
      </c>
      <c r="Q690" s="21" t="s">
        <v>2368</v>
      </c>
      <c r="R690" s="73" t="s">
        <v>9</v>
      </c>
      <c r="S690" s="27" t="str">
        <f t="shared" si="134"/>
        <v>Telemetrias</v>
      </c>
      <c r="T690" s="27" t="str">
        <f t="shared" si="135"/>
        <v>MQTT</v>
      </c>
      <c r="U690" s="27" t="str">
        <f t="shared" si="136"/>
        <v>Sensores</v>
      </c>
      <c r="V690" s="73" t="s">
        <v>89</v>
      </c>
      <c r="W690" s="1" t="str">
        <f t="shared" si="140"/>
        <v>k.mqsens.690</v>
      </c>
      <c r="X690" s="45" t="s">
        <v>2246</v>
      </c>
      <c r="Y690" s="74" t="s">
        <v>2366</v>
      </c>
      <c r="Z690" s="45" t="s">
        <v>9</v>
      </c>
    </row>
    <row r="691" spans="1:26" ht="6" customHeight="1" x14ac:dyDescent="0.4">
      <c r="A691" s="23">
        <v>691</v>
      </c>
      <c r="B691" s="2" t="s">
        <v>43</v>
      </c>
      <c r="C691" s="24" t="s">
        <v>2712</v>
      </c>
      <c r="D691" s="2" t="s">
        <v>2449</v>
      </c>
      <c r="E691" s="2" t="s">
        <v>2327</v>
      </c>
      <c r="F691" s="25" t="s">
        <v>2433</v>
      </c>
      <c r="G691" s="79" t="s">
        <v>9</v>
      </c>
      <c r="H691" s="79" t="s">
        <v>9</v>
      </c>
      <c r="I691" s="79" t="s">
        <v>9</v>
      </c>
      <c r="J691" s="79" t="s">
        <v>9</v>
      </c>
      <c r="K691" s="79" t="s">
        <v>9</v>
      </c>
      <c r="L691" s="26" t="str">
        <f t="shared" si="137"/>
        <v>Telemetrias</v>
      </c>
      <c r="M691" s="26" t="str">
        <f t="shared" si="138"/>
        <v>MQTT</v>
      </c>
      <c r="N691" s="26" t="str">
        <f t="shared" si="139"/>
        <v>Sensores</v>
      </c>
      <c r="O691" s="26" t="str">
        <f t="shared" si="139"/>
        <v>Sensor de Concentração de Íons</v>
      </c>
      <c r="P691" s="21" t="s">
        <v>2370</v>
      </c>
      <c r="Q691" s="21" t="s">
        <v>2371</v>
      </c>
      <c r="R691" s="73" t="s">
        <v>9</v>
      </c>
      <c r="S691" s="27" t="str">
        <f t="shared" si="134"/>
        <v>Telemetrias</v>
      </c>
      <c r="T691" s="27" t="str">
        <f t="shared" si="135"/>
        <v>MQTT</v>
      </c>
      <c r="U691" s="27" t="str">
        <f t="shared" si="136"/>
        <v>Sensores</v>
      </c>
      <c r="V691" s="73" t="s">
        <v>89</v>
      </c>
      <c r="W691" s="1" t="str">
        <f t="shared" si="140"/>
        <v>k.mqsens.691</v>
      </c>
      <c r="X691" s="45" t="s">
        <v>2246</v>
      </c>
      <c r="Y691" s="74" t="s">
        <v>2369</v>
      </c>
      <c r="Z691" s="45" t="s">
        <v>9</v>
      </c>
    </row>
    <row r="692" spans="1:26" ht="6" customHeight="1" x14ac:dyDescent="0.4">
      <c r="A692" s="23">
        <v>692</v>
      </c>
      <c r="B692" s="2" t="s">
        <v>43</v>
      </c>
      <c r="C692" s="24" t="s">
        <v>2712</v>
      </c>
      <c r="D692" s="2" t="s">
        <v>2449</v>
      </c>
      <c r="E692" s="2" t="s">
        <v>2327</v>
      </c>
      <c r="F692" s="25" t="s">
        <v>2434</v>
      </c>
      <c r="G692" s="79" t="s">
        <v>9</v>
      </c>
      <c r="H692" s="79" t="s">
        <v>9</v>
      </c>
      <c r="I692" s="79" t="s">
        <v>9</v>
      </c>
      <c r="J692" s="79" t="s">
        <v>9</v>
      </c>
      <c r="K692" s="79" t="s">
        <v>9</v>
      </c>
      <c r="L692" s="26" t="str">
        <f t="shared" si="137"/>
        <v>Telemetrias</v>
      </c>
      <c r="M692" s="26" t="str">
        <f t="shared" si="138"/>
        <v>MQTT</v>
      </c>
      <c r="N692" s="26" t="str">
        <f t="shared" si="139"/>
        <v>Sensores</v>
      </c>
      <c r="O692" s="26" t="str">
        <f t="shared" si="139"/>
        <v>Sensor de Nível</v>
      </c>
      <c r="P692" s="21" t="s">
        <v>2373</v>
      </c>
      <c r="Q692" s="21" t="s">
        <v>2374</v>
      </c>
      <c r="R692" s="73" t="s">
        <v>9</v>
      </c>
      <c r="S692" s="27" t="str">
        <f t="shared" si="134"/>
        <v>Telemetrias</v>
      </c>
      <c r="T692" s="27" t="str">
        <f t="shared" si="135"/>
        <v>MQTT</v>
      </c>
      <c r="U692" s="27" t="str">
        <f t="shared" si="136"/>
        <v>Sensores</v>
      </c>
      <c r="V692" s="73" t="s">
        <v>89</v>
      </c>
      <c r="W692" s="1" t="str">
        <f t="shared" si="140"/>
        <v>k.mqsens.692</v>
      </c>
      <c r="X692" s="45" t="s">
        <v>2246</v>
      </c>
      <c r="Y692" s="74" t="s">
        <v>2372</v>
      </c>
      <c r="Z692" s="45" t="s">
        <v>9</v>
      </c>
    </row>
    <row r="693" spans="1:26" ht="6" customHeight="1" x14ac:dyDescent="0.4">
      <c r="A693" s="23">
        <v>693</v>
      </c>
      <c r="B693" s="2" t="s">
        <v>43</v>
      </c>
      <c r="C693" s="24" t="s">
        <v>2712</v>
      </c>
      <c r="D693" s="2" t="s">
        <v>2449</v>
      </c>
      <c r="E693" s="2" t="s">
        <v>2327</v>
      </c>
      <c r="F693" s="25" t="s">
        <v>2435</v>
      </c>
      <c r="G693" s="79" t="s">
        <v>9</v>
      </c>
      <c r="H693" s="79" t="s">
        <v>9</v>
      </c>
      <c r="I693" s="79" t="s">
        <v>9</v>
      </c>
      <c r="J693" s="79" t="s">
        <v>9</v>
      </c>
      <c r="K693" s="79" t="s">
        <v>9</v>
      </c>
      <c r="L693" s="26" t="str">
        <f t="shared" si="137"/>
        <v>Telemetrias</v>
      </c>
      <c r="M693" s="26" t="str">
        <f t="shared" si="138"/>
        <v>MQTT</v>
      </c>
      <c r="N693" s="26" t="str">
        <f t="shared" si="139"/>
        <v>Sensores</v>
      </c>
      <c r="O693" s="26" t="str">
        <f t="shared" si="139"/>
        <v>Sensor de Luz</v>
      </c>
      <c r="P693" s="21" t="s">
        <v>2376</v>
      </c>
      <c r="Q693" s="21" t="s">
        <v>2377</v>
      </c>
      <c r="R693" s="73" t="s">
        <v>9</v>
      </c>
      <c r="S693" s="27" t="str">
        <f t="shared" si="134"/>
        <v>Telemetrias</v>
      </c>
      <c r="T693" s="27" t="str">
        <f t="shared" si="135"/>
        <v>MQTT</v>
      </c>
      <c r="U693" s="27" t="str">
        <f t="shared" si="136"/>
        <v>Sensores</v>
      </c>
      <c r="V693" s="73" t="s">
        <v>89</v>
      </c>
      <c r="W693" s="1" t="str">
        <f t="shared" si="140"/>
        <v>k.mqsens.693</v>
      </c>
      <c r="X693" s="45" t="s">
        <v>2246</v>
      </c>
      <c r="Y693" s="74" t="s">
        <v>2375</v>
      </c>
      <c r="Z693" s="45" t="s">
        <v>9</v>
      </c>
    </row>
    <row r="694" spans="1:26" ht="6" customHeight="1" x14ac:dyDescent="0.4">
      <c r="A694" s="23">
        <v>694</v>
      </c>
      <c r="B694" s="2" t="s">
        <v>43</v>
      </c>
      <c r="C694" s="24" t="s">
        <v>2712</v>
      </c>
      <c r="D694" s="2" t="s">
        <v>2449</v>
      </c>
      <c r="E694" s="2" t="s">
        <v>2327</v>
      </c>
      <c r="F694" s="25" t="s">
        <v>2454</v>
      </c>
      <c r="G694" s="79" t="s">
        <v>9</v>
      </c>
      <c r="H694" s="79" t="s">
        <v>9</v>
      </c>
      <c r="I694" s="79" t="s">
        <v>9</v>
      </c>
      <c r="J694" s="79" t="s">
        <v>9</v>
      </c>
      <c r="K694" s="79" t="s">
        <v>9</v>
      </c>
      <c r="L694" s="26" t="str">
        <f t="shared" si="137"/>
        <v>Telemetrias</v>
      </c>
      <c r="M694" s="26" t="str">
        <f t="shared" si="138"/>
        <v>MQTT</v>
      </c>
      <c r="N694" s="26" t="str">
        <f t="shared" si="139"/>
        <v>Sensores</v>
      </c>
      <c r="O694" s="26" t="str">
        <f t="shared" si="139"/>
        <v>Sensor de Umidade do Solo</v>
      </c>
      <c r="P694" s="21" t="s">
        <v>2379</v>
      </c>
      <c r="Q694" s="21" t="s">
        <v>2380</v>
      </c>
      <c r="R694" s="73" t="s">
        <v>9</v>
      </c>
      <c r="S694" s="27" t="str">
        <f t="shared" si="134"/>
        <v>Telemetrias</v>
      </c>
      <c r="T694" s="27" t="str">
        <f t="shared" si="135"/>
        <v>MQTT</v>
      </c>
      <c r="U694" s="27" t="str">
        <f t="shared" si="136"/>
        <v>Sensores</v>
      </c>
      <c r="V694" s="73" t="s">
        <v>89</v>
      </c>
      <c r="W694" s="1" t="str">
        <f t="shared" si="140"/>
        <v>k.mqsens.694</v>
      </c>
      <c r="X694" s="45" t="s">
        <v>2246</v>
      </c>
      <c r="Y694" s="74" t="s">
        <v>2378</v>
      </c>
      <c r="Z694" s="45" t="s">
        <v>9</v>
      </c>
    </row>
    <row r="695" spans="1:26" ht="6" customHeight="1" x14ac:dyDescent="0.4">
      <c r="A695" s="23">
        <v>695</v>
      </c>
      <c r="B695" s="2" t="s">
        <v>43</v>
      </c>
      <c r="C695" s="24" t="s">
        <v>2712</v>
      </c>
      <c r="D695" s="2" t="s">
        <v>2449</v>
      </c>
      <c r="E695" s="2" t="s">
        <v>2327</v>
      </c>
      <c r="F695" s="25" t="s">
        <v>2436</v>
      </c>
      <c r="G695" s="79" t="s">
        <v>9</v>
      </c>
      <c r="H695" s="79" t="s">
        <v>9</v>
      </c>
      <c r="I695" s="79" t="s">
        <v>9</v>
      </c>
      <c r="J695" s="79" t="s">
        <v>9</v>
      </c>
      <c r="K695" s="79" t="s">
        <v>9</v>
      </c>
      <c r="L695" s="26" t="str">
        <f t="shared" si="137"/>
        <v>Telemetrias</v>
      </c>
      <c r="M695" s="26" t="str">
        <f t="shared" si="138"/>
        <v>MQTT</v>
      </c>
      <c r="N695" s="26" t="str">
        <f t="shared" si="139"/>
        <v>Sensores</v>
      </c>
      <c r="O695" s="26" t="str">
        <f t="shared" si="139"/>
        <v>Sensor de Movimento</v>
      </c>
      <c r="P695" s="21" t="s">
        <v>2382</v>
      </c>
      <c r="Q695" s="21" t="s">
        <v>2383</v>
      </c>
      <c r="R695" s="73" t="s">
        <v>9</v>
      </c>
      <c r="S695" s="27" t="str">
        <f t="shared" si="134"/>
        <v>Telemetrias</v>
      </c>
      <c r="T695" s="27" t="str">
        <f t="shared" si="135"/>
        <v>MQTT</v>
      </c>
      <c r="U695" s="27" t="str">
        <f t="shared" si="136"/>
        <v>Sensores</v>
      </c>
      <c r="V695" s="73" t="s">
        <v>89</v>
      </c>
      <c r="W695" s="1" t="str">
        <f t="shared" si="140"/>
        <v>k.mqsens.695</v>
      </c>
      <c r="X695" s="45" t="s">
        <v>2246</v>
      </c>
      <c r="Y695" s="74" t="s">
        <v>2381</v>
      </c>
      <c r="Z695" s="45" t="s">
        <v>9</v>
      </c>
    </row>
    <row r="696" spans="1:26" ht="6" customHeight="1" x14ac:dyDescent="0.4">
      <c r="A696" s="23">
        <v>696</v>
      </c>
      <c r="B696" s="2" t="s">
        <v>43</v>
      </c>
      <c r="C696" s="24" t="s">
        <v>2712</v>
      </c>
      <c r="D696" s="2" t="s">
        <v>2449</v>
      </c>
      <c r="E696" s="2" t="s">
        <v>2327</v>
      </c>
      <c r="F696" s="25" t="s">
        <v>2437</v>
      </c>
      <c r="G696" s="79" t="s">
        <v>9</v>
      </c>
      <c r="H696" s="79" t="s">
        <v>9</v>
      </c>
      <c r="I696" s="79" t="s">
        <v>9</v>
      </c>
      <c r="J696" s="79" t="s">
        <v>9</v>
      </c>
      <c r="K696" s="79" t="s">
        <v>9</v>
      </c>
      <c r="L696" s="26" t="str">
        <f t="shared" si="137"/>
        <v>Telemetrias</v>
      </c>
      <c r="M696" s="26" t="str">
        <f t="shared" si="138"/>
        <v>MQTT</v>
      </c>
      <c r="N696" s="26" t="str">
        <f t="shared" si="139"/>
        <v>Sensores</v>
      </c>
      <c r="O696" s="26" t="str">
        <f t="shared" si="139"/>
        <v>Sensor de Obstáculo</v>
      </c>
      <c r="P696" s="21" t="s">
        <v>2385</v>
      </c>
      <c r="Q696" s="21" t="s">
        <v>2386</v>
      </c>
      <c r="R696" s="73" t="s">
        <v>9</v>
      </c>
      <c r="S696" s="27" t="str">
        <f t="shared" si="134"/>
        <v>Telemetrias</v>
      </c>
      <c r="T696" s="27" t="str">
        <f t="shared" si="135"/>
        <v>MQTT</v>
      </c>
      <c r="U696" s="27" t="str">
        <f t="shared" si="136"/>
        <v>Sensores</v>
      </c>
      <c r="V696" s="73" t="s">
        <v>89</v>
      </c>
      <c r="W696" s="1" t="str">
        <f t="shared" si="140"/>
        <v>k.mqsens.696</v>
      </c>
      <c r="X696" s="45" t="s">
        <v>2246</v>
      </c>
      <c r="Y696" s="74" t="s">
        <v>2384</v>
      </c>
      <c r="Z696" s="45" t="s">
        <v>9</v>
      </c>
    </row>
    <row r="697" spans="1:26" ht="6" customHeight="1" x14ac:dyDescent="0.4">
      <c r="A697" s="23">
        <v>697</v>
      </c>
      <c r="B697" s="2" t="s">
        <v>43</v>
      </c>
      <c r="C697" s="24" t="s">
        <v>2712</v>
      </c>
      <c r="D697" s="2" t="s">
        <v>2449</v>
      </c>
      <c r="E697" s="2" t="s">
        <v>2327</v>
      </c>
      <c r="F697" s="25" t="s">
        <v>2438</v>
      </c>
      <c r="G697" s="79" t="s">
        <v>9</v>
      </c>
      <c r="H697" s="79" t="s">
        <v>9</v>
      </c>
      <c r="I697" s="79" t="s">
        <v>9</v>
      </c>
      <c r="J697" s="79" t="s">
        <v>9</v>
      </c>
      <c r="K697" s="79" t="s">
        <v>9</v>
      </c>
      <c r="L697" s="26" t="str">
        <f t="shared" si="137"/>
        <v>Telemetrias</v>
      </c>
      <c r="M697" s="26" t="str">
        <f t="shared" si="138"/>
        <v>MQTT</v>
      </c>
      <c r="N697" s="26" t="str">
        <f t="shared" si="139"/>
        <v>Sensores</v>
      </c>
      <c r="O697" s="26" t="str">
        <f t="shared" si="139"/>
        <v>Sensor de pH</v>
      </c>
      <c r="P697" s="21" t="s">
        <v>2388</v>
      </c>
      <c r="Q697" s="21" t="s">
        <v>2389</v>
      </c>
      <c r="R697" s="73" t="s">
        <v>9</v>
      </c>
      <c r="S697" s="27" t="str">
        <f t="shared" si="134"/>
        <v>Telemetrias</v>
      </c>
      <c r="T697" s="27" t="str">
        <f t="shared" si="135"/>
        <v>MQTT</v>
      </c>
      <c r="U697" s="27" t="str">
        <f t="shared" si="136"/>
        <v>Sensores</v>
      </c>
      <c r="V697" s="73" t="s">
        <v>89</v>
      </c>
      <c r="W697" s="1" t="str">
        <f t="shared" si="140"/>
        <v>k.mqsens.697</v>
      </c>
      <c r="X697" s="45" t="s">
        <v>2246</v>
      </c>
      <c r="Y697" s="74" t="s">
        <v>2387</v>
      </c>
      <c r="Z697" s="45" t="s">
        <v>9</v>
      </c>
    </row>
    <row r="698" spans="1:26" ht="6" customHeight="1" x14ac:dyDescent="0.4">
      <c r="A698" s="23">
        <v>698</v>
      </c>
      <c r="B698" s="2" t="s">
        <v>43</v>
      </c>
      <c r="C698" s="24" t="s">
        <v>2712</v>
      </c>
      <c r="D698" s="2" t="s">
        <v>2449</v>
      </c>
      <c r="E698" s="2" t="s">
        <v>2327</v>
      </c>
      <c r="F698" s="25" t="s">
        <v>2439</v>
      </c>
      <c r="G698" s="79" t="s">
        <v>9</v>
      </c>
      <c r="H698" s="79" t="s">
        <v>9</v>
      </c>
      <c r="I698" s="79" t="s">
        <v>9</v>
      </c>
      <c r="J698" s="79" t="s">
        <v>9</v>
      </c>
      <c r="K698" s="79" t="s">
        <v>9</v>
      </c>
      <c r="L698" s="26" t="str">
        <f t="shared" si="137"/>
        <v>Telemetrias</v>
      </c>
      <c r="M698" s="26" t="str">
        <f t="shared" si="138"/>
        <v>MQTT</v>
      </c>
      <c r="N698" s="26" t="str">
        <f t="shared" si="139"/>
        <v>Sensores</v>
      </c>
      <c r="O698" s="26" t="str">
        <f t="shared" si="139"/>
        <v>Sensor de Pressão</v>
      </c>
      <c r="P698" s="21" t="s">
        <v>2391</v>
      </c>
      <c r="Q698" s="21" t="s">
        <v>2392</v>
      </c>
      <c r="R698" s="73" t="s">
        <v>9</v>
      </c>
      <c r="S698" s="27" t="str">
        <f t="shared" si="134"/>
        <v>Telemetrias</v>
      </c>
      <c r="T698" s="27" t="str">
        <f t="shared" si="135"/>
        <v>MQTT</v>
      </c>
      <c r="U698" s="27" t="str">
        <f t="shared" si="136"/>
        <v>Sensores</v>
      </c>
      <c r="V698" s="73" t="s">
        <v>89</v>
      </c>
      <c r="W698" s="1" t="str">
        <f t="shared" si="140"/>
        <v>k.mqsens.698</v>
      </c>
      <c r="X698" s="45" t="s">
        <v>2246</v>
      </c>
      <c r="Y698" s="74" t="s">
        <v>2390</v>
      </c>
      <c r="Z698" s="45" t="s">
        <v>9</v>
      </c>
    </row>
    <row r="699" spans="1:26" ht="6" customHeight="1" x14ac:dyDescent="0.4">
      <c r="A699" s="23">
        <v>699</v>
      </c>
      <c r="B699" s="2" t="s">
        <v>43</v>
      </c>
      <c r="C699" s="24" t="s">
        <v>2712</v>
      </c>
      <c r="D699" s="2" t="s">
        <v>2449</v>
      </c>
      <c r="E699" s="2" t="s">
        <v>2327</v>
      </c>
      <c r="F699" s="25" t="s">
        <v>2440</v>
      </c>
      <c r="G699" s="79" t="s">
        <v>9</v>
      </c>
      <c r="H699" s="79" t="s">
        <v>9</v>
      </c>
      <c r="I699" s="79" t="s">
        <v>9</v>
      </c>
      <c r="J699" s="79" t="s">
        <v>9</v>
      </c>
      <c r="K699" s="79" t="s">
        <v>9</v>
      </c>
      <c r="L699" s="26" t="str">
        <f t="shared" si="137"/>
        <v>Telemetrias</v>
      </c>
      <c r="M699" s="26" t="str">
        <f t="shared" si="138"/>
        <v>MQTT</v>
      </c>
      <c r="N699" s="26" t="str">
        <f t="shared" si="139"/>
        <v>Sensores</v>
      </c>
      <c r="O699" s="26" t="str">
        <f t="shared" si="139"/>
        <v>Sensor de Radiação</v>
      </c>
      <c r="P699" s="21" t="s">
        <v>2394</v>
      </c>
      <c r="Q699" s="21" t="s">
        <v>2395</v>
      </c>
      <c r="R699" s="73" t="s">
        <v>9</v>
      </c>
      <c r="S699" s="27" t="str">
        <f t="shared" si="134"/>
        <v>Telemetrias</v>
      </c>
      <c r="T699" s="27" t="str">
        <f t="shared" si="135"/>
        <v>MQTT</v>
      </c>
      <c r="U699" s="27" t="str">
        <f t="shared" si="136"/>
        <v>Sensores</v>
      </c>
      <c r="V699" s="73" t="s">
        <v>89</v>
      </c>
      <c r="W699" s="1" t="str">
        <f t="shared" si="140"/>
        <v>k.mqsens.699</v>
      </c>
      <c r="X699" s="45" t="s">
        <v>2246</v>
      </c>
      <c r="Y699" s="74" t="s">
        <v>2393</v>
      </c>
      <c r="Z699" s="45" t="s">
        <v>9</v>
      </c>
    </row>
    <row r="700" spans="1:26" ht="6" customHeight="1" x14ac:dyDescent="0.4">
      <c r="A700" s="23">
        <v>700</v>
      </c>
      <c r="B700" s="2" t="s">
        <v>43</v>
      </c>
      <c r="C700" s="24" t="s">
        <v>2712</v>
      </c>
      <c r="D700" s="2" t="s">
        <v>2449</v>
      </c>
      <c r="E700" s="2" t="s">
        <v>2327</v>
      </c>
      <c r="F700" s="25" t="s">
        <v>2441</v>
      </c>
      <c r="G700" s="79" t="s">
        <v>9</v>
      </c>
      <c r="H700" s="79" t="s">
        <v>9</v>
      </c>
      <c r="I700" s="79" t="s">
        <v>9</v>
      </c>
      <c r="J700" s="79" t="s">
        <v>9</v>
      </c>
      <c r="K700" s="79" t="s">
        <v>9</v>
      </c>
      <c r="L700" s="26" t="str">
        <f t="shared" si="137"/>
        <v>Telemetrias</v>
      </c>
      <c r="M700" s="26" t="str">
        <f t="shared" si="138"/>
        <v>MQTT</v>
      </c>
      <c r="N700" s="26" t="str">
        <f t="shared" si="139"/>
        <v>Sensores</v>
      </c>
      <c r="O700" s="26" t="str">
        <f t="shared" si="139"/>
        <v>Sensor de Radioatividade</v>
      </c>
      <c r="P700" s="21" t="s">
        <v>2397</v>
      </c>
      <c r="Q700" s="21" t="s">
        <v>2398</v>
      </c>
      <c r="R700" s="73" t="s">
        <v>9</v>
      </c>
      <c r="S700" s="27" t="str">
        <f t="shared" ref="S700:S763" si="141">SUBSTITUTE(C700, ".", " ")</f>
        <v>Telemetrias</v>
      </c>
      <c r="T700" s="27" t="str">
        <f t="shared" ref="T700:T763" si="142">SUBSTITUTE(D700, ".", " ")</f>
        <v>MQTT</v>
      </c>
      <c r="U700" s="27" t="str">
        <f t="shared" ref="U700:U763" si="143">SUBSTITUTE(E700, ".", " ")</f>
        <v>Sensores</v>
      </c>
      <c r="V700" s="73" t="s">
        <v>89</v>
      </c>
      <c r="W700" s="1" t="str">
        <f t="shared" si="140"/>
        <v>k.mqsens.700</v>
      </c>
      <c r="X700" s="45" t="s">
        <v>2246</v>
      </c>
      <c r="Y700" s="74" t="s">
        <v>2396</v>
      </c>
      <c r="Z700" s="45" t="s">
        <v>9</v>
      </c>
    </row>
    <row r="701" spans="1:26" ht="6" customHeight="1" x14ac:dyDescent="0.4">
      <c r="A701" s="23">
        <v>701</v>
      </c>
      <c r="B701" s="2" t="s">
        <v>43</v>
      </c>
      <c r="C701" s="24" t="s">
        <v>2712</v>
      </c>
      <c r="D701" s="2" t="s">
        <v>2449</v>
      </c>
      <c r="E701" s="2" t="s">
        <v>2327</v>
      </c>
      <c r="F701" s="25" t="s">
        <v>2442</v>
      </c>
      <c r="G701" s="79" t="s">
        <v>9</v>
      </c>
      <c r="H701" s="79" t="s">
        <v>9</v>
      </c>
      <c r="I701" s="79" t="s">
        <v>9</v>
      </c>
      <c r="J701" s="79" t="s">
        <v>9</v>
      </c>
      <c r="K701" s="79" t="s">
        <v>9</v>
      </c>
      <c r="L701" s="26" t="str">
        <f t="shared" si="137"/>
        <v>Telemetrias</v>
      </c>
      <c r="M701" s="26" t="str">
        <f t="shared" si="138"/>
        <v>MQTT</v>
      </c>
      <c r="N701" s="26" t="str">
        <f t="shared" si="139"/>
        <v>Sensores</v>
      </c>
      <c r="O701" s="26" t="str">
        <f t="shared" si="139"/>
        <v>Sensor de Chuva</v>
      </c>
      <c r="P701" s="21" t="s">
        <v>2400</v>
      </c>
      <c r="Q701" s="21" t="s">
        <v>2401</v>
      </c>
      <c r="R701" s="73" t="s">
        <v>9</v>
      </c>
      <c r="S701" s="27" t="str">
        <f t="shared" si="141"/>
        <v>Telemetrias</v>
      </c>
      <c r="T701" s="27" t="str">
        <f t="shared" si="142"/>
        <v>MQTT</v>
      </c>
      <c r="U701" s="27" t="str">
        <f t="shared" si="143"/>
        <v>Sensores</v>
      </c>
      <c r="V701" s="73" t="s">
        <v>89</v>
      </c>
      <c r="W701" s="1" t="str">
        <f t="shared" si="140"/>
        <v>k.mqsens.701</v>
      </c>
      <c r="X701" s="45" t="s">
        <v>2246</v>
      </c>
      <c r="Y701" s="74" t="s">
        <v>2399</v>
      </c>
      <c r="Z701" s="45" t="s">
        <v>9</v>
      </c>
    </row>
    <row r="702" spans="1:26" ht="6" customHeight="1" x14ac:dyDescent="0.4">
      <c r="A702" s="23">
        <v>702</v>
      </c>
      <c r="B702" s="2" t="s">
        <v>43</v>
      </c>
      <c r="C702" s="24" t="s">
        <v>2712</v>
      </c>
      <c r="D702" s="2" t="s">
        <v>2449</v>
      </c>
      <c r="E702" s="2" t="s">
        <v>2327</v>
      </c>
      <c r="F702" s="25" t="s">
        <v>2443</v>
      </c>
      <c r="G702" s="79" t="s">
        <v>9</v>
      </c>
      <c r="H702" s="79" t="s">
        <v>9</v>
      </c>
      <c r="I702" s="79" t="s">
        <v>9</v>
      </c>
      <c r="J702" s="79" t="s">
        <v>9</v>
      </c>
      <c r="K702" s="79" t="s">
        <v>9</v>
      </c>
      <c r="L702" s="26" t="str">
        <f t="shared" si="137"/>
        <v>Telemetrias</v>
      </c>
      <c r="M702" s="26" t="str">
        <f t="shared" si="138"/>
        <v>MQTT</v>
      </c>
      <c r="N702" s="26" t="str">
        <f t="shared" si="139"/>
        <v>Sensores</v>
      </c>
      <c r="O702" s="26" t="str">
        <f t="shared" si="139"/>
        <v>Sensor de Fumaça</v>
      </c>
      <c r="P702" s="21" t="s">
        <v>2403</v>
      </c>
      <c r="Q702" s="21" t="s">
        <v>2404</v>
      </c>
      <c r="R702" s="73" t="s">
        <v>9</v>
      </c>
      <c r="S702" s="27" t="str">
        <f t="shared" si="141"/>
        <v>Telemetrias</v>
      </c>
      <c r="T702" s="27" t="str">
        <f t="shared" si="142"/>
        <v>MQTT</v>
      </c>
      <c r="U702" s="27" t="str">
        <f t="shared" si="143"/>
        <v>Sensores</v>
      </c>
      <c r="V702" s="73" t="s">
        <v>89</v>
      </c>
      <c r="W702" s="1" t="str">
        <f t="shared" si="140"/>
        <v>k.mqsens.702</v>
      </c>
      <c r="X702" s="45" t="s">
        <v>2246</v>
      </c>
      <c r="Y702" s="74" t="s">
        <v>2402</v>
      </c>
      <c r="Z702" s="45" t="s">
        <v>9</v>
      </c>
    </row>
    <row r="703" spans="1:26" ht="6" customHeight="1" x14ac:dyDescent="0.4">
      <c r="A703" s="23">
        <v>703</v>
      </c>
      <c r="B703" s="2" t="s">
        <v>43</v>
      </c>
      <c r="C703" s="24" t="s">
        <v>2712</v>
      </c>
      <c r="D703" s="2" t="s">
        <v>2449</v>
      </c>
      <c r="E703" s="2" t="s">
        <v>2327</v>
      </c>
      <c r="F703" s="25" t="s">
        <v>2452</v>
      </c>
      <c r="G703" s="79" t="s">
        <v>9</v>
      </c>
      <c r="H703" s="79" t="s">
        <v>9</v>
      </c>
      <c r="I703" s="79" t="s">
        <v>9</v>
      </c>
      <c r="J703" s="79" t="s">
        <v>9</v>
      </c>
      <c r="K703" s="79" t="s">
        <v>9</v>
      </c>
      <c r="L703" s="26" t="str">
        <f t="shared" si="137"/>
        <v>Telemetrias</v>
      </c>
      <c r="M703" s="26" t="str">
        <f t="shared" si="138"/>
        <v>MQTT</v>
      </c>
      <c r="N703" s="26" t="str">
        <f t="shared" si="139"/>
        <v>Sensores</v>
      </c>
      <c r="O703" s="26" t="str">
        <f t="shared" si="139"/>
        <v>Sensor de Profundidade da Neve</v>
      </c>
      <c r="P703" s="21" t="s">
        <v>2406</v>
      </c>
      <c r="Q703" s="21" t="s">
        <v>2407</v>
      </c>
      <c r="R703" s="73" t="s">
        <v>9</v>
      </c>
      <c r="S703" s="27" t="str">
        <f t="shared" si="141"/>
        <v>Telemetrias</v>
      </c>
      <c r="T703" s="27" t="str">
        <f t="shared" si="142"/>
        <v>MQTT</v>
      </c>
      <c r="U703" s="27" t="str">
        <f t="shared" si="143"/>
        <v>Sensores</v>
      </c>
      <c r="V703" s="73" t="s">
        <v>89</v>
      </c>
      <c r="W703" s="1" t="str">
        <f t="shared" si="140"/>
        <v>k.mqsens.703</v>
      </c>
      <c r="X703" s="45" t="s">
        <v>2246</v>
      </c>
      <c r="Y703" s="74" t="s">
        <v>2405</v>
      </c>
      <c r="Z703" s="45" t="s">
        <v>9</v>
      </c>
    </row>
    <row r="704" spans="1:26" ht="6" customHeight="1" x14ac:dyDescent="0.4">
      <c r="A704" s="23">
        <v>704</v>
      </c>
      <c r="B704" s="2" t="s">
        <v>43</v>
      </c>
      <c r="C704" s="24" t="s">
        <v>2712</v>
      </c>
      <c r="D704" s="2" t="s">
        <v>2449</v>
      </c>
      <c r="E704" s="2" t="s">
        <v>2327</v>
      </c>
      <c r="F704" s="25" t="s">
        <v>2444</v>
      </c>
      <c r="G704" s="79" t="s">
        <v>9</v>
      </c>
      <c r="H704" s="79" t="s">
        <v>9</v>
      </c>
      <c r="I704" s="79" t="s">
        <v>9</v>
      </c>
      <c r="J704" s="79" t="s">
        <v>9</v>
      </c>
      <c r="K704" s="79" t="s">
        <v>9</v>
      </c>
      <c r="L704" s="26" t="str">
        <f t="shared" si="137"/>
        <v>Telemetrias</v>
      </c>
      <c r="M704" s="26" t="str">
        <f t="shared" si="138"/>
        <v>MQTT</v>
      </c>
      <c r="N704" s="26" t="str">
        <f t="shared" si="139"/>
        <v>Sensores</v>
      </c>
      <c r="O704" s="26" t="str">
        <f t="shared" si="139"/>
        <v>Sensor de Som</v>
      </c>
      <c r="P704" s="21" t="s">
        <v>2409</v>
      </c>
      <c r="Q704" s="21" t="s">
        <v>2410</v>
      </c>
      <c r="R704" s="73" t="s">
        <v>9</v>
      </c>
      <c r="S704" s="27" t="str">
        <f t="shared" si="141"/>
        <v>Telemetrias</v>
      </c>
      <c r="T704" s="27" t="str">
        <f t="shared" si="142"/>
        <v>MQTT</v>
      </c>
      <c r="U704" s="27" t="str">
        <f t="shared" si="143"/>
        <v>Sensores</v>
      </c>
      <c r="V704" s="73" t="s">
        <v>89</v>
      </c>
      <c r="W704" s="1" t="str">
        <f t="shared" si="140"/>
        <v>k.mqsens.704</v>
      </c>
      <c r="X704" s="45" t="s">
        <v>2246</v>
      </c>
      <c r="Y704" s="74" t="s">
        <v>2408</v>
      </c>
      <c r="Z704" s="45" t="s">
        <v>9</v>
      </c>
    </row>
    <row r="705" spans="1:26" ht="6" customHeight="1" x14ac:dyDescent="0.4">
      <c r="A705" s="23">
        <v>705</v>
      </c>
      <c r="B705" s="2" t="s">
        <v>43</v>
      </c>
      <c r="C705" s="24" t="s">
        <v>2712</v>
      </c>
      <c r="D705" s="2" t="s">
        <v>2449</v>
      </c>
      <c r="E705" s="2" t="s">
        <v>2327</v>
      </c>
      <c r="F705" s="25" t="s">
        <v>2445</v>
      </c>
      <c r="G705" s="79" t="s">
        <v>9</v>
      </c>
      <c r="H705" s="79" t="s">
        <v>9</v>
      </c>
      <c r="I705" s="79" t="s">
        <v>9</v>
      </c>
      <c r="J705" s="79" t="s">
        <v>9</v>
      </c>
      <c r="K705" s="79" t="s">
        <v>9</v>
      </c>
      <c r="L705" s="26" t="str">
        <f t="shared" si="137"/>
        <v>Telemetrias</v>
      </c>
      <c r="M705" s="26" t="str">
        <f t="shared" si="138"/>
        <v>MQTT</v>
      </c>
      <c r="N705" s="26" t="str">
        <f t="shared" si="139"/>
        <v>Sensores</v>
      </c>
      <c r="O705" s="26" t="str">
        <f t="shared" si="139"/>
        <v>Sensor de Temperatura</v>
      </c>
      <c r="P705" s="21" t="s">
        <v>2412</v>
      </c>
      <c r="Q705" s="21" t="s">
        <v>2413</v>
      </c>
      <c r="R705" s="73" t="s">
        <v>9</v>
      </c>
      <c r="S705" s="27" t="str">
        <f t="shared" si="141"/>
        <v>Telemetrias</v>
      </c>
      <c r="T705" s="27" t="str">
        <f t="shared" si="142"/>
        <v>MQTT</v>
      </c>
      <c r="U705" s="27" t="str">
        <f t="shared" si="143"/>
        <v>Sensores</v>
      </c>
      <c r="V705" s="73" t="s">
        <v>89</v>
      </c>
      <c r="W705" s="1" t="str">
        <f t="shared" si="140"/>
        <v>k.mqsens.705</v>
      </c>
      <c r="X705" s="45" t="s">
        <v>2246</v>
      </c>
      <c r="Y705" s="74" t="s">
        <v>2411</v>
      </c>
      <c r="Z705" s="45" t="s">
        <v>9</v>
      </c>
    </row>
    <row r="706" spans="1:26" ht="6" customHeight="1" x14ac:dyDescent="0.4">
      <c r="A706" s="23">
        <v>706</v>
      </c>
      <c r="B706" s="2" t="s">
        <v>43</v>
      </c>
      <c r="C706" s="24" t="s">
        <v>2712</v>
      </c>
      <c r="D706" s="2" t="s">
        <v>2449</v>
      </c>
      <c r="E706" s="2" t="s">
        <v>2327</v>
      </c>
      <c r="F706" s="25" t="s">
        <v>2446</v>
      </c>
      <c r="G706" s="79" t="s">
        <v>9</v>
      </c>
      <c r="H706" s="79" t="s">
        <v>9</v>
      </c>
      <c r="I706" s="79" t="s">
        <v>9</v>
      </c>
      <c r="J706" s="79" t="s">
        <v>9</v>
      </c>
      <c r="K706" s="79" t="s">
        <v>9</v>
      </c>
      <c r="L706" s="26" t="str">
        <f t="shared" ref="L706:L769" si="144">CONCATENATE("", C706)</f>
        <v>Telemetrias</v>
      </c>
      <c r="M706" s="26" t="str">
        <f t="shared" ref="M706:M769" si="145">CONCATENATE("", D706)</f>
        <v>MQTT</v>
      </c>
      <c r="N706" s="26" t="str">
        <f t="shared" ref="N706:O769" si="146">(SUBSTITUTE(SUBSTITUTE(CONCATENATE("",E706),"."," ")," De "," de "))</f>
        <v>Sensores</v>
      </c>
      <c r="O706" s="26" t="str">
        <f t="shared" si="146"/>
        <v>Sensor de Trem</v>
      </c>
      <c r="P706" s="21" t="s">
        <v>2455</v>
      </c>
      <c r="Q706" s="21" t="s">
        <v>2456</v>
      </c>
      <c r="R706" s="73" t="s">
        <v>9</v>
      </c>
      <c r="S706" s="27" t="str">
        <f t="shared" si="141"/>
        <v>Telemetrias</v>
      </c>
      <c r="T706" s="27" t="str">
        <f t="shared" si="142"/>
        <v>MQTT</v>
      </c>
      <c r="U706" s="27" t="str">
        <f t="shared" si="143"/>
        <v>Sensores</v>
      </c>
      <c r="V706" s="73" t="s">
        <v>89</v>
      </c>
      <c r="W706" s="1" t="str">
        <f t="shared" ref="W706:W769" si="147">CONCATENATE("k.",LOWER(LEFT(D706,2)),LOWER(LEFT(E706,4)),".",A706)</f>
        <v>k.mqsens.706</v>
      </c>
      <c r="X706" s="45" t="s">
        <v>2246</v>
      </c>
      <c r="Y706" s="74" t="s">
        <v>2414</v>
      </c>
      <c r="Z706" s="45" t="s">
        <v>9</v>
      </c>
    </row>
    <row r="707" spans="1:26" ht="6" customHeight="1" x14ac:dyDescent="0.4">
      <c r="A707" s="23">
        <v>707</v>
      </c>
      <c r="B707" s="2" t="s">
        <v>43</v>
      </c>
      <c r="C707" s="24" t="s">
        <v>2712</v>
      </c>
      <c r="D707" s="2" t="s">
        <v>2449</v>
      </c>
      <c r="E707" s="2" t="s">
        <v>2327</v>
      </c>
      <c r="F707" s="25" t="s">
        <v>2453</v>
      </c>
      <c r="G707" s="79" t="s">
        <v>9</v>
      </c>
      <c r="H707" s="79" t="s">
        <v>9</v>
      </c>
      <c r="I707" s="79" t="s">
        <v>9</v>
      </c>
      <c r="J707" s="79" t="s">
        <v>9</v>
      </c>
      <c r="K707" s="79" t="s">
        <v>9</v>
      </c>
      <c r="L707" s="26" t="str">
        <f t="shared" si="144"/>
        <v>Telemetrias</v>
      </c>
      <c r="M707" s="26" t="str">
        <f t="shared" si="145"/>
        <v>MQTT</v>
      </c>
      <c r="N707" s="26" t="str">
        <f t="shared" si="146"/>
        <v>Sensores</v>
      </c>
      <c r="O707" s="26" t="str">
        <f t="shared" si="146"/>
        <v>Sensor de Desvio Ferroviário</v>
      </c>
      <c r="P707" s="21" t="s">
        <v>2416</v>
      </c>
      <c r="Q707" s="21" t="s">
        <v>2457</v>
      </c>
      <c r="R707" s="73" t="s">
        <v>9</v>
      </c>
      <c r="S707" s="27" t="str">
        <f t="shared" si="141"/>
        <v>Telemetrias</v>
      </c>
      <c r="T707" s="27" t="str">
        <f t="shared" si="142"/>
        <v>MQTT</v>
      </c>
      <c r="U707" s="27" t="str">
        <f t="shared" si="143"/>
        <v>Sensores</v>
      </c>
      <c r="V707" s="73" t="s">
        <v>89</v>
      </c>
      <c r="W707" s="1" t="str">
        <f t="shared" si="147"/>
        <v>k.mqsens.707</v>
      </c>
      <c r="X707" s="45" t="s">
        <v>2246</v>
      </c>
      <c r="Y707" s="74" t="s">
        <v>2415</v>
      </c>
      <c r="Z707" s="45" t="s">
        <v>9</v>
      </c>
    </row>
    <row r="708" spans="1:26" ht="6" customHeight="1" x14ac:dyDescent="0.4">
      <c r="A708" s="23">
        <v>708</v>
      </c>
      <c r="B708" s="2" t="s">
        <v>43</v>
      </c>
      <c r="C708" s="24" t="s">
        <v>2712</v>
      </c>
      <c r="D708" s="2" t="s">
        <v>2449</v>
      </c>
      <c r="E708" s="2" t="s">
        <v>2327</v>
      </c>
      <c r="F708" s="25" t="s">
        <v>2447</v>
      </c>
      <c r="G708" s="79" t="s">
        <v>9</v>
      </c>
      <c r="H708" s="79" t="s">
        <v>9</v>
      </c>
      <c r="I708" s="79" t="s">
        <v>9</v>
      </c>
      <c r="J708" s="79" t="s">
        <v>9</v>
      </c>
      <c r="K708" s="79" t="s">
        <v>9</v>
      </c>
      <c r="L708" s="26" t="str">
        <f t="shared" si="144"/>
        <v>Telemetrias</v>
      </c>
      <c r="M708" s="26" t="str">
        <f t="shared" si="145"/>
        <v>MQTT</v>
      </c>
      <c r="N708" s="26" t="str">
        <f t="shared" si="146"/>
        <v>Sensores</v>
      </c>
      <c r="O708" s="26" t="str">
        <f t="shared" si="146"/>
        <v>Sensor de Roda</v>
      </c>
      <c r="P708" s="21" t="s">
        <v>2418</v>
      </c>
      <c r="Q708" s="21" t="s">
        <v>2419</v>
      </c>
      <c r="R708" s="73" t="s">
        <v>9</v>
      </c>
      <c r="S708" s="27" t="str">
        <f t="shared" si="141"/>
        <v>Telemetrias</v>
      </c>
      <c r="T708" s="27" t="str">
        <f t="shared" si="142"/>
        <v>MQTT</v>
      </c>
      <c r="U708" s="27" t="str">
        <f t="shared" si="143"/>
        <v>Sensores</v>
      </c>
      <c r="V708" s="73" t="s">
        <v>89</v>
      </c>
      <c r="W708" s="1" t="str">
        <f t="shared" si="147"/>
        <v>k.mqsens.708</v>
      </c>
      <c r="X708" s="45" t="s">
        <v>2246</v>
      </c>
      <c r="Y708" s="74" t="s">
        <v>2417</v>
      </c>
      <c r="Z708" s="45" t="s">
        <v>9</v>
      </c>
    </row>
    <row r="709" spans="1:26" ht="6" customHeight="1" x14ac:dyDescent="0.4">
      <c r="A709" s="23">
        <v>709</v>
      </c>
      <c r="B709" s="2" t="s">
        <v>43</v>
      </c>
      <c r="C709" s="24" t="s">
        <v>2712</v>
      </c>
      <c r="D709" s="2" t="s">
        <v>2449</v>
      </c>
      <c r="E709" s="2" t="s">
        <v>2327</v>
      </c>
      <c r="F709" s="25" t="s">
        <v>2448</v>
      </c>
      <c r="G709" s="79" t="s">
        <v>9</v>
      </c>
      <c r="H709" s="79" t="s">
        <v>9</v>
      </c>
      <c r="I709" s="79" t="s">
        <v>9</v>
      </c>
      <c r="J709" s="79" t="s">
        <v>9</v>
      </c>
      <c r="K709" s="79" t="s">
        <v>9</v>
      </c>
      <c r="L709" s="26" t="str">
        <f t="shared" si="144"/>
        <v>Telemetrias</v>
      </c>
      <c r="M709" s="26" t="str">
        <f t="shared" si="145"/>
        <v>MQTT</v>
      </c>
      <c r="N709" s="26" t="str">
        <f t="shared" si="146"/>
        <v>Sensores</v>
      </c>
      <c r="O709" s="26" t="str">
        <f t="shared" si="146"/>
        <v>Sensor de Vento</v>
      </c>
      <c r="P709" s="21" t="s">
        <v>2421</v>
      </c>
      <c r="Q709" s="21" t="s">
        <v>2422</v>
      </c>
      <c r="R709" s="73" t="s">
        <v>9</v>
      </c>
      <c r="S709" s="27" t="str">
        <f t="shared" si="141"/>
        <v>Telemetrias</v>
      </c>
      <c r="T709" s="27" t="str">
        <f t="shared" si="142"/>
        <v>MQTT</v>
      </c>
      <c r="U709" s="27" t="str">
        <f t="shared" si="143"/>
        <v>Sensores</v>
      </c>
      <c r="V709" s="73" t="s">
        <v>89</v>
      </c>
      <c r="W709" s="1" t="str">
        <f t="shared" si="147"/>
        <v>k.mqsens.709</v>
      </c>
      <c r="X709" s="45" t="s">
        <v>2246</v>
      </c>
      <c r="Y709" s="74" t="s">
        <v>2420</v>
      </c>
      <c r="Z709" s="45" t="s">
        <v>9</v>
      </c>
    </row>
    <row r="710" spans="1:26" ht="6" customHeight="1" x14ac:dyDescent="0.4">
      <c r="A710" s="23">
        <v>710</v>
      </c>
      <c r="B710" s="2" t="s">
        <v>43</v>
      </c>
      <c r="C710" s="2" t="s">
        <v>3047</v>
      </c>
      <c r="D710" s="24" t="s">
        <v>2704</v>
      </c>
      <c r="E710" s="2" t="s">
        <v>2706</v>
      </c>
      <c r="F710" s="25" t="s">
        <v>2458</v>
      </c>
      <c r="G710" s="79" t="s">
        <v>9</v>
      </c>
      <c r="H710" s="79" t="s">
        <v>9</v>
      </c>
      <c r="I710" s="79" t="s">
        <v>9</v>
      </c>
      <c r="J710" s="79" t="s">
        <v>2116</v>
      </c>
      <c r="K710" s="79" t="s">
        <v>9</v>
      </c>
      <c r="L710" s="26" t="str">
        <f t="shared" si="144"/>
        <v>Insumos</v>
      </c>
      <c r="M710" s="26" t="str">
        <f t="shared" si="145"/>
        <v>Insumos.Elétricos</v>
      </c>
      <c r="N710" s="26" t="str">
        <f t="shared" si="146"/>
        <v>Tomadas Elétricas</v>
      </c>
      <c r="O710" s="26" t="str">
        <f t="shared" si="146"/>
        <v>Tomada</v>
      </c>
      <c r="P710" s="21" t="s">
        <v>2460</v>
      </c>
      <c r="Q710" s="21" t="s">
        <v>2473</v>
      </c>
      <c r="R710" s="73" t="s">
        <v>9</v>
      </c>
      <c r="S710" s="27" t="str">
        <f t="shared" si="141"/>
        <v>Insumos</v>
      </c>
      <c r="T710" s="27" t="str">
        <f t="shared" si="142"/>
        <v>Insumos Elétricos</v>
      </c>
      <c r="U710" s="27" t="str">
        <f t="shared" si="143"/>
        <v>Tomadas Elétricas</v>
      </c>
      <c r="V710" s="73" t="s">
        <v>89</v>
      </c>
      <c r="W710" s="1" t="str">
        <f t="shared" si="147"/>
        <v>k.intoma.710</v>
      </c>
      <c r="X710" s="45" t="s">
        <v>2701</v>
      </c>
      <c r="Y710" s="74" t="s">
        <v>2459</v>
      </c>
      <c r="Z710" s="45" t="s">
        <v>9</v>
      </c>
    </row>
    <row r="711" spans="1:26" ht="6" customHeight="1" x14ac:dyDescent="0.4">
      <c r="A711" s="23">
        <v>711</v>
      </c>
      <c r="B711" s="2" t="s">
        <v>43</v>
      </c>
      <c r="C711" s="2" t="s">
        <v>3047</v>
      </c>
      <c r="D711" s="24" t="s">
        <v>2704</v>
      </c>
      <c r="E711" s="2" t="s">
        <v>2706</v>
      </c>
      <c r="F711" s="25" t="s">
        <v>2474</v>
      </c>
      <c r="G711" s="79" t="s">
        <v>9</v>
      </c>
      <c r="H711" s="79" t="s">
        <v>9</v>
      </c>
      <c r="I711" s="79" t="s">
        <v>9</v>
      </c>
      <c r="J711" s="79" t="s">
        <v>9</v>
      </c>
      <c r="K711" s="79" t="s">
        <v>9</v>
      </c>
      <c r="L711" s="26" t="str">
        <f t="shared" si="144"/>
        <v>Insumos</v>
      </c>
      <c r="M711" s="26" t="str">
        <f t="shared" si="145"/>
        <v>Insumos.Elétricos</v>
      </c>
      <c r="N711" s="26" t="str">
        <f t="shared" si="146"/>
        <v>Tomadas Elétricas</v>
      </c>
      <c r="O711" s="26" t="str">
        <f t="shared" si="146"/>
        <v>Tomada de Energia</v>
      </c>
      <c r="P711" s="21" t="s">
        <v>2680</v>
      </c>
      <c r="Q711" s="21" t="s">
        <v>2684</v>
      </c>
      <c r="R711" s="73" t="s">
        <v>9</v>
      </c>
      <c r="S711" s="27" t="str">
        <f t="shared" si="141"/>
        <v>Insumos</v>
      </c>
      <c r="T711" s="27" t="str">
        <f t="shared" si="142"/>
        <v>Insumos Elétricos</v>
      </c>
      <c r="U711" s="27" t="str">
        <f t="shared" si="143"/>
        <v>Tomadas Elétricas</v>
      </c>
      <c r="V711" s="73" t="s">
        <v>89</v>
      </c>
      <c r="W711" s="1" t="str">
        <f t="shared" si="147"/>
        <v>k.intoma.711</v>
      </c>
      <c r="X711" s="45" t="s">
        <v>2701</v>
      </c>
      <c r="Y711" s="74" t="s">
        <v>2466</v>
      </c>
      <c r="Z711" s="45" t="s">
        <v>9</v>
      </c>
    </row>
    <row r="712" spans="1:26" ht="6" customHeight="1" x14ac:dyDescent="0.4">
      <c r="A712" s="23">
        <v>712</v>
      </c>
      <c r="B712" s="2" t="s">
        <v>43</v>
      </c>
      <c r="C712" s="2" t="s">
        <v>3047</v>
      </c>
      <c r="D712" s="24" t="s">
        <v>2704</v>
      </c>
      <c r="E712" s="2" t="s">
        <v>2706</v>
      </c>
      <c r="F712" s="25" t="s">
        <v>2679</v>
      </c>
      <c r="G712" s="79" t="s">
        <v>9</v>
      </c>
      <c r="H712" s="79" t="s">
        <v>9</v>
      </c>
      <c r="I712" s="79" t="s">
        <v>9</v>
      </c>
      <c r="J712" s="79" t="s">
        <v>9</v>
      </c>
      <c r="K712" s="79" t="s">
        <v>9</v>
      </c>
      <c r="L712" s="26" t="str">
        <f t="shared" si="144"/>
        <v>Insumos</v>
      </c>
      <c r="M712" s="26" t="str">
        <f t="shared" si="145"/>
        <v>Insumos.Elétricos</v>
      </c>
      <c r="N712" s="26" t="str">
        <f t="shared" si="146"/>
        <v>Tomadas Elétricas</v>
      </c>
      <c r="O712" s="26" t="str">
        <f t="shared" si="146"/>
        <v>Tomada de Energia Sobrepor</v>
      </c>
      <c r="P712" s="21" t="s">
        <v>2681</v>
      </c>
      <c r="Q712" s="21" t="s">
        <v>2685</v>
      </c>
      <c r="R712" s="73" t="s">
        <v>9</v>
      </c>
      <c r="S712" s="27" t="str">
        <f t="shared" si="141"/>
        <v>Insumos</v>
      </c>
      <c r="T712" s="27" t="str">
        <f t="shared" si="142"/>
        <v>Insumos Elétricos</v>
      </c>
      <c r="U712" s="27" t="str">
        <f t="shared" si="143"/>
        <v>Tomadas Elétricas</v>
      </c>
      <c r="V712" s="73" t="s">
        <v>89</v>
      </c>
      <c r="W712" s="1" t="str">
        <f t="shared" si="147"/>
        <v>k.intoma.712</v>
      </c>
      <c r="X712" s="45" t="s">
        <v>2701</v>
      </c>
      <c r="Y712" s="74" t="s">
        <v>2466</v>
      </c>
      <c r="Z712" s="45" t="s">
        <v>9</v>
      </c>
    </row>
    <row r="713" spans="1:26" ht="6" customHeight="1" x14ac:dyDescent="0.4">
      <c r="A713" s="23">
        <v>713</v>
      </c>
      <c r="B713" s="2" t="s">
        <v>43</v>
      </c>
      <c r="C713" s="2" t="s">
        <v>3047</v>
      </c>
      <c r="D713" s="24" t="s">
        <v>2704</v>
      </c>
      <c r="E713" s="2" t="s">
        <v>2706</v>
      </c>
      <c r="F713" s="25" t="s">
        <v>2735</v>
      </c>
      <c r="G713" s="79" t="s">
        <v>9</v>
      </c>
      <c r="H713" s="79" t="s">
        <v>9</v>
      </c>
      <c r="I713" s="79" t="s">
        <v>9</v>
      </c>
      <c r="J713" s="79" t="s">
        <v>9</v>
      </c>
      <c r="K713" s="79" t="s">
        <v>9</v>
      </c>
      <c r="L713" s="26" t="str">
        <f t="shared" si="144"/>
        <v>Insumos</v>
      </c>
      <c r="M713" s="26" t="str">
        <f t="shared" si="145"/>
        <v>Insumos.Elétricos</v>
      </c>
      <c r="N713" s="26" t="str">
        <f t="shared" si="146"/>
        <v>Tomadas Elétricas</v>
      </c>
      <c r="O713" s="26" t="str">
        <f t="shared" si="146"/>
        <v>Conector Elétrico</v>
      </c>
      <c r="P713" s="21" t="s">
        <v>2469</v>
      </c>
      <c r="Q713" s="21" t="s">
        <v>2470</v>
      </c>
      <c r="R713" s="73" t="s">
        <v>9</v>
      </c>
      <c r="S713" s="27" t="str">
        <f t="shared" si="141"/>
        <v>Insumos</v>
      </c>
      <c r="T713" s="27" t="str">
        <f t="shared" si="142"/>
        <v>Insumos Elétricos</v>
      </c>
      <c r="U713" s="27" t="str">
        <f t="shared" si="143"/>
        <v>Tomadas Elétricas</v>
      </c>
      <c r="V713" s="73" t="s">
        <v>89</v>
      </c>
      <c r="W713" s="1" t="str">
        <f t="shared" si="147"/>
        <v>k.intoma.713</v>
      </c>
      <c r="X713" s="45" t="s">
        <v>2707</v>
      </c>
      <c r="Y713" s="74" t="s">
        <v>2468</v>
      </c>
      <c r="Z713" s="45" t="s">
        <v>9</v>
      </c>
    </row>
    <row r="714" spans="1:26" ht="6" customHeight="1" x14ac:dyDescent="0.4">
      <c r="A714" s="23">
        <v>714</v>
      </c>
      <c r="B714" s="2" t="s">
        <v>43</v>
      </c>
      <c r="C714" s="2" t="s">
        <v>3047</v>
      </c>
      <c r="D714" s="24" t="s">
        <v>2704</v>
      </c>
      <c r="E714" s="2" t="s">
        <v>3076</v>
      </c>
      <c r="F714" s="25" t="s">
        <v>2693</v>
      </c>
      <c r="G714" s="79" t="s">
        <v>9</v>
      </c>
      <c r="H714" s="79" t="s">
        <v>9</v>
      </c>
      <c r="I714" s="79" t="s">
        <v>9</v>
      </c>
      <c r="J714" s="79" t="s">
        <v>9</v>
      </c>
      <c r="K714" s="79" t="s">
        <v>9</v>
      </c>
      <c r="L714" s="26" t="str">
        <f t="shared" si="144"/>
        <v>Insumos</v>
      </c>
      <c r="M714" s="26" t="str">
        <f t="shared" si="145"/>
        <v>Insumos.Elétricos</v>
      </c>
      <c r="N714" s="26" t="str">
        <f t="shared" si="146"/>
        <v>Caixas Piso Elétricas</v>
      </c>
      <c r="O714" s="26" t="str">
        <f t="shared" si="146"/>
        <v>Caixa 3E</v>
      </c>
      <c r="P714" s="21" t="s">
        <v>2696</v>
      </c>
      <c r="Q714" s="21" t="s">
        <v>2695</v>
      </c>
      <c r="R714" s="73" t="s">
        <v>9</v>
      </c>
      <c r="S714" s="27" t="str">
        <f t="shared" si="141"/>
        <v>Insumos</v>
      </c>
      <c r="T714" s="27" t="str">
        <f t="shared" si="142"/>
        <v>Insumos Elétricos</v>
      </c>
      <c r="U714" s="27" t="str">
        <f t="shared" si="143"/>
        <v>Caixas Piso Elétricas</v>
      </c>
      <c r="V714" s="73" t="s">
        <v>89</v>
      </c>
      <c r="W714" s="1" t="str">
        <f t="shared" si="147"/>
        <v>k.incaix.714</v>
      </c>
      <c r="X714" s="45" t="s">
        <v>2701</v>
      </c>
      <c r="Y714" s="74" t="s">
        <v>2463</v>
      </c>
      <c r="Z714" s="45" t="s">
        <v>9</v>
      </c>
    </row>
    <row r="715" spans="1:26" ht="6" customHeight="1" x14ac:dyDescent="0.4">
      <c r="A715" s="23">
        <v>715</v>
      </c>
      <c r="B715" s="2" t="s">
        <v>43</v>
      </c>
      <c r="C715" s="2" t="s">
        <v>3047</v>
      </c>
      <c r="D715" s="24" t="s">
        <v>2704</v>
      </c>
      <c r="E715" s="2" t="s">
        <v>2618</v>
      </c>
      <c r="F715" s="25" t="s">
        <v>2619</v>
      </c>
      <c r="G715" s="79" t="s">
        <v>9</v>
      </c>
      <c r="H715" s="79" t="s">
        <v>9</v>
      </c>
      <c r="I715" s="79" t="s">
        <v>9</v>
      </c>
      <c r="J715" s="79" t="s">
        <v>2116</v>
      </c>
      <c r="K715" s="79" t="s">
        <v>2838</v>
      </c>
      <c r="L715" s="26" t="str">
        <f t="shared" si="144"/>
        <v>Insumos</v>
      </c>
      <c r="M715" s="26" t="str">
        <f t="shared" si="145"/>
        <v>Insumos.Elétricos</v>
      </c>
      <c r="N715" s="26" t="str">
        <f t="shared" si="146"/>
        <v>Interruptores</v>
      </c>
      <c r="O715" s="26" t="str">
        <f t="shared" si="146"/>
        <v>Interruptor</v>
      </c>
      <c r="P715" s="21" t="s">
        <v>2624</v>
      </c>
      <c r="Q715" s="21" t="s">
        <v>2629</v>
      </c>
      <c r="R715" s="73" t="s">
        <v>9</v>
      </c>
      <c r="S715" s="27" t="str">
        <f t="shared" si="141"/>
        <v>Insumos</v>
      </c>
      <c r="T715" s="27" t="str">
        <f t="shared" si="142"/>
        <v>Insumos Elétricos</v>
      </c>
      <c r="U715" s="27" t="str">
        <f t="shared" si="143"/>
        <v>Interruptores</v>
      </c>
      <c r="V715" s="73" t="s">
        <v>89</v>
      </c>
      <c r="W715" s="1" t="str">
        <f t="shared" si="147"/>
        <v>k.ininte.715</v>
      </c>
      <c r="X715" s="45" t="s">
        <v>2702</v>
      </c>
      <c r="Y715" s="74" t="s">
        <v>2657</v>
      </c>
      <c r="Z715" s="45" t="s">
        <v>9</v>
      </c>
    </row>
    <row r="716" spans="1:26" ht="6" customHeight="1" x14ac:dyDescent="0.4">
      <c r="A716" s="23">
        <v>716</v>
      </c>
      <c r="B716" s="2" t="s">
        <v>43</v>
      </c>
      <c r="C716" s="2" t="s">
        <v>3047</v>
      </c>
      <c r="D716" s="24" t="s">
        <v>2704</v>
      </c>
      <c r="E716" s="2" t="s">
        <v>2618</v>
      </c>
      <c r="F716" s="25" t="s">
        <v>2638</v>
      </c>
      <c r="G716" s="79" t="s">
        <v>9</v>
      </c>
      <c r="H716" s="79" t="s">
        <v>9</v>
      </c>
      <c r="I716" s="79" t="s">
        <v>9</v>
      </c>
      <c r="J716" s="79" t="s">
        <v>9</v>
      </c>
      <c r="K716" s="79" t="s">
        <v>2838</v>
      </c>
      <c r="L716" s="26" t="str">
        <f t="shared" si="144"/>
        <v>Insumos</v>
      </c>
      <c r="M716" s="26" t="str">
        <f t="shared" si="145"/>
        <v>Insumos.Elétricos</v>
      </c>
      <c r="N716" s="26" t="str">
        <f t="shared" si="146"/>
        <v>Interruptores</v>
      </c>
      <c r="O716" s="26" t="str">
        <f t="shared" si="146"/>
        <v>Interruptor Duplo</v>
      </c>
      <c r="P716" s="21" t="s">
        <v>2623</v>
      </c>
      <c r="Q716" s="21" t="s">
        <v>2630</v>
      </c>
      <c r="R716" s="73" t="s">
        <v>9</v>
      </c>
      <c r="S716" s="27" t="str">
        <f t="shared" si="141"/>
        <v>Insumos</v>
      </c>
      <c r="T716" s="27" t="str">
        <f t="shared" si="142"/>
        <v>Insumos Elétricos</v>
      </c>
      <c r="U716" s="27" t="str">
        <f t="shared" si="143"/>
        <v>Interruptores</v>
      </c>
      <c r="V716" s="73" t="s">
        <v>89</v>
      </c>
      <c r="W716" s="1" t="str">
        <f t="shared" si="147"/>
        <v>k.ininte.716</v>
      </c>
      <c r="X716" s="45" t="s">
        <v>2702</v>
      </c>
      <c r="Y716" s="74" t="s">
        <v>2652</v>
      </c>
      <c r="Z716" s="45" t="s">
        <v>9</v>
      </c>
    </row>
    <row r="717" spans="1:26" ht="6" customHeight="1" x14ac:dyDescent="0.4">
      <c r="A717" s="23">
        <v>717</v>
      </c>
      <c r="B717" s="2" t="s">
        <v>43</v>
      </c>
      <c r="C717" s="2" t="s">
        <v>3047</v>
      </c>
      <c r="D717" s="24" t="s">
        <v>2704</v>
      </c>
      <c r="E717" s="2" t="s">
        <v>2618</v>
      </c>
      <c r="F717" s="25" t="s">
        <v>2643</v>
      </c>
      <c r="G717" s="79" t="s">
        <v>9</v>
      </c>
      <c r="H717" s="79" t="s">
        <v>9</v>
      </c>
      <c r="I717" s="79" t="s">
        <v>9</v>
      </c>
      <c r="J717" s="79" t="s">
        <v>9</v>
      </c>
      <c r="K717" s="79" t="s">
        <v>2838</v>
      </c>
      <c r="L717" s="26" t="str">
        <f t="shared" si="144"/>
        <v>Insumos</v>
      </c>
      <c r="M717" s="26" t="str">
        <f t="shared" si="145"/>
        <v>Insumos.Elétricos</v>
      </c>
      <c r="N717" s="26" t="str">
        <f t="shared" si="146"/>
        <v>Interruptores</v>
      </c>
      <c r="O717" s="26" t="str">
        <f t="shared" si="146"/>
        <v>Interruptor Triplo</v>
      </c>
      <c r="P717" s="21" t="s">
        <v>2642</v>
      </c>
      <c r="Q717" s="21" t="s">
        <v>2630</v>
      </c>
      <c r="R717" s="73" t="s">
        <v>9</v>
      </c>
      <c r="S717" s="27" t="str">
        <f t="shared" si="141"/>
        <v>Insumos</v>
      </c>
      <c r="T717" s="27" t="str">
        <f t="shared" si="142"/>
        <v>Insumos Elétricos</v>
      </c>
      <c r="U717" s="27" t="str">
        <f t="shared" si="143"/>
        <v>Interruptores</v>
      </c>
      <c r="V717" s="73" t="s">
        <v>89</v>
      </c>
      <c r="W717" s="1" t="str">
        <f t="shared" si="147"/>
        <v>k.ininte.717</v>
      </c>
      <c r="X717" s="45" t="s">
        <v>2702</v>
      </c>
      <c r="Y717" s="74" t="s">
        <v>2652</v>
      </c>
      <c r="Z717" s="45" t="s">
        <v>9</v>
      </c>
    </row>
    <row r="718" spans="1:26" ht="6" customHeight="1" x14ac:dyDescent="0.4">
      <c r="A718" s="23">
        <v>718</v>
      </c>
      <c r="B718" s="2" t="s">
        <v>43</v>
      </c>
      <c r="C718" s="2" t="s">
        <v>3047</v>
      </c>
      <c r="D718" s="24" t="s">
        <v>2704</v>
      </c>
      <c r="E718" s="2" t="s">
        <v>2618</v>
      </c>
      <c r="F718" s="25" t="s">
        <v>2620</v>
      </c>
      <c r="G718" s="79" t="s">
        <v>9</v>
      </c>
      <c r="H718" s="79" t="s">
        <v>9</v>
      </c>
      <c r="I718" s="79" t="s">
        <v>9</v>
      </c>
      <c r="J718" s="79" t="s">
        <v>9</v>
      </c>
      <c r="K718" s="79" t="s">
        <v>9</v>
      </c>
      <c r="L718" s="26" t="str">
        <f t="shared" si="144"/>
        <v>Insumos</v>
      </c>
      <c r="M718" s="26" t="str">
        <f t="shared" si="145"/>
        <v>Insumos.Elétricos</v>
      </c>
      <c r="N718" s="26" t="str">
        <f t="shared" si="146"/>
        <v>Interruptores</v>
      </c>
      <c r="O718" s="26" t="str">
        <f t="shared" si="146"/>
        <v>Interruptor 3W</v>
      </c>
      <c r="P718" s="21" t="s">
        <v>2622</v>
      </c>
      <c r="Q718" s="21" t="s">
        <v>2631</v>
      </c>
      <c r="R718" s="73" t="s">
        <v>9</v>
      </c>
      <c r="S718" s="27" t="str">
        <f t="shared" si="141"/>
        <v>Insumos</v>
      </c>
      <c r="T718" s="27" t="str">
        <f t="shared" si="142"/>
        <v>Insumos Elétricos</v>
      </c>
      <c r="U718" s="27" t="str">
        <f t="shared" si="143"/>
        <v>Interruptores</v>
      </c>
      <c r="V718" s="73" t="s">
        <v>89</v>
      </c>
      <c r="W718" s="1" t="str">
        <f t="shared" si="147"/>
        <v>k.ininte.718</v>
      </c>
      <c r="X718" s="45" t="s">
        <v>2702</v>
      </c>
      <c r="Y718" s="74" t="s">
        <v>2659</v>
      </c>
      <c r="Z718" s="45" t="s">
        <v>9</v>
      </c>
    </row>
    <row r="719" spans="1:26" ht="6" customHeight="1" x14ac:dyDescent="0.4">
      <c r="A719" s="23">
        <v>719</v>
      </c>
      <c r="B719" s="2" t="s">
        <v>43</v>
      </c>
      <c r="C719" s="2" t="s">
        <v>3047</v>
      </c>
      <c r="D719" s="24" t="s">
        <v>2704</v>
      </c>
      <c r="E719" s="2" t="s">
        <v>2618</v>
      </c>
      <c r="F719" s="25" t="s">
        <v>2637</v>
      </c>
      <c r="G719" s="79" t="s">
        <v>9</v>
      </c>
      <c r="H719" s="79" t="s">
        <v>9</v>
      </c>
      <c r="I719" s="79" t="s">
        <v>9</v>
      </c>
      <c r="J719" s="79" t="s">
        <v>9</v>
      </c>
      <c r="K719" s="79" t="s">
        <v>9</v>
      </c>
      <c r="L719" s="26" t="str">
        <f t="shared" si="144"/>
        <v>Insumos</v>
      </c>
      <c r="M719" s="26" t="str">
        <f t="shared" si="145"/>
        <v>Insumos.Elétricos</v>
      </c>
      <c r="N719" s="26" t="str">
        <f t="shared" si="146"/>
        <v>Interruptores</v>
      </c>
      <c r="O719" s="26" t="str">
        <f t="shared" si="146"/>
        <v>Interruptor 4W</v>
      </c>
      <c r="P719" s="21" t="s">
        <v>2621</v>
      </c>
      <c r="Q719" s="21" t="s">
        <v>2632</v>
      </c>
      <c r="R719" s="73" t="s">
        <v>9</v>
      </c>
      <c r="S719" s="27" t="str">
        <f t="shared" si="141"/>
        <v>Insumos</v>
      </c>
      <c r="T719" s="27" t="str">
        <f t="shared" si="142"/>
        <v>Insumos Elétricos</v>
      </c>
      <c r="U719" s="27" t="str">
        <f t="shared" si="143"/>
        <v>Interruptores</v>
      </c>
      <c r="V719" s="73" t="s">
        <v>89</v>
      </c>
      <c r="W719" s="1" t="str">
        <f t="shared" si="147"/>
        <v>k.ininte.719</v>
      </c>
      <c r="X719" s="45" t="s">
        <v>2702</v>
      </c>
      <c r="Y719" s="74" t="s">
        <v>2659</v>
      </c>
      <c r="Z719" s="45" t="s">
        <v>9</v>
      </c>
    </row>
    <row r="720" spans="1:26" ht="6" customHeight="1" x14ac:dyDescent="0.4">
      <c r="A720" s="23">
        <v>720</v>
      </c>
      <c r="B720" s="2" t="s">
        <v>43</v>
      </c>
      <c r="C720" s="2" t="s">
        <v>3047</v>
      </c>
      <c r="D720" s="24" t="s">
        <v>2704</v>
      </c>
      <c r="E720" s="2" t="s">
        <v>2618</v>
      </c>
      <c r="F720" s="25" t="s">
        <v>2666</v>
      </c>
      <c r="G720" s="79" t="s">
        <v>9</v>
      </c>
      <c r="H720" s="79" t="s">
        <v>9</v>
      </c>
      <c r="I720" s="79" t="s">
        <v>9</v>
      </c>
      <c r="J720" s="79" t="s">
        <v>9</v>
      </c>
      <c r="K720" s="79" t="s">
        <v>9</v>
      </c>
      <c r="L720" s="26" t="str">
        <f t="shared" si="144"/>
        <v>Insumos</v>
      </c>
      <c r="M720" s="26" t="str">
        <f t="shared" si="145"/>
        <v>Insumos.Elétricos</v>
      </c>
      <c r="N720" s="26" t="str">
        <f t="shared" si="146"/>
        <v>Interruptores</v>
      </c>
      <c r="O720" s="26" t="str">
        <f t="shared" si="146"/>
        <v>Interruptor Dimmer</v>
      </c>
      <c r="P720" s="21" t="s">
        <v>2625</v>
      </c>
      <c r="Q720" s="21" t="s">
        <v>2633</v>
      </c>
      <c r="R720" s="73" t="s">
        <v>9</v>
      </c>
      <c r="S720" s="27" t="str">
        <f t="shared" si="141"/>
        <v>Insumos</v>
      </c>
      <c r="T720" s="27" t="str">
        <f t="shared" si="142"/>
        <v>Insumos Elétricos</v>
      </c>
      <c r="U720" s="27" t="str">
        <f t="shared" si="143"/>
        <v>Interruptores</v>
      </c>
      <c r="V720" s="73" t="s">
        <v>89</v>
      </c>
      <c r="W720" s="1" t="str">
        <f t="shared" si="147"/>
        <v>k.ininte.720</v>
      </c>
      <c r="X720" s="45" t="s">
        <v>2702</v>
      </c>
      <c r="Y720" s="74" t="s">
        <v>2650</v>
      </c>
      <c r="Z720" s="45" t="s">
        <v>9</v>
      </c>
    </row>
    <row r="721" spans="1:26" ht="6" customHeight="1" x14ac:dyDescent="0.4">
      <c r="A721" s="23">
        <v>721</v>
      </c>
      <c r="B721" s="2" t="s">
        <v>43</v>
      </c>
      <c r="C721" s="2" t="s">
        <v>3047</v>
      </c>
      <c r="D721" s="24" t="s">
        <v>2704</v>
      </c>
      <c r="E721" s="2" t="s">
        <v>2618</v>
      </c>
      <c r="F721" s="25" t="s">
        <v>2667</v>
      </c>
      <c r="G721" s="79" t="s">
        <v>9</v>
      </c>
      <c r="H721" s="79" t="s">
        <v>9</v>
      </c>
      <c r="I721" s="79" t="s">
        <v>9</v>
      </c>
      <c r="J721" s="79" t="s">
        <v>9</v>
      </c>
      <c r="K721" s="79" t="s">
        <v>9</v>
      </c>
      <c r="L721" s="26" t="str">
        <f t="shared" si="144"/>
        <v>Insumos</v>
      </c>
      <c r="M721" s="26" t="str">
        <f t="shared" si="145"/>
        <v>Insumos.Elétricos</v>
      </c>
      <c r="N721" s="26" t="str">
        <f t="shared" si="146"/>
        <v>Interruptores</v>
      </c>
      <c r="O721" s="26" t="str">
        <f t="shared" si="146"/>
        <v>Interruptor de Toque</v>
      </c>
      <c r="P721" s="21" t="s">
        <v>2626</v>
      </c>
      <c r="Q721" s="21" t="s">
        <v>2634</v>
      </c>
      <c r="R721" s="73" t="s">
        <v>9</v>
      </c>
      <c r="S721" s="27" t="str">
        <f t="shared" si="141"/>
        <v>Insumos</v>
      </c>
      <c r="T721" s="27" t="str">
        <f t="shared" si="142"/>
        <v>Insumos Elétricos</v>
      </c>
      <c r="U721" s="27" t="str">
        <f t="shared" si="143"/>
        <v>Interruptores</v>
      </c>
      <c r="V721" s="73" t="s">
        <v>89</v>
      </c>
      <c r="W721" s="1" t="str">
        <f t="shared" si="147"/>
        <v>k.ininte.721</v>
      </c>
      <c r="X721" s="45" t="s">
        <v>2702</v>
      </c>
      <c r="Y721" s="74" t="s">
        <v>2657</v>
      </c>
      <c r="Z721" s="45" t="s">
        <v>9</v>
      </c>
    </row>
    <row r="722" spans="1:26" ht="6" customHeight="1" x14ac:dyDescent="0.4">
      <c r="A722" s="23">
        <v>722</v>
      </c>
      <c r="B722" s="2" t="s">
        <v>43</v>
      </c>
      <c r="C722" s="2" t="s">
        <v>3047</v>
      </c>
      <c r="D722" s="24" t="s">
        <v>2704</v>
      </c>
      <c r="E722" s="2" t="s">
        <v>2618</v>
      </c>
      <c r="F722" s="25" t="s">
        <v>2664</v>
      </c>
      <c r="G722" s="79" t="s">
        <v>9</v>
      </c>
      <c r="H722" s="79" t="s">
        <v>9</v>
      </c>
      <c r="I722" s="79" t="s">
        <v>9</v>
      </c>
      <c r="J722" s="79" t="s">
        <v>9</v>
      </c>
      <c r="K722" s="79" t="s">
        <v>9</v>
      </c>
      <c r="L722" s="26" t="str">
        <f t="shared" si="144"/>
        <v>Insumos</v>
      </c>
      <c r="M722" s="26" t="str">
        <f t="shared" si="145"/>
        <v>Insumos.Elétricos</v>
      </c>
      <c r="N722" s="26" t="str">
        <f t="shared" si="146"/>
        <v>Interruptores</v>
      </c>
      <c r="O722" s="26" t="str">
        <f t="shared" si="146"/>
        <v>Interruptor Inteligente</v>
      </c>
      <c r="P722" s="21" t="s">
        <v>2627</v>
      </c>
      <c r="Q722" s="21" t="s">
        <v>2635</v>
      </c>
      <c r="R722" s="73" t="s">
        <v>9</v>
      </c>
      <c r="S722" s="27" t="str">
        <f t="shared" si="141"/>
        <v>Insumos</v>
      </c>
      <c r="T722" s="27" t="str">
        <f t="shared" si="142"/>
        <v>Insumos Elétricos</v>
      </c>
      <c r="U722" s="27" t="str">
        <f t="shared" si="143"/>
        <v>Interruptores</v>
      </c>
      <c r="V722" s="73" t="s">
        <v>89</v>
      </c>
      <c r="W722" s="1" t="str">
        <f t="shared" si="147"/>
        <v>k.ininte.722</v>
      </c>
      <c r="X722" s="45" t="s">
        <v>2702</v>
      </c>
      <c r="Y722" s="74" t="s">
        <v>2657</v>
      </c>
      <c r="Z722" s="45" t="s">
        <v>9</v>
      </c>
    </row>
    <row r="723" spans="1:26" ht="6" customHeight="1" x14ac:dyDescent="0.4">
      <c r="A723" s="23">
        <v>723</v>
      </c>
      <c r="B723" s="2" t="s">
        <v>43</v>
      </c>
      <c r="C723" s="2" t="s">
        <v>3047</v>
      </c>
      <c r="D723" s="24" t="s">
        <v>2704</v>
      </c>
      <c r="E723" s="2" t="s">
        <v>2618</v>
      </c>
      <c r="F723" s="25" t="s">
        <v>2665</v>
      </c>
      <c r="G723" s="79" t="s">
        <v>9</v>
      </c>
      <c r="H723" s="79" t="s">
        <v>9</v>
      </c>
      <c r="I723" s="79" t="s">
        <v>9</v>
      </c>
      <c r="J723" s="79" t="s">
        <v>9</v>
      </c>
      <c r="K723" s="79" t="s">
        <v>9</v>
      </c>
      <c r="L723" s="26" t="str">
        <f t="shared" si="144"/>
        <v>Insumos</v>
      </c>
      <c r="M723" s="26" t="str">
        <f t="shared" si="145"/>
        <v>Insumos.Elétricos</v>
      </c>
      <c r="N723" s="26" t="str">
        <f t="shared" si="146"/>
        <v>Interruptores</v>
      </c>
      <c r="O723" s="26" t="str">
        <f t="shared" si="146"/>
        <v>Interruptor Temporizador</v>
      </c>
      <c r="P723" s="21" t="s">
        <v>2628</v>
      </c>
      <c r="Q723" s="21" t="s">
        <v>2636</v>
      </c>
      <c r="R723" s="73" t="s">
        <v>9</v>
      </c>
      <c r="S723" s="27" t="str">
        <f t="shared" si="141"/>
        <v>Insumos</v>
      </c>
      <c r="T723" s="27" t="str">
        <f t="shared" si="142"/>
        <v>Insumos Elétricos</v>
      </c>
      <c r="U723" s="27" t="str">
        <f t="shared" si="143"/>
        <v>Interruptores</v>
      </c>
      <c r="V723" s="73" t="s">
        <v>89</v>
      </c>
      <c r="W723" s="1" t="str">
        <f t="shared" si="147"/>
        <v>k.ininte.723</v>
      </c>
      <c r="X723" s="45" t="s">
        <v>2702</v>
      </c>
      <c r="Y723" s="74" t="s">
        <v>2657</v>
      </c>
      <c r="Z723" s="45" t="s">
        <v>9</v>
      </c>
    </row>
    <row r="724" spans="1:26" ht="6" customHeight="1" x14ac:dyDescent="0.4">
      <c r="A724" s="23">
        <v>724</v>
      </c>
      <c r="B724" s="2" t="s">
        <v>43</v>
      </c>
      <c r="C724" s="2" t="s">
        <v>3047</v>
      </c>
      <c r="D724" s="24" t="s">
        <v>2704</v>
      </c>
      <c r="E724" s="2" t="s">
        <v>2618</v>
      </c>
      <c r="F724" s="25" t="s">
        <v>2639</v>
      </c>
      <c r="G724" s="79" t="s">
        <v>9</v>
      </c>
      <c r="H724" s="79" t="s">
        <v>9</v>
      </c>
      <c r="I724" s="79" t="s">
        <v>9</v>
      </c>
      <c r="J724" s="79" t="s">
        <v>9</v>
      </c>
      <c r="K724" s="79" t="s">
        <v>9</v>
      </c>
      <c r="L724" s="26" t="str">
        <f t="shared" si="144"/>
        <v>Insumos</v>
      </c>
      <c r="M724" s="26" t="str">
        <f t="shared" si="145"/>
        <v>Insumos.Elétricos</v>
      </c>
      <c r="N724" s="26" t="str">
        <f t="shared" si="146"/>
        <v>Interruptores</v>
      </c>
      <c r="O724" s="26" t="str">
        <f t="shared" si="146"/>
        <v>Interruptor Corda</v>
      </c>
      <c r="P724" s="21" t="s">
        <v>2640</v>
      </c>
      <c r="Q724" s="21" t="s">
        <v>2646</v>
      </c>
      <c r="R724" s="73" t="s">
        <v>9</v>
      </c>
      <c r="S724" s="27" t="str">
        <f t="shared" si="141"/>
        <v>Insumos</v>
      </c>
      <c r="T724" s="27" t="str">
        <f t="shared" si="142"/>
        <v>Insumos Elétricos</v>
      </c>
      <c r="U724" s="27" t="str">
        <f t="shared" si="143"/>
        <v>Interruptores</v>
      </c>
      <c r="V724" s="73" t="s">
        <v>89</v>
      </c>
      <c r="W724" s="1" t="str">
        <f t="shared" si="147"/>
        <v>k.ininte.724</v>
      </c>
      <c r="X724" s="45" t="s">
        <v>2702</v>
      </c>
      <c r="Y724" s="74" t="s">
        <v>2657</v>
      </c>
      <c r="Z724" s="45" t="s">
        <v>9</v>
      </c>
    </row>
    <row r="725" spans="1:26" ht="6" customHeight="1" x14ac:dyDescent="0.4">
      <c r="A725" s="23">
        <v>725</v>
      </c>
      <c r="B725" s="2" t="s">
        <v>43</v>
      </c>
      <c r="C725" s="2" t="s">
        <v>3047</v>
      </c>
      <c r="D725" s="24" t="s">
        <v>2704</v>
      </c>
      <c r="E725" s="2" t="s">
        <v>2618</v>
      </c>
      <c r="F725" s="25" t="s">
        <v>2663</v>
      </c>
      <c r="G725" s="79" t="s">
        <v>9</v>
      </c>
      <c r="H725" s="79" t="s">
        <v>9</v>
      </c>
      <c r="I725" s="79" t="s">
        <v>9</v>
      </c>
      <c r="J725" s="79" t="s">
        <v>9</v>
      </c>
      <c r="K725" s="79" t="s">
        <v>9</v>
      </c>
      <c r="L725" s="26" t="str">
        <f t="shared" si="144"/>
        <v>Insumos</v>
      </c>
      <c r="M725" s="26" t="str">
        <f t="shared" si="145"/>
        <v>Insumos.Elétricos</v>
      </c>
      <c r="N725" s="26" t="str">
        <f t="shared" si="146"/>
        <v>Interruptores</v>
      </c>
      <c r="O725" s="26" t="str">
        <f t="shared" si="146"/>
        <v>Interruptor Cartão Chave</v>
      </c>
      <c r="P725" s="21" t="s">
        <v>2641</v>
      </c>
      <c r="Q725" s="21" t="s">
        <v>2647</v>
      </c>
      <c r="R725" s="73" t="s">
        <v>9</v>
      </c>
      <c r="S725" s="27" t="str">
        <f t="shared" si="141"/>
        <v>Insumos</v>
      </c>
      <c r="T725" s="27" t="str">
        <f t="shared" si="142"/>
        <v>Insumos Elétricos</v>
      </c>
      <c r="U725" s="27" t="str">
        <f t="shared" si="143"/>
        <v>Interruptores</v>
      </c>
      <c r="V725" s="73" t="s">
        <v>89</v>
      </c>
      <c r="W725" s="1" t="str">
        <f t="shared" si="147"/>
        <v>k.ininte.725</v>
      </c>
      <c r="X725" s="45" t="s">
        <v>2702</v>
      </c>
      <c r="Y725" s="74" t="s">
        <v>2657</v>
      </c>
      <c r="Z725" s="45" t="s">
        <v>9</v>
      </c>
    </row>
    <row r="726" spans="1:26" ht="6" customHeight="1" x14ac:dyDescent="0.4">
      <c r="A726" s="23">
        <v>726</v>
      </c>
      <c r="B726" s="2" t="s">
        <v>43</v>
      </c>
      <c r="C726" s="2" t="s">
        <v>3047</v>
      </c>
      <c r="D726" s="24" t="s">
        <v>2704</v>
      </c>
      <c r="E726" s="2" t="s">
        <v>2618</v>
      </c>
      <c r="F726" s="25" t="s">
        <v>2668</v>
      </c>
      <c r="G726" s="79" t="s">
        <v>9</v>
      </c>
      <c r="H726" s="79" t="s">
        <v>9</v>
      </c>
      <c r="I726" s="79" t="s">
        <v>9</v>
      </c>
      <c r="J726" s="79" t="s">
        <v>9</v>
      </c>
      <c r="K726" s="79" t="s">
        <v>2838</v>
      </c>
      <c r="L726" s="26" t="str">
        <f t="shared" si="144"/>
        <v>Insumos</v>
      </c>
      <c r="M726" s="26" t="str">
        <f t="shared" si="145"/>
        <v>Insumos.Elétricos</v>
      </c>
      <c r="N726" s="26" t="str">
        <f t="shared" si="146"/>
        <v>Interruptores</v>
      </c>
      <c r="O726" s="26" t="str">
        <f t="shared" si="146"/>
        <v>Interruptor de Parada</v>
      </c>
      <c r="P726" s="21" t="s">
        <v>2645</v>
      </c>
      <c r="Q726" s="21" t="s">
        <v>2648</v>
      </c>
      <c r="R726" s="73" t="s">
        <v>9</v>
      </c>
      <c r="S726" s="27" t="str">
        <f t="shared" si="141"/>
        <v>Insumos</v>
      </c>
      <c r="T726" s="27" t="str">
        <f t="shared" si="142"/>
        <v>Insumos Elétricos</v>
      </c>
      <c r="U726" s="27" t="str">
        <f t="shared" si="143"/>
        <v>Interruptores</v>
      </c>
      <c r="V726" s="73" t="s">
        <v>89</v>
      </c>
      <c r="W726" s="1" t="str">
        <f t="shared" si="147"/>
        <v>k.ininte.726</v>
      </c>
      <c r="X726" s="45" t="s">
        <v>2702</v>
      </c>
      <c r="Y726" s="74" t="s">
        <v>2658</v>
      </c>
      <c r="Z726" s="45" t="s">
        <v>9</v>
      </c>
    </row>
    <row r="727" spans="1:26" ht="6" customHeight="1" x14ac:dyDescent="0.4">
      <c r="A727" s="23">
        <v>727</v>
      </c>
      <c r="B727" s="2" t="s">
        <v>43</v>
      </c>
      <c r="C727" s="2" t="s">
        <v>3047</v>
      </c>
      <c r="D727" s="24" t="s">
        <v>2704</v>
      </c>
      <c r="E727" s="2" t="s">
        <v>2618</v>
      </c>
      <c r="F727" s="25" t="s">
        <v>2644</v>
      </c>
      <c r="G727" s="79" t="s">
        <v>9</v>
      </c>
      <c r="H727" s="79" t="s">
        <v>9</v>
      </c>
      <c r="I727" s="79" t="s">
        <v>9</v>
      </c>
      <c r="J727" s="79" t="s">
        <v>9</v>
      </c>
      <c r="K727" s="79" t="s">
        <v>2838</v>
      </c>
      <c r="L727" s="26" t="str">
        <f t="shared" si="144"/>
        <v>Insumos</v>
      </c>
      <c r="M727" s="26" t="str">
        <f t="shared" si="145"/>
        <v>Insumos.Elétricos</v>
      </c>
      <c r="N727" s="26" t="str">
        <f t="shared" si="146"/>
        <v>Interruptores</v>
      </c>
      <c r="O727" s="26" t="str">
        <f t="shared" si="146"/>
        <v>Interruptor Botão</v>
      </c>
      <c r="P727" s="21" t="s">
        <v>2645</v>
      </c>
      <c r="Q727" s="21" t="s">
        <v>2648</v>
      </c>
      <c r="R727" s="73" t="s">
        <v>9</v>
      </c>
      <c r="S727" s="27" t="str">
        <f t="shared" si="141"/>
        <v>Insumos</v>
      </c>
      <c r="T727" s="27" t="str">
        <f t="shared" si="142"/>
        <v>Insumos Elétricos</v>
      </c>
      <c r="U727" s="27" t="str">
        <f t="shared" si="143"/>
        <v>Interruptores</v>
      </c>
      <c r="V727" s="73" t="s">
        <v>89</v>
      </c>
      <c r="W727" s="1" t="str">
        <f t="shared" si="147"/>
        <v>k.ininte.727</v>
      </c>
      <c r="X727" s="45" t="s">
        <v>2702</v>
      </c>
      <c r="Y727" s="74" t="s">
        <v>2656</v>
      </c>
      <c r="Z727" s="45" t="s">
        <v>9</v>
      </c>
    </row>
    <row r="728" spans="1:26" ht="6" customHeight="1" x14ac:dyDescent="0.4">
      <c r="A728" s="23">
        <v>728</v>
      </c>
      <c r="B728" s="2" t="s">
        <v>43</v>
      </c>
      <c r="C728" s="2" t="s">
        <v>3047</v>
      </c>
      <c r="D728" s="24" t="s">
        <v>2704</v>
      </c>
      <c r="E728" s="2" t="s">
        <v>2618</v>
      </c>
      <c r="F728" s="25" t="s">
        <v>2662</v>
      </c>
      <c r="G728" s="79" t="s">
        <v>9</v>
      </c>
      <c r="H728" s="79" t="s">
        <v>9</v>
      </c>
      <c r="I728" s="79" t="s">
        <v>9</v>
      </c>
      <c r="J728" s="79" t="s">
        <v>9</v>
      </c>
      <c r="K728" s="79" t="s">
        <v>2838</v>
      </c>
      <c r="L728" s="26" t="str">
        <f t="shared" si="144"/>
        <v>Insumos</v>
      </c>
      <c r="M728" s="26" t="str">
        <f t="shared" si="145"/>
        <v>Insumos.Elétricos</v>
      </c>
      <c r="N728" s="26" t="str">
        <f t="shared" si="146"/>
        <v>Interruptores</v>
      </c>
      <c r="O728" s="26" t="str">
        <f t="shared" si="146"/>
        <v>Interruptor Momentâneo</v>
      </c>
      <c r="P728" s="21" t="s">
        <v>2660</v>
      </c>
      <c r="Q728" s="21" t="s">
        <v>2661</v>
      </c>
      <c r="R728" s="73" t="s">
        <v>9</v>
      </c>
      <c r="S728" s="27" t="str">
        <f t="shared" si="141"/>
        <v>Insumos</v>
      </c>
      <c r="T728" s="27" t="str">
        <f t="shared" si="142"/>
        <v>Insumos Elétricos</v>
      </c>
      <c r="U728" s="27" t="str">
        <f t="shared" si="143"/>
        <v>Interruptores</v>
      </c>
      <c r="V728" s="73" t="s">
        <v>89</v>
      </c>
      <c r="W728" s="1" t="str">
        <f t="shared" si="147"/>
        <v>k.ininte.728</v>
      </c>
      <c r="X728" s="45" t="s">
        <v>2702</v>
      </c>
      <c r="Y728" s="74" t="s">
        <v>2653</v>
      </c>
      <c r="Z728" s="45" t="s">
        <v>9</v>
      </c>
    </row>
    <row r="729" spans="1:26" ht="6" customHeight="1" x14ac:dyDescent="0.4">
      <c r="A729" s="23">
        <v>729</v>
      </c>
      <c r="B729" s="2" t="s">
        <v>43</v>
      </c>
      <c r="C729" s="2" t="s">
        <v>3047</v>
      </c>
      <c r="D729" s="24" t="s">
        <v>2704</v>
      </c>
      <c r="E729" s="2" t="s">
        <v>2618</v>
      </c>
      <c r="F729" s="25" t="s">
        <v>2669</v>
      </c>
      <c r="G729" s="79" t="s">
        <v>9</v>
      </c>
      <c r="H729" s="79" t="s">
        <v>9</v>
      </c>
      <c r="I729" s="79" t="s">
        <v>9</v>
      </c>
      <c r="J729" s="79" t="s">
        <v>9</v>
      </c>
      <c r="K729" s="79" t="s">
        <v>2838</v>
      </c>
      <c r="L729" s="26" t="str">
        <f t="shared" si="144"/>
        <v>Insumos</v>
      </c>
      <c r="M729" s="26" t="str">
        <f t="shared" si="145"/>
        <v>Insumos.Elétricos</v>
      </c>
      <c r="N729" s="26" t="str">
        <f t="shared" si="146"/>
        <v>Interruptores</v>
      </c>
      <c r="O729" s="26" t="str">
        <f t="shared" si="146"/>
        <v>Interruptor Emergência</v>
      </c>
      <c r="P729" s="21" t="s">
        <v>2670</v>
      </c>
      <c r="Q729" s="21" t="s">
        <v>2671</v>
      </c>
      <c r="R729" s="73" t="s">
        <v>9</v>
      </c>
      <c r="S729" s="27" t="str">
        <f t="shared" si="141"/>
        <v>Insumos</v>
      </c>
      <c r="T729" s="27" t="str">
        <f t="shared" si="142"/>
        <v>Insumos Elétricos</v>
      </c>
      <c r="U729" s="27" t="str">
        <f t="shared" si="143"/>
        <v>Interruptores</v>
      </c>
      <c r="V729" s="73" t="s">
        <v>89</v>
      </c>
      <c r="W729" s="1" t="str">
        <f t="shared" si="147"/>
        <v>k.ininte.729</v>
      </c>
      <c r="X729" s="45" t="s">
        <v>2702</v>
      </c>
      <c r="Y729" s="74" t="s">
        <v>2651</v>
      </c>
      <c r="Z729" s="45" t="s">
        <v>9</v>
      </c>
    </row>
    <row r="730" spans="1:26" ht="6" customHeight="1" x14ac:dyDescent="0.4">
      <c r="A730" s="23">
        <v>730</v>
      </c>
      <c r="B730" s="2" t="s">
        <v>43</v>
      </c>
      <c r="C730" s="2" t="s">
        <v>3047</v>
      </c>
      <c r="D730" s="24" t="s">
        <v>2704</v>
      </c>
      <c r="E730" s="2" t="s">
        <v>2618</v>
      </c>
      <c r="F730" s="25" t="s">
        <v>2672</v>
      </c>
      <c r="G730" s="79" t="s">
        <v>9</v>
      </c>
      <c r="H730" s="79" t="s">
        <v>9</v>
      </c>
      <c r="I730" s="79" t="s">
        <v>9</v>
      </c>
      <c r="J730" s="79" t="s">
        <v>9</v>
      </c>
      <c r="K730" s="79" t="s">
        <v>2838</v>
      </c>
      <c r="L730" s="26" t="str">
        <f t="shared" si="144"/>
        <v>Insumos</v>
      </c>
      <c r="M730" s="26" t="str">
        <f t="shared" si="145"/>
        <v>Insumos.Elétricos</v>
      </c>
      <c r="N730" s="26" t="str">
        <f t="shared" si="146"/>
        <v>Interruptores</v>
      </c>
      <c r="O730" s="26" t="str">
        <f t="shared" si="146"/>
        <v>Interruptor MultiPosição</v>
      </c>
      <c r="P730" s="21" t="s">
        <v>2670</v>
      </c>
      <c r="Q730" s="21" t="s">
        <v>2671</v>
      </c>
      <c r="R730" s="73" t="s">
        <v>9</v>
      </c>
      <c r="S730" s="27" t="str">
        <f t="shared" si="141"/>
        <v>Insumos</v>
      </c>
      <c r="T730" s="27" t="str">
        <f t="shared" si="142"/>
        <v>Insumos Elétricos</v>
      </c>
      <c r="U730" s="27" t="str">
        <f t="shared" si="143"/>
        <v>Interruptores</v>
      </c>
      <c r="V730" s="73" t="s">
        <v>89</v>
      </c>
      <c r="W730" s="1" t="str">
        <f t="shared" si="147"/>
        <v>k.ininte.730</v>
      </c>
      <c r="X730" s="45" t="s">
        <v>2702</v>
      </c>
      <c r="Y730" s="74" t="s">
        <v>2655</v>
      </c>
      <c r="Z730" s="45" t="s">
        <v>9</v>
      </c>
    </row>
    <row r="731" spans="1:26" ht="6" customHeight="1" x14ac:dyDescent="0.4">
      <c r="A731" s="23">
        <v>731</v>
      </c>
      <c r="B731" s="2" t="s">
        <v>43</v>
      </c>
      <c r="C731" s="2" t="s">
        <v>3047</v>
      </c>
      <c r="D731" s="24" t="s">
        <v>2704</v>
      </c>
      <c r="E731" s="2" t="s">
        <v>2618</v>
      </c>
      <c r="F731" s="25" t="s">
        <v>2673</v>
      </c>
      <c r="G731" s="79" t="s">
        <v>9</v>
      </c>
      <c r="H731" s="79" t="s">
        <v>9</v>
      </c>
      <c r="I731" s="79" t="s">
        <v>9</v>
      </c>
      <c r="J731" s="79" t="s">
        <v>9</v>
      </c>
      <c r="K731" s="79" t="s">
        <v>2838</v>
      </c>
      <c r="L731" s="26" t="str">
        <f t="shared" si="144"/>
        <v>Insumos</v>
      </c>
      <c r="M731" s="26" t="str">
        <f t="shared" si="145"/>
        <v>Insumos.Elétricos</v>
      </c>
      <c r="N731" s="26" t="str">
        <f t="shared" si="146"/>
        <v>Interruptores</v>
      </c>
      <c r="O731" s="26" t="str">
        <f t="shared" si="146"/>
        <v>Interruptor Contactor</v>
      </c>
      <c r="P731" s="21" t="s">
        <v>2676</v>
      </c>
      <c r="Q731" s="21" t="s">
        <v>2677</v>
      </c>
      <c r="R731" s="73" t="s">
        <v>9</v>
      </c>
      <c r="S731" s="27" t="str">
        <f t="shared" si="141"/>
        <v>Insumos</v>
      </c>
      <c r="T731" s="27" t="str">
        <f t="shared" si="142"/>
        <v>Insumos Elétricos</v>
      </c>
      <c r="U731" s="27" t="str">
        <f t="shared" si="143"/>
        <v>Interruptores</v>
      </c>
      <c r="V731" s="73" t="s">
        <v>89</v>
      </c>
      <c r="W731" s="1" t="str">
        <f t="shared" si="147"/>
        <v>k.ininte.731</v>
      </c>
      <c r="X731" s="45" t="s">
        <v>2702</v>
      </c>
      <c r="Y731" s="74" t="s">
        <v>2649</v>
      </c>
      <c r="Z731" s="45" t="s">
        <v>9</v>
      </c>
    </row>
    <row r="732" spans="1:26" ht="6" customHeight="1" x14ac:dyDescent="0.4">
      <c r="A732" s="23">
        <v>732</v>
      </c>
      <c r="B732" s="2" t="s">
        <v>43</v>
      </c>
      <c r="C732" s="2" t="s">
        <v>3047</v>
      </c>
      <c r="D732" s="24" t="s">
        <v>2704</v>
      </c>
      <c r="E732" s="2" t="s">
        <v>2618</v>
      </c>
      <c r="F732" s="25" t="s">
        <v>2674</v>
      </c>
      <c r="G732" s="79" t="s">
        <v>9</v>
      </c>
      <c r="H732" s="79" t="s">
        <v>9</v>
      </c>
      <c r="I732" s="79" t="s">
        <v>9</v>
      </c>
      <c r="J732" s="79" t="s">
        <v>9</v>
      </c>
      <c r="K732" s="79" t="s">
        <v>2838</v>
      </c>
      <c r="L732" s="26" t="str">
        <f t="shared" si="144"/>
        <v>Insumos</v>
      </c>
      <c r="M732" s="26" t="str">
        <f t="shared" si="145"/>
        <v>Insumos.Elétricos</v>
      </c>
      <c r="N732" s="26" t="str">
        <f t="shared" si="146"/>
        <v>Interruptores</v>
      </c>
      <c r="O732" s="26" t="str">
        <f t="shared" si="146"/>
        <v>Interruptor Relé</v>
      </c>
      <c r="P732" s="21" t="s">
        <v>2675</v>
      </c>
      <c r="Q732" s="21" t="s">
        <v>2678</v>
      </c>
      <c r="R732" s="73" t="s">
        <v>9</v>
      </c>
      <c r="S732" s="27" t="str">
        <f t="shared" si="141"/>
        <v>Insumos</v>
      </c>
      <c r="T732" s="27" t="str">
        <f t="shared" si="142"/>
        <v>Insumos Elétricos</v>
      </c>
      <c r="U732" s="27" t="str">
        <f t="shared" si="143"/>
        <v>Interruptores</v>
      </c>
      <c r="V732" s="73" t="s">
        <v>89</v>
      </c>
      <c r="W732" s="1" t="str">
        <f t="shared" si="147"/>
        <v>k.ininte.732</v>
      </c>
      <c r="X732" s="45" t="s">
        <v>2702</v>
      </c>
      <c r="Y732" s="74" t="s">
        <v>2654</v>
      </c>
      <c r="Z732" s="45" t="s">
        <v>9</v>
      </c>
    </row>
    <row r="733" spans="1:26" ht="6" customHeight="1" x14ac:dyDescent="0.4">
      <c r="A733" s="23">
        <v>733</v>
      </c>
      <c r="B733" s="2" t="s">
        <v>43</v>
      </c>
      <c r="C733" s="2" t="s">
        <v>3047</v>
      </c>
      <c r="D733" s="24" t="s">
        <v>2704</v>
      </c>
      <c r="E733" s="2" t="s">
        <v>2711</v>
      </c>
      <c r="F733" s="25" t="s">
        <v>2594</v>
      </c>
      <c r="G733" s="79" t="s">
        <v>9</v>
      </c>
      <c r="H733" s="79" t="s">
        <v>9</v>
      </c>
      <c r="I733" s="79" t="s">
        <v>9</v>
      </c>
      <c r="J733" s="79" t="s">
        <v>9</v>
      </c>
      <c r="K733" s="79" t="s">
        <v>9</v>
      </c>
      <c r="L733" s="26" t="str">
        <f t="shared" si="144"/>
        <v>Insumos</v>
      </c>
      <c r="M733" s="26" t="str">
        <f t="shared" si="145"/>
        <v>Insumos.Elétricos</v>
      </c>
      <c r="N733" s="26" t="str">
        <f t="shared" si="146"/>
        <v>Quadros Elétricos</v>
      </c>
      <c r="O733" s="26" t="str">
        <f t="shared" si="146"/>
        <v>QDL Quadro Distribuição</v>
      </c>
      <c r="P733" s="21" t="s">
        <v>2595</v>
      </c>
      <c r="Q733" s="21" t="s">
        <v>2608</v>
      </c>
      <c r="R733" s="73" t="s">
        <v>9</v>
      </c>
      <c r="S733" s="27" t="str">
        <f t="shared" si="141"/>
        <v>Insumos</v>
      </c>
      <c r="T733" s="27" t="str">
        <f t="shared" si="142"/>
        <v>Insumos Elétricos</v>
      </c>
      <c r="U733" s="27" t="str">
        <f t="shared" si="143"/>
        <v>Quadros Elétricos</v>
      </c>
      <c r="V733" s="73" t="s">
        <v>89</v>
      </c>
      <c r="W733" s="1" t="str">
        <f t="shared" si="147"/>
        <v>k.inquad.733</v>
      </c>
      <c r="X733" s="45" t="s">
        <v>2703</v>
      </c>
      <c r="Y733" s="74" t="s">
        <v>2583</v>
      </c>
      <c r="Z733" s="45" t="s">
        <v>9</v>
      </c>
    </row>
    <row r="734" spans="1:26" ht="6" customHeight="1" x14ac:dyDescent="0.4">
      <c r="A734" s="23">
        <v>734</v>
      </c>
      <c r="B734" s="2" t="s">
        <v>43</v>
      </c>
      <c r="C734" s="2" t="s">
        <v>3047</v>
      </c>
      <c r="D734" s="24" t="s">
        <v>2704</v>
      </c>
      <c r="E734" s="2" t="s">
        <v>2711</v>
      </c>
      <c r="F734" s="25" t="s">
        <v>2590</v>
      </c>
      <c r="G734" s="79" t="s">
        <v>9</v>
      </c>
      <c r="H734" s="79" t="s">
        <v>9</v>
      </c>
      <c r="I734" s="79" t="s">
        <v>9</v>
      </c>
      <c r="J734" s="79" t="s">
        <v>9</v>
      </c>
      <c r="K734" s="79" t="s">
        <v>9</v>
      </c>
      <c r="L734" s="26" t="str">
        <f t="shared" si="144"/>
        <v>Insumos</v>
      </c>
      <c r="M734" s="26" t="str">
        <f t="shared" si="145"/>
        <v>Insumos.Elétricos</v>
      </c>
      <c r="N734" s="26" t="str">
        <f t="shared" si="146"/>
        <v>Quadros Elétricos</v>
      </c>
      <c r="O734" s="26" t="str">
        <f t="shared" si="146"/>
        <v>QDL Quadro Distribuição Residencial</v>
      </c>
      <c r="P734" s="21" t="s">
        <v>2596</v>
      </c>
      <c r="Q734" s="21" t="s">
        <v>2609</v>
      </c>
      <c r="R734" s="73" t="s">
        <v>9</v>
      </c>
      <c r="S734" s="27" t="str">
        <f t="shared" si="141"/>
        <v>Insumos</v>
      </c>
      <c r="T734" s="27" t="str">
        <f t="shared" si="142"/>
        <v>Insumos Elétricos</v>
      </c>
      <c r="U734" s="27" t="str">
        <f t="shared" si="143"/>
        <v>Quadros Elétricos</v>
      </c>
      <c r="V734" s="73" t="s">
        <v>89</v>
      </c>
      <c r="W734" s="1" t="str">
        <f t="shared" si="147"/>
        <v>k.inquad.734</v>
      </c>
      <c r="X734" s="45" t="s">
        <v>2703</v>
      </c>
      <c r="Y734" s="74" t="s">
        <v>2584</v>
      </c>
      <c r="Z734" s="45" t="s">
        <v>9</v>
      </c>
    </row>
    <row r="735" spans="1:26" ht="6" customHeight="1" x14ac:dyDescent="0.4">
      <c r="A735" s="23">
        <v>735</v>
      </c>
      <c r="B735" s="2" t="s">
        <v>43</v>
      </c>
      <c r="C735" s="2" t="s">
        <v>3047</v>
      </c>
      <c r="D735" s="24" t="s">
        <v>2704</v>
      </c>
      <c r="E735" s="2" t="s">
        <v>2711</v>
      </c>
      <c r="F735" s="25" t="s">
        <v>2593</v>
      </c>
      <c r="G735" s="79" t="s">
        <v>9</v>
      </c>
      <c r="H735" s="79" t="s">
        <v>9</v>
      </c>
      <c r="I735" s="79" t="s">
        <v>9</v>
      </c>
      <c r="J735" s="79" t="s">
        <v>9</v>
      </c>
      <c r="K735" s="79" t="s">
        <v>9</v>
      </c>
      <c r="L735" s="26" t="str">
        <f t="shared" si="144"/>
        <v>Insumos</v>
      </c>
      <c r="M735" s="26" t="str">
        <f t="shared" si="145"/>
        <v>Insumos.Elétricos</v>
      </c>
      <c r="N735" s="26" t="str">
        <f t="shared" si="146"/>
        <v>Quadros Elétricos</v>
      </c>
      <c r="O735" s="26" t="str">
        <f t="shared" si="146"/>
        <v>QDF Quadro de Força</v>
      </c>
      <c r="P735" s="21" t="s">
        <v>2597</v>
      </c>
      <c r="Q735" s="21" t="s">
        <v>2610</v>
      </c>
      <c r="R735" s="73" t="s">
        <v>9</v>
      </c>
      <c r="S735" s="27" t="str">
        <f t="shared" si="141"/>
        <v>Insumos</v>
      </c>
      <c r="T735" s="27" t="str">
        <f t="shared" si="142"/>
        <v>Insumos Elétricos</v>
      </c>
      <c r="U735" s="27" t="str">
        <f t="shared" si="143"/>
        <v>Quadros Elétricos</v>
      </c>
      <c r="V735" s="73" t="s">
        <v>89</v>
      </c>
      <c r="W735" s="1" t="str">
        <f t="shared" si="147"/>
        <v>k.inquad.735</v>
      </c>
      <c r="X735" s="45" t="s">
        <v>2703</v>
      </c>
      <c r="Y735" s="74" t="s">
        <v>2586</v>
      </c>
      <c r="Z735" s="45" t="s">
        <v>9</v>
      </c>
    </row>
    <row r="736" spans="1:26" ht="6" customHeight="1" x14ac:dyDescent="0.4">
      <c r="A736" s="23">
        <v>736</v>
      </c>
      <c r="B736" s="2" t="s">
        <v>43</v>
      </c>
      <c r="C736" s="2" t="s">
        <v>3047</v>
      </c>
      <c r="D736" s="24" t="s">
        <v>2704</v>
      </c>
      <c r="E736" s="2" t="s">
        <v>2711</v>
      </c>
      <c r="F736" s="25" t="s">
        <v>2591</v>
      </c>
      <c r="G736" s="79" t="s">
        <v>9</v>
      </c>
      <c r="H736" s="79" t="s">
        <v>9</v>
      </c>
      <c r="I736" s="79" t="s">
        <v>9</v>
      </c>
      <c r="J736" s="79" t="s">
        <v>9</v>
      </c>
      <c r="K736" s="79" t="s">
        <v>9</v>
      </c>
      <c r="L736" s="26" t="str">
        <f t="shared" si="144"/>
        <v>Insumos</v>
      </c>
      <c r="M736" s="26" t="str">
        <f t="shared" si="145"/>
        <v>Insumos.Elétricos</v>
      </c>
      <c r="N736" s="26" t="str">
        <f t="shared" si="146"/>
        <v>Quadros Elétricos</v>
      </c>
      <c r="O736" s="26" t="str">
        <f t="shared" si="146"/>
        <v>QGBT Quadro Geral Baixa Tensão</v>
      </c>
      <c r="P736" s="21" t="s">
        <v>2598</v>
      </c>
      <c r="Q736" s="21" t="s">
        <v>2604</v>
      </c>
      <c r="R736" s="73" t="s">
        <v>9</v>
      </c>
      <c r="S736" s="27" t="str">
        <f t="shared" si="141"/>
        <v>Insumos</v>
      </c>
      <c r="T736" s="27" t="str">
        <f t="shared" si="142"/>
        <v>Insumos Elétricos</v>
      </c>
      <c r="U736" s="27" t="str">
        <f t="shared" si="143"/>
        <v>Quadros Elétricos</v>
      </c>
      <c r="V736" s="73" t="s">
        <v>89</v>
      </c>
      <c r="W736" s="1" t="str">
        <f t="shared" si="147"/>
        <v>k.inquad.736</v>
      </c>
      <c r="X736" s="45" t="s">
        <v>2703</v>
      </c>
      <c r="Y736" s="74" t="s">
        <v>2589</v>
      </c>
      <c r="Z736" s="45" t="s">
        <v>9</v>
      </c>
    </row>
    <row r="737" spans="1:26" ht="6" customHeight="1" x14ac:dyDescent="0.4">
      <c r="A737" s="23">
        <v>737</v>
      </c>
      <c r="B737" s="2" t="s">
        <v>43</v>
      </c>
      <c r="C737" s="2" t="s">
        <v>3047</v>
      </c>
      <c r="D737" s="24" t="s">
        <v>2704</v>
      </c>
      <c r="E737" s="2" t="s">
        <v>2711</v>
      </c>
      <c r="F737" s="25" t="s">
        <v>2592</v>
      </c>
      <c r="G737" s="79" t="s">
        <v>9</v>
      </c>
      <c r="H737" s="79" t="s">
        <v>9</v>
      </c>
      <c r="I737" s="79" t="s">
        <v>9</v>
      </c>
      <c r="J737" s="79" t="s">
        <v>9</v>
      </c>
      <c r="K737" s="79" t="s">
        <v>9</v>
      </c>
      <c r="L737" s="26" t="str">
        <f t="shared" si="144"/>
        <v>Insumos</v>
      </c>
      <c r="M737" s="26" t="str">
        <f t="shared" si="145"/>
        <v>Insumos.Elétricos</v>
      </c>
      <c r="N737" s="26" t="str">
        <f t="shared" si="146"/>
        <v>Quadros Elétricos</v>
      </c>
      <c r="O737" s="26" t="str">
        <f t="shared" si="146"/>
        <v>CCM Centro Controle de Motores</v>
      </c>
      <c r="P737" s="21" t="s">
        <v>2603</v>
      </c>
      <c r="Q737" s="21" t="s">
        <v>2607</v>
      </c>
      <c r="R737" s="73" t="s">
        <v>9</v>
      </c>
      <c r="S737" s="27" t="str">
        <f t="shared" si="141"/>
        <v>Insumos</v>
      </c>
      <c r="T737" s="27" t="str">
        <f t="shared" si="142"/>
        <v>Insumos Elétricos</v>
      </c>
      <c r="U737" s="27" t="str">
        <f t="shared" si="143"/>
        <v>Quadros Elétricos</v>
      </c>
      <c r="V737" s="73" t="s">
        <v>89</v>
      </c>
      <c r="W737" s="1" t="str">
        <f t="shared" si="147"/>
        <v>k.inquad.737</v>
      </c>
      <c r="X737" s="45" t="s">
        <v>2703</v>
      </c>
      <c r="Y737" s="74" t="s">
        <v>2588</v>
      </c>
      <c r="Z737" s="45" t="s">
        <v>9</v>
      </c>
    </row>
    <row r="738" spans="1:26" ht="6" customHeight="1" x14ac:dyDescent="0.4">
      <c r="A738" s="23">
        <v>738</v>
      </c>
      <c r="B738" s="2" t="s">
        <v>43</v>
      </c>
      <c r="C738" s="2" t="s">
        <v>3047</v>
      </c>
      <c r="D738" s="24" t="s">
        <v>2705</v>
      </c>
      <c r="E738" s="2" t="s">
        <v>3075</v>
      </c>
      <c r="F738" s="25" t="s">
        <v>2737</v>
      </c>
      <c r="G738" s="79" t="s">
        <v>9</v>
      </c>
      <c r="H738" s="79" t="s">
        <v>9</v>
      </c>
      <c r="I738" s="79" t="s">
        <v>9</v>
      </c>
      <c r="J738" s="79" t="s">
        <v>9</v>
      </c>
      <c r="K738" s="79" t="s">
        <v>9</v>
      </c>
      <c r="L738" s="26" t="str">
        <f t="shared" si="144"/>
        <v>Insumos</v>
      </c>
      <c r="M738" s="26" t="str">
        <f t="shared" si="145"/>
        <v>Insumos.Lógicos</v>
      </c>
      <c r="N738" s="26" t="str">
        <f t="shared" si="146"/>
        <v>Tomadas Lógicas</v>
      </c>
      <c r="O738" s="26" t="str">
        <f t="shared" si="146"/>
        <v>Conector AudioVídeo</v>
      </c>
      <c r="P738" s="21" t="s">
        <v>2462</v>
      </c>
      <c r="Q738" s="21" t="s">
        <v>2472</v>
      </c>
      <c r="R738" s="73" t="s">
        <v>9</v>
      </c>
      <c r="S738" s="27" t="str">
        <f t="shared" si="141"/>
        <v>Insumos</v>
      </c>
      <c r="T738" s="27" t="str">
        <f t="shared" si="142"/>
        <v>Insumos Lógicos</v>
      </c>
      <c r="U738" s="27" t="str">
        <f t="shared" si="143"/>
        <v>Tomadas Lógicas</v>
      </c>
      <c r="V738" s="73" t="s">
        <v>89</v>
      </c>
      <c r="W738" s="1" t="str">
        <f t="shared" si="147"/>
        <v>k.intoma.738</v>
      </c>
      <c r="X738" s="45" t="s">
        <v>2718</v>
      </c>
      <c r="Y738" s="74" t="s">
        <v>2461</v>
      </c>
      <c r="Z738" s="45" t="s">
        <v>9</v>
      </c>
    </row>
    <row r="739" spans="1:26" ht="6" customHeight="1" x14ac:dyDescent="0.4">
      <c r="A739" s="23">
        <v>739</v>
      </c>
      <c r="B739" s="2" t="s">
        <v>43</v>
      </c>
      <c r="C739" s="2" t="s">
        <v>3047</v>
      </c>
      <c r="D739" s="24" t="s">
        <v>2705</v>
      </c>
      <c r="E739" s="2" t="s">
        <v>3075</v>
      </c>
      <c r="F739" s="25" t="s">
        <v>2738</v>
      </c>
      <c r="G739" s="79" t="s">
        <v>9</v>
      </c>
      <c r="H739" s="79" t="s">
        <v>9</v>
      </c>
      <c r="I739" s="79" t="s">
        <v>9</v>
      </c>
      <c r="J739" s="79" t="s">
        <v>9</v>
      </c>
      <c r="K739" s="79" t="s">
        <v>9</v>
      </c>
      <c r="L739" s="26" t="str">
        <f t="shared" si="144"/>
        <v>Insumos</v>
      </c>
      <c r="M739" s="26" t="str">
        <f t="shared" si="145"/>
        <v>Insumos.Lógicos</v>
      </c>
      <c r="N739" s="26" t="str">
        <f t="shared" si="146"/>
        <v>Tomadas Lógicas</v>
      </c>
      <c r="O739" s="26" t="str">
        <f t="shared" si="146"/>
        <v>Conector de Comunicação</v>
      </c>
      <c r="P739" s="21" t="s">
        <v>2464</v>
      </c>
      <c r="Q739" s="21" t="s">
        <v>2471</v>
      </c>
      <c r="R739" s="73" t="s">
        <v>9</v>
      </c>
      <c r="S739" s="27" t="str">
        <f t="shared" si="141"/>
        <v>Insumos</v>
      </c>
      <c r="T739" s="27" t="str">
        <f t="shared" si="142"/>
        <v>Insumos Lógicos</v>
      </c>
      <c r="U739" s="27" t="str">
        <f t="shared" si="143"/>
        <v>Tomadas Lógicas</v>
      </c>
      <c r="V739" s="73" t="s">
        <v>89</v>
      </c>
      <c r="W739" s="1" t="str">
        <f t="shared" si="147"/>
        <v>k.intoma.739</v>
      </c>
      <c r="X739" s="45" t="s">
        <v>2718</v>
      </c>
      <c r="Y739" s="74" t="s">
        <v>2463</v>
      </c>
      <c r="Z739" s="45" t="s">
        <v>9</v>
      </c>
    </row>
    <row r="740" spans="1:26" ht="6" customHeight="1" x14ac:dyDescent="0.4">
      <c r="A740" s="23">
        <v>740</v>
      </c>
      <c r="B740" s="2" t="s">
        <v>43</v>
      </c>
      <c r="C740" s="2" t="s">
        <v>3047</v>
      </c>
      <c r="D740" s="24" t="s">
        <v>2705</v>
      </c>
      <c r="E740" s="2" t="s">
        <v>3075</v>
      </c>
      <c r="F740" s="25" t="s">
        <v>2739</v>
      </c>
      <c r="G740" s="79" t="s">
        <v>9</v>
      </c>
      <c r="H740" s="79" t="s">
        <v>9</v>
      </c>
      <c r="I740" s="79" t="s">
        <v>9</v>
      </c>
      <c r="J740" s="79" t="s">
        <v>9</v>
      </c>
      <c r="K740" s="79" t="s">
        <v>9</v>
      </c>
      <c r="L740" s="26" t="str">
        <f t="shared" si="144"/>
        <v>Insumos</v>
      </c>
      <c r="M740" s="26" t="str">
        <f t="shared" si="145"/>
        <v>Insumos.Lógicos</v>
      </c>
      <c r="N740" s="26" t="str">
        <f t="shared" si="146"/>
        <v>Tomadas Lógicas</v>
      </c>
      <c r="O740" s="26" t="str">
        <f t="shared" si="146"/>
        <v>Conector RJ45</v>
      </c>
      <c r="P740" s="21" t="s">
        <v>2682</v>
      </c>
      <c r="Q740" s="21" t="s">
        <v>2690</v>
      </c>
      <c r="R740" s="73" t="s">
        <v>9</v>
      </c>
      <c r="S740" s="27" t="str">
        <f t="shared" si="141"/>
        <v>Insumos</v>
      </c>
      <c r="T740" s="27" t="str">
        <f t="shared" si="142"/>
        <v>Insumos Lógicos</v>
      </c>
      <c r="U740" s="27" t="str">
        <f t="shared" si="143"/>
        <v>Tomadas Lógicas</v>
      </c>
      <c r="V740" s="73" t="s">
        <v>89</v>
      </c>
      <c r="W740" s="1" t="str">
        <f t="shared" si="147"/>
        <v>k.intoma.740</v>
      </c>
      <c r="X740" s="45" t="s">
        <v>2718</v>
      </c>
      <c r="Y740" s="74" t="s">
        <v>2465</v>
      </c>
      <c r="Z740" s="45" t="s">
        <v>9</v>
      </c>
    </row>
    <row r="741" spans="1:26" ht="6" customHeight="1" x14ac:dyDescent="0.4">
      <c r="A741" s="23">
        <v>741</v>
      </c>
      <c r="B741" s="2" t="s">
        <v>43</v>
      </c>
      <c r="C741" s="2" t="s">
        <v>3047</v>
      </c>
      <c r="D741" s="24" t="s">
        <v>2705</v>
      </c>
      <c r="E741" s="2" t="s">
        <v>3075</v>
      </c>
      <c r="F741" s="25" t="s">
        <v>2740</v>
      </c>
      <c r="G741" s="79" t="s">
        <v>9</v>
      </c>
      <c r="H741" s="79" t="s">
        <v>9</v>
      </c>
      <c r="I741" s="79" t="s">
        <v>9</v>
      </c>
      <c r="J741" s="79" t="s">
        <v>9</v>
      </c>
      <c r="K741" s="79" t="s">
        <v>9</v>
      </c>
      <c r="L741" s="26" t="str">
        <f t="shared" si="144"/>
        <v>Insumos</v>
      </c>
      <c r="M741" s="26" t="str">
        <f t="shared" si="145"/>
        <v>Insumos.Lógicos</v>
      </c>
      <c r="N741" s="26" t="str">
        <f t="shared" si="146"/>
        <v>Tomadas Lógicas</v>
      </c>
      <c r="O741" s="26" t="str">
        <f t="shared" si="146"/>
        <v>Conector RJ11</v>
      </c>
      <c r="P741" s="21" t="s">
        <v>2683</v>
      </c>
      <c r="Q741" s="21" t="s">
        <v>2691</v>
      </c>
      <c r="R741" s="73" t="s">
        <v>9</v>
      </c>
      <c r="S741" s="27" t="str">
        <f t="shared" si="141"/>
        <v>Insumos</v>
      </c>
      <c r="T741" s="27" t="str">
        <f t="shared" si="142"/>
        <v>Insumos Lógicos</v>
      </c>
      <c r="U741" s="27" t="str">
        <f t="shared" si="143"/>
        <v>Tomadas Lógicas</v>
      </c>
      <c r="V741" s="73" t="s">
        <v>89</v>
      </c>
      <c r="W741" s="1" t="str">
        <f t="shared" si="147"/>
        <v>k.intoma.741</v>
      </c>
      <c r="X741" s="45" t="s">
        <v>2718</v>
      </c>
      <c r="Y741" s="74" t="s">
        <v>2467</v>
      </c>
      <c r="Z741" s="45" t="s">
        <v>9</v>
      </c>
    </row>
    <row r="742" spans="1:26" ht="6" customHeight="1" x14ac:dyDescent="0.4">
      <c r="A742" s="23">
        <v>742</v>
      </c>
      <c r="B742" s="2" t="s">
        <v>43</v>
      </c>
      <c r="C742" s="2" t="s">
        <v>3047</v>
      </c>
      <c r="D742" s="24" t="s">
        <v>2705</v>
      </c>
      <c r="E742" s="2" t="s">
        <v>3075</v>
      </c>
      <c r="F742" s="25" t="s">
        <v>2741</v>
      </c>
      <c r="G742" s="79" t="s">
        <v>9</v>
      </c>
      <c r="H742" s="79" t="s">
        <v>9</v>
      </c>
      <c r="I742" s="79" t="s">
        <v>9</v>
      </c>
      <c r="J742" s="79" t="s">
        <v>9</v>
      </c>
      <c r="K742" s="79" t="s">
        <v>9</v>
      </c>
      <c r="L742" s="26" t="str">
        <f t="shared" si="144"/>
        <v>Insumos</v>
      </c>
      <c r="M742" s="26" t="str">
        <f t="shared" si="145"/>
        <v>Insumos.Lógicos</v>
      </c>
      <c r="N742" s="26" t="str">
        <f t="shared" si="146"/>
        <v>Tomadas Lógicas</v>
      </c>
      <c r="O742" s="26" t="str">
        <f t="shared" si="146"/>
        <v>Conector RJ45 Sobrepor</v>
      </c>
      <c r="P742" s="21" t="s">
        <v>2686</v>
      </c>
      <c r="Q742" s="21" t="s">
        <v>2688</v>
      </c>
      <c r="R742" s="73" t="s">
        <v>9</v>
      </c>
      <c r="S742" s="27" t="str">
        <f t="shared" si="141"/>
        <v>Insumos</v>
      </c>
      <c r="T742" s="27" t="str">
        <f t="shared" si="142"/>
        <v>Insumos Lógicos</v>
      </c>
      <c r="U742" s="27" t="str">
        <f t="shared" si="143"/>
        <v>Tomadas Lógicas</v>
      </c>
      <c r="V742" s="73" t="s">
        <v>89</v>
      </c>
      <c r="W742" s="1" t="str">
        <f t="shared" si="147"/>
        <v>k.intoma.742</v>
      </c>
      <c r="X742" s="45" t="s">
        <v>2718</v>
      </c>
      <c r="Y742" s="74" t="s">
        <v>2465</v>
      </c>
      <c r="Z742" s="45" t="s">
        <v>9</v>
      </c>
    </row>
    <row r="743" spans="1:26" ht="6" customHeight="1" x14ac:dyDescent="0.4">
      <c r="A743" s="23">
        <v>743</v>
      </c>
      <c r="B743" s="2" t="s">
        <v>43</v>
      </c>
      <c r="C743" s="2" t="s">
        <v>3047</v>
      </c>
      <c r="D743" s="24" t="s">
        <v>2705</v>
      </c>
      <c r="E743" s="2" t="s">
        <v>3075</v>
      </c>
      <c r="F743" s="25" t="s">
        <v>2742</v>
      </c>
      <c r="G743" s="79" t="s">
        <v>9</v>
      </c>
      <c r="H743" s="79" t="s">
        <v>9</v>
      </c>
      <c r="I743" s="79" t="s">
        <v>9</v>
      </c>
      <c r="J743" s="79" t="s">
        <v>9</v>
      </c>
      <c r="K743" s="79" t="s">
        <v>9</v>
      </c>
      <c r="L743" s="26" t="str">
        <f t="shared" si="144"/>
        <v>Insumos</v>
      </c>
      <c r="M743" s="26" t="str">
        <f t="shared" si="145"/>
        <v>Insumos.Lógicos</v>
      </c>
      <c r="N743" s="26" t="str">
        <f t="shared" si="146"/>
        <v>Tomadas Lógicas</v>
      </c>
      <c r="O743" s="26" t="str">
        <f t="shared" si="146"/>
        <v>Conector RJ11 Sobrepor</v>
      </c>
      <c r="P743" s="21" t="s">
        <v>2687</v>
      </c>
      <c r="Q743" s="21" t="s">
        <v>2689</v>
      </c>
      <c r="R743" s="73" t="s">
        <v>9</v>
      </c>
      <c r="S743" s="27" t="str">
        <f t="shared" si="141"/>
        <v>Insumos</v>
      </c>
      <c r="T743" s="27" t="str">
        <f t="shared" si="142"/>
        <v>Insumos Lógicos</v>
      </c>
      <c r="U743" s="27" t="str">
        <f t="shared" si="143"/>
        <v>Tomadas Lógicas</v>
      </c>
      <c r="V743" s="73" t="s">
        <v>89</v>
      </c>
      <c r="W743" s="1" t="str">
        <f t="shared" si="147"/>
        <v>k.intoma.743</v>
      </c>
      <c r="X743" s="45" t="s">
        <v>2718</v>
      </c>
      <c r="Y743" s="74" t="s">
        <v>2467</v>
      </c>
      <c r="Z743" s="45" t="s">
        <v>9</v>
      </c>
    </row>
    <row r="744" spans="1:26" ht="6" customHeight="1" x14ac:dyDescent="0.4">
      <c r="A744" s="23">
        <v>744</v>
      </c>
      <c r="B744" s="2" t="s">
        <v>43</v>
      </c>
      <c r="C744" s="2" t="s">
        <v>3047</v>
      </c>
      <c r="D744" s="24" t="s">
        <v>2705</v>
      </c>
      <c r="E744" s="2" t="s">
        <v>3075</v>
      </c>
      <c r="F744" s="25" t="s">
        <v>2736</v>
      </c>
      <c r="G744" s="79" t="s">
        <v>9</v>
      </c>
      <c r="H744" s="79" t="s">
        <v>9</v>
      </c>
      <c r="I744" s="79" t="s">
        <v>9</v>
      </c>
      <c r="J744" s="79" t="s">
        <v>9</v>
      </c>
      <c r="K744" s="79" t="s">
        <v>9</v>
      </c>
      <c r="L744" s="26" t="str">
        <f t="shared" si="144"/>
        <v>Insumos</v>
      </c>
      <c r="M744" s="26" t="str">
        <f t="shared" si="145"/>
        <v>Insumos.Lógicos</v>
      </c>
      <c r="N744" s="26" t="str">
        <f t="shared" si="146"/>
        <v>Tomadas Lógicas</v>
      </c>
      <c r="O744" s="26" t="str">
        <f t="shared" si="146"/>
        <v>Conector Dados</v>
      </c>
      <c r="P744" s="21" t="s">
        <v>2708</v>
      </c>
      <c r="Q744" s="21" t="s">
        <v>2709</v>
      </c>
      <c r="R744" s="73" t="s">
        <v>9</v>
      </c>
      <c r="S744" s="27" t="str">
        <f t="shared" si="141"/>
        <v>Insumos</v>
      </c>
      <c r="T744" s="27" t="str">
        <f t="shared" si="142"/>
        <v>Insumos Lógicos</v>
      </c>
      <c r="U744" s="27" t="str">
        <f t="shared" si="143"/>
        <v>Tomadas Lógicas</v>
      </c>
      <c r="V744" s="73" t="s">
        <v>89</v>
      </c>
      <c r="W744" s="1" t="str">
        <f t="shared" si="147"/>
        <v>k.intoma.744</v>
      </c>
      <c r="X744" s="45" t="s">
        <v>2707</v>
      </c>
      <c r="Y744" s="74" t="s">
        <v>2468</v>
      </c>
      <c r="Z744" s="45" t="s">
        <v>9</v>
      </c>
    </row>
    <row r="745" spans="1:26" ht="6" customHeight="1" x14ac:dyDescent="0.4">
      <c r="A745" s="23">
        <v>745</v>
      </c>
      <c r="B745" s="2" t="s">
        <v>43</v>
      </c>
      <c r="C745" s="2" t="s">
        <v>3047</v>
      </c>
      <c r="D745" s="24" t="s">
        <v>2705</v>
      </c>
      <c r="E745" s="2" t="s">
        <v>2743</v>
      </c>
      <c r="F745" s="25" t="s">
        <v>2744</v>
      </c>
      <c r="G745" s="79" t="s">
        <v>9</v>
      </c>
      <c r="H745" s="79" t="s">
        <v>9</v>
      </c>
      <c r="I745" s="79" t="s">
        <v>9</v>
      </c>
      <c r="J745" s="79" t="s">
        <v>9</v>
      </c>
      <c r="K745" s="79" t="s">
        <v>9</v>
      </c>
      <c r="L745" s="26" t="str">
        <f t="shared" si="144"/>
        <v>Insumos</v>
      </c>
      <c r="M745" s="26" t="str">
        <f t="shared" si="145"/>
        <v>Insumos.Lógicos</v>
      </c>
      <c r="N745" s="26" t="str">
        <f t="shared" si="146"/>
        <v>Racks Lógicos</v>
      </c>
      <c r="O745" s="26" t="str">
        <f t="shared" si="146"/>
        <v>Rack Telecom</v>
      </c>
      <c r="P745" s="21" t="s">
        <v>2599</v>
      </c>
      <c r="Q745" s="21" t="s">
        <v>2605</v>
      </c>
      <c r="R745" s="73" t="s">
        <v>9</v>
      </c>
      <c r="S745" s="27" t="str">
        <f t="shared" si="141"/>
        <v>Insumos</v>
      </c>
      <c r="T745" s="27" t="str">
        <f t="shared" si="142"/>
        <v>Insumos Lógicos</v>
      </c>
      <c r="U745" s="27" t="str">
        <f t="shared" si="143"/>
        <v>Racks Lógicos</v>
      </c>
      <c r="V745" s="73" t="s">
        <v>89</v>
      </c>
      <c r="W745" s="1" t="str">
        <f t="shared" si="147"/>
        <v>k.inrack.745</v>
      </c>
      <c r="X745" s="45" t="s">
        <v>2717</v>
      </c>
      <c r="Y745" s="74" t="s">
        <v>2587</v>
      </c>
      <c r="Z745" s="45" t="s">
        <v>9</v>
      </c>
    </row>
    <row r="746" spans="1:26" ht="6" customHeight="1" x14ac:dyDescent="0.4">
      <c r="A746" s="23">
        <v>746</v>
      </c>
      <c r="B746" s="2" t="s">
        <v>43</v>
      </c>
      <c r="C746" s="2" t="s">
        <v>3047</v>
      </c>
      <c r="D746" s="24" t="s">
        <v>2705</v>
      </c>
      <c r="E746" s="2" t="s">
        <v>2743</v>
      </c>
      <c r="F746" s="25" t="s">
        <v>2745</v>
      </c>
      <c r="G746" s="79" t="s">
        <v>9</v>
      </c>
      <c r="H746" s="79" t="s">
        <v>9</v>
      </c>
      <c r="I746" s="79" t="s">
        <v>9</v>
      </c>
      <c r="J746" s="79" t="s">
        <v>9</v>
      </c>
      <c r="K746" s="79" t="s">
        <v>9</v>
      </c>
      <c r="L746" s="26" t="str">
        <f t="shared" si="144"/>
        <v>Insumos</v>
      </c>
      <c r="M746" s="26" t="str">
        <f t="shared" si="145"/>
        <v>Insumos.Lógicos</v>
      </c>
      <c r="N746" s="26" t="str">
        <f t="shared" si="146"/>
        <v>Racks Lógicos</v>
      </c>
      <c r="O746" s="26" t="str">
        <f t="shared" si="146"/>
        <v>Rack Automação</v>
      </c>
      <c r="P746" s="21" t="s">
        <v>2600</v>
      </c>
      <c r="Q746" s="21" t="s">
        <v>2611</v>
      </c>
      <c r="R746" s="73" t="s">
        <v>9</v>
      </c>
      <c r="S746" s="27" t="str">
        <f t="shared" si="141"/>
        <v>Insumos</v>
      </c>
      <c r="T746" s="27" t="str">
        <f t="shared" si="142"/>
        <v>Insumos Lógicos</v>
      </c>
      <c r="U746" s="27" t="str">
        <f t="shared" si="143"/>
        <v>Racks Lógicos</v>
      </c>
      <c r="V746" s="73" t="s">
        <v>89</v>
      </c>
      <c r="W746" s="1" t="str">
        <f t="shared" si="147"/>
        <v>k.inrack.746</v>
      </c>
      <c r="X746" s="45" t="s">
        <v>2717</v>
      </c>
      <c r="Y746" s="74" t="s">
        <v>2587</v>
      </c>
      <c r="Z746" s="45" t="s">
        <v>9</v>
      </c>
    </row>
    <row r="747" spans="1:26" ht="6" customHeight="1" x14ac:dyDescent="0.4">
      <c r="A747" s="23">
        <v>747</v>
      </c>
      <c r="B747" s="2" t="s">
        <v>43</v>
      </c>
      <c r="C747" s="2" t="s">
        <v>3047</v>
      </c>
      <c r="D747" s="24" t="s">
        <v>2705</v>
      </c>
      <c r="E747" s="2" t="s">
        <v>2743</v>
      </c>
      <c r="F747" s="25" t="s">
        <v>2746</v>
      </c>
      <c r="G747" s="79" t="s">
        <v>9</v>
      </c>
      <c r="H747" s="79" t="s">
        <v>9</v>
      </c>
      <c r="I747" s="79" t="s">
        <v>9</v>
      </c>
      <c r="J747" s="79" t="s">
        <v>9</v>
      </c>
      <c r="K747" s="79" t="s">
        <v>9</v>
      </c>
      <c r="L747" s="26" t="str">
        <f t="shared" si="144"/>
        <v>Insumos</v>
      </c>
      <c r="M747" s="26" t="str">
        <f t="shared" si="145"/>
        <v>Insumos.Lógicos</v>
      </c>
      <c r="N747" s="26" t="str">
        <f t="shared" si="146"/>
        <v>Racks Lógicos</v>
      </c>
      <c r="O747" s="26" t="str">
        <f t="shared" si="146"/>
        <v>Rack Servidores</v>
      </c>
      <c r="P747" s="21" t="s">
        <v>2601</v>
      </c>
      <c r="Q747" s="21" t="s">
        <v>2612</v>
      </c>
      <c r="R747" s="73" t="s">
        <v>9</v>
      </c>
      <c r="S747" s="27" t="str">
        <f t="shared" si="141"/>
        <v>Insumos</v>
      </c>
      <c r="T747" s="27" t="str">
        <f t="shared" si="142"/>
        <v>Insumos Lógicos</v>
      </c>
      <c r="U747" s="27" t="str">
        <f t="shared" si="143"/>
        <v>Racks Lógicos</v>
      </c>
      <c r="V747" s="73" t="s">
        <v>89</v>
      </c>
      <c r="W747" s="1" t="str">
        <f t="shared" si="147"/>
        <v>k.inrack.747</v>
      </c>
      <c r="X747" s="45" t="s">
        <v>2717</v>
      </c>
      <c r="Y747" s="74" t="s">
        <v>2587</v>
      </c>
      <c r="Z747" s="45" t="s">
        <v>9</v>
      </c>
    </row>
    <row r="748" spans="1:26" ht="6" customHeight="1" x14ac:dyDescent="0.4">
      <c r="A748" s="23">
        <v>748</v>
      </c>
      <c r="B748" s="2" t="s">
        <v>43</v>
      </c>
      <c r="C748" s="2" t="s">
        <v>3047</v>
      </c>
      <c r="D748" s="24" t="s">
        <v>2705</v>
      </c>
      <c r="E748" s="2" t="s">
        <v>2743</v>
      </c>
      <c r="F748" s="25" t="s">
        <v>2747</v>
      </c>
      <c r="G748" s="79" t="s">
        <v>9</v>
      </c>
      <c r="H748" s="79" t="s">
        <v>9</v>
      </c>
      <c r="I748" s="79" t="s">
        <v>9</v>
      </c>
      <c r="J748" s="79" t="s">
        <v>9</v>
      </c>
      <c r="K748" s="79" t="s">
        <v>9</v>
      </c>
      <c r="L748" s="26" t="str">
        <f t="shared" si="144"/>
        <v>Insumos</v>
      </c>
      <c r="M748" s="26" t="str">
        <f t="shared" si="145"/>
        <v>Insumos.Lógicos</v>
      </c>
      <c r="N748" s="26" t="str">
        <f t="shared" si="146"/>
        <v>Racks Lógicos</v>
      </c>
      <c r="O748" s="26" t="str">
        <f t="shared" si="146"/>
        <v>Quadro Lógico Programável</v>
      </c>
      <c r="P748" s="21" t="s">
        <v>2602</v>
      </c>
      <c r="Q748" s="21" t="s">
        <v>2606</v>
      </c>
      <c r="R748" s="73" t="s">
        <v>9</v>
      </c>
      <c r="S748" s="27" t="str">
        <f t="shared" si="141"/>
        <v>Insumos</v>
      </c>
      <c r="T748" s="27" t="str">
        <f t="shared" si="142"/>
        <v>Insumos Lógicos</v>
      </c>
      <c r="U748" s="27" t="str">
        <f t="shared" si="143"/>
        <v>Racks Lógicos</v>
      </c>
      <c r="V748" s="73" t="s">
        <v>89</v>
      </c>
      <c r="W748" s="1" t="str">
        <f t="shared" si="147"/>
        <v>k.inrack.748</v>
      </c>
      <c r="X748" s="45" t="s">
        <v>2717</v>
      </c>
      <c r="Y748" s="74" t="s">
        <v>2585</v>
      </c>
      <c r="Z748" s="45" t="s">
        <v>9</v>
      </c>
    </row>
    <row r="749" spans="1:26" ht="6" customHeight="1" x14ac:dyDescent="0.4">
      <c r="A749" s="23">
        <v>749</v>
      </c>
      <c r="B749" s="2" t="s">
        <v>43</v>
      </c>
      <c r="C749" s="2" t="s">
        <v>3047</v>
      </c>
      <c r="D749" s="24" t="s">
        <v>2705</v>
      </c>
      <c r="E749" s="2" t="s">
        <v>2743</v>
      </c>
      <c r="F749" s="25" t="s">
        <v>2748</v>
      </c>
      <c r="G749" s="79" t="s">
        <v>9</v>
      </c>
      <c r="H749" s="79" t="s">
        <v>9</v>
      </c>
      <c r="I749" s="79" t="s">
        <v>9</v>
      </c>
      <c r="J749" s="79" t="s">
        <v>9</v>
      </c>
      <c r="K749" s="79" t="s">
        <v>9</v>
      </c>
      <c r="L749" s="26" t="str">
        <f t="shared" si="144"/>
        <v>Insumos</v>
      </c>
      <c r="M749" s="26" t="str">
        <f t="shared" si="145"/>
        <v>Insumos.Lógicos</v>
      </c>
      <c r="N749" s="26" t="str">
        <f t="shared" si="146"/>
        <v>Racks Lógicos</v>
      </c>
      <c r="O749" s="26" t="str">
        <f t="shared" si="146"/>
        <v>Interface Homem Máquina</v>
      </c>
      <c r="P749" s="21" t="s">
        <v>2613</v>
      </c>
      <c r="Q749" s="21" t="s">
        <v>2614</v>
      </c>
      <c r="R749" s="73" t="s">
        <v>9</v>
      </c>
      <c r="S749" s="27" t="str">
        <f t="shared" si="141"/>
        <v>Insumos</v>
      </c>
      <c r="T749" s="27" t="str">
        <f t="shared" si="142"/>
        <v>Insumos Lógicos</v>
      </c>
      <c r="U749" s="27" t="str">
        <f t="shared" si="143"/>
        <v>Racks Lógicos</v>
      </c>
      <c r="V749" s="73" t="s">
        <v>89</v>
      </c>
      <c r="W749" s="1" t="str">
        <f t="shared" si="147"/>
        <v>k.inrack.749</v>
      </c>
      <c r="X749" s="45" t="s">
        <v>2717</v>
      </c>
      <c r="Y749" s="74" t="s">
        <v>2585</v>
      </c>
      <c r="Z749" s="45" t="s">
        <v>9</v>
      </c>
    </row>
    <row r="750" spans="1:26" ht="6" customHeight="1" x14ac:dyDescent="0.4">
      <c r="A750" s="23">
        <v>750</v>
      </c>
      <c r="B750" s="2" t="s">
        <v>43</v>
      </c>
      <c r="C750" s="2" t="s">
        <v>3047</v>
      </c>
      <c r="D750" s="24" t="s">
        <v>2710</v>
      </c>
      <c r="E750" s="2" t="s">
        <v>3077</v>
      </c>
      <c r="F750" s="25" t="s">
        <v>2692</v>
      </c>
      <c r="G750" s="79" t="s">
        <v>9</v>
      </c>
      <c r="H750" s="79" t="s">
        <v>9</v>
      </c>
      <c r="I750" s="79" t="s">
        <v>9</v>
      </c>
      <c r="J750" s="79" t="s">
        <v>9</v>
      </c>
      <c r="K750" s="79" t="s">
        <v>9</v>
      </c>
      <c r="L750" s="26" t="str">
        <f t="shared" si="144"/>
        <v>Insumos</v>
      </c>
      <c r="M750" s="26" t="str">
        <f t="shared" si="145"/>
        <v>Insumos.Combinados</v>
      </c>
      <c r="N750" s="26" t="str">
        <f t="shared" si="146"/>
        <v>Caixas Piso Combinadas</v>
      </c>
      <c r="O750" s="26" t="str">
        <f t="shared" si="146"/>
        <v>Caixa 8ED</v>
      </c>
      <c r="P750" s="21" t="s">
        <v>2697</v>
      </c>
      <c r="Q750" s="21" t="s">
        <v>2698</v>
      </c>
      <c r="R750" s="73" t="s">
        <v>9</v>
      </c>
      <c r="S750" s="27" t="str">
        <f t="shared" si="141"/>
        <v>Insumos</v>
      </c>
      <c r="T750" s="27" t="str">
        <f t="shared" si="142"/>
        <v>Insumos Combinados</v>
      </c>
      <c r="U750" s="27" t="str">
        <f t="shared" si="143"/>
        <v>Caixas Piso Combinadas</v>
      </c>
      <c r="V750" s="73" t="s">
        <v>89</v>
      </c>
      <c r="W750" s="1" t="str">
        <f t="shared" si="147"/>
        <v>k.incaix.750</v>
      </c>
      <c r="X750" s="45" t="s">
        <v>2701</v>
      </c>
      <c r="Y750" s="74" t="s">
        <v>2463</v>
      </c>
      <c r="Z750" s="45" t="s">
        <v>9</v>
      </c>
    </row>
    <row r="751" spans="1:26" ht="6" customHeight="1" x14ac:dyDescent="0.4">
      <c r="A751" s="23">
        <v>751</v>
      </c>
      <c r="B751" s="2" t="s">
        <v>43</v>
      </c>
      <c r="C751" s="2" t="s">
        <v>3047</v>
      </c>
      <c r="D751" s="24" t="s">
        <v>2710</v>
      </c>
      <c r="E751" s="2" t="s">
        <v>3077</v>
      </c>
      <c r="F751" s="25" t="s">
        <v>2694</v>
      </c>
      <c r="G751" s="79" t="s">
        <v>9</v>
      </c>
      <c r="H751" s="79" t="s">
        <v>9</v>
      </c>
      <c r="I751" s="79" t="s">
        <v>9</v>
      </c>
      <c r="J751" s="79" t="s">
        <v>9</v>
      </c>
      <c r="K751" s="79" t="s">
        <v>9</v>
      </c>
      <c r="L751" s="26" t="str">
        <f t="shared" si="144"/>
        <v>Insumos</v>
      </c>
      <c r="M751" s="26" t="str">
        <f t="shared" si="145"/>
        <v>Insumos.Combinados</v>
      </c>
      <c r="N751" s="26" t="str">
        <f t="shared" si="146"/>
        <v>Caixas Piso Combinadas</v>
      </c>
      <c r="O751" s="26" t="str">
        <f t="shared" si="146"/>
        <v>Caixa PAS Cega</v>
      </c>
      <c r="P751" s="21" t="s">
        <v>2700</v>
      </c>
      <c r="Q751" s="21" t="s">
        <v>2699</v>
      </c>
      <c r="R751" s="73" t="s">
        <v>9</v>
      </c>
      <c r="S751" s="27" t="str">
        <f t="shared" si="141"/>
        <v>Insumos</v>
      </c>
      <c r="T751" s="27" t="str">
        <f t="shared" si="142"/>
        <v>Insumos Combinados</v>
      </c>
      <c r="U751" s="27" t="str">
        <f t="shared" si="143"/>
        <v>Caixas Piso Combinadas</v>
      </c>
      <c r="V751" s="73" t="s">
        <v>89</v>
      </c>
      <c r="W751" s="1" t="str">
        <f t="shared" si="147"/>
        <v>k.incaix.751</v>
      </c>
      <c r="X751" s="45" t="s">
        <v>2701</v>
      </c>
      <c r="Y751" s="74" t="s">
        <v>2463</v>
      </c>
      <c r="Z751" s="45" t="s">
        <v>9</v>
      </c>
    </row>
    <row r="752" spans="1:26" ht="6.65" customHeight="1" x14ac:dyDescent="0.4">
      <c r="A752" s="23">
        <v>752</v>
      </c>
      <c r="B752" s="2" t="s">
        <v>43</v>
      </c>
      <c r="C752" s="2" t="s">
        <v>3047</v>
      </c>
      <c r="D752" s="24" t="s">
        <v>2704</v>
      </c>
      <c r="E752" s="2" t="s">
        <v>2922</v>
      </c>
      <c r="F752" s="25" t="s">
        <v>2919</v>
      </c>
      <c r="G752" s="79" t="s">
        <v>9</v>
      </c>
      <c r="H752" s="79" t="s">
        <v>9</v>
      </c>
      <c r="I752" s="79" t="s">
        <v>9</v>
      </c>
      <c r="J752" s="79" t="s">
        <v>9</v>
      </c>
      <c r="K752" s="79" t="s">
        <v>9</v>
      </c>
      <c r="L752" s="26" t="str">
        <f t="shared" si="144"/>
        <v>Insumos</v>
      </c>
      <c r="M752" s="26" t="str">
        <f t="shared" si="145"/>
        <v>Insumos.Elétricos</v>
      </c>
      <c r="N752" s="26" t="str">
        <f t="shared" si="146"/>
        <v>Fontes Elétricas</v>
      </c>
      <c r="O752" s="26" t="str">
        <f t="shared" si="146"/>
        <v>Armazenador Elétrico</v>
      </c>
      <c r="P752" s="21" t="s">
        <v>2886</v>
      </c>
      <c r="Q752" s="21" t="s">
        <v>2887</v>
      </c>
      <c r="R752" s="73" t="s">
        <v>9</v>
      </c>
      <c r="S752" s="27" t="str">
        <f t="shared" si="141"/>
        <v>Insumos</v>
      </c>
      <c r="T752" s="27" t="str">
        <f t="shared" si="142"/>
        <v>Insumos Elétricos</v>
      </c>
      <c r="U752" s="27" t="str">
        <f t="shared" si="143"/>
        <v>Fontes Elétricas</v>
      </c>
      <c r="V752" s="73" t="s">
        <v>89</v>
      </c>
      <c r="W752" s="1" t="str">
        <f t="shared" si="147"/>
        <v>k.infont.752</v>
      </c>
      <c r="X752" s="45" t="s">
        <v>2701</v>
      </c>
      <c r="Y752" s="74" t="s">
        <v>2885</v>
      </c>
      <c r="Z752" s="45" t="s">
        <v>9</v>
      </c>
    </row>
    <row r="753" spans="1:26" ht="6.65" customHeight="1" x14ac:dyDescent="0.4">
      <c r="A753" s="23">
        <v>753</v>
      </c>
      <c r="B753" s="2" t="s">
        <v>43</v>
      </c>
      <c r="C753" s="2" t="s">
        <v>3047</v>
      </c>
      <c r="D753" s="24" t="s">
        <v>2704</v>
      </c>
      <c r="E753" s="2" t="s">
        <v>2922</v>
      </c>
      <c r="F753" s="25" t="s">
        <v>2923</v>
      </c>
      <c r="G753" s="79" t="s">
        <v>9</v>
      </c>
      <c r="H753" s="79" t="s">
        <v>9</v>
      </c>
      <c r="I753" s="79" t="s">
        <v>9</v>
      </c>
      <c r="J753" s="79" t="s">
        <v>9</v>
      </c>
      <c r="K753" s="79" t="s">
        <v>9</v>
      </c>
      <c r="L753" s="26" t="str">
        <f t="shared" si="144"/>
        <v>Insumos</v>
      </c>
      <c r="M753" s="26" t="str">
        <f t="shared" si="145"/>
        <v>Insumos.Elétricos</v>
      </c>
      <c r="N753" s="26" t="str">
        <f t="shared" si="146"/>
        <v>Fontes Elétricas</v>
      </c>
      <c r="O753" s="26" t="str">
        <f t="shared" si="146"/>
        <v>Bateria Elétrica</v>
      </c>
      <c r="P753" s="21" t="s">
        <v>2889</v>
      </c>
      <c r="Q753" s="21" t="s">
        <v>2890</v>
      </c>
      <c r="R753" s="73" t="s">
        <v>9</v>
      </c>
      <c r="S753" s="27" t="str">
        <f t="shared" si="141"/>
        <v>Insumos</v>
      </c>
      <c r="T753" s="27" t="str">
        <f t="shared" si="142"/>
        <v>Insumos Elétricos</v>
      </c>
      <c r="U753" s="27" t="str">
        <f t="shared" si="143"/>
        <v>Fontes Elétricas</v>
      </c>
      <c r="V753" s="73" t="s">
        <v>89</v>
      </c>
      <c r="W753" s="1" t="str">
        <f t="shared" si="147"/>
        <v>k.infont.753</v>
      </c>
      <c r="X753" s="45" t="s">
        <v>2701</v>
      </c>
      <c r="Y753" s="74" t="s">
        <v>2888</v>
      </c>
      <c r="Z753" s="45" t="s">
        <v>9</v>
      </c>
    </row>
    <row r="754" spans="1:26" ht="6.65" customHeight="1" x14ac:dyDescent="0.4">
      <c r="A754" s="23">
        <v>754</v>
      </c>
      <c r="B754" s="2" t="s">
        <v>43</v>
      </c>
      <c r="C754" s="2" t="s">
        <v>3047</v>
      </c>
      <c r="D754" s="24" t="s">
        <v>2704</v>
      </c>
      <c r="E754" s="2" t="s">
        <v>2922</v>
      </c>
      <c r="F754" s="25" t="s">
        <v>2924</v>
      </c>
      <c r="G754" s="79" t="s">
        <v>9</v>
      </c>
      <c r="H754" s="79" t="s">
        <v>9</v>
      </c>
      <c r="I754" s="79" t="s">
        <v>9</v>
      </c>
      <c r="J754" s="79" t="s">
        <v>9</v>
      </c>
      <c r="K754" s="79" t="s">
        <v>9</v>
      </c>
      <c r="L754" s="26" t="str">
        <f t="shared" si="144"/>
        <v>Insumos</v>
      </c>
      <c r="M754" s="26" t="str">
        <f t="shared" si="145"/>
        <v>Insumos.Elétricos</v>
      </c>
      <c r="N754" s="26" t="str">
        <f t="shared" si="146"/>
        <v>Fontes Elétricas</v>
      </c>
      <c r="O754" s="26" t="str">
        <f t="shared" si="146"/>
        <v>Capacitor Elétrico</v>
      </c>
      <c r="P754" s="21" t="s">
        <v>2892</v>
      </c>
      <c r="Q754" s="21" t="s">
        <v>2893</v>
      </c>
      <c r="R754" s="73" t="s">
        <v>9</v>
      </c>
      <c r="S754" s="27" t="str">
        <f t="shared" si="141"/>
        <v>Insumos</v>
      </c>
      <c r="T754" s="27" t="str">
        <f t="shared" si="142"/>
        <v>Insumos Elétricos</v>
      </c>
      <c r="U754" s="27" t="str">
        <f t="shared" si="143"/>
        <v>Fontes Elétricas</v>
      </c>
      <c r="V754" s="73" t="s">
        <v>89</v>
      </c>
      <c r="W754" s="1" t="str">
        <f t="shared" si="147"/>
        <v>k.infont.754</v>
      </c>
      <c r="X754" s="45" t="s">
        <v>2701</v>
      </c>
      <c r="Y754" s="74" t="s">
        <v>2891</v>
      </c>
      <c r="Z754" s="45" t="s">
        <v>9</v>
      </c>
    </row>
    <row r="755" spans="1:26" ht="6.65" customHeight="1" x14ac:dyDescent="0.4">
      <c r="A755" s="23">
        <v>755</v>
      </c>
      <c r="B755" s="2" t="s">
        <v>43</v>
      </c>
      <c r="C755" s="2" t="s">
        <v>3047</v>
      </c>
      <c r="D755" s="24" t="s">
        <v>2704</v>
      </c>
      <c r="E755" s="2" t="s">
        <v>2922</v>
      </c>
      <c r="F755" s="25" t="s">
        <v>2915</v>
      </c>
      <c r="G755" s="79" t="s">
        <v>9</v>
      </c>
      <c r="H755" s="79" t="s">
        <v>9</v>
      </c>
      <c r="I755" s="79" t="s">
        <v>9</v>
      </c>
      <c r="J755" s="79" t="s">
        <v>9</v>
      </c>
      <c r="K755" s="79" t="s">
        <v>9</v>
      </c>
      <c r="L755" s="26" t="str">
        <f t="shared" si="144"/>
        <v>Insumos</v>
      </c>
      <c r="M755" s="26" t="str">
        <f t="shared" si="145"/>
        <v>Insumos.Elétricos</v>
      </c>
      <c r="N755" s="26" t="str">
        <f t="shared" si="146"/>
        <v>Fontes Elétricas</v>
      </c>
      <c r="O755" s="26" t="str">
        <f t="shared" si="146"/>
        <v>Banco de Capacitores</v>
      </c>
      <c r="P755" s="21" t="s">
        <v>2895</v>
      </c>
      <c r="Q755" s="21" t="s">
        <v>2896</v>
      </c>
      <c r="R755" s="73" t="s">
        <v>9</v>
      </c>
      <c r="S755" s="27" t="str">
        <f t="shared" si="141"/>
        <v>Insumos</v>
      </c>
      <c r="T755" s="27" t="str">
        <f t="shared" si="142"/>
        <v>Insumos Elétricos</v>
      </c>
      <c r="U755" s="27" t="str">
        <f t="shared" si="143"/>
        <v>Fontes Elétricas</v>
      </c>
      <c r="V755" s="73" t="s">
        <v>89</v>
      </c>
      <c r="W755" s="1" t="str">
        <f t="shared" si="147"/>
        <v>k.infont.755</v>
      </c>
      <c r="X755" s="45" t="s">
        <v>2701</v>
      </c>
      <c r="Y755" s="74" t="s">
        <v>2894</v>
      </c>
      <c r="Z755" s="45" t="s">
        <v>9</v>
      </c>
    </row>
    <row r="756" spans="1:26" ht="6.65" customHeight="1" x14ac:dyDescent="0.4">
      <c r="A756" s="23">
        <v>756</v>
      </c>
      <c r="B756" s="2" t="s">
        <v>43</v>
      </c>
      <c r="C756" s="2" t="s">
        <v>3047</v>
      </c>
      <c r="D756" s="24" t="s">
        <v>2704</v>
      </c>
      <c r="E756" s="2" t="s">
        <v>2922</v>
      </c>
      <c r="F756" s="25" t="s">
        <v>2925</v>
      </c>
      <c r="G756" s="79" t="s">
        <v>9</v>
      </c>
      <c r="H756" s="79" t="s">
        <v>9</v>
      </c>
      <c r="I756" s="79" t="s">
        <v>9</v>
      </c>
      <c r="J756" s="79" t="s">
        <v>9</v>
      </c>
      <c r="K756" s="79" t="s">
        <v>9</v>
      </c>
      <c r="L756" s="26" t="str">
        <f t="shared" si="144"/>
        <v>Insumos</v>
      </c>
      <c r="M756" s="26" t="str">
        <f t="shared" si="145"/>
        <v>Insumos.Elétricos</v>
      </c>
      <c r="N756" s="26" t="str">
        <f t="shared" si="146"/>
        <v>Fontes Elétricas</v>
      </c>
      <c r="O756" s="26" t="str">
        <f t="shared" si="146"/>
        <v>Compensador Elétrico</v>
      </c>
      <c r="P756" s="21" t="s">
        <v>2898</v>
      </c>
      <c r="Q756" s="21" t="s">
        <v>2899</v>
      </c>
      <c r="R756" s="73" t="s">
        <v>9</v>
      </c>
      <c r="S756" s="27" t="str">
        <f t="shared" si="141"/>
        <v>Insumos</v>
      </c>
      <c r="T756" s="27" t="str">
        <f t="shared" si="142"/>
        <v>Insumos Elétricos</v>
      </c>
      <c r="U756" s="27" t="str">
        <f t="shared" si="143"/>
        <v>Fontes Elétricas</v>
      </c>
      <c r="V756" s="73" t="s">
        <v>89</v>
      </c>
      <c r="W756" s="1" t="str">
        <f t="shared" si="147"/>
        <v>k.infont.756</v>
      </c>
      <c r="X756" s="45" t="s">
        <v>2701</v>
      </c>
      <c r="Y756" s="74" t="s">
        <v>2897</v>
      </c>
      <c r="Z756" s="45" t="s">
        <v>9</v>
      </c>
    </row>
    <row r="757" spans="1:26" ht="6.65" customHeight="1" x14ac:dyDescent="0.4">
      <c r="A757" s="23">
        <v>757</v>
      </c>
      <c r="B757" s="2" t="s">
        <v>43</v>
      </c>
      <c r="C757" s="2" t="s">
        <v>3047</v>
      </c>
      <c r="D757" s="24" t="s">
        <v>2704</v>
      </c>
      <c r="E757" s="2" t="s">
        <v>2922</v>
      </c>
      <c r="F757" s="25" t="s">
        <v>2916</v>
      </c>
      <c r="G757" s="79" t="s">
        <v>9</v>
      </c>
      <c r="H757" s="79" t="s">
        <v>9</v>
      </c>
      <c r="I757" s="79" t="s">
        <v>9</v>
      </c>
      <c r="J757" s="79" t="s">
        <v>9</v>
      </c>
      <c r="K757" s="79" t="s">
        <v>9</v>
      </c>
      <c r="L757" s="26" t="str">
        <f t="shared" si="144"/>
        <v>Insumos</v>
      </c>
      <c r="M757" s="26" t="str">
        <f t="shared" si="145"/>
        <v>Insumos.Elétricos</v>
      </c>
      <c r="N757" s="26" t="str">
        <f t="shared" si="146"/>
        <v>Fontes Elétricas</v>
      </c>
      <c r="O757" s="26" t="str">
        <f t="shared" si="146"/>
        <v>Filtro Harmônico</v>
      </c>
      <c r="P757" s="21" t="s">
        <v>2901</v>
      </c>
      <c r="Q757" s="21" t="s">
        <v>2902</v>
      </c>
      <c r="R757" s="73" t="s">
        <v>9</v>
      </c>
      <c r="S757" s="27" t="str">
        <f t="shared" si="141"/>
        <v>Insumos</v>
      </c>
      <c r="T757" s="27" t="str">
        <f t="shared" si="142"/>
        <v>Insumos Elétricos</v>
      </c>
      <c r="U757" s="27" t="str">
        <f t="shared" si="143"/>
        <v>Fontes Elétricas</v>
      </c>
      <c r="V757" s="73" t="s">
        <v>89</v>
      </c>
      <c r="W757" s="1" t="str">
        <f t="shared" si="147"/>
        <v>k.infont.757</v>
      </c>
      <c r="X757" s="45" t="s">
        <v>2701</v>
      </c>
      <c r="Y757" s="74" t="s">
        <v>2900</v>
      </c>
      <c r="Z757" s="45" t="s">
        <v>9</v>
      </c>
    </row>
    <row r="758" spans="1:26" ht="6.65" customHeight="1" x14ac:dyDescent="0.4">
      <c r="A758" s="23">
        <v>758</v>
      </c>
      <c r="B758" s="2" t="s">
        <v>43</v>
      </c>
      <c r="C758" s="2" t="s">
        <v>3047</v>
      </c>
      <c r="D758" s="24" t="s">
        <v>2704</v>
      </c>
      <c r="E758" s="2" t="s">
        <v>2922</v>
      </c>
      <c r="F758" s="25" t="s">
        <v>2917</v>
      </c>
      <c r="G758" s="79" t="s">
        <v>9</v>
      </c>
      <c r="H758" s="79" t="s">
        <v>9</v>
      </c>
      <c r="I758" s="79" t="s">
        <v>9</v>
      </c>
      <c r="J758" s="79" t="s">
        <v>9</v>
      </c>
      <c r="K758" s="79" t="s">
        <v>9</v>
      </c>
      <c r="L758" s="26" t="str">
        <f t="shared" si="144"/>
        <v>Insumos</v>
      </c>
      <c r="M758" s="26" t="str">
        <f t="shared" si="145"/>
        <v>Insumos.Elétricos</v>
      </c>
      <c r="N758" s="26" t="str">
        <f t="shared" si="146"/>
        <v>Fontes Elétricas</v>
      </c>
      <c r="O758" s="26" t="str">
        <f t="shared" si="146"/>
        <v>Indutor</v>
      </c>
      <c r="P758" s="21" t="s">
        <v>2904</v>
      </c>
      <c r="Q758" s="21" t="s">
        <v>2905</v>
      </c>
      <c r="R758" s="73" t="s">
        <v>9</v>
      </c>
      <c r="S758" s="27" t="str">
        <f t="shared" si="141"/>
        <v>Insumos</v>
      </c>
      <c r="T758" s="27" t="str">
        <f t="shared" si="142"/>
        <v>Insumos Elétricos</v>
      </c>
      <c r="U758" s="27" t="str">
        <f t="shared" si="143"/>
        <v>Fontes Elétricas</v>
      </c>
      <c r="V758" s="73" t="s">
        <v>89</v>
      </c>
      <c r="W758" s="1" t="str">
        <f t="shared" si="147"/>
        <v>k.infont.758</v>
      </c>
      <c r="X758" s="45" t="s">
        <v>2701</v>
      </c>
      <c r="Y758" s="74" t="s">
        <v>2903</v>
      </c>
      <c r="Z758" s="45" t="s">
        <v>9</v>
      </c>
    </row>
    <row r="759" spans="1:26" ht="6.65" customHeight="1" x14ac:dyDescent="0.4">
      <c r="A759" s="23">
        <v>759</v>
      </c>
      <c r="B759" s="2" t="s">
        <v>43</v>
      </c>
      <c r="C759" s="2" t="s">
        <v>3047</v>
      </c>
      <c r="D759" s="24" t="s">
        <v>2704</v>
      </c>
      <c r="E759" s="2" t="s">
        <v>2922</v>
      </c>
      <c r="F759" s="25" t="s">
        <v>2918</v>
      </c>
      <c r="G759" s="79" t="s">
        <v>9</v>
      </c>
      <c r="H759" s="79" t="s">
        <v>9</v>
      </c>
      <c r="I759" s="79" t="s">
        <v>9</v>
      </c>
      <c r="J759" s="79" t="s">
        <v>9</v>
      </c>
      <c r="K759" s="79" t="s">
        <v>9</v>
      </c>
      <c r="L759" s="26" t="str">
        <f t="shared" si="144"/>
        <v>Insumos</v>
      </c>
      <c r="M759" s="26" t="str">
        <f t="shared" si="145"/>
        <v>Insumos.Elétricos</v>
      </c>
      <c r="N759" s="26" t="str">
        <f t="shared" si="146"/>
        <v>Fontes Elétricas</v>
      </c>
      <c r="O759" s="26" t="str">
        <f t="shared" si="146"/>
        <v>Banco de Indutores</v>
      </c>
      <c r="P759" s="21" t="s">
        <v>2907</v>
      </c>
      <c r="Q759" s="21" t="s">
        <v>2908</v>
      </c>
      <c r="R759" s="73" t="s">
        <v>9</v>
      </c>
      <c r="S759" s="27" t="str">
        <f t="shared" si="141"/>
        <v>Insumos</v>
      </c>
      <c r="T759" s="27" t="str">
        <f t="shared" si="142"/>
        <v>Insumos Elétricos</v>
      </c>
      <c r="U759" s="27" t="str">
        <f t="shared" si="143"/>
        <v>Fontes Elétricas</v>
      </c>
      <c r="V759" s="73" t="s">
        <v>89</v>
      </c>
      <c r="W759" s="1" t="str">
        <f t="shared" si="147"/>
        <v>k.infont.759</v>
      </c>
      <c r="X759" s="45" t="s">
        <v>2701</v>
      </c>
      <c r="Y759" s="74" t="s">
        <v>2906</v>
      </c>
      <c r="Z759" s="45" t="s">
        <v>9</v>
      </c>
    </row>
    <row r="760" spans="1:26" ht="6.65" customHeight="1" x14ac:dyDescent="0.4">
      <c r="A760" s="23">
        <v>760</v>
      </c>
      <c r="B760" s="2" t="s">
        <v>43</v>
      </c>
      <c r="C760" s="2" t="s">
        <v>3047</v>
      </c>
      <c r="D760" s="24" t="s">
        <v>2704</v>
      </c>
      <c r="E760" s="2" t="s">
        <v>2922</v>
      </c>
      <c r="F760" s="25" t="s">
        <v>2920</v>
      </c>
      <c r="G760" s="79" t="s">
        <v>9</v>
      </c>
      <c r="H760" s="79" t="s">
        <v>9</v>
      </c>
      <c r="I760" s="79" t="s">
        <v>9</v>
      </c>
      <c r="J760" s="79" t="s">
        <v>9</v>
      </c>
      <c r="K760" s="79" t="s">
        <v>9</v>
      </c>
      <c r="L760" s="26" t="str">
        <f t="shared" si="144"/>
        <v>Insumos</v>
      </c>
      <c r="M760" s="26" t="str">
        <f t="shared" si="145"/>
        <v>Insumos.Elétricos</v>
      </c>
      <c r="N760" s="26" t="str">
        <f t="shared" si="146"/>
        <v>Fontes Elétricas</v>
      </c>
      <c r="O760" s="26" t="str">
        <f t="shared" si="146"/>
        <v>Recarregador</v>
      </c>
      <c r="P760" s="21" t="s">
        <v>2910</v>
      </c>
      <c r="Q760" s="21" t="s">
        <v>2911</v>
      </c>
      <c r="R760" s="73" t="s">
        <v>9</v>
      </c>
      <c r="S760" s="27" t="str">
        <f t="shared" si="141"/>
        <v>Insumos</v>
      </c>
      <c r="T760" s="27" t="str">
        <f t="shared" si="142"/>
        <v>Insumos Elétricos</v>
      </c>
      <c r="U760" s="27" t="str">
        <f t="shared" si="143"/>
        <v>Fontes Elétricas</v>
      </c>
      <c r="V760" s="73" t="s">
        <v>89</v>
      </c>
      <c r="W760" s="1" t="str">
        <f t="shared" si="147"/>
        <v>k.infont.760</v>
      </c>
      <c r="X760" s="45" t="s">
        <v>2701</v>
      </c>
      <c r="Y760" s="74" t="s">
        <v>2909</v>
      </c>
      <c r="Z760" s="45" t="s">
        <v>9</v>
      </c>
    </row>
    <row r="761" spans="1:26" ht="6.65" customHeight="1" x14ac:dyDescent="0.4">
      <c r="A761" s="23">
        <v>761</v>
      </c>
      <c r="B761" s="2" t="s">
        <v>43</v>
      </c>
      <c r="C761" s="2" t="s">
        <v>3047</v>
      </c>
      <c r="D761" s="24" t="s">
        <v>2704</v>
      </c>
      <c r="E761" s="2" t="s">
        <v>2922</v>
      </c>
      <c r="F761" s="25" t="s">
        <v>2921</v>
      </c>
      <c r="G761" s="79" t="s">
        <v>9</v>
      </c>
      <c r="H761" s="79" t="s">
        <v>9</v>
      </c>
      <c r="I761" s="79" t="s">
        <v>9</v>
      </c>
      <c r="J761" s="79" t="s">
        <v>9</v>
      </c>
      <c r="K761" s="79" t="s">
        <v>9</v>
      </c>
      <c r="L761" s="26" t="str">
        <f t="shared" si="144"/>
        <v>Insumos</v>
      </c>
      <c r="M761" s="26" t="str">
        <f t="shared" si="145"/>
        <v>Insumos.Elétricos</v>
      </c>
      <c r="N761" s="26" t="str">
        <f t="shared" si="146"/>
        <v>Fontes Elétricas</v>
      </c>
      <c r="O761" s="26" t="str">
        <f t="shared" si="146"/>
        <v>Fonte de Energia</v>
      </c>
      <c r="P761" s="21" t="s">
        <v>2913</v>
      </c>
      <c r="Q761" s="21" t="s">
        <v>2914</v>
      </c>
      <c r="R761" s="73" t="s">
        <v>9</v>
      </c>
      <c r="S761" s="27" t="str">
        <f t="shared" si="141"/>
        <v>Insumos</v>
      </c>
      <c r="T761" s="27" t="str">
        <f t="shared" si="142"/>
        <v>Insumos Elétricos</v>
      </c>
      <c r="U761" s="27" t="str">
        <f t="shared" si="143"/>
        <v>Fontes Elétricas</v>
      </c>
      <c r="V761" s="73" t="s">
        <v>89</v>
      </c>
      <c r="W761" s="1" t="str">
        <f t="shared" si="147"/>
        <v>k.infont.761</v>
      </c>
      <c r="X761" s="45" t="s">
        <v>2701</v>
      </c>
      <c r="Y761" s="74" t="s">
        <v>2912</v>
      </c>
      <c r="Z761" s="45" t="s">
        <v>9</v>
      </c>
    </row>
    <row r="762" spans="1:26" ht="6" customHeight="1" x14ac:dyDescent="0.4">
      <c r="A762" s="23">
        <v>762</v>
      </c>
      <c r="B762" s="2" t="s">
        <v>43</v>
      </c>
      <c r="C762" s="2" t="s">
        <v>3047</v>
      </c>
      <c r="D762" s="24" t="s">
        <v>3296</v>
      </c>
      <c r="E762" s="2" t="s">
        <v>2475</v>
      </c>
      <c r="F762" s="25" t="s">
        <v>2476</v>
      </c>
      <c r="G762" s="79" t="s">
        <v>9</v>
      </c>
      <c r="H762" s="79" t="s">
        <v>9</v>
      </c>
      <c r="I762" s="79" t="s">
        <v>9</v>
      </c>
      <c r="J762" s="79" t="s">
        <v>9</v>
      </c>
      <c r="K762" s="79" t="s">
        <v>9</v>
      </c>
      <c r="L762" s="26" t="str">
        <f t="shared" si="144"/>
        <v>Insumos</v>
      </c>
      <c r="M762" s="26" t="str">
        <f t="shared" si="145"/>
        <v>Insumo.Armazenamento</v>
      </c>
      <c r="N762" s="26" t="str">
        <f t="shared" si="146"/>
        <v>Tanques</v>
      </c>
      <c r="O762" s="26" t="str">
        <f t="shared" si="146"/>
        <v>Tanque</v>
      </c>
      <c r="P762" s="21" t="s">
        <v>2478</v>
      </c>
      <c r="Q762" s="21" t="s">
        <v>2479</v>
      </c>
      <c r="R762" s="73" t="s">
        <v>9</v>
      </c>
      <c r="S762" s="27" t="str">
        <f t="shared" si="141"/>
        <v>Insumos</v>
      </c>
      <c r="T762" s="27" t="str">
        <f t="shared" si="142"/>
        <v>Insumo Armazenamento</v>
      </c>
      <c r="U762" s="27" t="str">
        <f t="shared" si="143"/>
        <v>Tanques</v>
      </c>
      <c r="V762" s="73" t="s">
        <v>89</v>
      </c>
      <c r="W762" s="1" t="str">
        <f t="shared" si="147"/>
        <v>k.intanq.762</v>
      </c>
      <c r="X762" s="45" t="s">
        <v>2498</v>
      </c>
      <c r="Y762" s="74" t="s">
        <v>2477</v>
      </c>
      <c r="Z762" s="45" t="s">
        <v>9</v>
      </c>
    </row>
    <row r="763" spans="1:26" ht="6" customHeight="1" x14ac:dyDescent="0.4">
      <c r="A763" s="23">
        <v>763</v>
      </c>
      <c r="B763" s="2" t="s">
        <v>43</v>
      </c>
      <c r="C763" s="2" t="s">
        <v>3047</v>
      </c>
      <c r="D763" s="24" t="s">
        <v>3296</v>
      </c>
      <c r="E763" s="2" t="s">
        <v>2475</v>
      </c>
      <c r="F763" s="25" t="s">
        <v>2491</v>
      </c>
      <c r="G763" s="79" t="s">
        <v>9</v>
      </c>
      <c r="H763" s="79" t="s">
        <v>9</v>
      </c>
      <c r="I763" s="79" t="s">
        <v>9</v>
      </c>
      <c r="J763" s="79" t="s">
        <v>9</v>
      </c>
      <c r="K763" s="79" t="s">
        <v>9</v>
      </c>
      <c r="L763" s="26" t="str">
        <f t="shared" si="144"/>
        <v>Insumos</v>
      </c>
      <c r="M763" s="26" t="str">
        <f t="shared" si="145"/>
        <v>Insumo.Armazenamento</v>
      </c>
      <c r="N763" s="26" t="str">
        <f t="shared" si="146"/>
        <v>Tanques</v>
      </c>
      <c r="O763" s="26" t="str">
        <f t="shared" si="146"/>
        <v>Reservatório Aberto</v>
      </c>
      <c r="P763" s="21" t="s">
        <v>2500</v>
      </c>
      <c r="Q763" s="21" t="s">
        <v>2501</v>
      </c>
      <c r="R763" s="73" t="s">
        <v>9</v>
      </c>
      <c r="S763" s="27" t="str">
        <f t="shared" si="141"/>
        <v>Insumos</v>
      </c>
      <c r="T763" s="27" t="str">
        <f t="shared" si="142"/>
        <v>Insumo Armazenamento</v>
      </c>
      <c r="U763" s="27" t="str">
        <f t="shared" si="143"/>
        <v>Tanques</v>
      </c>
      <c r="V763" s="73" t="s">
        <v>89</v>
      </c>
      <c r="W763" s="1" t="str">
        <f t="shared" si="147"/>
        <v>k.intanq.763</v>
      </c>
      <c r="X763" s="45" t="s">
        <v>2498</v>
      </c>
      <c r="Y763" s="74" t="s">
        <v>2480</v>
      </c>
      <c r="Z763" s="45" t="s">
        <v>9</v>
      </c>
    </row>
    <row r="764" spans="1:26" ht="6" customHeight="1" x14ac:dyDescent="0.4">
      <c r="A764" s="23">
        <v>764</v>
      </c>
      <c r="B764" s="2" t="s">
        <v>43</v>
      </c>
      <c r="C764" s="2" t="s">
        <v>3047</v>
      </c>
      <c r="D764" s="24" t="s">
        <v>3296</v>
      </c>
      <c r="E764" s="2" t="s">
        <v>2475</v>
      </c>
      <c r="F764" s="25" t="s">
        <v>2496</v>
      </c>
      <c r="G764" s="79" t="s">
        <v>9</v>
      </c>
      <c r="H764" s="79" t="s">
        <v>9</v>
      </c>
      <c r="I764" s="79" t="s">
        <v>9</v>
      </c>
      <c r="J764" s="79" t="s">
        <v>9</v>
      </c>
      <c r="K764" s="79" t="s">
        <v>9</v>
      </c>
      <c r="L764" s="26" t="str">
        <f t="shared" si="144"/>
        <v>Insumos</v>
      </c>
      <c r="M764" s="26" t="str">
        <f t="shared" si="145"/>
        <v>Insumo.Armazenamento</v>
      </c>
      <c r="N764" s="26" t="str">
        <f t="shared" si="146"/>
        <v>Tanques</v>
      </c>
      <c r="O764" s="26" t="str">
        <f t="shared" si="146"/>
        <v>Reservatório Fechado</v>
      </c>
      <c r="P764" s="21" t="s">
        <v>2499</v>
      </c>
      <c r="Q764" s="21" t="s">
        <v>2502</v>
      </c>
      <c r="R764" s="73" t="s">
        <v>9</v>
      </c>
      <c r="S764" s="27" t="str">
        <f t="shared" ref="S764:S784" si="148">SUBSTITUTE(C764, ".", " ")</f>
        <v>Insumos</v>
      </c>
      <c r="T764" s="27" t="str">
        <f t="shared" ref="T764:T784" si="149">SUBSTITUTE(D764, ".", " ")</f>
        <v>Insumo Armazenamento</v>
      </c>
      <c r="U764" s="27" t="str">
        <f t="shared" ref="U764:U784" si="150">SUBSTITUTE(E764, ".", " ")</f>
        <v>Tanques</v>
      </c>
      <c r="V764" s="73" t="s">
        <v>89</v>
      </c>
      <c r="W764" s="1" t="str">
        <f t="shared" si="147"/>
        <v>k.intanq.764</v>
      </c>
      <c r="X764" s="45" t="s">
        <v>2498</v>
      </c>
      <c r="Y764" s="74" t="s">
        <v>2488</v>
      </c>
      <c r="Z764" s="45" t="s">
        <v>9</v>
      </c>
    </row>
    <row r="765" spans="1:26" ht="6" customHeight="1" x14ac:dyDescent="0.4">
      <c r="A765" s="23">
        <v>765</v>
      </c>
      <c r="B765" s="2" t="s">
        <v>43</v>
      </c>
      <c r="C765" s="2" t="s">
        <v>3047</v>
      </c>
      <c r="D765" s="24" t="s">
        <v>3296</v>
      </c>
      <c r="E765" s="2" t="s">
        <v>2475</v>
      </c>
      <c r="F765" s="25" t="s">
        <v>2490</v>
      </c>
      <c r="G765" s="79" t="s">
        <v>9</v>
      </c>
      <c r="H765" s="79" t="s">
        <v>9</v>
      </c>
      <c r="I765" s="79" t="s">
        <v>9</v>
      </c>
      <c r="J765" s="79" t="s">
        <v>9</v>
      </c>
      <c r="K765" s="79" t="s">
        <v>9</v>
      </c>
      <c r="L765" s="26" t="str">
        <f t="shared" si="144"/>
        <v>Insumos</v>
      </c>
      <c r="M765" s="26" t="str">
        <f t="shared" si="145"/>
        <v>Insumo.Armazenamento</v>
      </c>
      <c r="N765" s="26" t="str">
        <f t="shared" si="146"/>
        <v>Tanques</v>
      </c>
      <c r="O765" s="26" t="str">
        <f t="shared" si="146"/>
        <v>Tanque de Pressão</v>
      </c>
      <c r="P765" s="21" t="s">
        <v>2503</v>
      </c>
      <c r="Q765" s="21" t="s">
        <v>2508</v>
      </c>
      <c r="R765" s="73" t="s">
        <v>9</v>
      </c>
      <c r="S765" s="27" t="str">
        <f t="shared" si="148"/>
        <v>Insumos</v>
      </c>
      <c r="T765" s="27" t="str">
        <f t="shared" si="149"/>
        <v>Insumo Armazenamento</v>
      </c>
      <c r="U765" s="27" t="str">
        <f t="shared" si="150"/>
        <v>Tanques</v>
      </c>
      <c r="V765" s="73" t="s">
        <v>89</v>
      </c>
      <c r="W765" s="1" t="str">
        <f t="shared" si="147"/>
        <v>k.intanq.765</v>
      </c>
      <c r="X765" s="45" t="s">
        <v>2498</v>
      </c>
      <c r="Y765" s="74" t="s">
        <v>2481</v>
      </c>
      <c r="Z765" s="45" t="s">
        <v>9</v>
      </c>
    </row>
    <row r="766" spans="1:26" ht="6" customHeight="1" x14ac:dyDescent="0.4">
      <c r="A766" s="23">
        <v>766</v>
      </c>
      <c r="B766" s="2" t="s">
        <v>43</v>
      </c>
      <c r="C766" s="2" t="s">
        <v>3047</v>
      </c>
      <c r="D766" s="24" t="s">
        <v>3296</v>
      </c>
      <c r="E766" s="2" t="s">
        <v>2475</v>
      </c>
      <c r="F766" s="25" t="s">
        <v>2492</v>
      </c>
      <c r="G766" s="79" t="s">
        <v>9</v>
      </c>
      <c r="H766" s="79" t="s">
        <v>9</v>
      </c>
      <c r="I766" s="79" t="s">
        <v>9</v>
      </c>
      <c r="J766" s="79" t="s">
        <v>9</v>
      </c>
      <c r="K766" s="79" t="s">
        <v>9</v>
      </c>
      <c r="L766" s="26" t="str">
        <f t="shared" si="144"/>
        <v>Insumos</v>
      </c>
      <c r="M766" s="26" t="str">
        <f t="shared" si="145"/>
        <v>Insumo.Armazenamento</v>
      </c>
      <c r="N766" s="26" t="str">
        <f t="shared" si="146"/>
        <v>Tanques</v>
      </c>
      <c r="O766" s="26" t="str">
        <f t="shared" si="146"/>
        <v>Tanque de Expansão</v>
      </c>
      <c r="P766" s="21" t="s">
        <v>2504</v>
      </c>
      <c r="Q766" s="21" t="s">
        <v>2509</v>
      </c>
      <c r="R766" s="73" t="s">
        <v>9</v>
      </c>
      <c r="S766" s="27" t="str">
        <f t="shared" si="148"/>
        <v>Insumos</v>
      </c>
      <c r="T766" s="27" t="str">
        <f t="shared" si="149"/>
        <v>Insumo Armazenamento</v>
      </c>
      <c r="U766" s="27" t="str">
        <f t="shared" si="150"/>
        <v>Tanques</v>
      </c>
      <c r="V766" s="73" t="s">
        <v>89</v>
      </c>
      <c r="W766" s="1" t="str">
        <f t="shared" si="147"/>
        <v>k.intanq.766</v>
      </c>
      <c r="X766" s="45" t="s">
        <v>2498</v>
      </c>
      <c r="Y766" s="74" t="s">
        <v>2482</v>
      </c>
      <c r="Z766" s="45" t="s">
        <v>9</v>
      </c>
    </row>
    <row r="767" spans="1:26" ht="6" customHeight="1" x14ac:dyDescent="0.4">
      <c r="A767" s="23">
        <v>767</v>
      </c>
      <c r="B767" s="2" t="s">
        <v>43</v>
      </c>
      <c r="C767" s="2" t="s">
        <v>3047</v>
      </c>
      <c r="D767" s="24" t="s">
        <v>3296</v>
      </c>
      <c r="E767" s="2" t="s">
        <v>2475</v>
      </c>
      <c r="F767" s="25" t="s">
        <v>2493</v>
      </c>
      <c r="G767" s="79" t="s">
        <v>9</v>
      </c>
      <c r="H767" s="79" t="s">
        <v>9</v>
      </c>
      <c r="I767" s="79" t="s">
        <v>9</v>
      </c>
      <c r="J767" s="79" t="s">
        <v>9</v>
      </c>
      <c r="K767" s="79" t="s">
        <v>9</v>
      </c>
      <c r="L767" s="26" t="str">
        <f t="shared" si="144"/>
        <v>Insumos</v>
      </c>
      <c r="M767" s="26" t="str">
        <f t="shared" si="145"/>
        <v>Insumo.Armazenamento</v>
      </c>
      <c r="N767" s="26" t="str">
        <f t="shared" si="146"/>
        <v>Tanques</v>
      </c>
      <c r="O767" s="26" t="str">
        <f t="shared" si="146"/>
        <v>Tanque de Expansão e Alimentação</v>
      </c>
      <c r="P767" s="21" t="s">
        <v>2505</v>
      </c>
      <c r="Q767" s="21" t="s">
        <v>2510</v>
      </c>
      <c r="R767" s="73" t="s">
        <v>9</v>
      </c>
      <c r="S767" s="27" t="str">
        <f t="shared" si="148"/>
        <v>Insumos</v>
      </c>
      <c r="T767" s="27" t="str">
        <f t="shared" si="149"/>
        <v>Insumo Armazenamento</v>
      </c>
      <c r="U767" s="27" t="str">
        <f t="shared" si="150"/>
        <v>Tanques</v>
      </c>
      <c r="V767" s="73" t="s">
        <v>89</v>
      </c>
      <c r="W767" s="1" t="str">
        <f t="shared" si="147"/>
        <v>k.intanq.767</v>
      </c>
      <c r="X767" s="45" t="s">
        <v>2498</v>
      </c>
      <c r="Y767" s="74" t="s">
        <v>2483</v>
      </c>
      <c r="Z767" s="45" t="s">
        <v>9</v>
      </c>
    </row>
    <row r="768" spans="1:26" ht="6" customHeight="1" x14ac:dyDescent="0.4">
      <c r="A768" s="23">
        <v>768</v>
      </c>
      <c r="B768" s="2" t="s">
        <v>43</v>
      </c>
      <c r="C768" s="2" t="s">
        <v>3047</v>
      </c>
      <c r="D768" s="24" t="s">
        <v>3296</v>
      </c>
      <c r="E768" s="2" t="s">
        <v>2475</v>
      </c>
      <c r="F768" s="25" t="s">
        <v>2494</v>
      </c>
      <c r="G768" s="79" t="s">
        <v>9</v>
      </c>
      <c r="H768" s="79" t="s">
        <v>9</v>
      </c>
      <c r="I768" s="79" t="s">
        <v>9</v>
      </c>
      <c r="J768" s="79" t="s">
        <v>9</v>
      </c>
      <c r="K768" s="79" t="s">
        <v>9</v>
      </c>
      <c r="L768" s="26" t="str">
        <f t="shared" si="144"/>
        <v>Insumos</v>
      </c>
      <c r="M768" s="26" t="str">
        <f t="shared" si="145"/>
        <v>Insumo.Armazenamento</v>
      </c>
      <c r="N768" s="26" t="str">
        <f t="shared" si="146"/>
        <v>Tanques</v>
      </c>
      <c r="O768" s="26" t="str">
        <f t="shared" si="146"/>
        <v>Bandeja de Retenção de Óleo</v>
      </c>
      <c r="P768" s="21" t="s">
        <v>2506</v>
      </c>
      <c r="Q768" s="21" t="s">
        <v>2511</v>
      </c>
      <c r="R768" s="73" t="s">
        <v>9</v>
      </c>
      <c r="S768" s="27" t="str">
        <f t="shared" si="148"/>
        <v>Insumos</v>
      </c>
      <c r="T768" s="27" t="str">
        <f t="shared" si="149"/>
        <v>Insumo Armazenamento</v>
      </c>
      <c r="U768" s="27" t="str">
        <f t="shared" si="150"/>
        <v>Tanques</v>
      </c>
      <c r="V768" s="73" t="s">
        <v>89</v>
      </c>
      <c r="W768" s="1" t="str">
        <f t="shared" si="147"/>
        <v>k.intanq.768</v>
      </c>
      <c r="X768" s="45" t="s">
        <v>2498</v>
      </c>
      <c r="Y768" s="74" t="s">
        <v>2484</v>
      </c>
      <c r="Z768" s="45" t="s">
        <v>9</v>
      </c>
    </row>
    <row r="769" spans="1:26" ht="6" customHeight="1" x14ac:dyDescent="0.4">
      <c r="A769" s="23">
        <v>769</v>
      </c>
      <c r="B769" s="2" t="s">
        <v>43</v>
      </c>
      <c r="C769" s="2" t="s">
        <v>3047</v>
      </c>
      <c r="D769" s="24" t="s">
        <v>3296</v>
      </c>
      <c r="E769" s="2" t="s">
        <v>2475</v>
      </c>
      <c r="F769" s="25" t="s">
        <v>2495</v>
      </c>
      <c r="G769" s="79" t="s">
        <v>9</v>
      </c>
      <c r="H769" s="79" t="s">
        <v>9</v>
      </c>
      <c r="I769" s="79" t="s">
        <v>9</v>
      </c>
      <c r="J769" s="79" t="s">
        <v>9</v>
      </c>
      <c r="K769" s="79" t="s">
        <v>9</v>
      </c>
      <c r="L769" s="26" t="str">
        <f t="shared" si="144"/>
        <v>Insumos</v>
      </c>
      <c r="M769" s="26" t="str">
        <f t="shared" si="145"/>
        <v>Insumo.Armazenamento</v>
      </c>
      <c r="N769" s="26" t="str">
        <f t="shared" si="146"/>
        <v>Tanques</v>
      </c>
      <c r="O769" s="26" t="str">
        <f t="shared" si="146"/>
        <v>Vaso de Pressão</v>
      </c>
      <c r="P769" s="21" t="s">
        <v>2486</v>
      </c>
      <c r="Q769" s="21" t="s">
        <v>2487</v>
      </c>
      <c r="R769" s="73" t="s">
        <v>9</v>
      </c>
      <c r="S769" s="27" t="str">
        <f t="shared" si="148"/>
        <v>Insumos</v>
      </c>
      <c r="T769" s="27" t="str">
        <f t="shared" si="149"/>
        <v>Insumo Armazenamento</v>
      </c>
      <c r="U769" s="27" t="str">
        <f t="shared" si="150"/>
        <v>Tanques</v>
      </c>
      <c r="V769" s="73" t="s">
        <v>89</v>
      </c>
      <c r="W769" s="1" t="str">
        <f t="shared" si="147"/>
        <v>k.intanq.769</v>
      </c>
      <c r="X769" s="45" t="s">
        <v>2498</v>
      </c>
      <c r="Y769" s="74" t="s">
        <v>2485</v>
      </c>
      <c r="Z769" s="45" t="s">
        <v>9</v>
      </c>
    </row>
    <row r="770" spans="1:26" ht="6" customHeight="1" x14ac:dyDescent="0.4">
      <c r="A770" s="23">
        <v>770</v>
      </c>
      <c r="B770" s="2" t="s">
        <v>43</v>
      </c>
      <c r="C770" s="2" t="s">
        <v>3047</v>
      </c>
      <c r="D770" s="24" t="s">
        <v>3296</v>
      </c>
      <c r="E770" s="2" t="s">
        <v>2475</v>
      </c>
      <c r="F770" s="25" t="s">
        <v>2497</v>
      </c>
      <c r="G770" s="79" t="s">
        <v>9</v>
      </c>
      <c r="H770" s="79" t="s">
        <v>9</v>
      </c>
      <c r="I770" s="79" t="s">
        <v>9</v>
      </c>
      <c r="J770" s="79" t="s">
        <v>9</v>
      </c>
      <c r="K770" s="79" t="s">
        <v>9</v>
      </c>
      <c r="L770" s="26" t="str">
        <f t="shared" ref="L770:L784" si="151">CONCATENATE("", C770)</f>
        <v>Insumos</v>
      </c>
      <c r="M770" s="26" t="str">
        <f t="shared" ref="M770:M784" si="152">CONCATENATE("", D770)</f>
        <v>Insumo.Armazenamento</v>
      </c>
      <c r="N770" s="26" t="str">
        <f t="shared" ref="N770:O784" si="153">(SUBSTITUTE(SUBSTITUTE(CONCATENATE("",E770),"."," ")," De "," de "))</f>
        <v>Tanques</v>
      </c>
      <c r="O770" s="26" t="str">
        <f t="shared" si="153"/>
        <v>Vaso de Contenção</v>
      </c>
      <c r="P770" s="21" t="s">
        <v>2507</v>
      </c>
      <c r="Q770" s="21" t="s">
        <v>2512</v>
      </c>
      <c r="R770" s="73" t="s">
        <v>9</v>
      </c>
      <c r="S770" s="27" t="str">
        <f t="shared" si="148"/>
        <v>Insumos</v>
      </c>
      <c r="T770" s="27" t="str">
        <f t="shared" si="149"/>
        <v>Insumo Armazenamento</v>
      </c>
      <c r="U770" s="27" t="str">
        <f t="shared" si="150"/>
        <v>Tanques</v>
      </c>
      <c r="V770" s="73" t="s">
        <v>89</v>
      </c>
      <c r="W770" s="1" t="str">
        <f t="shared" ref="W770:W784" si="154">CONCATENATE("k.",LOWER(LEFT(D770,2)),LOWER(LEFT(E770,4)),".",A770)</f>
        <v>k.intanq.770</v>
      </c>
      <c r="X770" s="45" t="s">
        <v>2498</v>
      </c>
      <c r="Y770" s="74" t="s">
        <v>2489</v>
      </c>
      <c r="Z770" s="45" t="s">
        <v>9</v>
      </c>
    </row>
    <row r="771" spans="1:26" ht="6.65" customHeight="1" x14ac:dyDescent="0.4">
      <c r="A771" s="23">
        <v>771</v>
      </c>
      <c r="B771" s="2" t="s">
        <v>43</v>
      </c>
      <c r="C771" s="2" t="s">
        <v>3047</v>
      </c>
      <c r="D771" s="24" t="s">
        <v>3297</v>
      </c>
      <c r="E771" s="2" t="s">
        <v>2951</v>
      </c>
      <c r="F771" s="25" t="s">
        <v>2939</v>
      </c>
      <c r="G771" s="79" t="s">
        <v>9</v>
      </c>
      <c r="H771" s="79" t="s">
        <v>9</v>
      </c>
      <c r="I771" s="79" t="s">
        <v>3295</v>
      </c>
      <c r="J771" s="79" t="s">
        <v>3052</v>
      </c>
      <c r="K771" s="79" t="s">
        <v>9</v>
      </c>
      <c r="L771" s="26" t="str">
        <f t="shared" si="151"/>
        <v>Insumos</v>
      </c>
      <c r="M771" s="26" t="str">
        <f t="shared" si="152"/>
        <v>Insumo.Consumo</v>
      </c>
      <c r="N771" s="26" t="str">
        <f t="shared" si="153"/>
        <v>Medidores</v>
      </c>
      <c r="O771" s="26" t="str">
        <f t="shared" si="153"/>
        <v>Medidor</v>
      </c>
      <c r="P771" s="21" t="s">
        <v>2941</v>
      </c>
      <c r="Q771" s="21" t="s">
        <v>2942</v>
      </c>
      <c r="R771" s="73" t="s">
        <v>9</v>
      </c>
      <c r="S771" s="27" t="str">
        <f t="shared" si="148"/>
        <v>Insumos</v>
      </c>
      <c r="T771" s="27" t="str">
        <f t="shared" si="149"/>
        <v>Insumo Consumo</v>
      </c>
      <c r="U771" s="27" t="str">
        <f t="shared" si="150"/>
        <v>Medidores</v>
      </c>
      <c r="V771" s="73" t="s">
        <v>89</v>
      </c>
      <c r="W771" s="1" t="str">
        <f t="shared" si="154"/>
        <v>k.inmedi.771</v>
      </c>
      <c r="X771" s="45" t="s">
        <v>2953</v>
      </c>
      <c r="Y771" s="74" t="s">
        <v>2940</v>
      </c>
      <c r="Z771" s="45" t="s">
        <v>9</v>
      </c>
    </row>
    <row r="772" spans="1:26" ht="6.65" customHeight="1" x14ac:dyDescent="0.4">
      <c r="A772" s="23">
        <v>772</v>
      </c>
      <c r="B772" s="2" t="s">
        <v>43</v>
      </c>
      <c r="C772" s="2" t="s">
        <v>3047</v>
      </c>
      <c r="D772" s="24" t="s">
        <v>3297</v>
      </c>
      <c r="E772" s="2" t="s">
        <v>2951</v>
      </c>
      <c r="F772" s="25" t="s">
        <v>3019</v>
      </c>
      <c r="G772" s="79" t="s">
        <v>9</v>
      </c>
      <c r="H772" s="79" t="s">
        <v>9</v>
      </c>
      <c r="I772" s="79" t="s">
        <v>9</v>
      </c>
      <c r="J772" s="79" t="s">
        <v>9</v>
      </c>
      <c r="K772" s="79" t="s">
        <v>9</v>
      </c>
      <c r="L772" s="26" t="str">
        <f t="shared" si="151"/>
        <v>Insumos</v>
      </c>
      <c r="M772" s="26" t="str">
        <f t="shared" si="152"/>
        <v>Insumo.Consumo</v>
      </c>
      <c r="N772" s="26" t="str">
        <f t="shared" si="153"/>
        <v>Medidores</v>
      </c>
      <c r="O772" s="26" t="str">
        <f t="shared" si="153"/>
        <v>Medidor de Dados</v>
      </c>
      <c r="P772" s="21" t="s">
        <v>3067</v>
      </c>
      <c r="Q772" s="21" t="s">
        <v>3068</v>
      </c>
      <c r="R772" s="73" t="s">
        <v>9</v>
      </c>
      <c r="S772" s="27" t="str">
        <f t="shared" si="148"/>
        <v>Insumos</v>
      </c>
      <c r="T772" s="27" t="str">
        <f t="shared" si="149"/>
        <v>Insumo Consumo</v>
      </c>
      <c r="U772" s="27" t="str">
        <f t="shared" si="150"/>
        <v>Medidores</v>
      </c>
      <c r="V772" s="73" t="s">
        <v>89</v>
      </c>
      <c r="W772" s="1" t="str">
        <f t="shared" si="154"/>
        <v>k.inmedi.772</v>
      </c>
      <c r="X772" s="45" t="s">
        <v>2953</v>
      </c>
      <c r="Y772" s="74" t="s">
        <v>2940</v>
      </c>
      <c r="Z772" s="45" t="s">
        <v>9</v>
      </c>
    </row>
    <row r="773" spans="1:26" ht="6.65" customHeight="1" x14ac:dyDescent="0.4">
      <c r="A773" s="23">
        <v>773</v>
      </c>
      <c r="B773" s="2" t="s">
        <v>43</v>
      </c>
      <c r="C773" s="2" t="s">
        <v>3047</v>
      </c>
      <c r="D773" s="24" t="s">
        <v>3297</v>
      </c>
      <c r="E773" s="2" t="s">
        <v>2951</v>
      </c>
      <c r="F773" s="25" t="s">
        <v>3060</v>
      </c>
      <c r="G773" s="79" t="s">
        <v>9</v>
      </c>
      <c r="H773" s="79" t="s">
        <v>9</v>
      </c>
      <c r="I773" s="79" t="s">
        <v>9</v>
      </c>
      <c r="J773" s="79" t="s">
        <v>9</v>
      </c>
      <c r="K773" s="79" t="s">
        <v>9</v>
      </c>
      <c r="L773" s="26" t="str">
        <f t="shared" si="151"/>
        <v>Insumos</v>
      </c>
      <c r="M773" s="26" t="str">
        <f t="shared" si="152"/>
        <v>Insumo.Consumo</v>
      </c>
      <c r="N773" s="26" t="str">
        <f t="shared" si="153"/>
        <v>Medidores</v>
      </c>
      <c r="O773" s="26" t="str">
        <f t="shared" si="153"/>
        <v>Medidor de Elétrica Convencional</v>
      </c>
      <c r="P773" s="21" t="s">
        <v>2944</v>
      </c>
      <c r="Q773" s="21" t="s">
        <v>2945</v>
      </c>
      <c r="R773" s="73" t="s">
        <v>9</v>
      </c>
      <c r="S773" s="27" t="str">
        <f t="shared" si="148"/>
        <v>Insumos</v>
      </c>
      <c r="T773" s="27" t="str">
        <f t="shared" si="149"/>
        <v>Insumo Consumo</v>
      </c>
      <c r="U773" s="27" t="str">
        <f t="shared" si="150"/>
        <v>Medidores</v>
      </c>
      <c r="V773" s="73" t="s">
        <v>89</v>
      </c>
      <c r="W773" s="1" t="str">
        <f t="shared" si="154"/>
        <v>k.inmedi.773</v>
      </c>
      <c r="X773" s="45" t="s">
        <v>2701</v>
      </c>
      <c r="Y773" s="74" t="s">
        <v>2943</v>
      </c>
      <c r="Z773" s="45" t="s">
        <v>9</v>
      </c>
    </row>
    <row r="774" spans="1:26" ht="6.65" customHeight="1" x14ac:dyDescent="0.4">
      <c r="A774" s="23">
        <v>774</v>
      </c>
      <c r="B774" s="2" t="s">
        <v>43</v>
      </c>
      <c r="C774" s="2" t="s">
        <v>3047</v>
      </c>
      <c r="D774" s="24" t="s">
        <v>3297</v>
      </c>
      <c r="E774" s="2" t="s">
        <v>2951</v>
      </c>
      <c r="F774" s="25" t="s">
        <v>3059</v>
      </c>
      <c r="G774" s="79" t="s">
        <v>9</v>
      </c>
      <c r="H774" s="79" t="s">
        <v>9</v>
      </c>
      <c r="I774" s="79" t="s">
        <v>9</v>
      </c>
      <c r="J774" s="79" t="s">
        <v>9</v>
      </c>
      <c r="K774" s="79" t="s">
        <v>9</v>
      </c>
      <c r="L774" s="26" t="str">
        <f t="shared" si="151"/>
        <v>Insumos</v>
      </c>
      <c r="M774" s="26" t="str">
        <f t="shared" si="152"/>
        <v>Insumo.Consumo</v>
      </c>
      <c r="N774" s="26" t="str">
        <f t="shared" si="153"/>
        <v>Medidores</v>
      </c>
      <c r="O774" s="26" t="str">
        <f t="shared" si="153"/>
        <v>Medidor de Elétrica Inteligente</v>
      </c>
      <c r="P774" s="21" t="s">
        <v>3061</v>
      </c>
      <c r="Q774" s="21" t="s">
        <v>3069</v>
      </c>
      <c r="R774" s="73" t="s">
        <v>9</v>
      </c>
      <c r="S774" s="27" t="str">
        <f t="shared" si="148"/>
        <v>Insumos</v>
      </c>
      <c r="T774" s="27" t="str">
        <f t="shared" si="149"/>
        <v>Insumo Consumo</v>
      </c>
      <c r="U774" s="27" t="str">
        <f t="shared" si="150"/>
        <v>Medidores</v>
      </c>
      <c r="V774" s="73" t="s">
        <v>89</v>
      </c>
      <c r="W774" s="1" t="str">
        <f t="shared" si="154"/>
        <v>k.inmedi.774</v>
      </c>
      <c r="X774" s="45" t="s">
        <v>2701</v>
      </c>
      <c r="Y774" s="74" t="s">
        <v>2943</v>
      </c>
      <c r="Z774" s="45" t="s">
        <v>9</v>
      </c>
    </row>
    <row r="775" spans="1:26" ht="6.65" customHeight="1" x14ac:dyDescent="0.4">
      <c r="A775" s="23">
        <v>775</v>
      </c>
      <c r="B775" s="2" t="s">
        <v>43</v>
      </c>
      <c r="C775" s="2" t="s">
        <v>3047</v>
      </c>
      <c r="D775" s="24" t="s">
        <v>3297</v>
      </c>
      <c r="E775" s="2" t="s">
        <v>2951</v>
      </c>
      <c r="F775" s="25" t="s">
        <v>2952</v>
      </c>
      <c r="G775" s="79" t="s">
        <v>9</v>
      </c>
      <c r="H775" s="79" t="s">
        <v>9</v>
      </c>
      <c r="I775" s="79" t="s">
        <v>9</v>
      </c>
      <c r="J775" s="79" t="s">
        <v>9</v>
      </c>
      <c r="K775" s="79" t="s">
        <v>9</v>
      </c>
      <c r="L775" s="26" t="str">
        <f t="shared" si="151"/>
        <v>Insumos</v>
      </c>
      <c r="M775" s="26" t="str">
        <f t="shared" si="152"/>
        <v>Insumo.Consumo</v>
      </c>
      <c r="N775" s="26" t="str">
        <f t="shared" si="153"/>
        <v>Medidores</v>
      </c>
      <c r="O775" s="26" t="str">
        <f t="shared" si="153"/>
        <v>Medidor de Gás</v>
      </c>
      <c r="P775" s="21" t="s">
        <v>3064</v>
      </c>
      <c r="Q775" s="21" t="s">
        <v>3070</v>
      </c>
      <c r="R775" s="73" t="s">
        <v>9</v>
      </c>
      <c r="S775" s="27" t="str">
        <f t="shared" si="148"/>
        <v>Insumos</v>
      </c>
      <c r="T775" s="27" t="str">
        <f t="shared" si="149"/>
        <v>Insumo Consumo</v>
      </c>
      <c r="U775" s="27" t="str">
        <f t="shared" si="150"/>
        <v>Medidores</v>
      </c>
      <c r="V775" s="73" t="s">
        <v>89</v>
      </c>
      <c r="W775" s="1" t="str">
        <f t="shared" si="154"/>
        <v>k.inmedi.775</v>
      </c>
      <c r="X775" s="45" t="s">
        <v>2953</v>
      </c>
      <c r="Y775" s="74" t="s">
        <v>2946</v>
      </c>
      <c r="Z775" s="45" t="s">
        <v>9</v>
      </c>
    </row>
    <row r="776" spans="1:26" ht="6.65" customHeight="1" x14ac:dyDescent="0.4">
      <c r="A776" s="23">
        <v>776</v>
      </c>
      <c r="B776" s="2" t="s">
        <v>43</v>
      </c>
      <c r="C776" s="2" t="s">
        <v>3047</v>
      </c>
      <c r="D776" s="24" t="s">
        <v>3297</v>
      </c>
      <c r="E776" s="2" t="s">
        <v>2951</v>
      </c>
      <c r="F776" s="25" t="s">
        <v>3054</v>
      </c>
      <c r="G776" s="79" t="s">
        <v>9</v>
      </c>
      <c r="H776" s="79" t="s">
        <v>9</v>
      </c>
      <c r="I776" s="79" t="s">
        <v>9</v>
      </c>
      <c r="J776" s="79" t="s">
        <v>9</v>
      </c>
      <c r="K776" s="79" t="s">
        <v>9</v>
      </c>
      <c r="L776" s="26" t="str">
        <f t="shared" si="151"/>
        <v>Insumos</v>
      </c>
      <c r="M776" s="26" t="str">
        <f t="shared" si="152"/>
        <v>Insumo.Consumo</v>
      </c>
      <c r="N776" s="26" t="str">
        <f t="shared" si="153"/>
        <v>Medidores</v>
      </c>
      <c r="O776" s="26" t="str">
        <f t="shared" si="153"/>
        <v>Medidor de Combustível Fóssil</v>
      </c>
      <c r="P776" s="21" t="s">
        <v>3065</v>
      </c>
      <c r="Q776" s="21" t="s">
        <v>3071</v>
      </c>
      <c r="R776" s="73" t="s">
        <v>9</v>
      </c>
      <c r="S776" s="27" t="str">
        <f t="shared" si="148"/>
        <v>Insumos</v>
      </c>
      <c r="T776" s="27" t="str">
        <f t="shared" si="149"/>
        <v>Insumo Consumo</v>
      </c>
      <c r="U776" s="27" t="str">
        <f t="shared" si="150"/>
        <v>Medidores</v>
      </c>
      <c r="V776" s="73" t="s">
        <v>89</v>
      </c>
      <c r="W776" s="1" t="str">
        <f t="shared" si="154"/>
        <v>k.inmedi.776</v>
      </c>
      <c r="X776" s="45" t="s">
        <v>2953</v>
      </c>
      <c r="Y776" s="74" t="s">
        <v>2947</v>
      </c>
      <c r="Z776" s="45" t="s">
        <v>9</v>
      </c>
    </row>
    <row r="777" spans="1:26" ht="6.65" customHeight="1" x14ac:dyDescent="0.4">
      <c r="A777" s="23">
        <v>777</v>
      </c>
      <c r="B777" s="2" t="s">
        <v>43</v>
      </c>
      <c r="C777" s="2" t="s">
        <v>3047</v>
      </c>
      <c r="D777" s="24" t="s">
        <v>3297</v>
      </c>
      <c r="E777" s="2" t="s">
        <v>2951</v>
      </c>
      <c r="F777" s="25" t="s">
        <v>2954</v>
      </c>
      <c r="G777" s="79" t="s">
        <v>9</v>
      </c>
      <c r="H777" s="79" t="s">
        <v>9</v>
      </c>
      <c r="I777" s="79" t="s">
        <v>9</v>
      </c>
      <c r="J777" s="79" t="s">
        <v>9</v>
      </c>
      <c r="K777" s="79" t="s">
        <v>9</v>
      </c>
      <c r="L777" s="26" t="str">
        <f t="shared" si="151"/>
        <v>Insumos</v>
      </c>
      <c r="M777" s="26" t="str">
        <f t="shared" si="152"/>
        <v>Insumo.Consumo</v>
      </c>
      <c r="N777" s="26" t="str">
        <f t="shared" si="153"/>
        <v>Medidores</v>
      </c>
      <c r="O777" s="26" t="str">
        <f t="shared" si="153"/>
        <v>Medidor de Agua Residencial</v>
      </c>
      <c r="P777" s="21" t="s">
        <v>2949</v>
      </c>
      <c r="Q777" s="21" t="s">
        <v>2950</v>
      </c>
      <c r="R777" s="73" t="s">
        <v>9</v>
      </c>
      <c r="S777" s="27" t="str">
        <f t="shared" si="148"/>
        <v>Insumos</v>
      </c>
      <c r="T777" s="27" t="str">
        <f t="shared" si="149"/>
        <v>Insumo Consumo</v>
      </c>
      <c r="U777" s="27" t="str">
        <f t="shared" si="150"/>
        <v>Medidores</v>
      </c>
      <c r="V777" s="73" t="s">
        <v>89</v>
      </c>
      <c r="W777" s="1" t="str">
        <f t="shared" si="154"/>
        <v>k.inmedi.777</v>
      </c>
      <c r="X777" s="45" t="s">
        <v>2953</v>
      </c>
      <c r="Y777" s="74" t="s">
        <v>2948</v>
      </c>
      <c r="Z777" s="45" t="s">
        <v>9</v>
      </c>
    </row>
    <row r="778" spans="1:26" ht="6.65" customHeight="1" x14ac:dyDescent="0.4">
      <c r="A778" s="23">
        <v>778</v>
      </c>
      <c r="B778" s="2" t="s">
        <v>43</v>
      </c>
      <c r="C778" s="2" t="s">
        <v>3047</v>
      </c>
      <c r="D778" s="24" t="s">
        <v>3298</v>
      </c>
      <c r="E778" s="2" t="s">
        <v>3292</v>
      </c>
      <c r="F778" s="25" t="s">
        <v>3282</v>
      </c>
      <c r="G778" s="81" t="s">
        <v>9</v>
      </c>
      <c r="H778" s="81" t="s">
        <v>9</v>
      </c>
      <c r="I778" s="81" t="s">
        <v>9</v>
      </c>
      <c r="J778" s="81" t="s">
        <v>9</v>
      </c>
      <c r="K778" s="81" t="s">
        <v>9</v>
      </c>
      <c r="L778" s="26" t="str">
        <f t="shared" ref="L778:M780" si="155">CONCATENATE("", C778)</f>
        <v>Insumos</v>
      </c>
      <c r="M778" s="26" t="str">
        <f t="shared" si="155"/>
        <v>Insumo.Gerado</v>
      </c>
      <c r="N778" s="26" t="str">
        <f>(SUBSTITUTE(SUBSTITUTE(CONCATENATE("",E778),"."," ")," De "," de "))</f>
        <v>Geradores Solares</v>
      </c>
      <c r="O778" s="21" t="str">
        <f>IF(ISNUMBER(FIND("Ifc",F778)),CONCATENATE("Classe IFC:   ",F778),CONCATENATE("Categ.  Rvt:   ",F778))</f>
        <v>Categ.  Rvt:   Gerador.Solar</v>
      </c>
      <c r="P778" s="21" t="s">
        <v>3284</v>
      </c>
      <c r="Q778" s="21" t="s">
        <v>3285</v>
      </c>
      <c r="R778" s="73" t="s">
        <v>9</v>
      </c>
      <c r="S778" s="27" t="str">
        <f t="shared" si="148"/>
        <v>Insumos</v>
      </c>
      <c r="T778" s="27" t="str">
        <f t="shared" si="149"/>
        <v>Insumo Gerado</v>
      </c>
      <c r="U778" s="27" t="str">
        <f t="shared" si="150"/>
        <v>Geradores Solares</v>
      </c>
      <c r="V778" s="73" t="s">
        <v>89</v>
      </c>
      <c r="W778" s="1" t="str">
        <f t="shared" si="154"/>
        <v>k.ingera.778</v>
      </c>
      <c r="X778" s="45" t="s">
        <v>2953</v>
      </c>
      <c r="Y778" s="74" t="s">
        <v>3283</v>
      </c>
      <c r="Z778" s="45" t="s">
        <v>9</v>
      </c>
    </row>
    <row r="779" spans="1:26" ht="6.65" customHeight="1" x14ac:dyDescent="0.4">
      <c r="A779" s="23">
        <v>779</v>
      </c>
      <c r="B779" s="2" t="s">
        <v>43</v>
      </c>
      <c r="C779" s="2" t="s">
        <v>3047</v>
      </c>
      <c r="D779" s="24" t="s">
        <v>3298</v>
      </c>
      <c r="E779" s="2" t="s">
        <v>3292</v>
      </c>
      <c r="F779" s="25" t="s">
        <v>3293</v>
      </c>
      <c r="G779" s="81" t="s">
        <v>9</v>
      </c>
      <c r="H779" s="81" t="s">
        <v>9</v>
      </c>
      <c r="I779" s="81" t="s">
        <v>9</v>
      </c>
      <c r="J779" s="81" t="s">
        <v>9</v>
      </c>
      <c r="K779" s="81" t="s">
        <v>9</v>
      </c>
      <c r="L779" s="26" t="str">
        <f t="shared" si="155"/>
        <v>Insumos</v>
      </c>
      <c r="M779" s="26" t="str">
        <f t="shared" si="155"/>
        <v>Insumo.Gerado</v>
      </c>
      <c r="N779" s="26" t="str">
        <f>(SUBSTITUTE(SUBSTITUTE(CONCATENATE("",E779),"."," ")," De "," de "))</f>
        <v>Geradores Solares</v>
      </c>
      <c r="O779" s="21" t="str">
        <f>IF(ISNUMBER(FIND("Ifc",F779)),CONCATENATE("Classe IFC:   ",F779),CONCATENATE("Categ.  Rvt:   ",F779))</f>
        <v>Categ.  Rvt:   Gerador.Solar.Coletor</v>
      </c>
      <c r="P779" s="21" t="s">
        <v>3287</v>
      </c>
      <c r="Q779" s="21" t="s">
        <v>3288</v>
      </c>
      <c r="R779" s="73" t="s">
        <v>9</v>
      </c>
      <c r="S779" s="27" t="str">
        <f t="shared" si="148"/>
        <v>Insumos</v>
      </c>
      <c r="T779" s="27" t="str">
        <f t="shared" si="149"/>
        <v>Insumo Gerado</v>
      </c>
      <c r="U779" s="27" t="str">
        <f t="shared" si="150"/>
        <v>Geradores Solares</v>
      </c>
      <c r="V779" s="73" t="s">
        <v>89</v>
      </c>
      <c r="W779" s="1" t="str">
        <f t="shared" si="154"/>
        <v>k.ingera.779</v>
      </c>
      <c r="X779" s="45" t="s">
        <v>2953</v>
      </c>
      <c r="Y779" s="74" t="s">
        <v>3286</v>
      </c>
      <c r="Z779" s="45" t="s">
        <v>9</v>
      </c>
    </row>
    <row r="780" spans="1:26" ht="6.65" customHeight="1" x14ac:dyDescent="0.4">
      <c r="A780" s="23">
        <v>780</v>
      </c>
      <c r="B780" s="2" t="s">
        <v>43</v>
      </c>
      <c r="C780" s="2" t="s">
        <v>3047</v>
      </c>
      <c r="D780" s="24" t="s">
        <v>3298</v>
      </c>
      <c r="E780" s="2" t="s">
        <v>3292</v>
      </c>
      <c r="F780" s="25" t="s">
        <v>3294</v>
      </c>
      <c r="G780" s="81" t="s">
        <v>9</v>
      </c>
      <c r="H780" s="81" t="s">
        <v>9</v>
      </c>
      <c r="I780" s="81" t="s">
        <v>9</v>
      </c>
      <c r="J780" s="81" t="s">
        <v>9</v>
      </c>
      <c r="K780" s="81" t="s">
        <v>9</v>
      </c>
      <c r="L780" s="26" t="str">
        <f t="shared" si="155"/>
        <v>Insumos</v>
      </c>
      <c r="M780" s="26" t="str">
        <f t="shared" si="155"/>
        <v>Insumo.Gerado</v>
      </c>
      <c r="N780" s="26" t="str">
        <f>(SUBSTITUTE(SUBSTITUTE(CONCATENATE("",E780),"."," ")," De "," de "))</f>
        <v>Geradores Solares</v>
      </c>
      <c r="O780" s="21" t="str">
        <f>IF(ISNUMBER(FIND("Ifc",F780)),CONCATENATE("Classe IFC:   ",F780),CONCATENATE("Categ.  Rvt:   ",F780))</f>
        <v>Categ.  Rvt:   Gerador.Solar.Painel</v>
      </c>
      <c r="P780" s="21" t="s">
        <v>3290</v>
      </c>
      <c r="Q780" s="21" t="s">
        <v>3291</v>
      </c>
      <c r="R780" s="73" t="s">
        <v>9</v>
      </c>
      <c r="S780" s="27" t="str">
        <f t="shared" si="148"/>
        <v>Insumos</v>
      </c>
      <c r="T780" s="27" t="str">
        <f t="shared" si="149"/>
        <v>Insumo Gerado</v>
      </c>
      <c r="U780" s="27" t="str">
        <f t="shared" si="150"/>
        <v>Geradores Solares</v>
      </c>
      <c r="V780" s="73" t="s">
        <v>89</v>
      </c>
      <c r="W780" s="1" t="str">
        <f t="shared" si="154"/>
        <v>k.ingera.780</v>
      </c>
      <c r="X780" s="45" t="s">
        <v>2953</v>
      </c>
      <c r="Y780" s="74" t="s">
        <v>3289</v>
      </c>
      <c r="Z780" s="45" t="s">
        <v>9</v>
      </c>
    </row>
    <row r="781" spans="1:26" ht="6.65" customHeight="1" x14ac:dyDescent="0.4">
      <c r="A781" s="23">
        <v>781</v>
      </c>
      <c r="B781" s="2" t="s">
        <v>43</v>
      </c>
      <c r="C781" s="2" t="s">
        <v>3047</v>
      </c>
      <c r="D781" s="24" t="s">
        <v>3298</v>
      </c>
      <c r="E781" s="2" t="s">
        <v>3057</v>
      </c>
      <c r="F781" s="25" t="s">
        <v>3055</v>
      </c>
      <c r="G781" s="79" t="s">
        <v>9</v>
      </c>
      <c r="H781" s="79" t="s">
        <v>9</v>
      </c>
      <c r="I781" s="79" t="s">
        <v>9</v>
      </c>
      <c r="J781" s="79" t="s">
        <v>9</v>
      </c>
      <c r="K781" s="81" t="s">
        <v>9</v>
      </c>
      <c r="L781" s="26" t="str">
        <f t="shared" si="151"/>
        <v>Insumos</v>
      </c>
      <c r="M781" s="26" t="str">
        <f t="shared" si="152"/>
        <v>Insumo.Gerado</v>
      </c>
      <c r="N781" s="26" t="str">
        <f t="shared" si="153"/>
        <v>Medidores Solares</v>
      </c>
      <c r="O781" s="26" t="str">
        <f t="shared" si="153"/>
        <v>Medidor Solar Bidirecional</v>
      </c>
      <c r="P781" s="35" t="s">
        <v>3063</v>
      </c>
      <c r="Q781" s="21" t="s">
        <v>3072</v>
      </c>
      <c r="R781" s="73" t="s">
        <v>9</v>
      </c>
      <c r="S781" s="27" t="str">
        <f t="shared" si="148"/>
        <v>Insumos</v>
      </c>
      <c r="T781" s="27" t="str">
        <f t="shared" si="149"/>
        <v>Insumo Gerado</v>
      </c>
      <c r="U781" s="27" t="str">
        <f t="shared" si="150"/>
        <v>Medidores Solares</v>
      </c>
      <c r="V781" s="73" t="s">
        <v>89</v>
      </c>
      <c r="W781" s="1" t="str">
        <f t="shared" si="154"/>
        <v>k.inmedi.781</v>
      </c>
      <c r="X781" s="45" t="s">
        <v>2953</v>
      </c>
      <c r="Y781" s="74" t="s">
        <v>2943</v>
      </c>
      <c r="Z781" s="45" t="s">
        <v>9</v>
      </c>
    </row>
    <row r="782" spans="1:26" ht="6.65" customHeight="1" x14ac:dyDescent="0.4">
      <c r="A782" s="23">
        <v>782</v>
      </c>
      <c r="B782" s="2" t="s">
        <v>43</v>
      </c>
      <c r="C782" s="2" t="s">
        <v>3047</v>
      </c>
      <c r="D782" s="24" t="s">
        <v>3298</v>
      </c>
      <c r="E782" s="2" t="s">
        <v>3057</v>
      </c>
      <c r="F782" s="25" t="s">
        <v>3302</v>
      </c>
      <c r="G782" s="79" t="s">
        <v>9</v>
      </c>
      <c r="H782" s="79" t="s">
        <v>9</v>
      </c>
      <c r="I782" s="79" t="s">
        <v>9</v>
      </c>
      <c r="J782" s="79" t="s">
        <v>9</v>
      </c>
      <c r="K782" s="81" t="s">
        <v>9</v>
      </c>
      <c r="L782" s="26" t="str">
        <f t="shared" si="151"/>
        <v>Insumos</v>
      </c>
      <c r="M782" s="26" t="str">
        <f t="shared" si="152"/>
        <v>Insumo.Gerado</v>
      </c>
      <c r="N782" s="26" t="str">
        <f t="shared" si="153"/>
        <v>Medidores Solares</v>
      </c>
      <c r="O782" s="26" t="str">
        <f t="shared" si="153"/>
        <v>Inversor Solar OnGrid</v>
      </c>
      <c r="P782" s="21" t="s">
        <v>3062</v>
      </c>
      <c r="Q782" s="21" t="s">
        <v>3073</v>
      </c>
      <c r="R782" s="73" t="s">
        <v>9</v>
      </c>
      <c r="S782" s="27" t="str">
        <f t="shared" si="148"/>
        <v>Insumos</v>
      </c>
      <c r="T782" s="27" t="str">
        <f t="shared" si="149"/>
        <v>Insumo Gerado</v>
      </c>
      <c r="U782" s="27" t="str">
        <f t="shared" si="150"/>
        <v>Medidores Solares</v>
      </c>
      <c r="V782" s="73" t="s">
        <v>89</v>
      </c>
      <c r="W782" s="1" t="str">
        <f t="shared" si="154"/>
        <v>k.inmedi.782</v>
      </c>
      <c r="X782" s="45" t="s">
        <v>2953</v>
      </c>
      <c r="Y782" s="74" t="s">
        <v>2943</v>
      </c>
      <c r="Z782" s="45" t="s">
        <v>9</v>
      </c>
    </row>
    <row r="783" spans="1:26" ht="6.65" customHeight="1" x14ac:dyDescent="0.4">
      <c r="A783" s="23">
        <v>783</v>
      </c>
      <c r="B783" s="2" t="s">
        <v>43</v>
      </c>
      <c r="C783" s="2" t="s">
        <v>3047</v>
      </c>
      <c r="D783" s="24" t="s">
        <v>3298</v>
      </c>
      <c r="E783" s="2" t="s">
        <v>3057</v>
      </c>
      <c r="F783" s="25" t="s">
        <v>3303</v>
      </c>
      <c r="G783" s="79" t="s">
        <v>9</v>
      </c>
      <c r="H783" s="79" t="s">
        <v>9</v>
      </c>
      <c r="I783" s="79" t="s">
        <v>9</v>
      </c>
      <c r="J783" s="79" t="s">
        <v>9</v>
      </c>
      <c r="K783" s="81" t="s">
        <v>9</v>
      </c>
      <c r="L783" s="26" t="str">
        <f t="shared" si="151"/>
        <v>Insumos</v>
      </c>
      <c r="M783" s="26" t="str">
        <f t="shared" si="152"/>
        <v>Insumo.Gerado</v>
      </c>
      <c r="N783" s="26" t="str">
        <f t="shared" si="153"/>
        <v>Medidores Solares</v>
      </c>
      <c r="O783" s="26" t="str">
        <f t="shared" si="153"/>
        <v>Inversor Solar Híbrido</v>
      </c>
      <c r="P783" s="35" t="s">
        <v>3063</v>
      </c>
      <c r="Q783" s="21" t="s">
        <v>3072</v>
      </c>
      <c r="R783" s="73" t="s">
        <v>9</v>
      </c>
      <c r="S783" s="27" t="str">
        <f t="shared" si="148"/>
        <v>Insumos</v>
      </c>
      <c r="T783" s="27" t="str">
        <f t="shared" si="149"/>
        <v>Insumo Gerado</v>
      </c>
      <c r="U783" s="27" t="str">
        <f t="shared" si="150"/>
        <v>Medidores Solares</v>
      </c>
      <c r="V783" s="73" t="s">
        <v>89</v>
      </c>
      <c r="W783" s="1" t="str">
        <f t="shared" si="154"/>
        <v>k.inmedi.783</v>
      </c>
      <c r="X783" s="45" t="s">
        <v>2953</v>
      </c>
      <c r="Y783" s="74" t="s">
        <v>2943</v>
      </c>
      <c r="Z783" s="45" t="s">
        <v>9</v>
      </c>
    </row>
    <row r="784" spans="1:26" ht="6.65" customHeight="1" x14ac:dyDescent="0.4">
      <c r="A784" s="23">
        <v>784</v>
      </c>
      <c r="B784" s="2" t="s">
        <v>43</v>
      </c>
      <c r="C784" s="2" t="s">
        <v>3047</v>
      </c>
      <c r="D784" s="24" t="s">
        <v>3298</v>
      </c>
      <c r="E784" s="2" t="s">
        <v>3058</v>
      </c>
      <c r="F784" s="25" t="s">
        <v>3056</v>
      </c>
      <c r="G784" s="79" t="s">
        <v>9</v>
      </c>
      <c r="H784" s="79" t="s">
        <v>9</v>
      </c>
      <c r="I784" s="79" t="s">
        <v>9</v>
      </c>
      <c r="J784" s="79" t="s">
        <v>9</v>
      </c>
      <c r="K784" s="81" t="s">
        <v>9</v>
      </c>
      <c r="L784" s="26" t="str">
        <f t="shared" si="151"/>
        <v>Insumos</v>
      </c>
      <c r="M784" s="26" t="str">
        <f t="shared" si="152"/>
        <v>Insumo.Gerado</v>
      </c>
      <c r="N784" s="26" t="str">
        <f t="shared" si="153"/>
        <v>Medidores Eólicos</v>
      </c>
      <c r="O784" s="26" t="str">
        <f t="shared" si="153"/>
        <v>Medidor Eólico</v>
      </c>
      <c r="P784" s="21" t="s">
        <v>3066</v>
      </c>
      <c r="Q784" s="21" t="s">
        <v>3074</v>
      </c>
      <c r="R784" s="73" t="s">
        <v>9</v>
      </c>
      <c r="S784" s="27" t="str">
        <f t="shared" si="148"/>
        <v>Insumos</v>
      </c>
      <c r="T784" s="27" t="str">
        <f t="shared" si="149"/>
        <v>Insumo Gerado</v>
      </c>
      <c r="U784" s="27" t="str">
        <f t="shared" si="150"/>
        <v>Medidores Eólicos</v>
      </c>
      <c r="V784" s="73" t="s">
        <v>89</v>
      </c>
      <c r="W784" s="1" t="str">
        <f t="shared" si="154"/>
        <v>k.inmedi.784</v>
      </c>
      <c r="X784" s="45" t="s">
        <v>2953</v>
      </c>
      <c r="Y784" s="74" t="s">
        <v>2943</v>
      </c>
      <c r="Z784" s="45" t="s">
        <v>9</v>
      </c>
    </row>
  </sheetData>
  <phoneticPr fontId="1" type="noConversion"/>
  <conditionalFormatting sqref="A1:XFD2 B3:XFD37 B55:XFD103 B117:F117 B118:XFD784 A785:XFD1048576 G38:K47 R38:R47 Z38:Z47 K104:K116 Z104:Z116 G104:J117 K117:XFD117 R48:XFD54 B48:P54 A3:A784">
    <cfRule type="cellIs" dxfId="0" priority="14" operator="equal">
      <formula>"null"</formula>
    </cfRule>
  </conditionalFormatting>
  <conditionalFormatting sqref="F117:F1048576 F1:F37 F48:F103">
    <cfRule type="duplicateValues" dxfId="69" priority="15"/>
  </conditionalFormatting>
  <conditionalFormatting sqref="F117:F1048576 F1:F103">
    <cfRule type="duplicateValues" dxfId="68" priority="7"/>
  </conditionalFormatting>
  <conditionalFormatting sqref="F18:F37">
    <cfRule type="duplicateValues" dxfId="67" priority="456"/>
  </conditionalFormatting>
  <conditionalFormatting sqref="F38:F47">
    <cfRule type="duplicateValues" dxfId="66" priority="8"/>
    <cfRule type="duplicateValues" dxfId="65" priority="10"/>
    <cfRule type="duplicateValues" dxfId="64" priority="11"/>
    <cfRule type="duplicateValues" dxfId="63" priority="12"/>
    <cfRule type="duplicateValues" dxfId="62" priority="13"/>
  </conditionalFormatting>
  <conditionalFormatting sqref="F104:F116">
    <cfRule type="duplicateValues" dxfId="61" priority="1"/>
    <cfRule type="duplicateValues" dxfId="60" priority="3"/>
    <cfRule type="duplicateValues" dxfId="59" priority="4"/>
    <cfRule type="duplicateValues" dxfId="58" priority="5"/>
    <cfRule type="duplicateValues" dxfId="57" priority="6"/>
  </conditionalFormatting>
  <conditionalFormatting sqref="F314">
    <cfRule type="duplicateValues" dxfId="56" priority="61"/>
  </conditionalFormatting>
  <conditionalFormatting sqref="F317">
    <cfRule type="duplicateValues" dxfId="55" priority="53"/>
  </conditionalFormatting>
  <conditionalFormatting sqref="F324">
    <cfRule type="duplicateValues" dxfId="54" priority="515"/>
  </conditionalFormatting>
  <conditionalFormatting sqref="F325:F777 F1:F17 F315:F316 F318:F323 F781:F1048576 F117:F313 F48:F103">
    <cfRule type="duplicateValues" dxfId="53" priority="516"/>
  </conditionalFormatting>
  <conditionalFormatting sqref="F325:F777 F1:F37 F315:F316 F318:F323 F781:F1048576 F117:F313 F48:F103">
    <cfRule type="duplicateValues" dxfId="52" priority="524"/>
  </conditionalFormatting>
  <conditionalFormatting sqref="F425:F427">
    <cfRule type="duplicateValues" dxfId="51" priority="163"/>
    <cfRule type="duplicateValues" dxfId="50" priority="164"/>
    <cfRule type="duplicateValues" dxfId="49" priority="165"/>
    <cfRule type="duplicateValues" dxfId="48" priority="166"/>
    <cfRule type="duplicateValues" dxfId="47" priority="167"/>
    <cfRule type="duplicateValues" dxfId="46" priority="168"/>
  </conditionalFormatting>
  <conditionalFormatting sqref="F428:F517 F526:F777 F1:F17 F325:F424 F315:F316 F318:F323 F781:F1048576 F117:F313 F48:F103">
    <cfRule type="duplicateValues" dxfId="45" priority="531"/>
  </conditionalFormatting>
  <conditionalFormatting sqref="F518">
    <cfRule type="duplicateValues" dxfId="44" priority="103"/>
    <cfRule type="duplicateValues" dxfId="43" priority="104"/>
    <cfRule type="duplicateValues" dxfId="42" priority="105"/>
    <cfRule type="duplicateValues" dxfId="41" priority="106"/>
  </conditionalFormatting>
  <conditionalFormatting sqref="F518:F525">
    <cfRule type="duplicateValues" dxfId="40" priority="97"/>
    <cfRule type="duplicateValues" dxfId="39" priority="98"/>
  </conditionalFormatting>
  <conditionalFormatting sqref="F519:F525">
    <cfRule type="duplicateValues" dxfId="38" priority="99"/>
    <cfRule type="duplicateValues" dxfId="37" priority="100"/>
    <cfRule type="duplicateValues" dxfId="36" priority="101"/>
    <cfRule type="duplicateValues" dxfId="35" priority="102"/>
  </conditionalFormatting>
  <conditionalFormatting sqref="F778:F780">
    <cfRule type="duplicateValues" dxfId="34" priority="22"/>
    <cfRule type="duplicateValues" dxfId="33" priority="23"/>
    <cfRule type="duplicateValues" dxfId="32" priority="24"/>
    <cfRule type="duplicateValues" dxfId="31" priority="25"/>
    <cfRule type="duplicateValues" dxfId="30" priority="26"/>
    <cfRule type="duplicateValues" dxfId="29" priority="27"/>
  </conditionalFormatting>
  <conditionalFormatting sqref="F781:F1048576 F1:F37 F117:F777 F48:F103">
    <cfRule type="duplicateValues" dxfId="28" priority="544"/>
  </conditionalFormatting>
  <conditionalFormatting sqref="W117:W1048576 W1:W37 W48:W103">
    <cfRule type="duplicateValues" dxfId="27" priority="343"/>
  </conditionalFormatting>
  <conditionalFormatting sqref="W38:W47">
    <cfRule type="duplicateValues" dxfId="26" priority="9"/>
  </conditionalFormatting>
  <conditionalFormatting sqref="W104:W116">
    <cfRule type="duplicateValues" dxfId="25" priority="2"/>
  </conditionalFormatting>
  <conditionalFormatting sqref="X18:X37">
    <cfRule type="duplicateValues" dxfId="24" priority="457"/>
  </conditionalFormatting>
  <conditionalFormatting sqref="X329:X339">
    <cfRule type="duplicateValues" dxfId="23" priority="338"/>
    <cfRule type="duplicateValues" dxfId="22" priority="339"/>
    <cfRule type="duplicateValues" dxfId="21" priority="340"/>
    <cfRule type="duplicateValues" dxfId="20" priority="341"/>
    <cfRule type="duplicateValues" dxfId="19" priority="342"/>
  </conditionalFormatting>
  <conditionalFormatting sqref="X340:X351">
    <cfRule type="duplicateValues" dxfId="18" priority="328"/>
    <cfRule type="duplicateValues" dxfId="17" priority="329"/>
    <cfRule type="duplicateValues" dxfId="16" priority="330"/>
    <cfRule type="duplicateValues" dxfId="15" priority="331"/>
    <cfRule type="duplicateValues" dxfId="14" priority="332"/>
  </conditionalFormatting>
  <conditionalFormatting sqref="Y778:Y780">
    <cfRule type="duplicateValues" dxfId="13" priority="16"/>
    <cfRule type="duplicateValues" dxfId="12" priority="17"/>
    <cfRule type="duplicateValues" dxfId="11" priority="18"/>
    <cfRule type="duplicateValues" dxfId="10" priority="19"/>
    <cfRule type="duplicateValues" dxfId="9" priority="20"/>
    <cfRule type="duplicateValues" dxfId="8" priority="21"/>
  </conditionalFormatting>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
  <sheetViews>
    <sheetView zoomScale="180" zoomScaleNormal="180" workbookViewId="0">
      <selection activeCell="B6" sqref="B6"/>
    </sheetView>
  </sheetViews>
  <sheetFormatPr defaultColWidth="11.15234375" defaultRowHeight="7.75" x14ac:dyDescent="0.2"/>
  <cols>
    <col min="1" max="1" width="2.84375" style="11" customWidth="1"/>
    <col min="2" max="10" width="6.53515625" style="12" customWidth="1"/>
    <col min="11" max="21" width="6.53515625" style="10" customWidth="1"/>
    <col min="22" max="16384" width="11.15234375" style="10"/>
  </cols>
  <sheetData>
    <row r="1" spans="1:21" s="5" customFormat="1" x14ac:dyDescent="0.2">
      <c r="A1" s="3" t="s">
        <v>11</v>
      </c>
      <c r="B1" s="4" t="s">
        <v>12</v>
      </c>
      <c r="C1" s="4" t="s">
        <v>13</v>
      </c>
      <c r="D1" s="4" t="s">
        <v>14</v>
      </c>
      <c r="E1" s="4" t="s">
        <v>15</v>
      </c>
      <c r="F1" s="4" t="s">
        <v>16</v>
      </c>
      <c r="G1" s="4" t="s">
        <v>17</v>
      </c>
      <c r="H1" s="4" t="s">
        <v>18</v>
      </c>
      <c r="I1" s="4" t="s">
        <v>19</v>
      </c>
      <c r="J1" s="4" t="s">
        <v>20</v>
      </c>
      <c r="K1" s="4" t="s">
        <v>21</v>
      </c>
      <c r="L1" s="4" t="s">
        <v>22</v>
      </c>
      <c r="M1" s="4" t="s">
        <v>23</v>
      </c>
      <c r="N1" s="4" t="s">
        <v>24</v>
      </c>
      <c r="O1" s="4" t="s">
        <v>25</v>
      </c>
      <c r="P1" s="4" t="s">
        <v>26</v>
      </c>
      <c r="Q1" s="4" t="s">
        <v>27</v>
      </c>
      <c r="R1" s="4" t="s">
        <v>28</v>
      </c>
      <c r="S1" s="4" t="s">
        <v>29</v>
      </c>
      <c r="T1" s="4" t="s">
        <v>30</v>
      </c>
      <c r="U1" s="6" t="s">
        <v>31</v>
      </c>
    </row>
    <row r="2" spans="1:21" s="5" customFormat="1" ht="10.5" customHeight="1" x14ac:dyDescent="0.2">
      <c r="A2" s="7">
        <v>2</v>
      </c>
      <c r="B2" s="8" t="s">
        <v>9</v>
      </c>
      <c r="C2" s="8" t="s">
        <v>9</v>
      </c>
      <c r="D2" s="8" t="s">
        <v>9</v>
      </c>
      <c r="E2" s="8" t="s">
        <v>9</v>
      </c>
      <c r="F2" s="8" t="s">
        <v>9</v>
      </c>
      <c r="G2" s="8" t="s">
        <v>9</v>
      </c>
      <c r="H2" s="8" t="s">
        <v>9</v>
      </c>
      <c r="I2" s="8" t="s">
        <v>9</v>
      </c>
      <c r="J2" s="8" t="s">
        <v>9</v>
      </c>
      <c r="K2" s="8" t="s">
        <v>9</v>
      </c>
      <c r="L2" s="8" t="s">
        <v>9</v>
      </c>
      <c r="M2" s="8" t="s">
        <v>9</v>
      </c>
      <c r="N2" s="8" t="s">
        <v>9</v>
      </c>
      <c r="O2" s="8" t="s">
        <v>9</v>
      </c>
      <c r="P2" s="8" t="s">
        <v>9</v>
      </c>
      <c r="Q2" s="8" t="s">
        <v>9</v>
      </c>
      <c r="R2" s="8" t="s">
        <v>9</v>
      </c>
      <c r="S2" s="8" t="s">
        <v>9</v>
      </c>
      <c r="T2" s="8" t="s">
        <v>9</v>
      </c>
      <c r="U2" s="8" t="s">
        <v>9</v>
      </c>
    </row>
    <row r="3" spans="1:21" ht="10.5" customHeight="1" x14ac:dyDescent="0.2">
      <c r="A3" s="7">
        <v>3</v>
      </c>
      <c r="B3" s="8" t="s">
        <v>9</v>
      </c>
      <c r="C3" s="8" t="s">
        <v>9</v>
      </c>
      <c r="D3" s="8" t="s">
        <v>9</v>
      </c>
      <c r="E3" s="8" t="s">
        <v>9</v>
      </c>
      <c r="F3" s="8" t="s">
        <v>9</v>
      </c>
      <c r="G3" s="8" t="s">
        <v>9</v>
      </c>
      <c r="H3" s="8" t="s">
        <v>9</v>
      </c>
      <c r="I3" s="8" t="s">
        <v>9</v>
      </c>
      <c r="J3" s="8" t="s">
        <v>9</v>
      </c>
      <c r="K3" s="8" t="s">
        <v>9</v>
      </c>
      <c r="L3" s="8" t="s">
        <v>9</v>
      </c>
      <c r="M3" s="8" t="s">
        <v>9</v>
      </c>
      <c r="N3" s="8" t="s">
        <v>9</v>
      </c>
      <c r="O3" s="8" t="s">
        <v>9</v>
      </c>
      <c r="P3" s="8" t="s">
        <v>9</v>
      </c>
      <c r="Q3" s="8" t="s">
        <v>9</v>
      </c>
      <c r="R3" s="8" t="s">
        <v>9</v>
      </c>
      <c r="S3" s="8" t="s">
        <v>9</v>
      </c>
      <c r="T3" s="8" t="s">
        <v>9</v>
      </c>
      <c r="U3" s="9" t="s">
        <v>9</v>
      </c>
    </row>
  </sheetData>
  <conditionalFormatting sqref="A1:XFD1048576">
    <cfRule type="cellIs" dxfId="7" priority="2" operator="equal">
      <formula>"null"</formula>
    </cfRule>
  </conditionalFormatting>
  <pageMargins left="0.51180555555555596" right="0.51180555555555596" top="0.78749999999999998" bottom="0.78749999999999998" header="0.511811023622047" footer="0.511811023622047"/>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26B82-2E19-47C6-9DDF-914E7B26E6D0}">
  <dimension ref="A1:AS126"/>
  <sheetViews>
    <sheetView zoomScale="205" zoomScaleNormal="205" workbookViewId="0">
      <pane ySplit="1" topLeftCell="A116" activePane="bottomLeft" state="frozen"/>
      <selection pane="bottomLeft" activeCell="A126" sqref="A126"/>
    </sheetView>
  </sheetViews>
  <sheetFormatPr defaultColWidth="9.3046875" defaultRowHeight="7.2" customHeight="1" x14ac:dyDescent="0.4"/>
  <cols>
    <col min="1" max="1" width="2.69140625" style="70" bestFit="1" customWidth="1"/>
    <col min="2" max="2" width="8.84375" style="53" bestFit="1" customWidth="1"/>
    <col min="3" max="3" width="14.15234375" style="53" bestFit="1" customWidth="1"/>
    <col min="4" max="4" width="5.84375" style="53" bestFit="1" customWidth="1"/>
    <col min="5" max="5" width="77.53515625" style="71" bestFit="1" customWidth="1"/>
    <col min="6" max="6" width="8.84375" style="70" customWidth="1"/>
    <col min="7" max="7" width="7.53515625" style="70" bestFit="1" customWidth="1"/>
    <col min="8" max="8" width="7" style="70" customWidth="1"/>
    <col min="9" max="9" width="7.53515625" style="70" bestFit="1" customWidth="1"/>
    <col min="10" max="10" width="7.3828125" style="70" bestFit="1" customWidth="1"/>
    <col min="11" max="11" width="5.69140625" style="70" bestFit="1" customWidth="1"/>
    <col min="12" max="12" width="6.69140625" style="70" bestFit="1" customWidth="1"/>
    <col min="13" max="13" width="7.69140625" style="70" bestFit="1" customWidth="1"/>
    <col min="14" max="14" width="10.69140625" style="70" bestFit="1" customWidth="1"/>
    <col min="15" max="15" width="11.84375" style="70" bestFit="1" customWidth="1"/>
    <col min="16" max="16" width="8.84375" style="70" bestFit="1" customWidth="1"/>
    <col min="17" max="17" width="9.15234375" style="70" bestFit="1" customWidth="1"/>
    <col min="18" max="18" width="11.69140625" style="70" bestFit="1" customWidth="1"/>
    <col min="19" max="19" width="11.3046875" style="70" bestFit="1" customWidth="1"/>
    <col min="20" max="20" width="11.84375" style="70" bestFit="1" customWidth="1"/>
    <col min="21" max="21" width="13.3046875" style="70" bestFit="1" customWidth="1"/>
    <col min="22" max="22" width="11.84375" style="70" bestFit="1" customWidth="1"/>
    <col min="23" max="23" width="7.3046875" style="70" bestFit="1" customWidth="1"/>
    <col min="24" max="24" width="10.84375" style="70" bestFit="1" customWidth="1"/>
    <col min="25" max="25" width="5" style="70" bestFit="1" customWidth="1"/>
    <col min="26" max="26" width="11.15234375" style="70" bestFit="1" customWidth="1"/>
    <col min="27" max="27" width="3.69140625" style="70" bestFit="1" customWidth="1"/>
    <col min="28" max="28" width="11.15234375" style="70" bestFit="1" customWidth="1"/>
    <col min="29" max="45" width="3.69140625" style="70" bestFit="1" customWidth="1"/>
    <col min="46" max="16384" width="9.3046875" style="53"/>
  </cols>
  <sheetData>
    <row r="1" spans="1:45" s="39" customFormat="1" ht="24" customHeight="1" x14ac:dyDescent="0.4">
      <c r="A1" s="36" t="s">
        <v>10</v>
      </c>
      <c r="B1" s="37" t="s">
        <v>74</v>
      </c>
      <c r="C1" s="37" t="s">
        <v>75</v>
      </c>
      <c r="D1" s="36" t="s">
        <v>76</v>
      </c>
      <c r="E1" s="37" t="s">
        <v>45</v>
      </c>
      <c r="F1" s="36" t="s">
        <v>76</v>
      </c>
      <c r="G1" s="36" t="s">
        <v>45</v>
      </c>
      <c r="H1" s="36" t="s">
        <v>76</v>
      </c>
      <c r="I1" s="36" t="s">
        <v>45</v>
      </c>
      <c r="J1" s="36" t="s">
        <v>76</v>
      </c>
      <c r="K1" s="36" t="s">
        <v>45</v>
      </c>
      <c r="L1" s="36" t="s">
        <v>76</v>
      </c>
      <c r="M1" s="36" t="s">
        <v>45</v>
      </c>
      <c r="N1" s="36" t="s">
        <v>76</v>
      </c>
      <c r="O1" s="36" t="s">
        <v>45</v>
      </c>
      <c r="P1" s="36" t="s">
        <v>76</v>
      </c>
      <c r="Q1" s="36" t="s">
        <v>45</v>
      </c>
      <c r="R1" s="36" t="s">
        <v>76</v>
      </c>
      <c r="S1" s="36" t="s">
        <v>78</v>
      </c>
      <c r="T1" s="36" t="s">
        <v>76</v>
      </c>
      <c r="U1" s="36" t="s">
        <v>78</v>
      </c>
      <c r="V1" s="36" t="s">
        <v>76</v>
      </c>
      <c r="W1" s="36" t="s">
        <v>78</v>
      </c>
      <c r="X1" s="36" t="s">
        <v>76</v>
      </c>
      <c r="Y1" s="36" t="s">
        <v>78</v>
      </c>
      <c r="Z1" s="38" t="s">
        <v>77</v>
      </c>
      <c r="AA1" s="36" t="s">
        <v>78</v>
      </c>
      <c r="AB1" s="36" t="s">
        <v>76</v>
      </c>
      <c r="AC1" s="36" t="s">
        <v>78</v>
      </c>
      <c r="AD1" s="36" t="s">
        <v>76</v>
      </c>
      <c r="AE1" s="36" t="s">
        <v>78</v>
      </c>
      <c r="AF1" s="36" t="s">
        <v>76</v>
      </c>
      <c r="AG1" s="36" t="s">
        <v>78</v>
      </c>
      <c r="AH1" s="36" t="s">
        <v>76</v>
      </c>
      <c r="AI1" s="36" t="s">
        <v>78</v>
      </c>
      <c r="AJ1" s="36" t="s">
        <v>76</v>
      </c>
      <c r="AK1" s="36" t="s">
        <v>78</v>
      </c>
      <c r="AL1" s="36" t="s">
        <v>76</v>
      </c>
      <c r="AM1" s="36" t="s">
        <v>78</v>
      </c>
      <c r="AN1" s="36" t="s">
        <v>76</v>
      </c>
      <c r="AO1" s="36" t="s">
        <v>78</v>
      </c>
      <c r="AP1" s="36" t="s">
        <v>76</v>
      </c>
      <c r="AQ1" s="36" t="s">
        <v>78</v>
      </c>
      <c r="AR1" s="36" t="s">
        <v>76</v>
      </c>
      <c r="AS1" s="36" t="s">
        <v>78</v>
      </c>
    </row>
    <row r="2" spans="1:45" s="31" customFormat="1" ht="7.2" customHeight="1" x14ac:dyDescent="0.4">
      <c r="A2" s="46">
        <v>2</v>
      </c>
      <c r="B2" s="47" t="s">
        <v>130</v>
      </c>
      <c r="C2" s="64" t="s">
        <v>87</v>
      </c>
      <c r="D2" s="42" t="s">
        <v>90</v>
      </c>
      <c r="E2" s="55" t="s">
        <v>515</v>
      </c>
      <c r="F2" s="42" t="s">
        <v>9</v>
      </c>
      <c r="G2" s="43" t="s">
        <v>9</v>
      </c>
      <c r="H2" s="42" t="s">
        <v>9</v>
      </c>
      <c r="I2" s="43" t="s">
        <v>9</v>
      </c>
      <c r="J2" s="42" t="s">
        <v>9</v>
      </c>
      <c r="K2" s="43" t="s">
        <v>9</v>
      </c>
      <c r="L2" s="42" t="s">
        <v>9</v>
      </c>
      <c r="M2" s="43" t="s">
        <v>9</v>
      </c>
      <c r="N2" s="42" t="s">
        <v>9</v>
      </c>
      <c r="O2" s="43" t="s">
        <v>9</v>
      </c>
      <c r="P2" s="42" t="s">
        <v>9</v>
      </c>
      <c r="Q2" s="43" t="s">
        <v>9</v>
      </c>
      <c r="R2" s="42" t="s">
        <v>9</v>
      </c>
      <c r="S2" s="43" t="s">
        <v>9</v>
      </c>
      <c r="T2" s="42" t="s">
        <v>9</v>
      </c>
      <c r="U2" s="43" t="s">
        <v>9</v>
      </c>
      <c r="V2" s="42" t="s">
        <v>9</v>
      </c>
      <c r="W2" s="43" t="s">
        <v>9</v>
      </c>
      <c r="X2" s="42" t="s">
        <v>9</v>
      </c>
      <c r="Y2" s="43" t="s">
        <v>9</v>
      </c>
      <c r="Z2" s="42" t="s">
        <v>9</v>
      </c>
      <c r="AA2" s="43" t="s">
        <v>9</v>
      </c>
      <c r="AB2" s="42" t="s">
        <v>9</v>
      </c>
      <c r="AC2" s="43" t="s">
        <v>9</v>
      </c>
      <c r="AD2" s="42" t="s">
        <v>9</v>
      </c>
      <c r="AE2" s="43" t="s">
        <v>9</v>
      </c>
      <c r="AF2" s="42" t="s">
        <v>9</v>
      </c>
      <c r="AG2" s="43" t="s">
        <v>9</v>
      </c>
      <c r="AH2" s="42" t="s">
        <v>9</v>
      </c>
      <c r="AI2" s="43" t="s">
        <v>9</v>
      </c>
      <c r="AJ2" s="42" t="s">
        <v>9</v>
      </c>
      <c r="AK2" s="43" t="s">
        <v>9</v>
      </c>
      <c r="AL2" s="42" t="s">
        <v>9</v>
      </c>
      <c r="AM2" s="43" t="s">
        <v>9</v>
      </c>
      <c r="AN2" s="42" t="s">
        <v>9</v>
      </c>
      <c r="AO2" s="43" t="s">
        <v>9</v>
      </c>
      <c r="AP2" s="42" t="s">
        <v>9</v>
      </c>
      <c r="AQ2" s="43" t="s">
        <v>9</v>
      </c>
      <c r="AR2" s="42" t="s">
        <v>9</v>
      </c>
      <c r="AS2" s="43" t="s">
        <v>9</v>
      </c>
    </row>
    <row r="3" spans="1:45" s="31" customFormat="1" ht="7.2" customHeight="1" x14ac:dyDescent="0.4">
      <c r="A3" s="46">
        <v>3</v>
      </c>
      <c r="B3" s="47" t="s">
        <v>180</v>
      </c>
      <c r="C3" s="64" t="s">
        <v>87</v>
      </c>
      <c r="D3" s="42" t="s">
        <v>90</v>
      </c>
      <c r="E3" s="55" t="s">
        <v>517</v>
      </c>
      <c r="F3" s="42" t="s">
        <v>9</v>
      </c>
      <c r="G3" s="43" t="s">
        <v>9</v>
      </c>
      <c r="H3" s="42" t="s">
        <v>9</v>
      </c>
      <c r="I3" s="43" t="s">
        <v>9</v>
      </c>
      <c r="J3" s="42" t="s">
        <v>9</v>
      </c>
      <c r="K3" s="43" t="s">
        <v>9</v>
      </c>
      <c r="L3" s="42" t="s">
        <v>9</v>
      </c>
      <c r="M3" s="43" t="s">
        <v>9</v>
      </c>
      <c r="N3" s="42" t="s">
        <v>9</v>
      </c>
      <c r="O3" s="43" t="s">
        <v>9</v>
      </c>
      <c r="P3" s="42" t="s">
        <v>9</v>
      </c>
      <c r="Q3" s="43" t="s">
        <v>9</v>
      </c>
      <c r="R3" s="42" t="s">
        <v>9</v>
      </c>
      <c r="S3" s="43" t="s">
        <v>9</v>
      </c>
      <c r="T3" s="42" t="s">
        <v>9</v>
      </c>
      <c r="U3" s="43" t="s">
        <v>9</v>
      </c>
      <c r="V3" s="42" t="s">
        <v>9</v>
      </c>
      <c r="W3" s="43" t="s">
        <v>9</v>
      </c>
      <c r="X3" s="42" t="s">
        <v>9</v>
      </c>
      <c r="Y3" s="43" t="s">
        <v>9</v>
      </c>
      <c r="Z3" s="42" t="s">
        <v>9</v>
      </c>
      <c r="AA3" s="43" t="s">
        <v>9</v>
      </c>
      <c r="AB3" s="42" t="s">
        <v>9</v>
      </c>
      <c r="AC3" s="43" t="s">
        <v>9</v>
      </c>
      <c r="AD3" s="42" t="s">
        <v>9</v>
      </c>
      <c r="AE3" s="43" t="s">
        <v>9</v>
      </c>
      <c r="AF3" s="42" t="s">
        <v>9</v>
      </c>
      <c r="AG3" s="43" t="s">
        <v>9</v>
      </c>
      <c r="AH3" s="42" t="s">
        <v>9</v>
      </c>
      <c r="AI3" s="43" t="s">
        <v>9</v>
      </c>
      <c r="AJ3" s="42" t="s">
        <v>9</v>
      </c>
      <c r="AK3" s="43" t="s">
        <v>9</v>
      </c>
      <c r="AL3" s="42" t="s">
        <v>9</v>
      </c>
      <c r="AM3" s="43" t="s">
        <v>9</v>
      </c>
      <c r="AN3" s="42" t="s">
        <v>9</v>
      </c>
      <c r="AO3" s="43" t="s">
        <v>9</v>
      </c>
      <c r="AP3" s="42" t="s">
        <v>9</v>
      </c>
      <c r="AQ3" s="43" t="s">
        <v>9</v>
      </c>
      <c r="AR3" s="42" t="s">
        <v>9</v>
      </c>
      <c r="AS3" s="43" t="s">
        <v>9</v>
      </c>
    </row>
    <row r="4" spans="1:45" s="31" customFormat="1" ht="7.2" customHeight="1" x14ac:dyDescent="0.4">
      <c r="A4" s="46">
        <v>4</v>
      </c>
      <c r="B4" s="47" t="s">
        <v>216</v>
      </c>
      <c r="C4" s="64" t="s">
        <v>87</v>
      </c>
      <c r="D4" s="42" t="s">
        <v>90</v>
      </c>
      <c r="E4" s="55" t="s">
        <v>516</v>
      </c>
      <c r="F4" s="42" t="s">
        <v>9</v>
      </c>
      <c r="G4" s="43" t="s">
        <v>9</v>
      </c>
      <c r="H4" s="42" t="s">
        <v>9</v>
      </c>
      <c r="I4" s="43" t="s">
        <v>9</v>
      </c>
      <c r="J4" s="42" t="s">
        <v>9</v>
      </c>
      <c r="K4" s="43" t="s">
        <v>9</v>
      </c>
      <c r="L4" s="42" t="s">
        <v>9</v>
      </c>
      <c r="M4" s="43" t="s">
        <v>9</v>
      </c>
      <c r="N4" s="42" t="s">
        <v>9</v>
      </c>
      <c r="O4" s="43" t="s">
        <v>9</v>
      </c>
      <c r="P4" s="42" t="s">
        <v>9</v>
      </c>
      <c r="Q4" s="43" t="s">
        <v>9</v>
      </c>
      <c r="R4" s="42" t="s">
        <v>9</v>
      </c>
      <c r="S4" s="43" t="s">
        <v>9</v>
      </c>
      <c r="T4" s="42" t="s">
        <v>9</v>
      </c>
      <c r="U4" s="43" t="s">
        <v>9</v>
      </c>
      <c r="V4" s="42" t="s">
        <v>9</v>
      </c>
      <c r="W4" s="43" t="s">
        <v>9</v>
      </c>
      <c r="X4" s="42" t="s">
        <v>9</v>
      </c>
      <c r="Y4" s="43" t="s">
        <v>9</v>
      </c>
      <c r="Z4" s="42" t="s">
        <v>9</v>
      </c>
      <c r="AA4" s="43" t="s">
        <v>9</v>
      </c>
      <c r="AB4" s="42" t="s">
        <v>9</v>
      </c>
      <c r="AC4" s="43" t="s">
        <v>9</v>
      </c>
      <c r="AD4" s="42" t="s">
        <v>9</v>
      </c>
      <c r="AE4" s="43" t="s">
        <v>9</v>
      </c>
      <c r="AF4" s="42" t="s">
        <v>9</v>
      </c>
      <c r="AG4" s="43" t="s">
        <v>9</v>
      </c>
      <c r="AH4" s="42" t="s">
        <v>9</v>
      </c>
      <c r="AI4" s="43" t="s">
        <v>9</v>
      </c>
      <c r="AJ4" s="42" t="s">
        <v>9</v>
      </c>
      <c r="AK4" s="43" t="s">
        <v>9</v>
      </c>
      <c r="AL4" s="42" t="s">
        <v>9</v>
      </c>
      <c r="AM4" s="43" t="s">
        <v>9</v>
      </c>
      <c r="AN4" s="42" t="s">
        <v>9</v>
      </c>
      <c r="AO4" s="43" t="s">
        <v>9</v>
      </c>
      <c r="AP4" s="42" t="s">
        <v>9</v>
      </c>
      <c r="AQ4" s="43" t="s">
        <v>9</v>
      </c>
      <c r="AR4" s="42" t="s">
        <v>9</v>
      </c>
      <c r="AS4" s="43" t="s">
        <v>9</v>
      </c>
    </row>
    <row r="5" spans="1:45" s="31" customFormat="1" ht="7.2" customHeight="1" x14ac:dyDescent="0.4">
      <c r="A5" s="46">
        <v>5</v>
      </c>
      <c r="B5" s="65" t="s">
        <v>518</v>
      </c>
      <c r="C5" s="48" t="s">
        <v>1788</v>
      </c>
      <c r="D5" s="42" t="s">
        <v>90</v>
      </c>
      <c r="E5" s="66" t="s">
        <v>152</v>
      </c>
      <c r="F5" s="42" t="s">
        <v>9</v>
      </c>
      <c r="G5" s="43" t="s">
        <v>9</v>
      </c>
      <c r="H5" s="42" t="s">
        <v>9</v>
      </c>
      <c r="I5" s="43" t="s">
        <v>9</v>
      </c>
      <c r="J5" s="42" t="s">
        <v>9</v>
      </c>
      <c r="K5" s="43" t="s">
        <v>9</v>
      </c>
      <c r="L5" s="42" t="s">
        <v>9</v>
      </c>
      <c r="M5" s="43" t="s">
        <v>9</v>
      </c>
      <c r="N5" s="42" t="s">
        <v>9</v>
      </c>
      <c r="O5" s="43" t="s">
        <v>9</v>
      </c>
      <c r="P5" s="42" t="s">
        <v>9</v>
      </c>
      <c r="Q5" s="43" t="s">
        <v>9</v>
      </c>
      <c r="R5" s="42" t="s">
        <v>9</v>
      </c>
      <c r="S5" s="43" t="s">
        <v>9</v>
      </c>
      <c r="T5" s="42" t="s">
        <v>9</v>
      </c>
      <c r="U5" s="43" t="s">
        <v>9</v>
      </c>
      <c r="V5" s="42" t="s">
        <v>9</v>
      </c>
      <c r="W5" s="43" t="s">
        <v>9</v>
      </c>
      <c r="X5" s="42" t="s">
        <v>9</v>
      </c>
      <c r="Y5" s="43" t="s">
        <v>9</v>
      </c>
      <c r="Z5" s="42" t="s">
        <v>9</v>
      </c>
      <c r="AA5" s="43" t="s">
        <v>9</v>
      </c>
      <c r="AB5" s="42" t="s">
        <v>9</v>
      </c>
      <c r="AC5" s="43" t="s">
        <v>9</v>
      </c>
      <c r="AD5" s="42" t="s">
        <v>9</v>
      </c>
      <c r="AE5" s="43" t="s">
        <v>9</v>
      </c>
      <c r="AF5" s="42" t="s">
        <v>9</v>
      </c>
      <c r="AG5" s="43" t="s">
        <v>9</v>
      </c>
      <c r="AH5" s="42" t="s">
        <v>9</v>
      </c>
      <c r="AI5" s="43" t="s">
        <v>9</v>
      </c>
      <c r="AJ5" s="42" t="s">
        <v>9</v>
      </c>
      <c r="AK5" s="43" t="s">
        <v>9</v>
      </c>
      <c r="AL5" s="42" t="s">
        <v>9</v>
      </c>
      <c r="AM5" s="43" t="s">
        <v>9</v>
      </c>
      <c r="AN5" s="42" t="s">
        <v>9</v>
      </c>
      <c r="AO5" s="43" t="s">
        <v>9</v>
      </c>
      <c r="AP5" s="42" t="s">
        <v>9</v>
      </c>
      <c r="AQ5" s="43" t="s">
        <v>9</v>
      </c>
      <c r="AR5" s="42" t="s">
        <v>9</v>
      </c>
      <c r="AS5" s="43" t="s">
        <v>9</v>
      </c>
    </row>
    <row r="6" spans="1:45" ht="7.2" customHeight="1" x14ac:dyDescent="0.4">
      <c r="A6" s="46">
        <v>6</v>
      </c>
      <c r="B6" s="56" t="s">
        <v>520</v>
      </c>
      <c r="C6" s="48" t="s">
        <v>1380</v>
      </c>
      <c r="D6" s="42" t="s">
        <v>90</v>
      </c>
      <c r="E6" s="49" t="s">
        <v>471</v>
      </c>
      <c r="F6" s="42" t="s">
        <v>9</v>
      </c>
      <c r="G6" s="43" t="s">
        <v>9</v>
      </c>
      <c r="H6" s="42" t="s">
        <v>9</v>
      </c>
      <c r="I6" s="43" t="s">
        <v>9</v>
      </c>
      <c r="J6" s="42" t="s">
        <v>9</v>
      </c>
      <c r="K6" s="43" t="s">
        <v>9</v>
      </c>
      <c r="L6" s="42" t="s">
        <v>9</v>
      </c>
      <c r="M6" s="43" t="s">
        <v>9</v>
      </c>
      <c r="N6" s="42" t="s">
        <v>9</v>
      </c>
      <c r="O6" s="43" t="s">
        <v>9</v>
      </c>
      <c r="P6" s="42" t="s">
        <v>92</v>
      </c>
      <c r="Q6" s="43" t="s">
        <v>447</v>
      </c>
      <c r="R6" s="42" t="s">
        <v>9</v>
      </c>
      <c r="S6" s="43" t="s">
        <v>9</v>
      </c>
      <c r="T6" s="42" t="s">
        <v>9</v>
      </c>
      <c r="U6" s="43" t="s">
        <v>9</v>
      </c>
      <c r="V6" s="42" t="s">
        <v>9</v>
      </c>
      <c r="W6" s="43" t="s">
        <v>9</v>
      </c>
      <c r="X6" s="42" t="s">
        <v>9</v>
      </c>
      <c r="Y6" s="43" t="s">
        <v>9</v>
      </c>
      <c r="Z6" s="42" t="s">
        <v>9</v>
      </c>
      <c r="AA6" s="43" t="s">
        <v>9</v>
      </c>
      <c r="AB6" s="42" t="s">
        <v>9</v>
      </c>
      <c r="AC6" s="43" t="s">
        <v>9</v>
      </c>
      <c r="AD6" s="42" t="s">
        <v>9</v>
      </c>
      <c r="AE6" s="43" t="s">
        <v>9</v>
      </c>
      <c r="AF6" s="42" t="s">
        <v>9</v>
      </c>
      <c r="AG6" s="43" t="s">
        <v>9</v>
      </c>
      <c r="AH6" s="42" t="s">
        <v>9</v>
      </c>
      <c r="AI6" s="43" t="s">
        <v>9</v>
      </c>
      <c r="AJ6" s="42" t="s">
        <v>9</v>
      </c>
      <c r="AK6" s="43" t="s">
        <v>9</v>
      </c>
      <c r="AL6" s="42" t="s">
        <v>9</v>
      </c>
      <c r="AM6" s="43" t="s">
        <v>9</v>
      </c>
      <c r="AN6" s="42" t="s">
        <v>9</v>
      </c>
      <c r="AO6" s="43" t="s">
        <v>9</v>
      </c>
      <c r="AP6" s="42" t="s">
        <v>9</v>
      </c>
      <c r="AQ6" s="43" t="s">
        <v>9</v>
      </c>
      <c r="AR6" s="42" t="s">
        <v>9</v>
      </c>
      <c r="AS6" s="43" t="s">
        <v>9</v>
      </c>
    </row>
    <row r="7" spans="1:45" ht="7.2" customHeight="1" x14ac:dyDescent="0.4">
      <c r="A7" s="46">
        <v>7</v>
      </c>
      <c r="B7" s="56" t="s">
        <v>521</v>
      </c>
      <c r="C7" s="48" t="s">
        <v>1380</v>
      </c>
      <c r="D7" s="42" t="s">
        <v>90</v>
      </c>
      <c r="E7" s="49" t="s">
        <v>472</v>
      </c>
      <c r="F7" s="42" t="s">
        <v>9</v>
      </c>
      <c r="G7" s="43" t="s">
        <v>9</v>
      </c>
      <c r="H7" s="42" t="s">
        <v>9</v>
      </c>
      <c r="I7" s="43" t="s">
        <v>9</v>
      </c>
      <c r="J7" s="42" t="s">
        <v>9</v>
      </c>
      <c r="K7" s="43" t="s">
        <v>9</v>
      </c>
      <c r="L7" s="42" t="s">
        <v>9</v>
      </c>
      <c r="M7" s="43" t="s">
        <v>9</v>
      </c>
      <c r="N7" s="42" t="s">
        <v>9</v>
      </c>
      <c r="O7" s="43" t="s">
        <v>9</v>
      </c>
      <c r="P7" s="42" t="s">
        <v>92</v>
      </c>
      <c r="Q7" s="43" t="s">
        <v>447</v>
      </c>
      <c r="R7" s="42" t="s">
        <v>9</v>
      </c>
      <c r="S7" s="43" t="s">
        <v>9</v>
      </c>
      <c r="T7" s="42" t="s">
        <v>9</v>
      </c>
      <c r="U7" s="43" t="s">
        <v>9</v>
      </c>
      <c r="V7" s="42" t="s">
        <v>9</v>
      </c>
      <c r="W7" s="43" t="s">
        <v>9</v>
      </c>
      <c r="X7" s="42" t="s">
        <v>9</v>
      </c>
      <c r="Y7" s="43" t="s">
        <v>9</v>
      </c>
      <c r="Z7" s="42" t="s">
        <v>9</v>
      </c>
      <c r="AA7" s="43" t="s">
        <v>9</v>
      </c>
      <c r="AB7" s="42" t="s">
        <v>9</v>
      </c>
      <c r="AC7" s="43" t="s">
        <v>9</v>
      </c>
      <c r="AD7" s="42" t="s">
        <v>9</v>
      </c>
      <c r="AE7" s="43" t="s">
        <v>9</v>
      </c>
      <c r="AF7" s="42" t="s">
        <v>9</v>
      </c>
      <c r="AG7" s="43" t="s">
        <v>9</v>
      </c>
      <c r="AH7" s="42" t="s">
        <v>9</v>
      </c>
      <c r="AI7" s="43" t="s">
        <v>9</v>
      </c>
      <c r="AJ7" s="42" t="s">
        <v>9</v>
      </c>
      <c r="AK7" s="43" t="s">
        <v>9</v>
      </c>
      <c r="AL7" s="42" t="s">
        <v>9</v>
      </c>
      <c r="AM7" s="43" t="s">
        <v>9</v>
      </c>
      <c r="AN7" s="42" t="s">
        <v>9</v>
      </c>
      <c r="AO7" s="43" t="s">
        <v>9</v>
      </c>
      <c r="AP7" s="42" t="s">
        <v>9</v>
      </c>
      <c r="AQ7" s="43" t="s">
        <v>9</v>
      </c>
      <c r="AR7" s="42" t="s">
        <v>9</v>
      </c>
      <c r="AS7" s="43" t="s">
        <v>9</v>
      </c>
    </row>
    <row r="8" spans="1:45" ht="7.2" customHeight="1" x14ac:dyDescent="0.4">
      <c r="A8" s="46">
        <v>8</v>
      </c>
      <c r="B8" s="56" t="s">
        <v>522</v>
      </c>
      <c r="C8" s="48" t="s">
        <v>1380</v>
      </c>
      <c r="D8" s="42" t="s">
        <v>90</v>
      </c>
      <c r="E8" s="49" t="s">
        <v>473</v>
      </c>
      <c r="F8" s="42" t="s">
        <v>9</v>
      </c>
      <c r="G8" s="43" t="s">
        <v>9</v>
      </c>
      <c r="H8" s="42" t="s">
        <v>9</v>
      </c>
      <c r="I8" s="43" t="s">
        <v>9</v>
      </c>
      <c r="J8" s="42" t="s">
        <v>9</v>
      </c>
      <c r="K8" s="43" t="s">
        <v>9</v>
      </c>
      <c r="L8" s="42" t="s">
        <v>9</v>
      </c>
      <c r="M8" s="43" t="s">
        <v>9</v>
      </c>
      <c r="N8" s="42" t="s">
        <v>9</v>
      </c>
      <c r="O8" s="43" t="s">
        <v>9</v>
      </c>
      <c r="P8" s="42" t="s">
        <v>92</v>
      </c>
      <c r="Q8" s="43" t="s">
        <v>447</v>
      </c>
      <c r="R8" s="42" t="s">
        <v>9</v>
      </c>
      <c r="S8" s="43" t="s">
        <v>9</v>
      </c>
      <c r="T8" s="42" t="s">
        <v>9</v>
      </c>
      <c r="U8" s="43" t="s">
        <v>9</v>
      </c>
      <c r="V8" s="42" t="s">
        <v>9</v>
      </c>
      <c r="W8" s="43" t="s">
        <v>9</v>
      </c>
      <c r="X8" s="42" t="s">
        <v>9</v>
      </c>
      <c r="Y8" s="43" t="s">
        <v>9</v>
      </c>
      <c r="Z8" s="42" t="s">
        <v>9</v>
      </c>
      <c r="AA8" s="43" t="s">
        <v>9</v>
      </c>
      <c r="AB8" s="42" t="s">
        <v>9</v>
      </c>
      <c r="AC8" s="43" t="s">
        <v>9</v>
      </c>
      <c r="AD8" s="42" t="s">
        <v>9</v>
      </c>
      <c r="AE8" s="43" t="s">
        <v>9</v>
      </c>
      <c r="AF8" s="42" t="s">
        <v>9</v>
      </c>
      <c r="AG8" s="43" t="s">
        <v>9</v>
      </c>
      <c r="AH8" s="42" t="s">
        <v>9</v>
      </c>
      <c r="AI8" s="43" t="s">
        <v>9</v>
      </c>
      <c r="AJ8" s="42" t="s">
        <v>9</v>
      </c>
      <c r="AK8" s="43" t="s">
        <v>9</v>
      </c>
      <c r="AL8" s="42" t="s">
        <v>9</v>
      </c>
      <c r="AM8" s="43" t="s">
        <v>9</v>
      </c>
      <c r="AN8" s="42" t="s">
        <v>9</v>
      </c>
      <c r="AO8" s="43" t="s">
        <v>9</v>
      </c>
      <c r="AP8" s="42" t="s">
        <v>9</v>
      </c>
      <c r="AQ8" s="43" t="s">
        <v>9</v>
      </c>
      <c r="AR8" s="42" t="s">
        <v>9</v>
      </c>
      <c r="AS8" s="43" t="s">
        <v>9</v>
      </c>
    </row>
    <row r="9" spans="1:45" ht="7.2" customHeight="1" x14ac:dyDescent="0.4">
      <c r="A9" s="46">
        <v>9</v>
      </c>
      <c r="B9" s="56" t="s">
        <v>523</v>
      </c>
      <c r="C9" s="48" t="s">
        <v>1380</v>
      </c>
      <c r="D9" s="42" t="s">
        <v>90</v>
      </c>
      <c r="E9" s="49" t="s">
        <v>474</v>
      </c>
      <c r="F9" s="42" t="s">
        <v>9</v>
      </c>
      <c r="G9" s="43" t="s">
        <v>9</v>
      </c>
      <c r="H9" s="42" t="s">
        <v>9</v>
      </c>
      <c r="I9" s="43" t="s">
        <v>9</v>
      </c>
      <c r="J9" s="42" t="s">
        <v>9</v>
      </c>
      <c r="K9" s="43" t="s">
        <v>9</v>
      </c>
      <c r="L9" s="42" t="s">
        <v>9</v>
      </c>
      <c r="M9" s="43" t="s">
        <v>9</v>
      </c>
      <c r="N9" s="42" t="s">
        <v>9</v>
      </c>
      <c r="O9" s="43" t="s">
        <v>9</v>
      </c>
      <c r="P9" s="42" t="s">
        <v>92</v>
      </c>
      <c r="Q9" s="43" t="s">
        <v>447</v>
      </c>
      <c r="R9" s="42" t="s">
        <v>9</v>
      </c>
      <c r="S9" s="43" t="s">
        <v>9</v>
      </c>
      <c r="T9" s="42" t="s">
        <v>9</v>
      </c>
      <c r="U9" s="43" t="s">
        <v>9</v>
      </c>
      <c r="V9" s="42" t="s">
        <v>9</v>
      </c>
      <c r="W9" s="43" t="s">
        <v>9</v>
      </c>
      <c r="X9" s="42" t="s">
        <v>9</v>
      </c>
      <c r="Y9" s="43" t="s">
        <v>9</v>
      </c>
      <c r="Z9" s="42" t="s">
        <v>9</v>
      </c>
      <c r="AA9" s="43" t="s">
        <v>9</v>
      </c>
      <c r="AB9" s="42" t="s">
        <v>9</v>
      </c>
      <c r="AC9" s="43" t="s">
        <v>9</v>
      </c>
      <c r="AD9" s="42" t="s">
        <v>9</v>
      </c>
      <c r="AE9" s="43" t="s">
        <v>9</v>
      </c>
      <c r="AF9" s="42" t="s">
        <v>9</v>
      </c>
      <c r="AG9" s="43" t="s">
        <v>9</v>
      </c>
      <c r="AH9" s="42" t="s">
        <v>9</v>
      </c>
      <c r="AI9" s="43" t="s">
        <v>9</v>
      </c>
      <c r="AJ9" s="42" t="s">
        <v>9</v>
      </c>
      <c r="AK9" s="43" t="s">
        <v>9</v>
      </c>
      <c r="AL9" s="42" t="s">
        <v>9</v>
      </c>
      <c r="AM9" s="43" t="s">
        <v>9</v>
      </c>
      <c r="AN9" s="42" t="s">
        <v>9</v>
      </c>
      <c r="AO9" s="43" t="s">
        <v>9</v>
      </c>
      <c r="AP9" s="42" t="s">
        <v>9</v>
      </c>
      <c r="AQ9" s="43" t="s">
        <v>9</v>
      </c>
      <c r="AR9" s="42" t="s">
        <v>9</v>
      </c>
      <c r="AS9" s="43" t="s">
        <v>9</v>
      </c>
    </row>
    <row r="10" spans="1:45" ht="7.2" customHeight="1" x14ac:dyDescent="0.4">
      <c r="A10" s="46">
        <v>10</v>
      </c>
      <c r="B10" s="56" t="s">
        <v>524</v>
      </c>
      <c r="C10" s="48" t="s">
        <v>1380</v>
      </c>
      <c r="D10" s="42" t="s">
        <v>90</v>
      </c>
      <c r="E10" s="49" t="s">
        <v>475</v>
      </c>
      <c r="F10" s="42" t="s">
        <v>9</v>
      </c>
      <c r="G10" s="43" t="s">
        <v>9</v>
      </c>
      <c r="H10" s="42" t="s">
        <v>9</v>
      </c>
      <c r="I10" s="43" t="s">
        <v>9</v>
      </c>
      <c r="J10" s="42" t="s">
        <v>9</v>
      </c>
      <c r="K10" s="43" t="s">
        <v>9</v>
      </c>
      <c r="L10" s="42" t="s">
        <v>9</v>
      </c>
      <c r="M10" s="43" t="s">
        <v>9</v>
      </c>
      <c r="N10" s="42" t="s">
        <v>9</v>
      </c>
      <c r="O10" s="43" t="s">
        <v>9</v>
      </c>
      <c r="P10" s="42" t="s">
        <v>92</v>
      </c>
      <c r="Q10" s="43" t="s">
        <v>447</v>
      </c>
      <c r="R10" s="42" t="s">
        <v>9</v>
      </c>
      <c r="S10" s="43" t="s">
        <v>9</v>
      </c>
      <c r="T10" s="42" t="s">
        <v>9</v>
      </c>
      <c r="U10" s="43" t="s">
        <v>9</v>
      </c>
      <c r="V10" s="42" t="s">
        <v>9</v>
      </c>
      <c r="W10" s="43" t="s">
        <v>9</v>
      </c>
      <c r="X10" s="42" t="s">
        <v>9</v>
      </c>
      <c r="Y10" s="43" t="s">
        <v>9</v>
      </c>
      <c r="Z10" s="42" t="s">
        <v>9</v>
      </c>
      <c r="AA10" s="43" t="s">
        <v>9</v>
      </c>
      <c r="AB10" s="42" t="s">
        <v>9</v>
      </c>
      <c r="AC10" s="43" t="s">
        <v>9</v>
      </c>
      <c r="AD10" s="42" t="s">
        <v>9</v>
      </c>
      <c r="AE10" s="43" t="s">
        <v>9</v>
      </c>
      <c r="AF10" s="42" t="s">
        <v>9</v>
      </c>
      <c r="AG10" s="43" t="s">
        <v>9</v>
      </c>
      <c r="AH10" s="42" t="s">
        <v>9</v>
      </c>
      <c r="AI10" s="43" t="s">
        <v>9</v>
      </c>
      <c r="AJ10" s="42" t="s">
        <v>9</v>
      </c>
      <c r="AK10" s="43" t="s">
        <v>9</v>
      </c>
      <c r="AL10" s="42" t="s">
        <v>9</v>
      </c>
      <c r="AM10" s="43" t="s">
        <v>9</v>
      </c>
      <c r="AN10" s="42" t="s">
        <v>9</v>
      </c>
      <c r="AO10" s="43" t="s">
        <v>9</v>
      </c>
      <c r="AP10" s="42" t="s">
        <v>9</v>
      </c>
      <c r="AQ10" s="43" t="s">
        <v>9</v>
      </c>
      <c r="AR10" s="42" t="s">
        <v>9</v>
      </c>
      <c r="AS10" s="43" t="s">
        <v>9</v>
      </c>
    </row>
    <row r="11" spans="1:45" s="31" customFormat="1" ht="7.2" customHeight="1" x14ac:dyDescent="0.4">
      <c r="A11" s="46">
        <v>11</v>
      </c>
      <c r="B11" s="65" t="s">
        <v>525</v>
      </c>
      <c r="C11" s="48" t="s">
        <v>1380</v>
      </c>
      <c r="D11" s="42" t="s">
        <v>90</v>
      </c>
      <c r="E11" s="66" t="s">
        <v>128</v>
      </c>
      <c r="F11" s="42" t="s">
        <v>9</v>
      </c>
      <c r="G11" s="43" t="s">
        <v>9</v>
      </c>
      <c r="H11" s="42" t="s">
        <v>9</v>
      </c>
      <c r="I11" s="43" t="s">
        <v>9</v>
      </c>
      <c r="J11" s="42" t="s">
        <v>9</v>
      </c>
      <c r="K11" s="43" t="s">
        <v>9</v>
      </c>
      <c r="L11" s="42" t="s">
        <v>9</v>
      </c>
      <c r="M11" s="43" t="s">
        <v>9</v>
      </c>
      <c r="N11" s="42" t="s">
        <v>9</v>
      </c>
      <c r="O11" s="43" t="s">
        <v>9</v>
      </c>
      <c r="P11" s="42" t="s">
        <v>9</v>
      </c>
      <c r="Q11" s="43" t="s">
        <v>9</v>
      </c>
      <c r="R11" s="42" t="s">
        <v>9</v>
      </c>
      <c r="S11" s="43" t="s">
        <v>9</v>
      </c>
      <c r="T11" s="42" t="s">
        <v>9</v>
      </c>
      <c r="U11" s="43" t="s">
        <v>9</v>
      </c>
      <c r="V11" s="42" t="s">
        <v>9</v>
      </c>
      <c r="W11" s="43" t="s">
        <v>9</v>
      </c>
      <c r="X11" s="42" t="s">
        <v>9</v>
      </c>
      <c r="Y11" s="43" t="s">
        <v>9</v>
      </c>
      <c r="Z11" s="42" t="s">
        <v>9</v>
      </c>
      <c r="AA11" s="43" t="s">
        <v>9</v>
      </c>
      <c r="AB11" s="42" t="s">
        <v>9</v>
      </c>
      <c r="AC11" s="43" t="s">
        <v>9</v>
      </c>
      <c r="AD11" s="42" t="s">
        <v>9</v>
      </c>
      <c r="AE11" s="43" t="s">
        <v>9</v>
      </c>
      <c r="AF11" s="42" t="s">
        <v>9</v>
      </c>
      <c r="AG11" s="43" t="s">
        <v>9</v>
      </c>
      <c r="AH11" s="42" t="s">
        <v>9</v>
      </c>
      <c r="AI11" s="43" t="s">
        <v>9</v>
      </c>
      <c r="AJ11" s="42" t="s">
        <v>9</v>
      </c>
      <c r="AK11" s="43" t="s">
        <v>9</v>
      </c>
      <c r="AL11" s="42" t="s">
        <v>9</v>
      </c>
      <c r="AM11" s="43" t="s">
        <v>9</v>
      </c>
      <c r="AN11" s="42" t="s">
        <v>9</v>
      </c>
      <c r="AO11" s="43" t="s">
        <v>9</v>
      </c>
      <c r="AP11" s="42" t="s">
        <v>9</v>
      </c>
      <c r="AQ11" s="43" t="s">
        <v>9</v>
      </c>
      <c r="AR11" s="42" t="s">
        <v>9</v>
      </c>
      <c r="AS11" s="43" t="s">
        <v>9</v>
      </c>
    </row>
    <row r="12" spans="1:45" s="31" customFormat="1" ht="7.2" customHeight="1" x14ac:dyDescent="0.4">
      <c r="A12" s="46">
        <v>12</v>
      </c>
      <c r="B12" s="65" t="s">
        <v>526</v>
      </c>
      <c r="C12" s="48" t="s">
        <v>1380</v>
      </c>
      <c r="D12" s="42" t="s">
        <v>90</v>
      </c>
      <c r="E12" s="66" t="s">
        <v>129</v>
      </c>
      <c r="F12" s="42" t="s">
        <v>9</v>
      </c>
      <c r="G12" s="43" t="s">
        <v>9</v>
      </c>
      <c r="H12" s="42" t="s">
        <v>9</v>
      </c>
      <c r="I12" s="43" t="s">
        <v>9</v>
      </c>
      <c r="J12" s="42" t="s">
        <v>9</v>
      </c>
      <c r="K12" s="43" t="s">
        <v>9</v>
      </c>
      <c r="L12" s="42" t="s">
        <v>9</v>
      </c>
      <c r="M12" s="43" t="s">
        <v>9</v>
      </c>
      <c r="N12" s="42" t="s">
        <v>9</v>
      </c>
      <c r="O12" s="43" t="s">
        <v>9</v>
      </c>
      <c r="P12" s="42" t="s">
        <v>9</v>
      </c>
      <c r="Q12" s="43" t="s">
        <v>9</v>
      </c>
      <c r="R12" s="42" t="s">
        <v>9</v>
      </c>
      <c r="S12" s="43" t="s">
        <v>9</v>
      </c>
      <c r="T12" s="42" t="s">
        <v>9</v>
      </c>
      <c r="U12" s="43" t="s">
        <v>9</v>
      </c>
      <c r="V12" s="42" t="s">
        <v>9</v>
      </c>
      <c r="W12" s="43" t="s">
        <v>9</v>
      </c>
      <c r="X12" s="42" t="s">
        <v>9</v>
      </c>
      <c r="Y12" s="43" t="s">
        <v>9</v>
      </c>
      <c r="Z12" s="42" t="s">
        <v>9</v>
      </c>
      <c r="AA12" s="43" t="s">
        <v>9</v>
      </c>
      <c r="AB12" s="42" t="s">
        <v>9</v>
      </c>
      <c r="AC12" s="43" t="s">
        <v>9</v>
      </c>
      <c r="AD12" s="42" t="s">
        <v>9</v>
      </c>
      <c r="AE12" s="43" t="s">
        <v>9</v>
      </c>
      <c r="AF12" s="42" t="s">
        <v>9</v>
      </c>
      <c r="AG12" s="43" t="s">
        <v>9</v>
      </c>
      <c r="AH12" s="42" t="s">
        <v>9</v>
      </c>
      <c r="AI12" s="43" t="s">
        <v>9</v>
      </c>
      <c r="AJ12" s="42" t="s">
        <v>9</v>
      </c>
      <c r="AK12" s="43" t="s">
        <v>9</v>
      </c>
      <c r="AL12" s="42" t="s">
        <v>9</v>
      </c>
      <c r="AM12" s="43" t="s">
        <v>9</v>
      </c>
      <c r="AN12" s="42" t="s">
        <v>9</v>
      </c>
      <c r="AO12" s="43" t="s">
        <v>9</v>
      </c>
      <c r="AP12" s="42" t="s">
        <v>9</v>
      </c>
      <c r="AQ12" s="43" t="s">
        <v>9</v>
      </c>
      <c r="AR12" s="42" t="s">
        <v>9</v>
      </c>
      <c r="AS12" s="43" t="s">
        <v>9</v>
      </c>
    </row>
    <row r="13" spans="1:45" ht="7.2" customHeight="1" x14ac:dyDescent="0.4">
      <c r="A13" s="46">
        <v>13</v>
      </c>
      <c r="B13" s="56" t="s">
        <v>527</v>
      </c>
      <c r="C13" s="48" t="s">
        <v>1380</v>
      </c>
      <c r="D13" s="42" t="s">
        <v>90</v>
      </c>
      <c r="E13" s="49" t="s">
        <v>121</v>
      </c>
      <c r="F13" s="42" t="s">
        <v>9</v>
      </c>
      <c r="G13" s="43" t="s">
        <v>9</v>
      </c>
      <c r="H13" s="42" t="s">
        <v>9</v>
      </c>
      <c r="I13" s="43" t="s">
        <v>9</v>
      </c>
      <c r="J13" s="42" t="s">
        <v>9</v>
      </c>
      <c r="K13" s="43" t="s">
        <v>9</v>
      </c>
      <c r="L13" s="42" t="s">
        <v>9</v>
      </c>
      <c r="M13" s="43" t="s">
        <v>9</v>
      </c>
      <c r="N13" s="42" t="s">
        <v>9</v>
      </c>
      <c r="O13" s="43" t="s">
        <v>9</v>
      </c>
      <c r="P13" s="42" t="s">
        <v>92</v>
      </c>
      <c r="Q13" s="43" t="s">
        <v>125</v>
      </c>
      <c r="R13" s="42" t="s">
        <v>9</v>
      </c>
      <c r="S13" s="43" t="s">
        <v>9</v>
      </c>
      <c r="T13" s="42" t="s">
        <v>9</v>
      </c>
      <c r="U13" s="43" t="s">
        <v>9</v>
      </c>
      <c r="V13" s="42" t="s">
        <v>9</v>
      </c>
      <c r="W13" s="43" t="s">
        <v>9</v>
      </c>
      <c r="X13" s="42" t="s">
        <v>9</v>
      </c>
      <c r="Y13" s="43" t="s">
        <v>9</v>
      </c>
      <c r="Z13" s="42" t="s">
        <v>9</v>
      </c>
      <c r="AA13" s="43" t="s">
        <v>9</v>
      </c>
      <c r="AB13" s="42" t="s">
        <v>9</v>
      </c>
      <c r="AC13" s="43" t="s">
        <v>9</v>
      </c>
      <c r="AD13" s="42" t="s">
        <v>9</v>
      </c>
      <c r="AE13" s="43" t="s">
        <v>9</v>
      </c>
      <c r="AF13" s="42" t="s">
        <v>9</v>
      </c>
      <c r="AG13" s="43" t="s">
        <v>9</v>
      </c>
      <c r="AH13" s="42" t="s">
        <v>9</v>
      </c>
      <c r="AI13" s="43" t="s">
        <v>9</v>
      </c>
      <c r="AJ13" s="42" t="s">
        <v>9</v>
      </c>
      <c r="AK13" s="43" t="s">
        <v>9</v>
      </c>
      <c r="AL13" s="42" t="s">
        <v>9</v>
      </c>
      <c r="AM13" s="43" t="s">
        <v>9</v>
      </c>
      <c r="AN13" s="42" t="s">
        <v>9</v>
      </c>
      <c r="AO13" s="43" t="s">
        <v>9</v>
      </c>
      <c r="AP13" s="42" t="s">
        <v>9</v>
      </c>
      <c r="AQ13" s="43" t="s">
        <v>9</v>
      </c>
      <c r="AR13" s="42" t="s">
        <v>9</v>
      </c>
      <c r="AS13" s="43" t="s">
        <v>9</v>
      </c>
    </row>
    <row r="14" spans="1:45" ht="7.2" customHeight="1" x14ac:dyDescent="0.4">
      <c r="A14" s="46">
        <v>14</v>
      </c>
      <c r="B14" s="56" t="s">
        <v>528</v>
      </c>
      <c r="C14" s="48" t="s">
        <v>1380</v>
      </c>
      <c r="D14" s="42" t="s">
        <v>90</v>
      </c>
      <c r="E14" s="49" t="s">
        <v>123</v>
      </c>
      <c r="F14" s="42" t="s">
        <v>9</v>
      </c>
      <c r="G14" s="43" t="s">
        <v>9</v>
      </c>
      <c r="H14" s="42" t="s">
        <v>9</v>
      </c>
      <c r="I14" s="43" t="s">
        <v>9</v>
      </c>
      <c r="J14" s="42" t="s">
        <v>9</v>
      </c>
      <c r="K14" s="43" t="s">
        <v>9</v>
      </c>
      <c r="L14" s="42" t="s">
        <v>9</v>
      </c>
      <c r="M14" s="43" t="s">
        <v>9</v>
      </c>
      <c r="N14" s="42" t="s">
        <v>9</v>
      </c>
      <c r="O14" s="43" t="s">
        <v>9</v>
      </c>
      <c r="P14" s="42" t="s">
        <v>92</v>
      </c>
      <c r="Q14" s="43" t="s">
        <v>125</v>
      </c>
      <c r="R14" s="42" t="s">
        <v>9</v>
      </c>
      <c r="S14" s="43" t="s">
        <v>9</v>
      </c>
      <c r="T14" s="42" t="s">
        <v>9</v>
      </c>
      <c r="U14" s="43" t="s">
        <v>9</v>
      </c>
      <c r="V14" s="42" t="s">
        <v>9</v>
      </c>
      <c r="W14" s="43" t="s">
        <v>9</v>
      </c>
      <c r="X14" s="42" t="s">
        <v>9</v>
      </c>
      <c r="Y14" s="43" t="s">
        <v>9</v>
      </c>
      <c r="Z14" s="42" t="s">
        <v>9</v>
      </c>
      <c r="AA14" s="43" t="s">
        <v>9</v>
      </c>
      <c r="AB14" s="42" t="s">
        <v>9</v>
      </c>
      <c r="AC14" s="43" t="s">
        <v>9</v>
      </c>
      <c r="AD14" s="42" t="s">
        <v>9</v>
      </c>
      <c r="AE14" s="43" t="s">
        <v>9</v>
      </c>
      <c r="AF14" s="42" t="s">
        <v>9</v>
      </c>
      <c r="AG14" s="43" t="s">
        <v>9</v>
      </c>
      <c r="AH14" s="42" t="s">
        <v>9</v>
      </c>
      <c r="AI14" s="43" t="s">
        <v>9</v>
      </c>
      <c r="AJ14" s="42" t="s">
        <v>9</v>
      </c>
      <c r="AK14" s="43" t="s">
        <v>9</v>
      </c>
      <c r="AL14" s="42" t="s">
        <v>9</v>
      </c>
      <c r="AM14" s="43" t="s">
        <v>9</v>
      </c>
      <c r="AN14" s="42" t="s">
        <v>9</v>
      </c>
      <c r="AO14" s="43" t="s">
        <v>9</v>
      </c>
      <c r="AP14" s="42" t="s">
        <v>9</v>
      </c>
      <c r="AQ14" s="43" t="s">
        <v>9</v>
      </c>
      <c r="AR14" s="42" t="s">
        <v>9</v>
      </c>
      <c r="AS14" s="43" t="s">
        <v>9</v>
      </c>
    </row>
    <row r="15" spans="1:45" ht="7.2" customHeight="1" x14ac:dyDescent="0.4">
      <c r="A15" s="46">
        <v>15</v>
      </c>
      <c r="B15" s="56" t="s">
        <v>529</v>
      </c>
      <c r="C15" s="48" t="s">
        <v>1380</v>
      </c>
      <c r="D15" s="42" t="s">
        <v>90</v>
      </c>
      <c r="E15" s="49" t="s">
        <v>122</v>
      </c>
      <c r="F15" s="42" t="s">
        <v>9</v>
      </c>
      <c r="G15" s="43" t="s">
        <v>9</v>
      </c>
      <c r="H15" s="42" t="s">
        <v>9</v>
      </c>
      <c r="I15" s="43" t="s">
        <v>9</v>
      </c>
      <c r="J15" s="42" t="s">
        <v>9</v>
      </c>
      <c r="K15" s="43" t="s">
        <v>9</v>
      </c>
      <c r="L15" s="42" t="s">
        <v>9</v>
      </c>
      <c r="M15" s="43" t="s">
        <v>9</v>
      </c>
      <c r="N15" s="42" t="s">
        <v>9</v>
      </c>
      <c r="O15" s="43" t="s">
        <v>9</v>
      </c>
      <c r="P15" s="42" t="s">
        <v>92</v>
      </c>
      <c r="Q15" s="43" t="s">
        <v>125</v>
      </c>
      <c r="R15" s="42" t="s">
        <v>9</v>
      </c>
      <c r="S15" s="43" t="s">
        <v>9</v>
      </c>
      <c r="T15" s="42" t="s">
        <v>9</v>
      </c>
      <c r="U15" s="43" t="s">
        <v>9</v>
      </c>
      <c r="V15" s="42" t="s">
        <v>9</v>
      </c>
      <c r="W15" s="43" t="s">
        <v>9</v>
      </c>
      <c r="X15" s="42" t="s">
        <v>9</v>
      </c>
      <c r="Y15" s="43" t="s">
        <v>9</v>
      </c>
      <c r="Z15" s="42" t="s">
        <v>9</v>
      </c>
      <c r="AA15" s="43" t="s">
        <v>9</v>
      </c>
      <c r="AB15" s="42" t="s">
        <v>9</v>
      </c>
      <c r="AC15" s="43" t="s">
        <v>9</v>
      </c>
      <c r="AD15" s="42" t="s">
        <v>9</v>
      </c>
      <c r="AE15" s="43" t="s">
        <v>9</v>
      </c>
      <c r="AF15" s="42" t="s">
        <v>9</v>
      </c>
      <c r="AG15" s="43" t="s">
        <v>9</v>
      </c>
      <c r="AH15" s="42" t="s">
        <v>9</v>
      </c>
      <c r="AI15" s="43" t="s">
        <v>9</v>
      </c>
      <c r="AJ15" s="42" t="s">
        <v>9</v>
      </c>
      <c r="AK15" s="43" t="s">
        <v>9</v>
      </c>
      <c r="AL15" s="42" t="s">
        <v>9</v>
      </c>
      <c r="AM15" s="43" t="s">
        <v>9</v>
      </c>
      <c r="AN15" s="42" t="s">
        <v>9</v>
      </c>
      <c r="AO15" s="43" t="s">
        <v>9</v>
      </c>
      <c r="AP15" s="42" t="s">
        <v>9</v>
      </c>
      <c r="AQ15" s="43" t="s">
        <v>9</v>
      </c>
      <c r="AR15" s="42" t="s">
        <v>9</v>
      </c>
      <c r="AS15" s="43" t="s">
        <v>9</v>
      </c>
    </row>
    <row r="16" spans="1:45" ht="7.2" customHeight="1" x14ac:dyDescent="0.4">
      <c r="A16" s="46">
        <v>16</v>
      </c>
      <c r="B16" s="56" t="s">
        <v>530</v>
      </c>
      <c r="C16" s="48" t="s">
        <v>1380</v>
      </c>
      <c r="D16" s="42" t="s">
        <v>90</v>
      </c>
      <c r="E16" s="49" t="s">
        <v>124</v>
      </c>
      <c r="F16" s="42" t="s">
        <v>9</v>
      </c>
      <c r="G16" s="43" t="s">
        <v>9</v>
      </c>
      <c r="H16" s="42" t="s">
        <v>9</v>
      </c>
      <c r="I16" s="43" t="s">
        <v>9</v>
      </c>
      <c r="J16" s="42" t="s">
        <v>9</v>
      </c>
      <c r="K16" s="43" t="s">
        <v>9</v>
      </c>
      <c r="L16" s="42" t="s">
        <v>9</v>
      </c>
      <c r="M16" s="43" t="s">
        <v>9</v>
      </c>
      <c r="N16" s="42" t="s">
        <v>9</v>
      </c>
      <c r="O16" s="43" t="s">
        <v>9</v>
      </c>
      <c r="P16" s="42" t="s">
        <v>92</v>
      </c>
      <c r="Q16" s="43" t="s">
        <v>125</v>
      </c>
      <c r="R16" s="42" t="s">
        <v>9</v>
      </c>
      <c r="S16" s="43" t="s">
        <v>9</v>
      </c>
      <c r="T16" s="42" t="s">
        <v>9</v>
      </c>
      <c r="U16" s="43" t="s">
        <v>9</v>
      </c>
      <c r="V16" s="42" t="s">
        <v>9</v>
      </c>
      <c r="W16" s="43" t="s">
        <v>9</v>
      </c>
      <c r="X16" s="42" t="s">
        <v>9</v>
      </c>
      <c r="Y16" s="43" t="s">
        <v>9</v>
      </c>
      <c r="Z16" s="42" t="s">
        <v>9</v>
      </c>
      <c r="AA16" s="43" t="s">
        <v>9</v>
      </c>
      <c r="AB16" s="42" t="s">
        <v>9</v>
      </c>
      <c r="AC16" s="43" t="s">
        <v>9</v>
      </c>
      <c r="AD16" s="42" t="s">
        <v>9</v>
      </c>
      <c r="AE16" s="43" t="s">
        <v>9</v>
      </c>
      <c r="AF16" s="42" t="s">
        <v>9</v>
      </c>
      <c r="AG16" s="43" t="s">
        <v>9</v>
      </c>
      <c r="AH16" s="42" t="s">
        <v>9</v>
      </c>
      <c r="AI16" s="43" t="s">
        <v>9</v>
      </c>
      <c r="AJ16" s="42" t="s">
        <v>9</v>
      </c>
      <c r="AK16" s="43" t="s">
        <v>9</v>
      </c>
      <c r="AL16" s="42" t="s">
        <v>9</v>
      </c>
      <c r="AM16" s="43" t="s">
        <v>9</v>
      </c>
      <c r="AN16" s="42" t="s">
        <v>9</v>
      </c>
      <c r="AO16" s="43" t="s">
        <v>9</v>
      </c>
      <c r="AP16" s="42" t="s">
        <v>9</v>
      </c>
      <c r="AQ16" s="43" t="s">
        <v>9</v>
      </c>
      <c r="AR16" s="42" t="s">
        <v>9</v>
      </c>
      <c r="AS16" s="43" t="s">
        <v>9</v>
      </c>
    </row>
    <row r="17" spans="1:45" ht="7.2" customHeight="1" x14ac:dyDescent="0.4">
      <c r="A17" s="46">
        <v>17</v>
      </c>
      <c r="B17" s="56" t="s">
        <v>531</v>
      </c>
      <c r="C17" s="48" t="s">
        <v>1380</v>
      </c>
      <c r="D17" s="42" t="s">
        <v>90</v>
      </c>
      <c r="E17" s="49" t="s">
        <v>131</v>
      </c>
      <c r="F17" s="42" t="s">
        <v>9</v>
      </c>
      <c r="G17" s="43" t="s">
        <v>9</v>
      </c>
      <c r="H17" s="42" t="s">
        <v>9</v>
      </c>
      <c r="I17" s="43" t="s">
        <v>9</v>
      </c>
      <c r="J17" s="42" t="s">
        <v>9</v>
      </c>
      <c r="K17" s="43" t="s">
        <v>9</v>
      </c>
      <c r="L17" s="42" t="s">
        <v>9</v>
      </c>
      <c r="M17" s="43" t="s">
        <v>9</v>
      </c>
      <c r="N17" s="50" t="s">
        <v>102</v>
      </c>
      <c r="O17" s="43" t="s">
        <v>133</v>
      </c>
      <c r="P17" s="42" t="s">
        <v>92</v>
      </c>
      <c r="Q17" s="43" t="s">
        <v>132</v>
      </c>
      <c r="R17" s="42" t="s">
        <v>9</v>
      </c>
      <c r="S17" s="43" t="s">
        <v>9</v>
      </c>
      <c r="T17" s="42" t="s">
        <v>9</v>
      </c>
      <c r="U17" s="43" t="s">
        <v>9</v>
      </c>
      <c r="V17" s="42" t="s">
        <v>9</v>
      </c>
      <c r="W17" s="43" t="s">
        <v>9</v>
      </c>
      <c r="X17" s="42" t="s">
        <v>9</v>
      </c>
      <c r="Y17" s="43" t="s">
        <v>9</v>
      </c>
      <c r="Z17" s="42" t="s">
        <v>9</v>
      </c>
      <c r="AA17" s="43" t="s">
        <v>9</v>
      </c>
      <c r="AB17" s="42" t="s">
        <v>9</v>
      </c>
      <c r="AC17" s="43" t="s">
        <v>9</v>
      </c>
      <c r="AD17" s="42" t="s">
        <v>9</v>
      </c>
      <c r="AE17" s="43" t="s">
        <v>9</v>
      </c>
      <c r="AF17" s="42" t="s">
        <v>9</v>
      </c>
      <c r="AG17" s="43" t="s">
        <v>9</v>
      </c>
      <c r="AH17" s="42" t="s">
        <v>9</v>
      </c>
      <c r="AI17" s="43" t="s">
        <v>9</v>
      </c>
      <c r="AJ17" s="42" t="s">
        <v>9</v>
      </c>
      <c r="AK17" s="43" t="s">
        <v>9</v>
      </c>
      <c r="AL17" s="42" t="s">
        <v>9</v>
      </c>
      <c r="AM17" s="43" t="s">
        <v>9</v>
      </c>
      <c r="AN17" s="42" t="s">
        <v>9</v>
      </c>
      <c r="AO17" s="43" t="s">
        <v>9</v>
      </c>
      <c r="AP17" s="42" t="s">
        <v>9</v>
      </c>
      <c r="AQ17" s="43" t="s">
        <v>9</v>
      </c>
      <c r="AR17" s="42" t="s">
        <v>9</v>
      </c>
      <c r="AS17" s="43" t="s">
        <v>9</v>
      </c>
    </row>
    <row r="18" spans="1:45" ht="7.2" customHeight="1" x14ac:dyDescent="0.4">
      <c r="A18" s="46">
        <v>18</v>
      </c>
      <c r="B18" s="56" t="s">
        <v>519</v>
      </c>
      <c r="C18" s="57" t="s">
        <v>563</v>
      </c>
      <c r="D18" s="42" t="s">
        <v>90</v>
      </c>
      <c r="E18" s="49" t="s">
        <v>147</v>
      </c>
      <c r="F18" s="42" t="s">
        <v>93</v>
      </c>
      <c r="G18" s="43">
        <v>1.1000000000000001</v>
      </c>
      <c r="H18" s="42" t="s">
        <v>94</v>
      </c>
      <c r="I18" s="58">
        <v>7</v>
      </c>
      <c r="J18" s="42" t="s">
        <v>95</v>
      </c>
      <c r="K18" s="58">
        <v>21</v>
      </c>
      <c r="L18" s="59" t="s">
        <v>126</v>
      </c>
      <c r="M18" s="56" t="s">
        <v>527</v>
      </c>
      <c r="N18" s="50" t="s">
        <v>102</v>
      </c>
      <c r="O18" s="51" t="s">
        <v>148</v>
      </c>
      <c r="P18" s="42" t="s">
        <v>92</v>
      </c>
      <c r="Q18" s="43" t="s">
        <v>149</v>
      </c>
      <c r="R18" s="42" t="s">
        <v>9</v>
      </c>
      <c r="S18" s="43" t="s">
        <v>9</v>
      </c>
      <c r="T18" s="42" t="s">
        <v>9</v>
      </c>
      <c r="U18" s="43" t="s">
        <v>9</v>
      </c>
      <c r="V18" s="42" t="s">
        <v>9</v>
      </c>
      <c r="W18" s="43" t="s">
        <v>9</v>
      </c>
      <c r="X18" s="42" t="s">
        <v>9</v>
      </c>
      <c r="Y18" s="43" t="s">
        <v>9</v>
      </c>
      <c r="Z18" s="42" t="s">
        <v>9</v>
      </c>
      <c r="AA18" s="43" t="s">
        <v>9</v>
      </c>
      <c r="AB18" s="42" t="s">
        <v>9</v>
      </c>
      <c r="AC18" s="43" t="s">
        <v>9</v>
      </c>
      <c r="AD18" s="42" t="s">
        <v>9</v>
      </c>
      <c r="AE18" s="43" t="s">
        <v>9</v>
      </c>
      <c r="AF18" s="42" t="s">
        <v>9</v>
      </c>
      <c r="AG18" s="43" t="s">
        <v>9</v>
      </c>
      <c r="AH18" s="42" t="s">
        <v>9</v>
      </c>
      <c r="AI18" s="43" t="s">
        <v>9</v>
      </c>
      <c r="AJ18" s="42" t="s">
        <v>9</v>
      </c>
      <c r="AK18" s="43" t="s">
        <v>9</v>
      </c>
      <c r="AL18" s="42" t="s">
        <v>9</v>
      </c>
      <c r="AM18" s="43" t="s">
        <v>9</v>
      </c>
      <c r="AN18" s="42" t="s">
        <v>9</v>
      </c>
      <c r="AO18" s="43" t="s">
        <v>9</v>
      </c>
      <c r="AP18" s="42" t="s">
        <v>9</v>
      </c>
      <c r="AQ18" s="43" t="s">
        <v>9</v>
      </c>
      <c r="AR18" s="42" t="s">
        <v>9</v>
      </c>
      <c r="AS18" s="43" t="s">
        <v>9</v>
      </c>
    </row>
    <row r="19" spans="1:45" ht="7.2" customHeight="1" x14ac:dyDescent="0.4">
      <c r="A19" s="46">
        <v>19</v>
      </c>
      <c r="B19" s="56" t="s">
        <v>103</v>
      </c>
      <c r="C19" s="57" t="s">
        <v>1386</v>
      </c>
      <c r="D19" s="42" t="s">
        <v>90</v>
      </c>
      <c r="E19" s="49" t="s">
        <v>680</v>
      </c>
      <c r="F19" s="42" t="s">
        <v>93</v>
      </c>
      <c r="G19" s="43">
        <v>1.1000000000000001</v>
      </c>
      <c r="H19" s="42" t="s">
        <v>94</v>
      </c>
      <c r="I19" s="58">
        <v>25</v>
      </c>
      <c r="J19" s="42" t="s">
        <v>95</v>
      </c>
      <c r="K19" s="58">
        <v>25</v>
      </c>
      <c r="L19" s="59" t="s">
        <v>126</v>
      </c>
      <c r="M19" s="56" t="s">
        <v>527</v>
      </c>
      <c r="N19" s="50" t="s">
        <v>102</v>
      </c>
      <c r="O19" s="51" t="s">
        <v>120</v>
      </c>
      <c r="P19" s="42" t="s">
        <v>92</v>
      </c>
      <c r="Q19" s="43" t="s">
        <v>119</v>
      </c>
      <c r="R19" s="42" t="s">
        <v>9</v>
      </c>
      <c r="S19" s="43" t="s">
        <v>9</v>
      </c>
      <c r="T19" s="42" t="s">
        <v>9</v>
      </c>
      <c r="U19" s="43" t="s">
        <v>9</v>
      </c>
      <c r="V19" s="42" t="s">
        <v>9</v>
      </c>
      <c r="W19" s="43" t="s">
        <v>9</v>
      </c>
      <c r="X19" s="42" t="s">
        <v>9</v>
      </c>
      <c r="Y19" s="43" t="s">
        <v>9</v>
      </c>
      <c r="Z19" s="42" t="s">
        <v>9</v>
      </c>
      <c r="AA19" s="43" t="s">
        <v>9</v>
      </c>
      <c r="AB19" s="42" t="s">
        <v>9</v>
      </c>
      <c r="AC19" s="43" t="s">
        <v>9</v>
      </c>
      <c r="AD19" s="42" t="s">
        <v>9</v>
      </c>
      <c r="AE19" s="43" t="s">
        <v>9</v>
      </c>
      <c r="AF19" s="42" t="s">
        <v>9</v>
      </c>
      <c r="AG19" s="43" t="s">
        <v>9</v>
      </c>
      <c r="AH19" s="42" t="s">
        <v>9</v>
      </c>
      <c r="AI19" s="43" t="s">
        <v>9</v>
      </c>
      <c r="AJ19" s="42" t="s">
        <v>9</v>
      </c>
      <c r="AK19" s="43" t="s">
        <v>9</v>
      </c>
      <c r="AL19" s="42" t="s">
        <v>9</v>
      </c>
      <c r="AM19" s="43" t="s">
        <v>9</v>
      </c>
      <c r="AN19" s="42" t="s">
        <v>9</v>
      </c>
      <c r="AO19" s="43" t="s">
        <v>9</v>
      </c>
      <c r="AP19" s="42" t="s">
        <v>9</v>
      </c>
      <c r="AQ19" s="43" t="s">
        <v>9</v>
      </c>
      <c r="AR19" s="42" t="s">
        <v>9</v>
      </c>
      <c r="AS19" s="43" t="s">
        <v>9</v>
      </c>
    </row>
    <row r="20" spans="1:45" ht="7.2" customHeight="1" x14ac:dyDescent="0.4">
      <c r="A20" s="46">
        <v>20</v>
      </c>
      <c r="B20" s="56" t="s">
        <v>104</v>
      </c>
      <c r="C20" s="57" t="s">
        <v>1386</v>
      </c>
      <c r="D20" s="42" t="s">
        <v>90</v>
      </c>
      <c r="E20" s="49" t="s">
        <v>680</v>
      </c>
      <c r="F20" s="42" t="s">
        <v>93</v>
      </c>
      <c r="G20" s="43">
        <v>1.1000000000000001</v>
      </c>
      <c r="H20" s="42" t="s">
        <v>94</v>
      </c>
      <c r="I20" s="58">
        <v>30</v>
      </c>
      <c r="J20" s="42" t="s">
        <v>95</v>
      </c>
      <c r="K20" s="58">
        <v>60</v>
      </c>
      <c r="L20" s="59" t="s">
        <v>126</v>
      </c>
      <c r="M20" s="56" t="s">
        <v>528</v>
      </c>
      <c r="N20" s="50" t="s">
        <v>102</v>
      </c>
      <c r="O20" s="51" t="s">
        <v>127</v>
      </c>
      <c r="P20" s="42" t="s">
        <v>92</v>
      </c>
      <c r="Q20" s="43" t="s">
        <v>119</v>
      </c>
      <c r="R20" s="42" t="s">
        <v>9</v>
      </c>
      <c r="S20" s="43" t="s">
        <v>9</v>
      </c>
      <c r="T20" s="42" t="s">
        <v>9</v>
      </c>
      <c r="U20" s="43" t="s">
        <v>9</v>
      </c>
      <c r="V20" s="42" t="s">
        <v>9</v>
      </c>
      <c r="W20" s="43" t="s">
        <v>9</v>
      </c>
      <c r="X20" s="42" t="s">
        <v>9</v>
      </c>
      <c r="Y20" s="43" t="s">
        <v>9</v>
      </c>
      <c r="Z20" s="42" t="s">
        <v>9</v>
      </c>
      <c r="AA20" s="43" t="s">
        <v>9</v>
      </c>
      <c r="AB20" s="42" t="s">
        <v>9</v>
      </c>
      <c r="AC20" s="43" t="s">
        <v>9</v>
      </c>
      <c r="AD20" s="42" t="s">
        <v>9</v>
      </c>
      <c r="AE20" s="43" t="s">
        <v>9</v>
      </c>
      <c r="AF20" s="42" t="s">
        <v>9</v>
      </c>
      <c r="AG20" s="43" t="s">
        <v>9</v>
      </c>
      <c r="AH20" s="42" t="s">
        <v>9</v>
      </c>
      <c r="AI20" s="43" t="s">
        <v>9</v>
      </c>
      <c r="AJ20" s="42" t="s">
        <v>9</v>
      </c>
      <c r="AK20" s="43" t="s">
        <v>9</v>
      </c>
      <c r="AL20" s="42" t="s">
        <v>9</v>
      </c>
      <c r="AM20" s="43" t="s">
        <v>9</v>
      </c>
      <c r="AN20" s="42" t="s">
        <v>9</v>
      </c>
      <c r="AO20" s="43" t="s">
        <v>9</v>
      </c>
      <c r="AP20" s="42" t="s">
        <v>9</v>
      </c>
      <c r="AQ20" s="43" t="s">
        <v>9</v>
      </c>
      <c r="AR20" s="42" t="s">
        <v>9</v>
      </c>
      <c r="AS20" s="43" t="s">
        <v>9</v>
      </c>
    </row>
    <row r="21" spans="1:45" ht="7.2" customHeight="1" x14ac:dyDescent="0.4">
      <c r="A21" s="46">
        <v>21</v>
      </c>
      <c r="B21" s="56" t="s">
        <v>105</v>
      </c>
      <c r="C21" s="57" t="s">
        <v>1386</v>
      </c>
      <c r="D21" s="42" t="s">
        <v>90</v>
      </c>
      <c r="E21" s="49" t="s">
        <v>680</v>
      </c>
      <c r="F21" s="42" t="s">
        <v>93</v>
      </c>
      <c r="G21" s="43">
        <v>1.1000000000000001</v>
      </c>
      <c r="H21" s="42" t="s">
        <v>94</v>
      </c>
      <c r="I21" s="58">
        <v>50</v>
      </c>
      <c r="J21" s="42" t="s">
        <v>95</v>
      </c>
      <c r="K21" s="58">
        <v>10</v>
      </c>
      <c r="L21" s="59" t="s">
        <v>126</v>
      </c>
      <c r="M21" s="56" t="s">
        <v>527</v>
      </c>
      <c r="N21" s="50" t="s">
        <v>102</v>
      </c>
      <c r="O21" s="51" t="s">
        <v>120</v>
      </c>
      <c r="P21" s="42" t="s">
        <v>92</v>
      </c>
      <c r="Q21" s="43" t="s">
        <v>119</v>
      </c>
      <c r="R21" s="42" t="s">
        <v>9</v>
      </c>
      <c r="S21" s="43" t="s">
        <v>9</v>
      </c>
      <c r="T21" s="42" t="s">
        <v>9</v>
      </c>
      <c r="U21" s="43" t="s">
        <v>9</v>
      </c>
      <c r="V21" s="42" t="s">
        <v>9</v>
      </c>
      <c r="W21" s="43" t="s">
        <v>9</v>
      </c>
      <c r="X21" s="42" t="s">
        <v>9</v>
      </c>
      <c r="Y21" s="43" t="s">
        <v>9</v>
      </c>
      <c r="Z21" s="42" t="s">
        <v>9</v>
      </c>
      <c r="AA21" s="43" t="s">
        <v>9</v>
      </c>
      <c r="AB21" s="42" t="s">
        <v>9</v>
      </c>
      <c r="AC21" s="43" t="s">
        <v>9</v>
      </c>
      <c r="AD21" s="42" t="s">
        <v>9</v>
      </c>
      <c r="AE21" s="43" t="s">
        <v>9</v>
      </c>
      <c r="AF21" s="42" t="s">
        <v>9</v>
      </c>
      <c r="AG21" s="43" t="s">
        <v>9</v>
      </c>
      <c r="AH21" s="42" t="s">
        <v>9</v>
      </c>
      <c r="AI21" s="43" t="s">
        <v>9</v>
      </c>
      <c r="AJ21" s="42" t="s">
        <v>9</v>
      </c>
      <c r="AK21" s="43" t="s">
        <v>9</v>
      </c>
      <c r="AL21" s="42" t="s">
        <v>9</v>
      </c>
      <c r="AM21" s="43" t="s">
        <v>9</v>
      </c>
      <c r="AN21" s="42" t="s">
        <v>9</v>
      </c>
      <c r="AO21" s="43" t="s">
        <v>9</v>
      </c>
      <c r="AP21" s="42" t="s">
        <v>9</v>
      </c>
      <c r="AQ21" s="43" t="s">
        <v>9</v>
      </c>
      <c r="AR21" s="42" t="s">
        <v>9</v>
      </c>
      <c r="AS21" s="43" t="s">
        <v>9</v>
      </c>
    </row>
    <row r="22" spans="1:45" ht="7.2" customHeight="1" x14ac:dyDescent="0.4">
      <c r="A22" s="46">
        <v>22</v>
      </c>
      <c r="B22" s="56" t="s">
        <v>106</v>
      </c>
      <c r="C22" s="57" t="s">
        <v>1386</v>
      </c>
      <c r="D22" s="42" t="s">
        <v>90</v>
      </c>
      <c r="E22" s="49" t="s">
        <v>680</v>
      </c>
      <c r="F22" s="42" t="s">
        <v>93</v>
      </c>
      <c r="G22" s="43">
        <v>1.1000000000000001</v>
      </c>
      <c r="H22" s="42" t="s">
        <v>94</v>
      </c>
      <c r="I22" s="58">
        <v>60</v>
      </c>
      <c r="J22" s="42" t="s">
        <v>95</v>
      </c>
      <c r="K22" s="58">
        <v>60</v>
      </c>
      <c r="L22" s="59" t="s">
        <v>126</v>
      </c>
      <c r="M22" s="56" t="s">
        <v>529</v>
      </c>
      <c r="N22" s="50" t="s">
        <v>102</v>
      </c>
      <c r="O22" s="51" t="s">
        <v>120</v>
      </c>
      <c r="P22" s="42" t="s">
        <v>92</v>
      </c>
      <c r="Q22" s="43" t="s">
        <v>119</v>
      </c>
      <c r="R22" s="42" t="s">
        <v>9</v>
      </c>
      <c r="S22" s="43" t="s">
        <v>9</v>
      </c>
      <c r="T22" s="42" t="s">
        <v>9</v>
      </c>
      <c r="U22" s="43" t="s">
        <v>9</v>
      </c>
      <c r="V22" s="42" t="s">
        <v>9</v>
      </c>
      <c r="W22" s="43" t="s">
        <v>9</v>
      </c>
      <c r="X22" s="42" t="s">
        <v>9</v>
      </c>
      <c r="Y22" s="43" t="s">
        <v>9</v>
      </c>
      <c r="Z22" s="42" t="s">
        <v>9</v>
      </c>
      <c r="AA22" s="43" t="s">
        <v>9</v>
      </c>
      <c r="AB22" s="42" t="s">
        <v>9</v>
      </c>
      <c r="AC22" s="43" t="s">
        <v>9</v>
      </c>
      <c r="AD22" s="42" t="s">
        <v>9</v>
      </c>
      <c r="AE22" s="43" t="s">
        <v>9</v>
      </c>
      <c r="AF22" s="42" t="s">
        <v>9</v>
      </c>
      <c r="AG22" s="43" t="s">
        <v>9</v>
      </c>
      <c r="AH22" s="42" t="s">
        <v>9</v>
      </c>
      <c r="AI22" s="43" t="s">
        <v>9</v>
      </c>
      <c r="AJ22" s="42" t="s">
        <v>9</v>
      </c>
      <c r="AK22" s="43" t="s">
        <v>9</v>
      </c>
      <c r="AL22" s="42" t="s">
        <v>9</v>
      </c>
      <c r="AM22" s="43" t="s">
        <v>9</v>
      </c>
      <c r="AN22" s="42" t="s">
        <v>9</v>
      </c>
      <c r="AO22" s="43" t="s">
        <v>9</v>
      </c>
      <c r="AP22" s="42" t="s">
        <v>9</v>
      </c>
      <c r="AQ22" s="43" t="s">
        <v>9</v>
      </c>
      <c r="AR22" s="42" t="s">
        <v>9</v>
      </c>
      <c r="AS22" s="43" t="s">
        <v>9</v>
      </c>
    </row>
    <row r="23" spans="1:45" ht="7.2" customHeight="1" x14ac:dyDescent="0.4">
      <c r="A23" s="46">
        <v>23</v>
      </c>
      <c r="B23" s="56" t="s">
        <v>112</v>
      </c>
      <c r="C23" s="57" t="s">
        <v>1386</v>
      </c>
      <c r="D23" s="42" t="s">
        <v>90</v>
      </c>
      <c r="E23" s="49" t="s">
        <v>680</v>
      </c>
      <c r="F23" s="42" t="s">
        <v>93</v>
      </c>
      <c r="G23" s="43">
        <v>1.1000000000000001</v>
      </c>
      <c r="H23" s="42" t="s">
        <v>94</v>
      </c>
      <c r="I23" s="58">
        <v>60</v>
      </c>
      <c r="J23" s="42" t="s">
        <v>95</v>
      </c>
      <c r="K23" s="58">
        <v>14.5</v>
      </c>
      <c r="L23" s="59" t="s">
        <v>126</v>
      </c>
      <c r="M23" s="56" t="s">
        <v>527</v>
      </c>
      <c r="N23" s="50" t="s">
        <v>102</v>
      </c>
      <c r="O23" s="51" t="s">
        <v>120</v>
      </c>
      <c r="P23" s="42" t="s">
        <v>92</v>
      </c>
      <c r="Q23" s="43" t="s">
        <v>119</v>
      </c>
      <c r="R23" s="42" t="s">
        <v>9</v>
      </c>
      <c r="S23" s="43" t="s">
        <v>9</v>
      </c>
      <c r="T23" s="42" t="s">
        <v>9</v>
      </c>
      <c r="U23" s="43" t="s">
        <v>9</v>
      </c>
      <c r="V23" s="42" t="s">
        <v>9</v>
      </c>
      <c r="W23" s="43" t="s">
        <v>9</v>
      </c>
      <c r="X23" s="42" t="s">
        <v>9</v>
      </c>
      <c r="Y23" s="43" t="s">
        <v>9</v>
      </c>
      <c r="Z23" s="42" t="s">
        <v>9</v>
      </c>
      <c r="AA23" s="43" t="s">
        <v>9</v>
      </c>
      <c r="AB23" s="42" t="s">
        <v>9</v>
      </c>
      <c r="AC23" s="43" t="s">
        <v>9</v>
      </c>
      <c r="AD23" s="42" t="s">
        <v>9</v>
      </c>
      <c r="AE23" s="43" t="s">
        <v>9</v>
      </c>
      <c r="AF23" s="42" t="s">
        <v>9</v>
      </c>
      <c r="AG23" s="43" t="s">
        <v>9</v>
      </c>
      <c r="AH23" s="42" t="s">
        <v>9</v>
      </c>
      <c r="AI23" s="43" t="s">
        <v>9</v>
      </c>
      <c r="AJ23" s="42" t="s">
        <v>9</v>
      </c>
      <c r="AK23" s="43" t="s">
        <v>9</v>
      </c>
      <c r="AL23" s="42" t="s">
        <v>9</v>
      </c>
      <c r="AM23" s="43" t="s">
        <v>9</v>
      </c>
      <c r="AN23" s="42" t="s">
        <v>9</v>
      </c>
      <c r="AO23" s="43" t="s">
        <v>9</v>
      </c>
      <c r="AP23" s="42" t="s">
        <v>9</v>
      </c>
      <c r="AQ23" s="43" t="s">
        <v>9</v>
      </c>
      <c r="AR23" s="42" t="s">
        <v>9</v>
      </c>
      <c r="AS23" s="43" t="s">
        <v>9</v>
      </c>
    </row>
    <row r="24" spans="1:45" ht="7.2" customHeight="1" x14ac:dyDescent="0.4">
      <c r="A24" s="46">
        <v>24</v>
      </c>
      <c r="B24" s="56" t="s">
        <v>113</v>
      </c>
      <c r="C24" s="57" t="s">
        <v>1386</v>
      </c>
      <c r="D24" s="42" t="s">
        <v>90</v>
      </c>
      <c r="E24" s="49" t="s">
        <v>680</v>
      </c>
      <c r="F24" s="42" t="s">
        <v>93</v>
      </c>
      <c r="G24" s="43">
        <v>1.1000000000000001</v>
      </c>
      <c r="H24" s="42" t="s">
        <v>94</v>
      </c>
      <c r="I24" s="58">
        <v>60</v>
      </c>
      <c r="J24" s="42" t="s">
        <v>95</v>
      </c>
      <c r="K24" s="58">
        <v>9.5</v>
      </c>
      <c r="L24" s="59" t="s">
        <v>126</v>
      </c>
      <c r="M24" s="56" t="s">
        <v>527</v>
      </c>
      <c r="N24" s="50" t="s">
        <v>102</v>
      </c>
      <c r="O24" s="51" t="s">
        <v>120</v>
      </c>
      <c r="P24" s="42" t="s">
        <v>92</v>
      </c>
      <c r="Q24" s="43" t="s">
        <v>119</v>
      </c>
      <c r="R24" s="42" t="s">
        <v>9</v>
      </c>
      <c r="S24" s="43" t="s">
        <v>9</v>
      </c>
      <c r="T24" s="42" t="s">
        <v>9</v>
      </c>
      <c r="U24" s="43" t="s">
        <v>9</v>
      </c>
      <c r="V24" s="42" t="s">
        <v>9</v>
      </c>
      <c r="W24" s="43" t="s">
        <v>9</v>
      </c>
      <c r="X24" s="42" t="s">
        <v>9</v>
      </c>
      <c r="Y24" s="43" t="s">
        <v>9</v>
      </c>
      <c r="Z24" s="42" t="s">
        <v>9</v>
      </c>
      <c r="AA24" s="43" t="s">
        <v>9</v>
      </c>
      <c r="AB24" s="42" t="s">
        <v>9</v>
      </c>
      <c r="AC24" s="43" t="s">
        <v>9</v>
      </c>
      <c r="AD24" s="42" t="s">
        <v>9</v>
      </c>
      <c r="AE24" s="43" t="s">
        <v>9</v>
      </c>
      <c r="AF24" s="42" t="s">
        <v>9</v>
      </c>
      <c r="AG24" s="43" t="s">
        <v>9</v>
      </c>
      <c r="AH24" s="42" t="s">
        <v>9</v>
      </c>
      <c r="AI24" s="43" t="s">
        <v>9</v>
      </c>
      <c r="AJ24" s="42" t="s">
        <v>9</v>
      </c>
      <c r="AK24" s="43" t="s">
        <v>9</v>
      </c>
      <c r="AL24" s="42" t="s">
        <v>9</v>
      </c>
      <c r="AM24" s="43" t="s">
        <v>9</v>
      </c>
      <c r="AN24" s="42" t="s">
        <v>9</v>
      </c>
      <c r="AO24" s="43" t="s">
        <v>9</v>
      </c>
      <c r="AP24" s="42" t="s">
        <v>9</v>
      </c>
      <c r="AQ24" s="43" t="s">
        <v>9</v>
      </c>
      <c r="AR24" s="42" t="s">
        <v>9</v>
      </c>
      <c r="AS24" s="43" t="s">
        <v>9</v>
      </c>
    </row>
    <row r="25" spans="1:45" ht="7.2" customHeight="1" x14ac:dyDescent="0.4">
      <c r="A25" s="46">
        <v>25</v>
      </c>
      <c r="B25" s="56" t="s">
        <v>107</v>
      </c>
      <c r="C25" s="57" t="s">
        <v>1386</v>
      </c>
      <c r="D25" s="42" t="s">
        <v>90</v>
      </c>
      <c r="E25" s="49" t="s">
        <v>680</v>
      </c>
      <c r="F25" s="42" t="s">
        <v>93</v>
      </c>
      <c r="G25" s="43">
        <v>1.1000000000000001</v>
      </c>
      <c r="H25" s="42" t="s">
        <v>94</v>
      </c>
      <c r="I25" s="58">
        <v>60</v>
      </c>
      <c r="J25" s="42" t="s">
        <v>95</v>
      </c>
      <c r="K25" s="58">
        <v>10</v>
      </c>
      <c r="L25" s="59" t="s">
        <v>126</v>
      </c>
      <c r="M25" s="56" t="s">
        <v>528</v>
      </c>
      <c r="N25" s="50" t="s">
        <v>102</v>
      </c>
      <c r="O25" s="51" t="s">
        <v>127</v>
      </c>
      <c r="P25" s="42" t="s">
        <v>92</v>
      </c>
      <c r="Q25" s="43" t="s">
        <v>119</v>
      </c>
      <c r="R25" s="42" t="s">
        <v>9</v>
      </c>
      <c r="S25" s="43" t="s">
        <v>9</v>
      </c>
      <c r="T25" s="42" t="s">
        <v>9</v>
      </c>
      <c r="U25" s="43" t="s">
        <v>9</v>
      </c>
      <c r="V25" s="42" t="s">
        <v>9</v>
      </c>
      <c r="W25" s="43" t="s">
        <v>9</v>
      </c>
      <c r="X25" s="42" t="s">
        <v>9</v>
      </c>
      <c r="Y25" s="43" t="s">
        <v>9</v>
      </c>
      <c r="Z25" s="42" t="s">
        <v>9</v>
      </c>
      <c r="AA25" s="43" t="s">
        <v>9</v>
      </c>
      <c r="AB25" s="42" t="s">
        <v>9</v>
      </c>
      <c r="AC25" s="43" t="s">
        <v>9</v>
      </c>
      <c r="AD25" s="42" t="s">
        <v>9</v>
      </c>
      <c r="AE25" s="43" t="s">
        <v>9</v>
      </c>
      <c r="AF25" s="42" t="s">
        <v>9</v>
      </c>
      <c r="AG25" s="43" t="s">
        <v>9</v>
      </c>
      <c r="AH25" s="42" t="s">
        <v>9</v>
      </c>
      <c r="AI25" s="43" t="s">
        <v>9</v>
      </c>
      <c r="AJ25" s="42" t="s">
        <v>9</v>
      </c>
      <c r="AK25" s="43" t="s">
        <v>9</v>
      </c>
      <c r="AL25" s="42" t="s">
        <v>9</v>
      </c>
      <c r="AM25" s="43" t="s">
        <v>9</v>
      </c>
      <c r="AN25" s="42" t="s">
        <v>9</v>
      </c>
      <c r="AO25" s="43" t="s">
        <v>9</v>
      </c>
      <c r="AP25" s="42" t="s">
        <v>9</v>
      </c>
      <c r="AQ25" s="43" t="s">
        <v>9</v>
      </c>
      <c r="AR25" s="42" t="s">
        <v>9</v>
      </c>
      <c r="AS25" s="43" t="s">
        <v>9</v>
      </c>
    </row>
    <row r="26" spans="1:45" ht="7.2" customHeight="1" x14ac:dyDescent="0.4">
      <c r="A26" s="46">
        <v>26</v>
      </c>
      <c r="B26" s="56" t="s">
        <v>108</v>
      </c>
      <c r="C26" s="57" t="s">
        <v>1386</v>
      </c>
      <c r="D26" s="42" t="s">
        <v>90</v>
      </c>
      <c r="E26" s="49" t="s">
        <v>680</v>
      </c>
      <c r="F26" s="42" t="s">
        <v>93</v>
      </c>
      <c r="G26" s="43">
        <v>1.1000000000000001</v>
      </c>
      <c r="H26" s="42" t="s">
        <v>94</v>
      </c>
      <c r="I26" s="58">
        <v>70</v>
      </c>
      <c r="J26" s="42" t="s">
        <v>95</v>
      </c>
      <c r="K26" s="58">
        <v>70</v>
      </c>
      <c r="L26" s="59" t="s">
        <v>126</v>
      </c>
      <c r="M26" s="56" t="s">
        <v>529</v>
      </c>
      <c r="N26" s="50" t="s">
        <v>102</v>
      </c>
      <c r="O26" s="51" t="s">
        <v>120</v>
      </c>
      <c r="P26" s="42" t="s">
        <v>92</v>
      </c>
      <c r="Q26" s="43" t="s">
        <v>119</v>
      </c>
      <c r="R26" s="42" t="s">
        <v>9</v>
      </c>
      <c r="S26" s="43" t="s">
        <v>9</v>
      </c>
      <c r="T26" s="42" t="s">
        <v>9</v>
      </c>
      <c r="U26" s="43" t="s">
        <v>9</v>
      </c>
      <c r="V26" s="42" t="s">
        <v>9</v>
      </c>
      <c r="W26" s="43" t="s">
        <v>9</v>
      </c>
      <c r="X26" s="42" t="s">
        <v>9</v>
      </c>
      <c r="Y26" s="43" t="s">
        <v>9</v>
      </c>
      <c r="Z26" s="42" t="s">
        <v>9</v>
      </c>
      <c r="AA26" s="43" t="s">
        <v>9</v>
      </c>
      <c r="AB26" s="42" t="s">
        <v>9</v>
      </c>
      <c r="AC26" s="43" t="s">
        <v>9</v>
      </c>
      <c r="AD26" s="42" t="s">
        <v>9</v>
      </c>
      <c r="AE26" s="43" t="s">
        <v>9</v>
      </c>
      <c r="AF26" s="42" t="s">
        <v>9</v>
      </c>
      <c r="AG26" s="43" t="s">
        <v>9</v>
      </c>
      <c r="AH26" s="42" t="s">
        <v>9</v>
      </c>
      <c r="AI26" s="43" t="s">
        <v>9</v>
      </c>
      <c r="AJ26" s="42" t="s">
        <v>9</v>
      </c>
      <c r="AK26" s="43" t="s">
        <v>9</v>
      </c>
      <c r="AL26" s="42" t="s">
        <v>9</v>
      </c>
      <c r="AM26" s="43" t="s">
        <v>9</v>
      </c>
      <c r="AN26" s="42" t="s">
        <v>9</v>
      </c>
      <c r="AO26" s="43" t="s">
        <v>9</v>
      </c>
      <c r="AP26" s="42" t="s">
        <v>9</v>
      </c>
      <c r="AQ26" s="43" t="s">
        <v>9</v>
      </c>
      <c r="AR26" s="42" t="s">
        <v>9</v>
      </c>
      <c r="AS26" s="43" t="s">
        <v>9</v>
      </c>
    </row>
    <row r="27" spans="1:45" ht="7.2" customHeight="1" x14ac:dyDescent="0.4">
      <c r="A27" s="46">
        <v>27</v>
      </c>
      <c r="B27" s="56" t="s">
        <v>109</v>
      </c>
      <c r="C27" s="57" t="s">
        <v>1386</v>
      </c>
      <c r="D27" s="42" t="s">
        <v>90</v>
      </c>
      <c r="E27" s="49" t="s">
        <v>680</v>
      </c>
      <c r="F27" s="42" t="s">
        <v>93</v>
      </c>
      <c r="G27" s="43">
        <v>1.1000000000000001</v>
      </c>
      <c r="H27" s="42" t="s">
        <v>94</v>
      </c>
      <c r="I27" s="58">
        <v>80</v>
      </c>
      <c r="J27" s="42" t="s">
        <v>95</v>
      </c>
      <c r="K27" s="58">
        <v>80</v>
      </c>
      <c r="L27" s="59" t="s">
        <v>126</v>
      </c>
      <c r="M27" s="56" t="s">
        <v>529</v>
      </c>
      <c r="N27" s="50" t="s">
        <v>102</v>
      </c>
      <c r="O27" s="51" t="s">
        <v>120</v>
      </c>
      <c r="P27" s="42" t="s">
        <v>92</v>
      </c>
      <c r="Q27" s="43" t="s">
        <v>119</v>
      </c>
      <c r="R27" s="42" t="s">
        <v>9</v>
      </c>
      <c r="S27" s="43" t="s">
        <v>9</v>
      </c>
      <c r="T27" s="42" t="s">
        <v>9</v>
      </c>
      <c r="U27" s="43" t="s">
        <v>9</v>
      </c>
      <c r="V27" s="42" t="s">
        <v>9</v>
      </c>
      <c r="W27" s="43" t="s">
        <v>9</v>
      </c>
      <c r="X27" s="42" t="s">
        <v>9</v>
      </c>
      <c r="Y27" s="43" t="s">
        <v>9</v>
      </c>
      <c r="Z27" s="42" t="s">
        <v>9</v>
      </c>
      <c r="AA27" s="43" t="s">
        <v>9</v>
      </c>
      <c r="AB27" s="42" t="s">
        <v>9</v>
      </c>
      <c r="AC27" s="43" t="s">
        <v>9</v>
      </c>
      <c r="AD27" s="42" t="s">
        <v>9</v>
      </c>
      <c r="AE27" s="43" t="s">
        <v>9</v>
      </c>
      <c r="AF27" s="42" t="s">
        <v>9</v>
      </c>
      <c r="AG27" s="43" t="s">
        <v>9</v>
      </c>
      <c r="AH27" s="42" t="s">
        <v>9</v>
      </c>
      <c r="AI27" s="43" t="s">
        <v>9</v>
      </c>
      <c r="AJ27" s="42" t="s">
        <v>9</v>
      </c>
      <c r="AK27" s="43" t="s">
        <v>9</v>
      </c>
      <c r="AL27" s="42" t="s">
        <v>9</v>
      </c>
      <c r="AM27" s="43" t="s">
        <v>9</v>
      </c>
      <c r="AN27" s="42" t="s">
        <v>9</v>
      </c>
      <c r="AO27" s="43" t="s">
        <v>9</v>
      </c>
      <c r="AP27" s="42" t="s">
        <v>9</v>
      </c>
      <c r="AQ27" s="43" t="s">
        <v>9</v>
      </c>
      <c r="AR27" s="42" t="s">
        <v>9</v>
      </c>
      <c r="AS27" s="43" t="s">
        <v>9</v>
      </c>
    </row>
    <row r="28" spans="1:45" ht="7.2" customHeight="1" x14ac:dyDescent="0.4">
      <c r="A28" s="46">
        <v>28</v>
      </c>
      <c r="B28" s="56" t="s">
        <v>114</v>
      </c>
      <c r="C28" s="57" t="s">
        <v>1386</v>
      </c>
      <c r="D28" s="42" t="s">
        <v>90</v>
      </c>
      <c r="E28" s="49" t="s">
        <v>680</v>
      </c>
      <c r="F28" s="42" t="s">
        <v>93</v>
      </c>
      <c r="G28" s="43">
        <v>1.1000000000000001</v>
      </c>
      <c r="H28" s="42" t="s">
        <v>94</v>
      </c>
      <c r="I28" s="58">
        <v>80</v>
      </c>
      <c r="J28" s="42" t="s">
        <v>95</v>
      </c>
      <c r="K28" s="58">
        <v>29.8</v>
      </c>
      <c r="L28" s="59" t="s">
        <v>126</v>
      </c>
      <c r="M28" s="56" t="s">
        <v>527</v>
      </c>
      <c r="N28" s="50" t="s">
        <v>102</v>
      </c>
      <c r="O28" s="51" t="s">
        <v>120</v>
      </c>
      <c r="P28" s="42" t="s">
        <v>92</v>
      </c>
      <c r="Q28" s="43" t="s">
        <v>119</v>
      </c>
      <c r="R28" s="42" t="s">
        <v>9</v>
      </c>
      <c r="S28" s="43" t="s">
        <v>9</v>
      </c>
      <c r="T28" s="42" t="s">
        <v>9</v>
      </c>
      <c r="U28" s="43" t="s">
        <v>9</v>
      </c>
      <c r="V28" s="42" t="s">
        <v>9</v>
      </c>
      <c r="W28" s="43" t="s">
        <v>9</v>
      </c>
      <c r="X28" s="42" t="s">
        <v>9</v>
      </c>
      <c r="Y28" s="43" t="s">
        <v>9</v>
      </c>
      <c r="Z28" s="42" t="s">
        <v>9</v>
      </c>
      <c r="AA28" s="43" t="s">
        <v>9</v>
      </c>
      <c r="AB28" s="42" t="s">
        <v>9</v>
      </c>
      <c r="AC28" s="43" t="s">
        <v>9</v>
      </c>
      <c r="AD28" s="42" t="s">
        <v>9</v>
      </c>
      <c r="AE28" s="43" t="s">
        <v>9</v>
      </c>
      <c r="AF28" s="42" t="s">
        <v>9</v>
      </c>
      <c r="AG28" s="43" t="s">
        <v>9</v>
      </c>
      <c r="AH28" s="42" t="s">
        <v>9</v>
      </c>
      <c r="AI28" s="43" t="s">
        <v>9</v>
      </c>
      <c r="AJ28" s="42" t="s">
        <v>9</v>
      </c>
      <c r="AK28" s="43" t="s">
        <v>9</v>
      </c>
      <c r="AL28" s="42" t="s">
        <v>9</v>
      </c>
      <c r="AM28" s="43" t="s">
        <v>9</v>
      </c>
      <c r="AN28" s="42" t="s">
        <v>9</v>
      </c>
      <c r="AO28" s="43" t="s">
        <v>9</v>
      </c>
      <c r="AP28" s="42" t="s">
        <v>9</v>
      </c>
      <c r="AQ28" s="43" t="s">
        <v>9</v>
      </c>
      <c r="AR28" s="42" t="s">
        <v>9</v>
      </c>
      <c r="AS28" s="43" t="s">
        <v>9</v>
      </c>
    </row>
    <row r="29" spans="1:45" ht="7.2" customHeight="1" x14ac:dyDescent="0.4">
      <c r="A29" s="46">
        <v>29</v>
      </c>
      <c r="B29" s="56" t="s">
        <v>115</v>
      </c>
      <c r="C29" s="57" t="s">
        <v>1386</v>
      </c>
      <c r="D29" s="42" t="s">
        <v>90</v>
      </c>
      <c r="E29" s="49" t="s">
        <v>680</v>
      </c>
      <c r="F29" s="42" t="s">
        <v>93</v>
      </c>
      <c r="G29" s="43">
        <v>1.1000000000000001</v>
      </c>
      <c r="H29" s="42" t="s">
        <v>94</v>
      </c>
      <c r="I29" s="58">
        <v>80</v>
      </c>
      <c r="J29" s="42" t="s">
        <v>95</v>
      </c>
      <c r="K29" s="58">
        <v>14.5</v>
      </c>
      <c r="L29" s="59" t="s">
        <v>126</v>
      </c>
      <c r="M29" s="56" t="s">
        <v>527</v>
      </c>
      <c r="N29" s="50" t="s">
        <v>102</v>
      </c>
      <c r="O29" s="51" t="s">
        <v>120</v>
      </c>
      <c r="P29" s="42" t="s">
        <v>92</v>
      </c>
      <c r="Q29" s="43" t="s">
        <v>119</v>
      </c>
      <c r="R29" s="42" t="s">
        <v>9</v>
      </c>
      <c r="S29" s="43" t="s">
        <v>9</v>
      </c>
      <c r="T29" s="42" t="s">
        <v>9</v>
      </c>
      <c r="U29" s="43" t="s">
        <v>9</v>
      </c>
      <c r="V29" s="42" t="s">
        <v>9</v>
      </c>
      <c r="W29" s="43" t="s">
        <v>9</v>
      </c>
      <c r="X29" s="42" t="s">
        <v>9</v>
      </c>
      <c r="Y29" s="43" t="s">
        <v>9</v>
      </c>
      <c r="Z29" s="42" t="s">
        <v>9</v>
      </c>
      <c r="AA29" s="43" t="s">
        <v>9</v>
      </c>
      <c r="AB29" s="42" t="s">
        <v>9</v>
      </c>
      <c r="AC29" s="43" t="s">
        <v>9</v>
      </c>
      <c r="AD29" s="42" t="s">
        <v>9</v>
      </c>
      <c r="AE29" s="43" t="s">
        <v>9</v>
      </c>
      <c r="AF29" s="42" t="s">
        <v>9</v>
      </c>
      <c r="AG29" s="43" t="s">
        <v>9</v>
      </c>
      <c r="AH29" s="42" t="s">
        <v>9</v>
      </c>
      <c r="AI29" s="43" t="s">
        <v>9</v>
      </c>
      <c r="AJ29" s="42" t="s">
        <v>9</v>
      </c>
      <c r="AK29" s="43" t="s">
        <v>9</v>
      </c>
      <c r="AL29" s="42" t="s">
        <v>9</v>
      </c>
      <c r="AM29" s="43" t="s">
        <v>9</v>
      </c>
      <c r="AN29" s="42" t="s">
        <v>9</v>
      </c>
      <c r="AO29" s="43" t="s">
        <v>9</v>
      </c>
      <c r="AP29" s="42" t="s">
        <v>9</v>
      </c>
      <c r="AQ29" s="43" t="s">
        <v>9</v>
      </c>
      <c r="AR29" s="42" t="s">
        <v>9</v>
      </c>
      <c r="AS29" s="43" t="s">
        <v>9</v>
      </c>
    </row>
    <row r="30" spans="1:45" ht="7.2" customHeight="1" x14ac:dyDescent="0.4">
      <c r="A30" s="46">
        <v>30</v>
      </c>
      <c r="B30" s="56" t="s">
        <v>116</v>
      </c>
      <c r="C30" s="57" t="s">
        <v>1386</v>
      </c>
      <c r="D30" s="42" t="s">
        <v>90</v>
      </c>
      <c r="E30" s="49" t="s">
        <v>680</v>
      </c>
      <c r="F30" s="42" t="s">
        <v>93</v>
      </c>
      <c r="G30" s="43">
        <v>1.1000000000000001</v>
      </c>
      <c r="H30" s="42" t="s">
        <v>94</v>
      </c>
      <c r="I30" s="58">
        <v>80</v>
      </c>
      <c r="J30" s="42" t="s">
        <v>95</v>
      </c>
      <c r="K30" s="58">
        <v>9.5</v>
      </c>
      <c r="L30" s="59" t="s">
        <v>126</v>
      </c>
      <c r="M30" s="56" t="s">
        <v>527</v>
      </c>
      <c r="N30" s="50" t="s">
        <v>102</v>
      </c>
      <c r="O30" s="51" t="s">
        <v>120</v>
      </c>
      <c r="P30" s="42" t="s">
        <v>92</v>
      </c>
      <c r="Q30" s="43" t="s">
        <v>119</v>
      </c>
      <c r="R30" s="42" t="s">
        <v>9</v>
      </c>
      <c r="S30" s="43" t="s">
        <v>9</v>
      </c>
      <c r="T30" s="42" t="s">
        <v>9</v>
      </c>
      <c r="U30" s="43" t="s">
        <v>9</v>
      </c>
      <c r="V30" s="42" t="s">
        <v>9</v>
      </c>
      <c r="W30" s="43" t="s">
        <v>9</v>
      </c>
      <c r="X30" s="42" t="s">
        <v>9</v>
      </c>
      <c r="Y30" s="43" t="s">
        <v>9</v>
      </c>
      <c r="Z30" s="42" t="s">
        <v>9</v>
      </c>
      <c r="AA30" s="43" t="s">
        <v>9</v>
      </c>
      <c r="AB30" s="42" t="s">
        <v>9</v>
      </c>
      <c r="AC30" s="43" t="s">
        <v>9</v>
      </c>
      <c r="AD30" s="42" t="s">
        <v>9</v>
      </c>
      <c r="AE30" s="43" t="s">
        <v>9</v>
      </c>
      <c r="AF30" s="42" t="s">
        <v>9</v>
      </c>
      <c r="AG30" s="43" t="s">
        <v>9</v>
      </c>
      <c r="AH30" s="42" t="s">
        <v>9</v>
      </c>
      <c r="AI30" s="43" t="s">
        <v>9</v>
      </c>
      <c r="AJ30" s="42" t="s">
        <v>9</v>
      </c>
      <c r="AK30" s="43" t="s">
        <v>9</v>
      </c>
      <c r="AL30" s="42" t="s">
        <v>9</v>
      </c>
      <c r="AM30" s="43" t="s">
        <v>9</v>
      </c>
      <c r="AN30" s="42" t="s">
        <v>9</v>
      </c>
      <c r="AO30" s="43" t="s">
        <v>9</v>
      </c>
      <c r="AP30" s="42" t="s">
        <v>9</v>
      </c>
      <c r="AQ30" s="43" t="s">
        <v>9</v>
      </c>
      <c r="AR30" s="42" t="s">
        <v>9</v>
      </c>
      <c r="AS30" s="43" t="s">
        <v>9</v>
      </c>
    </row>
    <row r="31" spans="1:45" ht="7.2" customHeight="1" x14ac:dyDescent="0.4">
      <c r="A31" s="46">
        <v>31</v>
      </c>
      <c r="B31" s="56" t="s">
        <v>110</v>
      </c>
      <c r="C31" s="57" t="s">
        <v>1386</v>
      </c>
      <c r="D31" s="42" t="s">
        <v>90</v>
      </c>
      <c r="E31" s="49" t="s">
        <v>680</v>
      </c>
      <c r="F31" s="42" t="s">
        <v>93</v>
      </c>
      <c r="G31" s="43">
        <v>1.1000000000000001</v>
      </c>
      <c r="H31" s="42" t="s">
        <v>94</v>
      </c>
      <c r="I31" s="58">
        <v>90</v>
      </c>
      <c r="J31" s="42" t="s">
        <v>95</v>
      </c>
      <c r="K31" s="58">
        <v>90</v>
      </c>
      <c r="L31" s="59" t="s">
        <v>126</v>
      </c>
      <c r="M31" s="56" t="s">
        <v>529</v>
      </c>
      <c r="N31" s="50" t="s">
        <v>102</v>
      </c>
      <c r="O31" s="51" t="s">
        <v>120</v>
      </c>
      <c r="P31" s="42" t="s">
        <v>92</v>
      </c>
      <c r="Q31" s="43" t="s">
        <v>119</v>
      </c>
      <c r="R31" s="42" t="s">
        <v>9</v>
      </c>
      <c r="S31" s="43" t="s">
        <v>9</v>
      </c>
      <c r="T31" s="42" t="s">
        <v>9</v>
      </c>
      <c r="U31" s="43" t="s">
        <v>9</v>
      </c>
      <c r="V31" s="42" t="s">
        <v>9</v>
      </c>
      <c r="W31" s="43" t="s">
        <v>9</v>
      </c>
      <c r="X31" s="42" t="s">
        <v>9</v>
      </c>
      <c r="Y31" s="43" t="s">
        <v>9</v>
      </c>
      <c r="Z31" s="42" t="s">
        <v>9</v>
      </c>
      <c r="AA31" s="43" t="s">
        <v>9</v>
      </c>
      <c r="AB31" s="42" t="s">
        <v>9</v>
      </c>
      <c r="AC31" s="43" t="s">
        <v>9</v>
      </c>
      <c r="AD31" s="42" t="s">
        <v>9</v>
      </c>
      <c r="AE31" s="43" t="s">
        <v>9</v>
      </c>
      <c r="AF31" s="42" t="s">
        <v>9</v>
      </c>
      <c r="AG31" s="43" t="s">
        <v>9</v>
      </c>
      <c r="AH31" s="42" t="s">
        <v>9</v>
      </c>
      <c r="AI31" s="43" t="s">
        <v>9</v>
      </c>
      <c r="AJ31" s="42" t="s">
        <v>9</v>
      </c>
      <c r="AK31" s="43" t="s">
        <v>9</v>
      </c>
      <c r="AL31" s="42" t="s">
        <v>9</v>
      </c>
      <c r="AM31" s="43" t="s">
        <v>9</v>
      </c>
      <c r="AN31" s="42" t="s">
        <v>9</v>
      </c>
      <c r="AO31" s="43" t="s">
        <v>9</v>
      </c>
      <c r="AP31" s="42" t="s">
        <v>9</v>
      </c>
      <c r="AQ31" s="43" t="s">
        <v>9</v>
      </c>
      <c r="AR31" s="42" t="s">
        <v>9</v>
      </c>
      <c r="AS31" s="43" t="s">
        <v>9</v>
      </c>
    </row>
    <row r="32" spans="1:45" ht="7.2" customHeight="1" x14ac:dyDescent="0.4">
      <c r="A32" s="46">
        <v>32</v>
      </c>
      <c r="B32" s="56" t="s">
        <v>117</v>
      </c>
      <c r="C32" s="57" t="s">
        <v>1386</v>
      </c>
      <c r="D32" s="42" t="s">
        <v>90</v>
      </c>
      <c r="E32" s="49" t="s">
        <v>680</v>
      </c>
      <c r="F32" s="42" t="s">
        <v>93</v>
      </c>
      <c r="G32" s="43">
        <v>1.1000000000000001</v>
      </c>
      <c r="H32" s="42" t="s">
        <v>94</v>
      </c>
      <c r="I32" s="58">
        <v>90</v>
      </c>
      <c r="J32" s="42" t="s">
        <v>95</v>
      </c>
      <c r="K32" s="58">
        <v>14.5</v>
      </c>
      <c r="L32" s="59" t="s">
        <v>126</v>
      </c>
      <c r="M32" s="56" t="s">
        <v>527</v>
      </c>
      <c r="N32" s="50" t="s">
        <v>102</v>
      </c>
      <c r="O32" s="51" t="s">
        <v>120</v>
      </c>
      <c r="P32" s="42" t="s">
        <v>92</v>
      </c>
      <c r="Q32" s="43" t="s">
        <v>119</v>
      </c>
      <c r="R32" s="42" t="s">
        <v>9</v>
      </c>
      <c r="S32" s="43" t="s">
        <v>9</v>
      </c>
      <c r="T32" s="42" t="s">
        <v>9</v>
      </c>
      <c r="U32" s="43" t="s">
        <v>9</v>
      </c>
      <c r="V32" s="42" t="s">
        <v>9</v>
      </c>
      <c r="W32" s="43" t="s">
        <v>9</v>
      </c>
      <c r="X32" s="42" t="s">
        <v>9</v>
      </c>
      <c r="Y32" s="43" t="s">
        <v>9</v>
      </c>
      <c r="Z32" s="42" t="s">
        <v>9</v>
      </c>
      <c r="AA32" s="43" t="s">
        <v>9</v>
      </c>
      <c r="AB32" s="42" t="s">
        <v>9</v>
      </c>
      <c r="AC32" s="43" t="s">
        <v>9</v>
      </c>
      <c r="AD32" s="42" t="s">
        <v>9</v>
      </c>
      <c r="AE32" s="43" t="s">
        <v>9</v>
      </c>
      <c r="AF32" s="42" t="s">
        <v>9</v>
      </c>
      <c r="AG32" s="43" t="s">
        <v>9</v>
      </c>
      <c r="AH32" s="42" t="s">
        <v>9</v>
      </c>
      <c r="AI32" s="43" t="s">
        <v>9</v>
      </c>
      <c r="AJ32" s="42" t="s">
        <v>9</v>
      </c>
      <c r="AK32" s="43" t="s">
        <v>9</v>
      </c>
      <c r="AL32" s="42" t="s">
        <v>9</v>
      </c>
      <c r="AM32" s="43" t="s">
        <v>9</v>
      </c>
      <c r="AN32" s="42" t="s">
        <v>9</v>
      </c>
      <c r="AO32" s="43" t="s">
        <v>9</v>
      </c>
      <c r="AP32" s="42" t="s">
        <v>9</v>
      </c>
      <c r="AQ32" s="43" t="s">
        <v>9</v>
      </c>
      <c r="AR32" s="42" t="s">
        <v>9</v>
      </c>
      <c r="AS32" s="43" t="s">
        <v>9</v>
      </c>
    </row>
    <row r="33" spans="1:45" ht="7.2" customHeight="1" x14ac:dyDescent="0.4">
      <c r="A33" s="46">
        <v>33</v>
      </c>
      <c r="B33" s="56" t="s">
        <v>111</v>
      </c>
      <c r="C33" s="57" t="s">
        <v>1386</v>
      </c>
      <c r="D33" s="42" t="s">
        <v>90</v>
      </c>
      <c r="E33" s="49" t="s">
        <v>680</v>
      </c>
      <c r="F33" s="42" t="s">
        <v>93</v>
      </c>
      <c r="G33" s="43">
        <v>1.1000000000000001</v>
      </c>
      <c r="H33" s="42" t="s">
        <v>94</v>
      </c>
      <c r="I33" s="58">
        <v>120</v>
      </c>
      <c r="J33" s="42" t="s">
        <v>95</v>
      </c>
      <c r="K33" s="58">
        <v>60</v>
      </c>
      <c r="L33" s="59" t="s">
        <v>126</v>
      </c>
      <c r="M33" s="56" t="s">
        <v>529</v>
      </c>
      <c r="N33" s="50" t="s">
        <v>102</v>
      </c>
      <c r="O33" s="51" t="s">
        <v>120</v>
      </c>
      <c r="P33" s="42" t="s">
        <v>92</v>
      </c>
      <c r="Q33" s="43" t="s">
        <v>119</v>
      </c>
      <c r="R33" s="42" t="s">
        <v>9</v>
      </c>
      <c r="S33" s="43" t="s">
        <v>9</v>
      </c>
      <c r="T33" s="42" t="s">
        <v>9</v>
      </c>
      <c r="U33" s="43" t="s">
        <v>9</v>
      </c>
      <c r="V33" s="42" t="s">
        <v>9</v>
      </c>
      <c r="W33" s="43" t="s">
        <v>9</v>
      </c>
      <c r="X33" s="42" t="s">
        <v>9</v>
      </c>
      <c r="Y33" s="43" t="s">
        <v>9</v>
      </c>
      <c r="Z33" s="42" t="s">
        <v>9</v>
      </c>
      <c r="AA33" s="43" t="s">
        <v>9</v>
      </c>
      <c r="AB33" s="42" t="s">
        <v>9</v>
      </c>
      <c r="AC33" s="43" t="s">
        <v>9</v>
      </c>
      <c r="AD33" s="42" t="s">
        <v>9</v>
      </c>
      <c r="AE33" s="43" t="s">
        <v>9</v>
      </c>
      <c r="AF33" s="42" t="s">
        <v>9</v>
      </c>
      <c r="AG33" s="43" t="s">
        <v>9</v>
      </c>
      <c r="AH33" s="42" t="s">
        <v>9</v>
      </c>
      <c r="AI33" s="43" t="s">
        <v>9</v>
      </c>
      <c r="AJ33" s="42" t="s">
        <v>9</v>
      </c>
      <c r="AK33" s="43" t="s">
        <v>9</v>
      </c>
      <c r="AL33" s="42" t="s">
        <v>9</v>
      </c>
      <c r="AM33" s="43" t="s">
        <v>9</v>
      </c>
      <c r="AN33" s="42" t="s">
        <v>9</v>
      </c>
      <c r="AO33" s="43" t="s">
        <v>9</v>
      </c>
      <c r="AP33" s="42" t="s">
        <v>9</v>
      </c>
      <c r="AQ33" s="43" t="s">
        <v>9</v>
      </c>
      <c r="AR33" s="42" t="s">
        <v>9</v>
      </c>
      <c r="AS33" s="43" t="s">
        <v>9</v>
      </c>
    </row>
    <row r="34" spans="1:45" ht="7.2" customHeight="1" x14ac:dyDescent="0.4">
      <c r="A34" s="46">
        <v>34</v>
      </c>
      <c r="B34" s="56" t="s">
        <v>118</v>
      </c>
      <c r="C34" s="57" t="s">
        <v>1386</v>
      </c>
      <c r="D34" s="42" t="s">
        <v>90</v>
      </c>
      <c r="E34" s="49" t="s">
        <v>680</v>
      </c>
      <c r="F34" s="42" t="s">
        <v>93</v>
      </c>
      <c r="G34" s="43">
        <v>1.1000000000000001</v>
      </c>
      <c r="H34" s="42" t="s">
        <v>94</v>
      </c>
      <c r="I34" s="58">
        <v>120</v>
      </c>
      <c r="J34" s="42" t="s">
        <v>95</v>
      </c>
      <c r="K34" s="58">
        <v>29.4</v>
      </c>
      <c r="L34" s="59" t="s">
        <v>126</v>
      </c>
      <c r="M34" s="56" t="s">
        <v>529</v>
      </c>
      <c r="N34" s="50" t="s">
        <v>102</v>
      </c>
      <c r="O34" s="51" t="s">
        <v>120</v>
      </c>
      <c r="P34" s="42" t="s">
        <v>92</v>
      </c>
      <c r="Q34" s="43" t="s">
        <v>119</v>
      </c>
      <c r="R34" s="42" t="s">
        <v>9</v>
      </c>
      <c r="S34" s="43" t="s">
        <v>9</v>
      </c>
      <c r="T34" s="42" t="s">
        <v>9</v>
      </c>
      <c r="U34" s="43" t="s">
        <v>9</v>
      </c>
      <c r="V34" s="42" t="s">
        <v>9</v>
      </c>
      <c r="W34" s="43" t="s">
        <v>9</v>
      </c>
      <c r="X34" s="42" t="s">
        <v>9</v>
      </c>
      <c r="Y34" s="43" t="s">
        <v>9</v>
      </c>
      <c r="Z34" s="42" t="s">
        <v>9</v>
      </c>
      <c r="AA34" s="43" t="s">
        <v>9</v>
      </c>
      <c r="AB34" s="42" t="s">
        <v>9</v>
      </c>
      <c r="AC34" s="43" t="s">
        <v>9</v>
      </c>
      <c r="AD34" s="42" t="s">
        <v>9</v>
      </c>
      <c r="AE34" s="43" t="s">
        <v>9</v>
      </c>
      <c r="AF34" s="42" t="s">
        <v>9</v>
      </c>
      <c r="AG34" s="43" t="s">
        <v>9</v>
      </c>
      <c r="AH34" s="42" t="s">
        <v>9</v>
      </c>
      <c r="AI34" s="43" t="s">
        <v>9</v>
      </c>
      <c r="AJ34" s="42" t="s">
        <v>9</v>
      </c>
      <c r="AK34" s="43" t="s">
        <v>9</v>
      </c>
      <c r="AL34" s="42" t="s">
        <v>9</v>
      </c>
      <c r="AM34" s="43" t="s">
        <v>9</v>
      </c>
      <c r="AN34" s="42" t="s">
        <v>9</v>
      </c>
      <c r="AO34" s="43" t="s">
        <v>9</v>
      </c>
      <c r="AP34" s="42" t="s">
        <v>9</v>
      </c>
      <c r="AQ34" s="43" t="s">
        <v>9</v>
      </c>
      <c r="AR34" s="42" t="s">
        <v>9</v>
      </c>
      <c r="AS34" s="43" t="s">
        <v>9</v>
      </c>
    </row>
    <row r="35" spans="1:45" ht="7.2" customHeight="1" x14ac:dyDescent="0.4">
      <c r="A35" s="46">
        <v>35</v>
      </c>
      <c r="B35" s="56" t="s">
        <v>681</v>
      </c>
      <c r="C35" s="57" t="s">
        <v>1386</v>
      </c>
      <c r="D35" s="42" t="s">
        <v>90</v>
      </c>
      <c r="E35" s="49" t="s">
        <v>146</v>
      </c>
      <c r="F35" s="42" t="s">
        <v>9</v>
      </c>
      <c r="G35" s="43" t="s">
        <v>9</v>
      </c>
      <c r="H35" s="42" t="s">
        <v>9</v>
      </c>
      <c r="I35" s="43" t="s">
        <v>9</v>
      </c>
      <c r="J35" s="42" t="s">
        <v>9</v>
      </c>
      <c r="K35" s="43" t="s">
        <v>9</v>
      </c>
      <c r="L35" s="59" t="s">
        <v>142</v>
      </c>
      <c r="M35" s="56" t="s">
        <v>108</v>
      </c>
      <c r="N35" s="42" t="s">
        <v>9</v>
      </c>
      <c r="O35" s="43" t="s">
        <v>9</v>
      </c>
      <c r="P35" s="42" t="s">
        <v>9</v>
      </c>
      <c r="Q35" s="43" t="s">
        <v>9</v>
      </c>
      <c r="R35" s="42" t="s">
        <v>140</v>
      </c>
      <c r="S35" s="43" t="s">
        <v>144</v>
      </c>
      <c r="T35" s="42" t="s">
        <v>141</v>
      </c>
      <c r="U35" s="43" t="s">
        <v>143</v>
      </c>
      <c r="V35" s="42" t="s">
        <v>9</v>
      </c>
      <c r="W35" s="43" t="s">
        <v>9</v>
      </c>
      <c r="X35" s="42" t="s">
        <v>9</v>
      </c>
      <c r="Y35" s="43" t="s">
        <v>9</v>
      </c>
      <c r="Z35" s="42" t="s">
        <v>9</v>
      </c>
      <c r="AA35" s="43" t="s">
        <v>9</v>
      </c>
      <c r="AB35" s="42" t="s">
        <v>9</v>
      </c>
      <c r="AC35" s="43" t="s">
        <v>9</v>
      </c>
      <c r="AD35" s="42" t="s">
        <v>9</v>
      </c>
      <c r="AE35" s="43" t="s">
        <v>9</v>
      </c>
      <c r="AF35" s="42" t="s">
        <v>9</v>
      </c>
      <c r="AG35" s="43" t="s">
        <v>9</v>
      </c>
      <c r="AH35" s="42" t="s">
        <v>9</v>
      </c>
      <c r="AI35" s="43" t="s">
        <v>9</v>
      </c>
      <c r="AJ35" s="42" t="s">
        <v>9</v>
      </c>
      <c r="AK35" s="43" t="s">
        <v>9</v>
      </c>
      <c r="AL35" s="42" t="s">
        <v>9</v>
      </c>
      <c r="AM35" s="43" t="s">
        <v>9</v>
      </c>
      <c r="AN35" s="42" t="s">
        <v>9</v>
      </c>
      <c r="AO35" s="43" t="s">
        <v>9</v>
      </c>
      <c r="AP35" s="42" t="s">
        <v>9</v>
      </c>
      <c r="AQ35" s="43" t="s">
        <v>9</v>
      </c>
      <c r="AR35" s="42" t="s">
        <v>9</v>
      </c>
      <c r="AS35" s="43" t="s">
        <v>9</v>
      </c>
    </row>
    <row r="36" spans="1:45" ht="7.2" customHeight="1" x14ac:dyDescent="0.4">
      <c r="A36" s="46">
        <v>36</v>
      </c>
      <c r="B36" s="56" t="s">
        <v>682</v>
      </c>
      <c r="C36" s="57" t="s">
        <v>1386</v>
      </c>
      <c r="D36" s="42" t="s">
        <v>90</v>
      </c>
      <c r="E36" s="49" t="s">
        <v>145</v>
      </c>
      <c r="F36" s="42" t="s">
        <v>9</v>
      </c>
      <c r="G36" s="43" t="s">
        <v>9</v>
      </c>
      <c r="H36" s="42" t="s">
        <v>9</v>
      </c>
      <c r="I36" s="43" t="s">
        <v>9</v>
      </c>
      <c r="J36" s="42" t="s">
        <v>9</v>
      </c>
      <c r="K36" s="43" t="s">
        <v>9</v>
      </c>
      <c r="L36" s="59" t="s">
        <v>142</v>
      </c>
      <c r="M36" s="56" t="s">
        <v>519</v>
      </c>
      <c r="N36" s="42" t="s">
        <v>150</v>
      </c>
      <c r="O36" s="43" t="s">
        <v>151</v>
      </c>
      <c r="P36" s="67" t="s">
        <v>153</v>
      </c>
      <c r="Q36" s="68" t="s">
        <v>518</v>
      </c>
      <c r="R36" s="42" t="s">
        <v>140</v>
      </c>
      <c r="S36" s="43" t="s">
        <v>144</v>
      </c>
      <c r="T36" s="42" t="s">
        <v>141</v>
      </c>
      <c r="U36" s="43" t="s">
        <v>143</v>
      </c>
      <c r="V36" s="42" t="s">
        <v>9</v>
      </c>
      <c r="W36" s="43" t="s">
        <v>9</v>
      </c>
      <c r="X36" s="42" t="s">
        <v>9</v>
      </c>
      <c r="Y36" s="43" t="s">
        <v>9</v>
      </c>
      <c r="Z36" s="42" t="s">
        <v>9</v>
      </c>
      <c r="AA36" s="43" t="s">
        <v>9</v>
      </c>
      <c r="AB36" s="42" t="s">
        <v>9</v>
      </c>
      <c r="AC36" s="43" t="s">
        <v>9</v>
      </c>
      <c r="AD36" s="42" t="s">
        <v>9</v>
      </c>
      <c r="AE36" s="43" t="s">
        <v>9</v>
      </c>
      <c r="AF36" s="42" t="s">
        <v>9</v>
      </c>
      <c r="AG36" s="43" t="s">
        <v>9</v>
      </c>
      <c r="AH36" s="42" t="s">
        <v>9</v>
      </c>
      <c r="AI36" s="43" t="s">
        <v>9</v>
      </c>
      <c r="AJ36" s="42" t="s">
        <v>9</v>
      </c>
      <c r="AK36" s="43" t="s">
        <v>9</v>
      </c>
      <c r="AL36" s="42" t="s">
        <v>9</v>
      </c>
      <c r="AM36" s="43" t="s">
        <v>9</v>
      </c>
      <c r="AN36" s="42" t="s">
        <v>9</v>
      </c>
      <c r="AO36" s="43" t="s">
        <v>9</v>
      </c>
      <c r="AP36" s="42" t="s">
        <v>9</v>
      </c>
      <c r="AQ36" s="43" t="s">
        <v>9</v>
      </c>
      <c r="AR36" s="42" t="s">
        <v>9</v>
      </c>
      <c r="AS36" s="43" t="s">
        <v>9</v>
      </c>
    </row>
    <row r="37" spans="1:45" ht="7.2" customHeight="1" x14ac:dyDescent="0.4">
      <c r="A37" s="46">
        <v>37</v>
      </c>
      <c r="B37" s="56" t="s">
        <v>182</v>
      </c>
      <c r="C37" s="69" t="s">
        <v>176</v>
      </c>
      <c r="D37" s="42" t="s">
        <v>90</v>
      </c>
      <c r="E37" s="49" t="s">
        <v>183</v>
      </c>
      <c r="F37" s="42" t="s">
        <v>93</v>
      </c>
      <c r="G37" s="43">
        <v>3.5</v>
      </c>
      <c r="H37" s="42" t="s">
        <v>184</v>
      </c>
      <c r="I37" s="58">
        <v>62.5</v>
      </c>
      <c r="J37" s="42" t="s">
        <v>95</v>
      </c>
      <c r="K37" s="58">
        <v>125</v>
      </c>
      <c r="L37" s="42" t="s">
        <v>9</v>
      </c>
      <c r="M37" s="43" t="s">
        <v>9</v>
      </c>
      <c r="N37" s="50" t="s">
        <v>102</v>
      </c>
      <c r="O37" s="51" t="s">
        <v>185</v>
      </c>
      <c r="P37" s="42" t="s">
        <v>92</v>
      </c>
      <c r="Q37" s="43" t="s">
        <v>186</v>
      </c>
      <c r="R37" s="42" t="s">
        <v>187</v>
      </c>
      <c r="S37" s="43">
        <v>0.15</v>
      </c>
      <c r="T37" s="42" t="s">
        <v>188</v>
      </c>
      <c r="U37" s="43">
        <v>0.48</v>
      </c>
      <c r="V37" s="42" t="s">
        <v>189</v>
      </c>
      <c r="W37" s="43">
        <v>0.76</v>
      </c>
      <c r="X37" s="42" t="s">
        <v>190</v>
      </c>
      <c r="Y37" s="43">
        <v>0.86</v>
      </c>
      <c r="Z37" s="42" t="s">
        <v>191</v>
      </c>
      <c r="AA37" s="43">
        <v>1.08</v>
      </c>
      <c r="AB37" s="42" t="s">
        <v>192</v>
      </c>
      <c r="AC37" s="43">
        <v>1.03</v>
      </c>
      <c r="AD37" s="42" t="s">
        <v>193</v>
      </c>
      <c r="AE37" s="43">
        <v>0.8</v>
      </c>
      <c r="AF37" s="42" t="s">
        <v>9</v>
      </c>
      <c r="AG37" s="43" t="s">
        <v>9</v>
      </c>
      <c r="AH37" s="42" t="s">
        <v>9</v>
      </c>
      <c r="AI37" s="43" t="s">
        <v>9</v>
      </c>
      <c r="AJ37" s="42" t="s">
        <v>9</v>
      </c>
      <c r="AK37" s="43" t="s">
        <v>9</v>
      </c>
      <c r="AL37" s="42" t="s">
        <v>9</v>
      </c>
      <c r="AM37" s="43" t="s">
        <v>9</v>
      </c>
      <c r="AN37" s="42" t="s">
        <v>9</v>
      </c>
      <c r="AO37" s="43" t="s">
        <v>9</v>
      </c>
      <c r="AP37" s="42" t="s">
        <v>9</v>
      </c>
      <c r="AQ37" s="43" t="s">
        <v>9</v>
      </c>
      <c r="AR37" s="42" t="s">
        <v>9</v>
      </c>
      <c r="AS37" s="43" t="s">
        <v>9</v>
      </c>
    </row>
    <row r="38" spans="1:45" ht="7.2" customHeight="1" x14ac:dyDescent="0.4">
      <c r="A38" s="46">
        <v>38</v>
      </c>
      <c r="B38" s="56" t="s">
        <v>194</v>
      </c>
      <c r="C38" s="69" t="s">
        <v>176</v>
      </c>
      <c r="D38" s="42" t="s">
        <v>90</v>
      </c>
      <c r="E38" s="49" t="s">
        <v>183</v>
      </c>
      <c r="F38" s="42" t="s">
        <v>93</v>
      </c>
      <c r="G38" s="43">
        <v>3.5</v>
      </c>
      <c r="H38" s="42" t="s">
        <v>184</v>
      </c>
      <c r="I38" s="58">
        <v>31.2</v>
      </c>
      <c r="J38" s="42" t="s">
        <v>95</v>
      </c>
      <c r="K38" s="58">
        <v>125</v>
      </c>
      <c r="L38" s="42" t="s">
        <v>9</v>
      </c>
      <c r="M38" s="43" t="s">
        <v>9</v>
      </c>
      <c r="N38" s="50" t="s">
        <v>102</v>
      </c>
      <c r="O38" s="51" t="s">
        <v>185</v>
      </c>
      <c r="P38" s="42" t="s">
        <v>92</v>
      </c>
      <c r="Q38" s="43" t="s">
        <v>186</v>
      </c>
      <c r="R38" s="42" t="s">
        <v>187</v>
      </c>
      <c r="S38" s="43">
        <v>0.15</v>
      </c>
      <c r="T38" s="42" t="s">
        <v>188</v>
      </c>
      <c r="U38" s="43">
        <v>0.48</v>
      </c>
      <c r="V38" s="42" t="s">
        <v>189</v>
      </c>
      <c r="W38" s="43">
        <v>0.76</v>
      </c>
      <c r="X38" s="42" t="s">
        <v>190</v>
      </c>
      <c r="Y38" s="43">
        <v>0.86</v>
      </c>
      <c r="Z38" s="42" t="s">
        <v>191</v>
      </c>
      <c r="AA38" s="43">
        <v>1.08</v>
      </c>
      <c r="AB38" s="42" t="s">
        <v>192</v>
      </c>
      <c r="AC38" s="43">
        <v>1.03</v>
      </c>
      <c r="AD38" s="42" t="s">
        <v>193</v>
      </c>
      <c r="AE38" s="43">
        <v>0.8</v>
      </c>
      <c r="AF38" s="42" t="s">
        <v>9</v>
      </c>
      <c r="AG38" s="43" t="s">
        <v>9</v>
      </c>
      <c r="AH38" s="42" t="s">
        <v>9</v>
      </c>
      <c r="AI38" s="43" t="s">
        <v>9</v>
      </c>
      <c r="AJ38" s="42" t="s">
        <v>9</v>
      </c>
      <c r="AK38" s="43" t="s">
        <v>9</v>
      </c>
      <c r="AL38" s="42" t="s">
        <v>9</v>
      </c>
      <c r="AM38" s="43" t="s">
        <v>9</v>
      </c>
      <c r="AN38" s="42" t="s">
        <v>9</v>
      </c>
      <c r="AO38" s="43" t="s">
        <v>9</v>
      </c>
      <c r="AP38" s="42" t="s">
        <v>9</v>
      </c>
      <c r="AQ38" s="43" t="s">
        <v>9</v>
      </c>
      <c r="AR38" s="42" t="s">
        <v>9</v>
      </c>
      <c r="AS38" s="43" t="s">
        <v>9</v>
      </c>
    </row>
    <row r="39" spans="1:45" ht="7.2" customHeight="1" x14ac:dyDescent="0.4">
      <c r="A39" s="46">
        <v>39</v>
      </c>
      <c r="B39" s="56" t="s">
        <v>195</v>
      </c>
      <c r="C39" s="69" t="s">
        <v>176</v>
      </c>
      <c r="D39" s="42" t="s">
        <v>90</v>
      </c>
      <c r="E39" s="49" t="s">
        <v>183</v>
      </c>
      <c r="F39" s="42" t="s">
        <v>93</v>
      </c>
      <c r="G39" s="43">
        <v>3.5</v>
      </c>
      <c r="H39" s="42" t="s">
        <v>184</v>
      </c>
      <c r="I39" s="58">
        <v>15.6</v>
      </c>
      <c r="J39" s="42" t="s">
        <v>95</v>
      </c>
      <c r="K39" s="58">
        <v>125</v>
      </c>
      <c r="L39" s="42" t="s">
        <v>9</v>
      </c>
      <c r="M39" s="43" t="s">
        <v>9</v>
      </c>
      <c r="N39" s="50" t="s">
        <v>102</v>
      </c>
      <c r="O39" s="51" t="s">
        <v>185</v>
      </c>
      <c r="P39" s="42" t="s">
        <v>92</v>
      </c>
      <c r="Q39" s="43" t="s">
        <v>186</v>
      </c>
      <c r="R39" s="42" t="s">
        <v>187</v>
      </c>
      <c r="S39" s="43">
        <v>0.15</v>
      </c>
      <c r="T39" s="42" t="s">
        <v>188</v>
      </c>
      <c r="U39" s="43">
        <v>0.48</v>
      </c>
      <c r="V39" s="42" t="s">
        <v>189</v>
      </c>
      <c r="W39" s="43">
        <v>0.76</v>
      </c>
      <c r="X39" s="42" t="s">
        <v>190</v>
      </c>
      <c r="Y39" s="43">
        <v>0.86</v>
      </c>
      <c r="Z39" s="42" t="s">
        <v>191</v>
      </c>
      <c r="AA39" s="43">
        <v>1.08</v>
      </c>
      <c r="AB39" s="42" t="s">
        <v>192</v>
      </c>
      <c r="AC39" s="43">
        <v>1.03</v>
      </c>
      <c r="AD39" s="42" t="s">
        <v>193</v>
      </c>
      <c r="AE39" s="43">
        <v>0.8</v>
      </c>
      <c r="AF39" s="42" t="s">
        <v>9</v>
      </c>
      <c r="AG39" s="43" t="s">
        <v>9</v>
      </c>
      <c r="AH39" s="42" t="s">
        <v>9</v>
      </c>
      <c r="AI39" s="43" t="s">
        <v>9</v>
      </c>
      <c r="AJ39" s="42" t="s">
        <v>9</v>
      </c>
      <c r="AK39" s="43" t="s">
        <v>9</v>
      </c>
      <c r="AL39" s="42" t="s">
        <v>9</v>
      </c>
      <c r="AM39" s="43" t="s">
        <v>9</v>
      </c>
      <c r="AN39" s="42" t="s">
        <v>9</v>
      </c>
      <c r="AO39" s="43" t="s">
        <v>9</v>
      </c>
      <c r="AP39" s="42" t="s">
        <v>9</v>
      </c>
      <c r="AQ39" s="43" t="s">
        <v>9</v>
      </c>
      <c r="AR39" s="42" t="s">
        <v>9</v>
      </c>
      <c r="AS39" s="43" t="s">
        <v>9</v>
      </c>
    </row>
    <row r="40" spans="1:45" ht="7.2" customHeight="1" x14ac:dyDescent="0.4">
      <c r="A40" s="46">
        <v>40</v>
      </c>
      <c r="B40" s="56" t="s">
        <v>196</v>
      </c>
      <c r="C40" s="69" t="s">
        <v>176</v>
      </c>
      <c r="D40" s="42" t="s">
        <v>90</v>
      </c>
      <c r="E40" s="49" t="s">
        <v>197</v>
      </c>
      <c r="F40" s="42" t="s">
        <v>93</v>
      </c>
      <c r="G40" s="43">
        <v>4</v>
      </c>
      <c r="H40" s="42" t="s">
        <v>184</v>
      </c>
      <c r="I40" s="58">
        <v>20</v>
      </c>
      <c r="J40" s="42" t="s">
        <v>95</v>
      </c>
      <c r="K40" s="58">
        <v>80</v>
      </c>
      <c r="L40" s="42" t="s">
        <v>9</v>
      </c>
      <c r="M40" s="43" t="s">
        <v>9</v>
      </c>
      <c r="N40" s="50" t="s">
        <v>102</v>
      </c>
      <c r="O40" s="51" t="s">
        <v>185</v>
      </c>
      <c r="P40" s="42" t="s">
        <v>92</v>
      </c>
      <c r="Q40" s="43" t="s">
        <v>198</v>
      </c>
      <c r="R40" s="42" t="s">
        <v>187</v>
      </c>
      <c r="S40" s="43">
        <v>0.71</v>
      </c>
      <c r="T40" s="42" t="s">
        <v>188</v>
      </c>
      <c r="U40" s="43">
        <v>1.1100000000000001</v>
      </c>
      <c r="V40" s="42" t="s">
        <v>189</v>
      </c>
      <c r="W40" s="43">
        <v>1.45</v>
      </c>
      <c r="X40" s="42" t="s">
        <v>190</v>
      </c>
      <c r="Y40" s="43">
        <v>2.0299999999999998</v>
      </c>
      <c r="Z40" s="42" t="s">
        <v>191</v>
      </c>
      <c r="AA40" s="43">
        <v>2.08</v>
      </c>
      <c r="AB40" s="42" t="s">
        <v>192</v>
      </c>
      <c r="AC40" s="43">
        <v>1.96</v>
      </c>
      <c r="AD40" s="42" t="s">
        <v>9</v>
      </c>
      <c r="AE40" s="43" t="s">
        <v>9</v>
      </c>
      <c r="AF40" s="42" t="s">
        <v>9</v>
      </c>
      <c r="AG40" s="43" t="s">
        <v>9</v>
      </c>
      <c r="AH40" s="42" t="s">
        <v>9</v>
      </c>
      <c r="AI40" s="43" t="s">
        <v>9</v>
      </c>
      <c r="AJ40" s="42" t="s">
        <v>9</v>
      </c>
      <c r="AK40" s="43" t="s">
        <v>9</v>
      </c>
      <c r="AL40" s="42" t="s">
        <v>9</v>
      </c>
      <c r="AM40" s="43" t="s">
        <v>9</v>
      </c>
      <c r="AN40" s="42" t="s">
        <v>9</v>
      </c>
      <c r="AO40" s="43" t="s">
        <v>9</v>
      </c>
      <c r="AP40" s="42" t="s">
        <v>9</v>
      </c>
      <c r="AQ40" s="43" t="s">
        <v>9</v>
      </c>
      <c r="AR40" s="42" t="s">
        <v>9</v>
      </c>
      <c r="AS40" s="43" t="s">
        <v>9</v>
      </c>
    </row>
    <row r="41" spans="1:45" ht="7.2" customHeight="1" x14ac:dyDescent="0.4">
      <c r="A41" s="46">
        <v>41</v>
      </c>
      <c r="B41" s="56" t="s">
        <v>199</v>
      </c>
      <c r="C41" s="69" t="s">
        <v>176</v>
      </c>
      <c r="D41" s="42" t="s">
        <v>90</v>
      </c>
      <c r="E41" s="49" t="s">
        <v>197</v>
      </c>
      <c r="F41" s="42" t="s">
        <v>93</v>
      </c>
      <c r="G41" s="43">
        <v>4</v>
      </c>
      <c r="H41" s="42" t="s">
        <v>184</v>
      </c>
      <c r="I41" s="58">
        <v>20</v>
      </c>
      <c r="J41" s="42" t="s">
        <v>95</v>
      </c>
      <c r="K41" s="58">
        <v>120</v>
      </c>
      <c r="L41" s="42" t="s">
        <v>9</v>
      </c>
      <c r="M41" s="43" t="s">
        <v>9</v>
      </c>
      <c r="N41" s="50" t="s">
        <v>102</v>
      </c>
      <c r="O41" s="51" t="s">
        <v>185</v>
      </c>
      <c r="P41" s="42" t="s">
        <v>92</v>
      </c>
      <c r="Q41" s="43" t="s">
        <v>198</v>
      </c>
      <c r="R41" s="42" t="s">
        <v>187</v>
      </c>
      <c r="S41" s="43">
        <v>0.71</v>
      </c>
      <c r="T41" s="42" t="s">
        <v>188</v>
      </c>
      <c r="U41" s="43">
        <v>1.1100000000000001</v>
      </c>
      <c r="V41" s="42" t="s">
        <v>189</v>
      </c>
      <c r="W41" s="43">
        <v>1.45</v>
      </c>
      <c r="X41" s="42" t="s">
        <v>190</v>
      </c>
      <c r="Y41" s="43">
        <v>2.0299999999999998</v>
      </c>
      <c r="Z41" s="42" t="s">
        <v>191</v>
      </c>
      <c r="AA41" s="43">
        <v>2.08</v>
      </c>
      <c r="AB41" s="42" t="s">
        <v>192</v>
      </c>
      <c r="AC41" s="43">
        <v>1.96</v>
      </c>
      <c r="AD41" s="42" t="s">
        <v>9</v>
      </c>
      <c r="AE41" s="43" t="s">
        <v>9</v>
      </c>
      <c r="AF41" s="42" t="s">
        <v>9</v>
      </c>
      <c r="AG41" s="43" t="s">
        <v>9</v>
      </c>
      <c r="AH41" s="42" t="s">
        <v>9</v>
      </c>
      <c r="AI41" s="43" t="s">
        <v>9</v>
      </c>
      <c r="AJ41" s="42" t="s">
        <v>9</v>
      </c>
      <c r="AK41" s="43" t="s">
        <v>9</v>
      </c>
      <c r="AL41" s="42" t="s">
        <v>9</v>
      </c>
      <c r="AM41" s="43" t="s">
        <v>9</v>
      </c>
      <c r="AN41" s="42" t="s">
        <v>9</v>
      </c>
      <c r="AO41" s="43" t="s">
        <v>9</v>
      </c>
      <c r="AP41" s="42" t="s">
        <v>9</v>
      </c>
      <c r="AQ41" s="43" t="s">
        <v>9</v>
      </c>
      <c r="AR41" s="42" t="s">
        <v>9</v>
      </c>
      <c r="AS41" s="43" t="s">
        <v>9</v>
      </c>
    </row>
    <row r="42" spans="1:45" ht="7.2" customHeight="1" x14ac:dyDescent="0.4">
      <c r="A42" s="46">
        <v>42</v>
      </c>
      <c r="B42" s="56" t="s">
        <v>200</v>
      </c>
      <c r="C42" s="69" t="s">
        <v>176</v>
      </c>
      <c r="D42" s="42" t="s">
        <v>90</v>
      </c>
      <c r="E42" s="49" t="s">
        <v>197</v>
      </c>
      <c r="F42" s="42" t="s">
        <v>93</v>
      </c>
      <c r="G42" s="43">
        <v>4</v>
      </c>
      <c r="H42" s="42" t="s">
        <v>184</v>
      </c>
      <c r="I42" s="58">
        <v>20</v>
      </c>
      <c r="J42" s="42" t="s">
        <v>95</v>
      </c>
      <c r="K42" s="58">
        <v>120</v>
      </c>
      <c r="L42" s="42" t="s">
        <v>9</v>
      </c>
      <c r="M42" s="43" t="s">
        <v>9</v>
      </c>
      <c r="N42" s="50" t="s">
        <v>102</v>
      </c>
      <c r="O42" s="51" t="s">
        <v>185</v>
      </c>
      <c r="P42" s="42" t="s">
        <v>92</v>
      </c>
      <c r="Q42" s="43" t="s">
        <v>198</v>
      </c>
      <c r="R42" s="42" t="s">
        <v>187</v>
      </c>
      <c r="S42" s="43">
        <v>0.71</v>
      </c>
      <c r="T42" s="42" t="s">
        <v>188</v>
      </c>
      <c r="U42" s="43">
        <v>1.1100000000000001</v>
      </c>
      <c r="V42" s="42" t="s">
        <v>189</v>
      </c>
      <c r="W42" s="43">
        <v>1.45</v>
      </c>
      <c r="X42" s="42" t="s">
        <v>190</v>
      </c>
      <c r="Y42" s="43">
        <v>2.0299999999999998</v>
      </c>
      <c r="Z42" s="42" t="s">
        <v>191</v>
      </c>
      <c r="AA42" s="43">
        <v>2.08</v>
      </c>
      <c r="AB42" s="42" t="s">
        <v>192</v>
      </c>
      <c r="AC42" s="43">
        <v>1.96</v>
      </c>
      <c r="AD42" s="42" t="s">
        <v>9</v>
      </c>
      <c r="AE42" s="43" t="s">
        <v>9</v>
      </c>
      <c r="AF42" s="42" t="s">
        <v>9</v>
      </c>
      <c r="AG42" s="43" t="s">
        <v>9</v>
      </c>
      <c r="AH42" s="42" t="s">
        <v>9</v>
      </c>
      <c r="AI42" s="43" t="s">
        <v>9</v>
      </c>
      <c r="AJ42" s="42" t="s">
        <v>9</v>
      </c>
      <c r="AK42" s="43" t="s">
        <v>9</v>
      </c>
      <c r="AL42" s="42" t="s">
        <v>9</v>
      </c>
      <c r="AM42" s="43" t="s">
        <v>9</v>
      </c>
      <c r="AN42" s="42" t="s">
        <v>9</v>
      </c>
      <c r="AO42" s="43" t="s">
        <v>9</v>
      </c>
      <c r="AP42" s="42" t="s">
        <v>9</v>
      </c>
      <c r="AQ42" s="43" t="s">
        <v>9</v>
      </c>
      <c r="AR42" s="42" t="s">
        <v>9</v>
      </c>
      <c r="AS42" s="43" t="s">
        <v>9</v>
      </c>
    </row>
    <row r="43" spans="1:45" ht="7.2" customHeight="1" x14ac:dyDescent="0.4">
      <c r="A43" s="46">
        <v>43</v>
      </c>
      <c r="B43" s="56" t="s">
        <v>201</v>
      </c>
      <c r="C43" s="69" t="s">
        <v>176</v>
      </c>
      <c r="D43" s="42" t="s">
        <v>90</v>
      </c>
      <c r="E43" s="49" t="s">
        <v>197</v>
      </c>
      <c r="F43" s="42" t="s">
        <v>93</v>
      </c>
      <c r="G43" s="43">
        <v>4</v>
      </c>
      <c r="H43" s="42" t="s">
        <v>184</v>
      </c>
      <c r="I43" s="58">
        <v>40</v>
      </c>
      <c r="J43" s="42" t="s">
        <v>95</v>
      </c>
      <c r="K43" s="58">
        <v>120</v>
      </c>
      <c r="L43" s="42" t="s">
        <v>9</v>
      </c>
      <c r="M43" s="43" t="s">
        <v>9</v>
      </c>
      <c r="N43" s="50" t="s">
        <v>102</v>
      </c>
      <c r="O43" s="51" t="s">
        <v>185</v>
      </c>
      <c r="P43" s="42" t="s">
        <v>92</v>
      </c>
      <c r="Q43" s="43" t="s">
        <v>198</v>
      </c>
      <c r="R43" s="42" t="s">
        <v>187</v>
      </c>
      <c r="S43" s="43">
        <v>0.71</v>
      </c>
      <c r="T43" s="42" t="s">
        <v>188</v>
      </c>
      <c r="U43" s="43">
        <v>1.1100000000000001</v>
      </c>
      <c r="V43" s="42" t="s">
        <v>189</v>
      </c>
      <c r="W43" s="43">
        <v>1.45</v>
      </c>
      <c r="X43" s="42" t="s">
        <v>190</v>
      </c>
      <c r="Y43" s="43">
        <v>2.0299999999999998</v>
      </c>
      <c r="Z43" s="42" t="s">
        <v>191</v>
      </c>
      <c r="AA43" s="43">
        <v>2.08</v>
      </c>
      <c r="AB43" s="42" t="s">
        <v>192</v>
      </c>
      <c r="AC43" s="43">
        <v>1.96</v>
      </c>
      <c r="AD43" s="42" t="s">
        <v>9</v>
      </c>
      <c r="AE43" s="43" t="s">
        <v>9</v>
      </c>
      <c r="AF43" s="42" t="s">
        <v>9</v>
      </c>
      <c r="AG43" s="43" t="s">
        <v>9</v>
      </c>
      <c r="AH43" s="42" t="s">
        <v>9</v>
      </c>
      <c r="AI43" s="43" t="s">
        <v>9</v>
      </c>
      <c r="AJ43" s="42" t="s">
        <v>9</v>
      </c>
      <c r="AK43" s="43" t="s">
        <v>9</v>
      </c>
      <c r="AL43" s="42" t="s">
        <v>9</v>
      </c>
      <c r="AM43" s="43" t="s">
        <v>9</v>
      </c>
      <c r="AN43" s="42" t="s">
        <v>9</v>
      </c>
      <c r="AO43" s="43" t="s">
        <v>9</v>
      </c>
      <c r="AP43" s="42" t="s">
        <v>9</v>
      </c>
      <c r="AQ43" s="43" t="s">
        <v>9</v>
      </c>
      <c r="AR43" s="42" t="s">
        <v>9</v>
      </c>
      <c r="AS43" s="43" t="s">
        <v>9</v>
      </c>
    </row>
    <row r="44" spans="1:45" ht="7.2" customHeight="1" x14ac:dyDescent="0.4">
      <c r="A44" s="46">
        <v>44</v>
      </c>
      <c r="B44" s="56" t="s">
        <v>202</v>
      </c>
      <c r="C44" s="69" t="s">
        <v>176</v>
      </c>
      <c r="D44" s="42" t="s">
        <v>90</v>
      </c>
      <c r="E44" s="49" t="s">
        <v>197</v>
      </c>
      <c r="F44" s="42" t="s">
        <v>93</v>
      </c>
      <c r="G44" s="43">
        <v>4</v>
      </c>
      <c r="H44" s="42" t="s">
        <v>184</v>
      </c>
      <c r="I44" s="58">
        <v>40</v>
      </c>
      <c r="J44" s="42" t="s">
        <v>95</v>
      </c>
      <c r="K44" s="58">
        <v>180</v>
      </c>
      <c r="L44" s="42" t="s">
        <v>9</v>
      </c>
      <c r="M44" s="43" t="s">
        <v>9</v>
      </c>
      <c r="N44" s="50" t="s">
        <v>102</v>
      </c>
      <c r="O44" s="51" t="s">
        <v>185</v>
      </c>
      <c r="P44" s="42" t="s">
        <v>92</v>
      </c>
      <c r="Q44" s="43" t="s">
        <v>198</v>
      </c>
      <c r="R44" s="42" t="s">
        <v>187</v>
      </c>
      <c r="S44" s="43">
        <v>0.71</v>
      </c>
      <c r="T44" s="42" t="s">
        <v>188</v>
      </c>
      <c r="U44" s="43">
        <v>1.1100000000000001</v>
      </c>
      <c r="V44" s="42" t="s">
        <v>189</v>
      </c>
      <c r="W44" s="43">
        <v>1.45</v>
      </c>
      <c r="X44" s="42" t="s">
        <v>190</v>
      </c>
      <c r="Y44" s="43">
        <v>2.0299999999999998</v>
      </c>
      <c r="Z44" s="42" t="s">
        <v>191</v>
      </c>
      <c r="AA44" s="43">
        <v>2.08</v>
      </c>
      <c r="AB44" s="42" t="s">
        <v>192</v>
      </c>
      <c r="AC44" s="43">
        <v>1.96</v>
      </c>
      <c r="AD44" s="42" t="s">
        <v>9</v>
      </c>
      <c r="AE44" s="43" t="s">
        <v>9</v>
      </c>
      <c r="AF44" s="42" t="s">
        <v>9</v>
      </c>
      <c r="AG44" s="43" t="s">
        <v>9</v>
      </c>
      <c r="AH44" s="42" t="s">
        <v>9</v>
      </c>
      <c r="AI44" s="43" t="s">
        <v>9</v>
      </c>
      <c r="AJ44" s="42" t="s">
        <v>9</v>
      </c>
      <c r="AK44" s="43" t="s">
        <v>9</v>
      </c>
      <c r="AL44" s="42" t="s">
        <v>9</v>
      </c>
      <c r="AM44" s="43" t="s">
        <v>9</v>
      </c>
      <c r="AN44" s="42" t="s">
        <v>9</v>
      </c>
      <c r="AO44" s="43" t="s">
        <v>9</v>
      </c>
      <c r="AP44" s="42" t="s">
        <v>9</v>
      </c>
      <c r="AQ44" s="43" t="s">
        <v>9</v>
      </c>
      <c r="AR44" s="42" t="s">
        <v>9</v>
      </c>
      <c r="AS44" s="43" t="s">
        <v>9</v>
      </c>
    </row>
    <row r="45" spans="1:45" ht="7.2" customHeight="1" x14ac:dyDescent="0.4">
      <c r="A45" s="46">
        <v>45</v>
      </c>
      <c r="B45" s="56" t="s">
        <v>203</v>
      </c>
      <c r="C45" s="69" t="s">
        <v>166</v>
      </c>
      <c r="D45" s="42" t="s">
        <v>90</v>
      </c>
      <c r="E45" s="49" t="s">
        <v>204</v>
      </c>
      <c r="F45" s="42" t="s">
        <v>93</v>
      </c>
      <c r="G45" s="43">
        <v>2.5</v>
      </c>
      <c r="H45" s="42" t="s">
        <v>94</v>
      </c>
      <c r="I45" s="58">
        <v>62.5</v>
      </c>
      <c r="J45" s="42" t="s">
        <v>95</v>
      </c>
      <c r="K45" s="58">
        <v>125</v>
      </c>
      <c r="L45" s="42" t="s">
        <v>9</v>
      </c>
      <c r="M45" s="43" t="s">
        <v>9</v>
      </c>
      <c r="N45" s="50" t="s">
        <v>102</v>
      </c>
      <c r="O45" s="51" t="s">
        <v>205</v>
      </c>
      <c r="P45" s="42" t="s">
        <v>92</v>
      </c>
      <c r="Q45" s="43" t="s">
        <v>206</v>
      </c>
      <c r="R45" s="42" t="s">
        <v>9</v>
      </c>
      <c r="S45" s="43" t="s">
        <v>9</v>
      </c>
      <c r="T45" s="42" t="s">
        <v>9</v>
      </c>
      <c r="U45" s="43" t="s">
        <v>9</v>
      </c>
      <c r="V45" s="42" t="s">
        <v>9</v>
      </c>
      <c r="W45" s="43" t="s">
        <v>9</v>
      </c>
      <c r="X45" s="42" t="s">
        <v>9</v>
      </c>
      <c r="Y45" s="43" t="s">
        <v>9</v>
      </c>
      <c r="Z45" s="42" t="s">
        <v>9</v>
      </c>
      <c r="AA45" s="43" t="s">
        <v>9</v>
      </c>
      <c r="AB45" s="42" t="s">
        <v>9</v>
      </c>
      <c r="AC45" s="43" t="s">
        <v>9</v>
      </c>
      <c r="AD45" s="42" t="s">
        <v>193</v>
      </c>
      <c r="AE45" s="43">
        <v>0.85</v>
      </c>
      <c r="AF45" s="42" t="s">
        <v>9</v>
      </c>
      <c r="AG45" s="43" t="s">
        <v>9</v>
      </c>
      <c r="AH45" s="42" t="s">
        <v>9</v>
      </c>
      <c r="AI45" s="43" t="s">
        <v>9</v>
      </c>
      <c r="AJ45" s="42" t="s">
        <v>9</v>
      </c>
      <c r="AK45" s="43" t="s">
        <v>9</v>
      </c>
      <c r="AL45" s="42" t="s">
        <v>9</v>
      </c>
      <c r="AM45" s="43" t="s">
        <v>9</v>
      </c>
      <c r="AN45" s="42" t="s">
        <v>9</v>
      </c>
      <c r="AO45" s="43" t="s">
        <v>9</v>
      </c>
      <c r="AP45" s="42" t="s">
        <v>9</v>
      </c>
      <c r="AQ45" s="43" t="s">
        <v>9</v>
      </c>
      <c r="AR45" s="42" t="s">
        <v>9</v>
      </c>
      <c r="AS45" s="43" t="s">
        <v>9</v>
      </c>
    </row>
    <row r="46" spans="1:45" ht="7.2" customHeight="1" x14ac:dyDescent="0.4">
      <c r="A46" s="46">
        <v>46</v>
      </c>
      <c r="B46" s="56" t="s">
        <v>207</v>
      </c>
      <c r="C46" s="69" t="s">
        <v>177</v>
      </c>
      <c r="D46" s="42" t="s">
        <v>90</v>
      </c>
      <c r="E46" s="49" t="s">
        <v>208</v>
      </c>
      <c r="F46" s="42" t="s">
        <v>93</v>
      </c>
      <c r="G46" s="43">
        <v>4</v>
      </c>
      <c r="H46" s="42" t="s">
        <v>94</v>
      </c>
      <c r="I46" s="58">
        <v>120</v>
      </c>
      <c r="J46" s="42" t="s">
        <v>95</v>
      </c>
      <c r="K46" s="58">
        <v>120</v>
      </c>
      <c r="L46" s="42" t="s">
        <v>9</v>
      </c>
      <c r="M46" s="43" t="s">
        <v>9</v>
      </c>
      <c r="N46" s="50" t="s">
        <v>102</v>
      </c>
      <c r="O46" s="51" t="s">
        <v>185</v>
      </c>
      <c r="P46" s="42" t="s">
        <v>92</v>
      </c>
      <c r="Q46" s="43" t="s">
        <v>198</v>
      </c>
      <c r="R46" s="42" t="s">
        <v>187</v>
      </c>
      <c r="S46" s="43">
        <v>0.71</v>
      </c>
      <c r="T46" s="42" t="s">
        <v>188</v>
      </c>
      <c r="U46" s="43">
        <v>1.1100000000000001</v>
      </c>
      <c r="V46" s="42" t="s">
        <v>189</v>
      </c>
      <c r="W46" s="43">
        <v>1.45</v>
      </c>
      <c r="X46" s="42" t="s">
        <v>190</v>
      </c>
      <c r="Y46" s="43">
        <v>2.0299999999999998</v>
      </c>
      <c r="Z46" s="42" t="s">
        <v>191</v>
      </c>
      <c r="AA46" s="43">
        <v>2.08</v>
      </c>
      <c r="AB46" s="42" t="s">
        <v>192</v>
      </c>
      <c r="AC46" s="43">
        <v>1.96</v>
      </c>
      <c r="AD46" s="42" t="s">
        <v>9</v>
      </c>
      <c r="AE46" s="43" t="s">
        <v>9</v>
      </c>
      <c r="AF46" s="42" t="s">
        <v>9</v>
      </c>
      <c r="AG46" s="43" t="s">
        <v>9</v>
      </c>
      <c r="AH46" s="42" t="s">
        <v>9</v>
      </c>
      <c r="AI46" s="43" t="s">
        <v>9</v>
      </c>
      <c r="AJ46" s="42" t="s">
        <v>9</v>
      </c>
      <c r="AK46" s="43" t="s">
        <v>9</v>
      </c>
      <c r="AL46" s="42" t="s">
        <v>9</v>
      </c>
      <c r="AM46" s="43" t="s">
        <v>9</v>
      </c>
      <c r="AN46" s="42" t="s">
        <v>9</v>
      </c>
      <c r="AO46" s="43" t="s">
        <v>9</v>
      </c>
      <c r="AP46" s="42" t="s">
        <v>9</v>
      </c>
      <c r="AQ46" s="43" t="s">
        <v>9</v>
      </c>
      <c r="AR46" s="42" t="s">
        <v>9</v>
      </c>
      <c r="AS46" s="43" t="s">
        <v>9</v>
      </c>
    </row>
    <row r="47" spans="1:45" ht="7.2" customHeight="1" x14ac:dyDescent="0.4">
      <c r="A47" s="46">
        <v>47</v>
      </c>
      <c r="B47" s="56" t="s">
        <v>209</v>
      </c>
      <c r="C47" s="69" t="s">
        <v>178</v>
      </c>
      <c r="D47" s="42" t="s">
        <v>90</v>
      </c>
      <c r="E47" s="49" t="s">
        <v>210</v>
      </c>
      <c r="F47" s="42" t="s">
        <v>93</v>
      </c>
      <c r="G47" s="43">
        <v>4</v>
      </c>
      <c r="H47" s="42" t="s">
        <v>9</v>
      </c>
      <c r="I47" s="43" t="s">
        <v>9</v>
      </c>
      <c r="J47" s="42" t="s">
        <v>211</v>
      </c>
      <c r="K47" s="58">
        <v>120</v>
      </c>
      <c r="L47" s="42" t="s">
        <v>9</v>
      </c>
      <c r="M47" s="43" t="s">
        <v>9</v>
      </c>
      <c r="N47" s="50" t="s">
        <v>102</v>
      </c>
      <c r="O47" s="51" t="s">
        <v>185</v>
      </c>
      <c r="P47" s="42" t="s">
        <v>92</v>
      </c>
      <c r="Q47" s="43" t="s">
        <v>198</v>
      </c>
      <c r="R47" s="42" t="s">
        <v>187</v>
      </c>
      <c r="S47" s="43">
        <v>0.71</v>
      </c>
      <c r="T47" s="42" t="s">
        <v>188</v>
      </c>
      <c r="U47" s="43">
        <v>1.1100000000000001</v>
      </c>
      <c r="V47" s="42" t="s">
        <v>189</v>
      </c>
      <c r="W47" s="43">
        <v>1.45</v>
      </c>
      <c r="X47" s="42" t="s">
        <v>190</v>
      </c>
      <c r="Y47" s="43">
        <v>2.0299999999999998</v>
      </c>
      <c r="Z47" s="42" t="s">
        <v>191</v>
      </c>
      <c r="AA47" s="43">
        <v>2.08</v>
      </c>
      <c r="AB47" s="42" t="s">
        <v>192</v>
      </c>
      <c r="AC47" s="43">
        <v>1.96</v>
      </c>
      <c r="AD47" s="42" t="s">
        <v>9</v>
      </c>
      <c r="AE47" s="43" t="s">
        <v>9</v>
      </c>
      <c r="AF47" s="42" t="s">
        <v>9</v>
      </c>
      <c r="AG47" s="43" t="s">
        <v>9</v>
      </c>
      <c r="AH47" s="42" t="s">
        <v>9</v>
      </c>
      <c r="AI47" s="43" t="s">
        <v>9</v>
      </c>
      <c r="AJ47" s="42" t="s">
        <v>9</v>
      </c>
      <c r="AK47" s="43" t="s">
        <v>9</v>
      </c>
      <c r="AL47" s="42" t="s">
        <v>9</v>
      </c>
      <c r="AM47" s="43" t="s">
        <v>9</v>
      </c>
      <c r="AN47" s="42" t="s">
        <v>9</v>
      </c>
      <c r="AO47" s="43" t="s">
        <v>9</v>
      </c>
      <c r="AP47" s="42" t="s">
        <v>9</v>
      </c>
      <c r="AQ47" s="43" t="s">
        <v>9</v>
      </c>
      <c r="AR47" s="42" t="s">
        <v>9</v>
      </c>
      <c r="AS47" s="43" t="s">
        <v>9</v>
      </c>
    </row>
    <row r="48" spans="1:45" ht="7.2" customHeight="1" x14ac:dyDescent="0.4">
      <c r="A48" s="46">
        <v>48</v>
      </c>
      <c r="B48" s="56" t="s">
        <v>212</v>
      </c>
      <c r="C48" s="69" t="s">
        <v>1383</v>
      </c>
      <c r="D48" s="42" t="s">
        <v>90</v>
      </c>
      <c r="E48" s="49" t="s">
        <v>213</v>
      </c>
      <c r="F48" s="42" t="s">
        <v>9</v>
      </c>
      <c r="G48" s="43" t="s">
        <v>9</v>
      </c>
      <c r="H48" s="42" t="s">
        <v>9</v>
      </c>
      <c r="I48" s="43" t="s">
        <v>9</v>
      </c>
      <c r="J48" s="42" t="s">
        <v>9</v>
      </c>
      <c r="K48" s="43" t="s">
        <v>9</v>
      </c>
      <c r="L48" s="42" t="s">
        <v>9</v>
      </c>
      <c r="M48" s="43" t="s">
        <v>9</v>
      </c>
      <c r="N48" s="50" t="s">
        <v>102</v>
      </c>
      <c r="O48" s="51" t="s">
        <v>214</v>
      </c>
      <c r="P48" s="67" t="s">
        <v>215</v>
      </c>
      <c r="Q48" s="62" t="s">
        <v>203</v>
      </c>
      <c r="R48" s="42" t="s">
        <v>9</v>
      </c>
      <c r="S48" s="43" t="s">
        <v>9</v>
      </c>
      <c r="T48" s="42" t="s">
        <v>9</v>
      </c>
      <c r="U48" s="43" t="s">
        <v>9</v>
      </c>
      <c r="V48" s="42" t="s">
        <v>9</v>
      </c>
      <c r="W48" s="43" t="s">
        <v>9</v>
      </c>
      <c r="X48" s="42" t="s">
        <v>9</v>
      </c>
      <c r="Y48" s="43" t="s">
        <v>9</v>
      </c>
      <c r="Z48" s="42" t="s">
        <v>9</v>
      </c>
      <c r="AA48" s="43" t="s">
        <v>9</v>
      </c>
      <c r="AB48" s="42" t="s">
        <v>9</v>
      </c>
      <c r="AC48" s="43" t="s">
        <v>9</v>
      </c>
      <c r="AD48" s="42" t="s">
        <v>193</v>
      </c>
      <c r="AE48" s="43">
        <v>0.85</v>
      </c>
      <c r="AF48" s="42" t="s">
        <v>9</v>
      </c>
      <c r="AG48" s="43" t="s">
        <v>9</v>
      </c>
      <c r="AH48" s="42" t="s">
        <v>9</v>
      </c>
      <c r="AI48" s="43" t="s">
        <v>9</v>
      </c>
      <c r="AJ48" s="42" t="s">
        <v>9</v>
      </c>
      <c r="AK48" s="43" t="s">
        <v>9</v>
      </c>
      <c r="AL48" s="42" t="s">
        <v>9</v>
      </c>
      <c r="AM48" s="43" t="s">
        <v>9</v>
      </c>
      <c r="AN48" s="42" t="s">
        <v>9</v>
      </c>
      <c r="AO48" s="43" t="s">
        <v>9</v>
      </c>
      <c r="AP48" s="42" t="s">
        <v>9</v>
      </c>
      <c r="AQ48" s="43" t="s">
        <v>9</v>
      </c>
      <c r="AR48" s="42" t="s">
        <v>9</v>
      </c>
      <c r="AS48" s="43" t="s">
        <v>9</v>
      </c>
    </row>
    <row r="49" spans="1:45" s="31" customFormat="1" ht="7.2" customHeight="1" x14ac:dyDescent="0.4">
      <c r="A49" s="46">
        <v>49</v>
      </c>
      <c r="B49" s="47" t="s">
        <v>374</v>
      </c>
      <c r="C49" s="48" t="s">
        <v>542</v>
      </c>
      <c r="D49" s="42" t="s">
        <v>90</v>
      </c>
      <c r="E49" s="49" t="s">
        <v>375</v>
      </c>
      <c r="F49" s="42" t="s">
        <v>93</v>
      </c>
      <c r="G49" s="43">
        <v>9</v>
      </c>
      <c r="H49" s="42" t="s">
        <v>94</v>
      </c>
      <c r="I49" s="43">
        <v>19</v>
      </c>
      <c r="J49" s="42" t="s">
        <v>95</v>
      </c>
      <c r="K49" s="43">
        <v>39</v>
      </c>
      <c r="L49" s="42" t="s">
        <v>9</v>
      </c>
      <c r="M49" s="43" t="s">
        <v>9</v>
      </c>
      <c r="N49" s="50" t="s">
        <v>102</v>
      </c>
      <c r="O49" s="51" t="s">
        <v>376</v>
      </c>
      <c r="P49" s="42" t="s">
        <v>92</v>
      </c>
      <c r="Q49" s="43" t="s">
        <v>377</v>
      </c>
      <c r="R49" s="42" t="s">
        <v>9</v>
      </c>
      <c r="S49" s="43" t="s">
        <v>9</v>
      </c>
      <c r="T49" s="42" t="s">
        <v>9</v>
      </c>
      <c r="U49" s="43" t="s">
        <v>9</v>
      </c>
      <c r="V49" s="42" t="s">
        <v>9</v>
      </c>
      <c r="W49" s="43" t="s">
        <v>9</v>
      </c>
      <c r="X49" s="42" t="s">
        <v>9</v>
      </c>
      <c r="Y49" s="43" t="s">
        <v>9</v>
      </c>
      <c r="Z49" s="42" t="s">
        <v>9</v>
      </c>
      <c r="AA49" s="43" t="s">
        <v>9</v>
      </c>
      <c r="AB49" s="42" t="s">
        <v>9</v>
      </c>
      <c r="AC49" s="43" t="s">
        <v>9</v>
      </c>
      <c r="AD49" s="42" t="s">
        <v>9</v>
      </c>
      <c r="AE49" s="43" t="s">
        <v>9</v>
      </c>
      <c r="AF49" s="42" t="s">
        <v>9</v>
      </c>
      <c r="AG49" s="43" t="s">
        <v>9</v>
      </c>
      <c r="AH49" s="42" t="s">
        <v>9</v>
      </c>
      <c r="AI49" s="43" t="s">
        <v>9</v>
      </c>
      <c r="AJ49" s="42" t="s">
        <v>9</v>
      </c>
      <c r="AK49" s="43" t="s">
        <v>9</v>
      </c>
      <c r="AL49" s="42" t="s">
        <v>9</v>
      </c>
      <c r="AM49" s="43" t="s">
        <v>9</v>
      </c>
      <c r="AN49" s="42" t="s">
        <v>9</v>
      </c>
      <c r="AO49" s="43" t="s">
        <v>9</v>
      </c>
      <c r="AP49" s="42" t="s">
        <v>9</v>
      </c>
      <c r="AQ49" s="43" t="s">
        <v>9</v>
      </c>
      <c r="AR49" s="42" t="s">
        <v>9</v>
      </c>
      <c r="AS49" s="43" t="s">
        <v>9</v>
      </c>
    </row>
    <row r="50" spans="1:45" s="31" customFormat="1" ht="7.2" customHeight="1" x14ac:dyDescent="0.4">
      <c r="A50" s="46">
        <v>50</v>
      </c>
      <c r="B50" s="47" t="s">
        <v>378</v>
      </c>
      <c r="C50" s="48" t="s">
        <v>542</v>
      </c>
      <c r="D50" s="42" t="s">
        <v>90</v>
      </c>
      <c r="E50" s="49" t="s">
        <v>379</v>
      </c>
      <c r="F50" s="42" t="s">
        <v>93</v>
      </c>
      <c r="G50" s="43">
        <v>14</v>
      </c>
      <c r="H50" s="42" t="s">
        <v>94</v>
      </c>
      <c r="I50" s="43">
        <v>19</v>
      </c>
      <c r="J50" s="42" t="s">
        <v>95</v>
      </c>
      <c r="K50" s="43">
        <v>39</v>
      </c>
      <c r="L50" s="42" t="s">
        <v>9</v>
      </c>
      <c r="M50" s="43" t="s">
        <v>9</v>
      </c>
      <c r="N50" s="50" t="s">
        <v>102</v>
      </c>
      <c r="O50" s="51" t="s">
        <v>376</v>
      </c>
      <c r="P50" s="42" t="s">
        <v>92</v>
      </c>
      <c r="Q50" s="43" t="s">
        <v>377</v>
      </c>
      <c r="R50" s="42" t="s">
        <v>9</v>
      </c>
      <c r="S50" s="43" t="s">
        <v>9</v>
      </c>
      <c r="T50" s="42" t="s">
        <v>9</v>
      </c>
      <c r="U50" s="43" t="s">
        <v>9</v>
      </c>
      <c r="V50" s="42" t="s">
        <v>9</v>
      </c>
      <c r="W50" s="43" t="s">
        <v>9</v>
      </c>
      <c r="X50" s="42" t="s">
        <v>9</v>
      </c>
      <c r="Y50" s="43" t="s">
        <v>9</v>
      </c>
      <c r="Z50" s="42" t="s">
        <v>9</v>
      </c>
      <c r="AA50" s="43" t="s">
        <v>9</v>
      </c>
      <c r="AB50" s="42" t="s">
        <v>9</v>
      </c>
      <c r="AC50" s="43" t="s">
        <v>9</v>
      </c>
      <c r="AD50" s="42" t="s">
        <v>9</v>
      </c>
      <c r="AE50" s="43" t="s">
        <v>9</v>
      </c>
      <c r="AF50" s="42" t="s">
        <v>9</v>
      </c>
      <c r="AG50" s="43" t="s">
        <v>9</v>
      </c>
      <c r="AH50" s="42" t="s">
        <v>9</v>
      </c>
      <c r="AI50" s="43" t="s">
        <v>9</v>
      </c>
      <c r="AJ50" s="42" t="s">
        <v>9</v>
      </c>
      <c r="AK50" s="43" t="s">
        <v>9</v>
      </c>
      <c r="AL50" s="42" t="s">
        <v>9</v>
      </c>
      <c r="AM50" s="43" t="s">
        <v>9</v>
      </c>
      <c r="AN50" s="42" t="s">
        <v>9</v>
      </c>
      <c r="AO50" s="43" t="s">
        <v>9</v>
      </c>
      <c r="AP50" s="42" t="s">
        <v>9</v>
      </c>
      <c r="AQ50" s="43" t="s">
        <v>9</v>
      </c>
      <c r="AR50" s="42" t="s">
        <v>9</v>
      </c>
      <c r="AS50" s="43" t="s">
        <v>9</v>
      </c>
    </row>
    <row r="51" spans="1:45" s="31" customFormat="1" ht="7.2" customHeight="1" x14ac:dyDescent="0.4">
      <c r="A51" s="46">
        <v>51</v>
      </c>
      <c r="B51" s="47" t="s">
        <v>380</v>
      </c>
      <c r="C51" s="48" t="s">
        <v>542</v>
      </c>
      <c r="D51" s="42" t="s">
        <v>90</v>
      </c>
      <c r="E51" s="49" t="s">
        <v>381</v>
      </c>
      <c r="F51" s="42" t="s">
        <v>93</v>
      </c>
      <c r="G51" s="43">
        <v>19</v>
      </c>
      <c r="H51" s="42" t="s">
        <v>94</v>
      </c>
      <c r="I51" s="43">
        <v>19</v>
      </c>
      <c r="J51" s="42" t="s">
        <v>95</v>
      </c>
      <c r="K51" s="43">
        <v>39</v>
      </c>
      <c r="L51" s="42" t="s">
        <v>9</v>
      </c>
      <c r="M51" s="43" t="s">
        <v>9</v>
      </c>
      <c r="N51" s="50" t="s">
        <v>102</v>
      </c>
      <c r="O51" s="51" t="s">
        <v>376</v>
      </c>
      <c r="P51" s="42" t="s">
        <v>92</v>
      </c>
      <c r="Q51" s="43" t="s">
        <v>377</v>
      </c>
      <c r="R51" s="42" t="s">
        <v>9</v>
      </c>
      <c r="S51" s="43" t="s">
        <v>9</v>
      </c>
      <c r="T51" s="42" t="s">
        <v>9</v>
      </c>
      <c r="U51" s="43" t="s">
        <v>9</v>
      </c>
      <c r="V51" s="42" t="s">
        <v>9</v>
      </c>
      <c r="W51" s="43" t="s">
        <v>9</v>
      </c>
      <c r="X51" s="42" t="s">
        <v>9</v>
      </c>
      <c r="Y51" s="43" t="s">
        <v>9</v>
      </c>
      <c r="Z51" s="42" t="s">
        <v>9</v>
      </c>
      <c r="AA51" s="43" t="s">
        <v>9</v>
      </c>
      <c r="AB51" s="42" t="s">
        <v>9</v>
      </c>
      <c r="AC51" s="43" t="s">
        <v>9</v>
      </c>
      <c r="AD51" s="42" t="s">
        <v>9</v>
      </c>
      <c r="AE51" s="43" t="s">
        <v>9</v>
      </c>
      <c r="AF51" s="42" t="s">
        <v>9</v>
      </c>
      <c r="AG51" s="43" t="s">
        <v>9</v>
      </c>
      <c r="AH51" s="42" t="s">
        <v>9</v>
      </c>
      <c r="AI51" s="43" t="s">
        <v>9</v>
      </c>
      <c r="AJ51" s="42" t="s">
        <v>9</v>
      </c>
      <c r="AK51" s="43" t="s">
        <v>9</v>
      </c>
      <c r="AL51" s="42" t="s">
        <v>9</v>
      </c>
      <c r="AM51" s="43" t="s">
        <v>9</v>
      </c>
      <c r="AN51" s="42" t="s">
        <v>9</v>
      </c>
      <c r="AO51" s="43" t="s">
        <v>9</v>
      </c>
      <c r="AP51" s="42" t="s">
        <v>9</v>
      </c>
      <c r="AQ51" s="43" t="s">
        <v>9</v>
      </c>
      <c r="AR51" s="42" t="s">
        <v>9</v>
      </c>
      <c r="AS51" s="43" t="s">
        <v>9</v>
      </c>
    </row>
    <row r="52" spans="1:45" ht="7.2" customHeight="1" x14ac:dyDescent="0.4">
      <c r="A52" s="46">
        <v>52</v>
      </c>
      <c r="B52" s="52" t="s">
        <v>382</v>
      </c>
      <c r="C52" s="48" t="s">
        <v>248</v>
      </c>
      <c r="D52" s="42" t="s">
        <v>90</v>
      </c>
      <c r="E52" s="49" t="s">
        <v>383</v>
      </c>
      <c r="F52" s="42" t="s">
        <v>93</v>
      </c>
      <c r="G52" s="43">
        <v>9</v>
      </c>
      <c r="H52" s="42" t="s">
        <v>94</v>
      </c>
      <c r="I52" s="43">
        <v>19</v>
      </c>
      <c r="J52" s="42" t="s">
        <v>95</v>
      </c>
      <c r="K52" s="43">
        <v>19</v>
      </c>
      <c r="L52" s="42" t="s">
        <v>384</v>
      </c>
      <c r="M52" s="43">
        <v>2.2999999999999998</v>
      </c>
      <c r="N52" s="50" t="s">
        <v>102</v>
      </c>
      <c r="O52" s="51" t="s">
        <v>385</v>
      </c>
      <c r="P52" s="42" t="s">
        <v>92</v>
      </c>
      <c r="Q52" s="51" t="s">
        <v>386</v>
      </c>
      <c r="R52" s="42" t="s">
        <v>9</v>
      </c>
      <c r="S52" s="51" t="s">
        <v>9</v>
      </c>
      <c r="T52" s="42" t="s">
        <v>9</v>
      </c>
      <c r="U52" s="51" t="s">
        <v>9</v>
      </c>
      <c r="V52" s="42" t="s">
        <v>9</v>
      </c>
      <c r="W52" s="51" t="s">
        <v>9</v>
      </c>
      <c r="X52" s="42" t="s">
        <v>9</v>
      </c>
      <c r="Y52" s="51" t="s">
        <v>9</v>
      </c>
      <c r="Z52" s="42" t="s">
        <v>9</v>
      </c>
      <c r="AA52" s="51" t="s">
        <v>9</v>
      </c>
      <c r="AB52" s="42" t="s">
        <v>9</v>
      </c>
      <c r="AC52" s="51" t="s">
        <v>9</v>
      </c>
      <c r="AD52" s="42" t="s">
        <v>9</v>
      </c>
      <c r="AE52" s="51" t="s">
        <v>9</v>
      </c>
      <c r="AF52" s="42" t="s">
        <v>9</v>
      </c>
      <c r="AG52" s="51" t="s">
        <v>9</v>
      </c>
      <c r="AH52" s="42" t="s">
        <v>9</v>
      </c>
      <c r="AI52" s="51" t="s">
        <v>9</v>
      </c>
      <c r="AJ52" s="42" t="s">
        <v>9</v>
      </c>
      <c r="AK52" s="51" t="s">
        <v>9</v>
      </c>
      <c r="AL52" s="42" t="s">
        <v>9</v>
      </c>
      <c r="AM52" s="51" t="s">
        <v>9</v>
      </c>
      <c r="AN52" s="42" t="s">
        <v>9</v>
      </c>
      <c r="AO52" s="51" t="s">
        <v>9</v>
      </c>
      <c r="AP52" s="42" t="s">
        <v>9</v>
      </c>
      <c r="AQ52" s="51" t="s">
        <v>9</v>
      </c>
      <c r="AR52" s="42" t="s">
        <v>9</v>
      </c>
      <c r="AS52" s="51" t="s">
        <v>9</v>
      </c>
    </row>
    <row r="53" spans="1:45" ht="7.2" customHeight="1" x14ac:dyDescent="0.4">
      <c r="A53" s="46">
        <v>53</v>
      </c>
      <c r="B53" s="52" t="s">
        <v>387</v>
      </c>
      <c r="C53" s="48" t="s">
        <v>248</v>
      </c>
      <c r="D53" s="42" t="s">
        <v>90</v>
      </c>
      <c r="E53" s="49" t="s">
        <v>383</v>
      </c>
      <c r="F53" s="42" t="s">
        <v>93</v>
      </c>
      <c r="G53" s="43">
        <v>9</v>
      </c>
      <c r="H53" s="42" t="s">
        <v>94</v>
      </c>
      <c r="I53" s="43">
        <v>19</v>
      </c>
      <c r="J53" s="42" t="s">
        <v>95</v>
      </c>
      <c r="K53" s="43">
        <v>29</v>
      </c>
      <c r="L53" s="42" t="s">
        <v>384</v>
      </c>
      <c r="M53" s="51">
        <v>3.2</v>
      </c>
      <c r="N53" s="50" t="s">
        <v>102</v>
      </c>
      <c r="O53" s="51" t="s">
        <v>385</v>
      </c>
      <c r="P53" s="42" t="s">
        <v>92</v>
      </c>
      <c r="Q53" s="51" t="s">
        <v>386</v>
      </c>
      <c r="R53" s="42" t="s">
        <v>9</v>
      </c>
      <c r="S53" s="51" t="s">
        <v>9</v>
      </c>
      <c r="T53" s="42" t="s">
        <v>9</v>
      </c>
      <c r="U53" s="51" t="s">
        <v>9</v>
      </c>
      <c r="V53" s="42" t="s">
        <v>9</v>
      </c>
      <c r="W53" s="51" t="s">
        <v>9</v>
      </c>
      <c r="X53" s="42" t="s">
        <v>9</v>
      </c>
      <c r="Y53" s="51" t="s">
        <v>9</v>
      </c>
      <c r="Z53" s="42" t="s">
        <v>9</v>
      </c>
      <c r="AA53" s="51" t="s">
        <v>9</v>
      </c>
      <c r="AB53" s="42" t="s">
        <v>9</v>
      </c>
      <c r="AC53" s="51" t="s">
        <v>9</v>
      </c>
      <c r="AD53" s="42" t="s">
        <v>9</v>
      </c>
      <c r="AE53" s="51" t="s">
        <v>9</v>
      </c>
      <c r="AF53" s="42" t="s">
        <v>9</v>
      </c>
      <c r="AG53" s="51" t="s">
        <v>9</v>
      </c>
      <c r="AH53" s="42" t="s">
        <v>9</v>
      </c>
      <c r="AI53" s="51" t="s">
        <v>9</v>
      </c>
      <c r="AJ53" s="42" t="s">
        <v>9</v>
      </c>
      <c r="AK53" s="51" t="s">
        <v>9</v>
      </c>
      <c r="AL53" s="42" t="s">
        <v>9</v>
      </c>
      <c r="AM53" s="51" t="s">
        <v>9</v>
      </c>
      <c r="AN53" s="42" t="s">
        <v>9</v>
      </c>
      <c r="AO53" s="51" t="s">
        <v>9</v>
      </c>
      <c r="AP53" s="42" t="s">
        <v>9</v>
      </c>
      <c r="AQ53" s="51" t="s">
        <v>9</v>
      </c>
      <c r="AR53" s="42" t="s">
        <v>9</v>
      </c>
      <c r="AS53" s="51" t="s">
        <v>9</v>
      </c>
    </row>
    <row r="54" spans="1:45" ht="7.2" customHeight="1" x14ac:dyDescent="0.4">
      <c r="A54" s="46">
        <v>54</v>
      </c>
      <c r="B54" s="52" t="s">
        <v>388</v>
      </c>
      <c r="C54" s="48" t="s">
        <v>248</v>
      </c>
      <c r="D54" s="42" t="s">
        <v>90</v>
      </c>
      <c r="E54" s="49" t="s">
        <v>383</v>
      </c>
      <c r="F54" s="42" t="s">
        <v>93</v>
      </c>
      <c r="G54" s="43">
        <v>9</v>
      </c>
      <c r="H54" s="42" t="s">
        <v>94</v>
      </c>
      <c r="I54" s="43">
        <v>19</v>
      </c>
      <c r="J54" s="42" t="s">
        <v>95</v>
      </c>
      <c r="K54" s="43">
        <v>39</v>
      </c>
      <c r="L54" s="42" t="s">
        <v>384</v>
      </c>
      <c r="M54" s="51">
        <v>4.5</v>
      </c>
      <c r="N54" s="50" t="s">
        <v>102</v>
      </c>
      <c r="O54" s="51" t="s">
        <v>385</v>
      </c>
      <c r="P54" s="42" t="s">
        <v>92</v>
      </c>
      <c r="Q54" s="51" t="s">
        <v>386</v>
      </c>
      <c r="R54" s="42" t="s">
        <v>9</v>
      </c>
      <c r="S54" s="51" t="s">
        <v>9</v>
      </c>
      <c r="T54" s="42" t="s">
        <v>9</v>
      </c>
      <c r="U54" s="51" t="s">
        <v>9</v>
      </c>
      <c r="V54" s="42" t="s">
        <v>9</v>
      </c>
      <c r="W54" s="51" t="s">
        <v>9</v>
      </c>
      <c r="X54" s="42" t="s">
        <v>9</v>
      </c>
      <c r="Y54" s="51" t="s">
        <v>9</v>
      </c>
      <c r="Z54" s="42" t="s">
        <v>9</v>
      </c>
      <c r="AA54" s="51" t="s">
        <v>9</v>
      </c>
      <c r="AB54" s="42" t="s">
        <v>9</v>
      </c>
      <c r="AC54" s="51" t="s">
        <v>9</v>
      </c>
      <c r="AD54" s="42" t="s">
        <v>9</v>
      </c>
      <c r="AE54" s="51" t="s">
        <v>9</v>
      </c>
      <c r="AF54" s="42" t="s">
        <v>9</v>
      </c>
      <c r="AG54" s="51" t="s">
        <v>9</v>
      </c>
      <c r="AH54" s="42" t="s">
        <v>9</v>
      </c>
      <c r="AI54" s="51" t="s">
        <v>9</v>
      </c>
      <c r="AJ54" s="42" t="s">
        <v>9</v>
      </c>
      <c r="AK54" s="51" t="s">
        <v>9</v>
      </c>
      <c r="AL54" s="42" t="s">
        <v>9</v>
      </c>
      <c r="AM54" s="51" t="s">
        <v>9</v>
      </c>
      <c r="AN54" s="42" t="s">
        <v>9</v>
      </c>
      <c r="AO54" s="51" t="s">
        <v>9</v>
      </c>
      <c r="AP54" s="42" t="s">
        <v>9</v>
      </c>
      <c r="AQ54" s="51" t="s">
        <v>9</v>
      </c>
      <c r="AR54" s="42" t="s">
        <v>9</v>
      </c>
      <c r="AS54" s="51" t="s">
        <v>9</v>
      </c>
    </row>
    <row r="55" spans="1:45" ht="7.2" customHeight="1" x14ac:dyDescent="0.4">
      <c r="A55" s="46">
        <v>55</v>
      </c>
      <c r="B55" s="52" t="s">
        <v>389</v>
      </c>
      <c r="C55" s="48" t="s">
        <v>248</v>
      </c>
      <c r="D55" s="42" t="s">
        <v>90</v>
      </c>
      <c r="E55" s="49" t="s">
        <v>390</v>
      </c>
      <c r="F55" s="42" t="s">
        <v>93</v>
      </c>
      <c r="G55" s="43">
        <v>11.5</v>
      </c>
      <c r="H55" s="42" t="s">
        <v>94</v>
      </c>
      <c r="I55" s="43">
        <v>14</v>
      </c>
      <c r="J55" s="42" t="s">
        <v>95</v>
      </c>
      <c r="K55" s="43">
        <v>24</v>
      </c>
      <c r="L55" s="42" t="s">
        <v>384</v>
      </c>
      <c r="M55" s="51">
        <v>2.2999999999999998</v>
      </c>
      <c r="N55" s="50" t="s">
        <v>102</v>
      </c>
      <c r="O55" s="51" t="s">
        <v>385</v>
      </c>
      <c r="P55" s="42" t="s">
        <v>92</v>
      </c>
      <c r="Q55" s="51" t="s">
        <v>386</v>
      </c>
      <c r="R55" s="42" t="s">
        <v>9</v>
      </c>
      <c r="S55" s="51" t="s">
        <v>9</v>
      </c>
      <c r="T55" s="42" t="s">
        <v>9</v>
      </c>
      <c r="U55" s="51" t="s">
        <v>9</v>
      </c>
      <c r="V55" s="42" t="s">
        <v>9</v>
      </c>
      <c r="W55" s="51" t="s">
        <v>9</v>
      </c>
      <c r="X55" s="42" t="s">
        <v>9</v>
      </c>
      <c r="Y55" s="51" t="s">
        <v>9</v>
      </c>
      <c r="Z55" s="42" t="s">
        <v>9</v>
      </c>
      <c r="AA55" s="51" t="s">
        <v>9</v>
      </c>
      <c r="AB55" s="42" t="s">
        <v>9</v>
      </c>
      <c r="AC55" s="51" t="s">
        <v>9</v>
      </c>
      <c r="AD55" s="42" t="s">
        <v>9</v>
      </c>
      <c r="AE55" s="51" t="s">
        <v>9</v>
      </c>
      <c r="AF55" s="42" t="s">
        <v>9</v>
      </c>
      <c r="AG55" s="51" t="s">
        <v>9</v>
      </c>
      <c r="AH55" s="42" t="s">
        <v>9</v>
      </c>
      <c r="AI55" s="51" t="s">
        <v>9</v>
      </c>
      <c r="AJ55" s="42" t="s">
        <v>9</v>
      </c>
      <c r="AK55" s="51" t="s">
        <v>9</v>
      </c>
      <c r="AL55" s="42" t="s">
        <v>9</v>
      </c>
      <c r="AM55" s="51" t="s">
        <v>9</v>
      </c>
      <c r="AN55" s="42" t="s">
        <v>9</v>
      </c>
      <c r="AO55" s="51" t="s">
        <v>9</v>
      </c>
      <c r="AP55" s="42" t="s">
        <v>9</v>
      </c>
      <c r="AQ55" s="51" t="s">
        <v>9</v>
      </c>
      <c r="AR55" s="42" t="s">
        <v>9</v>
      </c>
      <c r="AS55" s="51" t="s">
        <v>9</v>
      </c>
    </row>
    <row r="56" spans="1:45" ht="7.2" customHeight="1" x14ac:dyDescent="0.4">
      <c r="A56" s="46">
        <v>56</v>
      </c>
      <c r="B56" s="52" t="s">
        <v>391</v>
      </c>
      <c r="C56" s="48" t="s">
        <v>248</v>
      </c>
      <c r="D56" s="42" t="s">
        <v>90</v>
      </c>
      <c r="E56" s="49" t="s">
        <v>390</v>
      </c>
      <c r="F56" s="42" t="s">
        <v>93</v>
      </c>
      <c r="G56" s="43">
        <v>11.5</v>
      </c>
      <c r="H56" s="42" t="s">
        <v>94</v>
      </c>
      <c r="I56" s="43">
        <v>19</v>
      </c>
      <c r="J56" s="42" t="s">
        <v>95</v>
      </c>
      <c r="K56" s="43">
        <v>39</v>
      </c>
      <c r="L56" s="42" t="s">
        <v>384</v>
      </c>
      <c r="M56" s="51">
        <v>5.0999999999999996</v>
      </c>
      <c r="N56" s="50" t="s">
        <v>102</v>
      </c>
      <c r="O56" s="51" t="s">
        <v>385</v>
      </c>
      <c r="P56" s="42" t="s">
        <v>92</v>
      </c>
      <c r="Q56" s="51" t="s">
        <v>386</v>
      </c>
      <c r="R56" s="42" t="s">
        <v>9</v>
      </c>
      <c r="S56" s="51" t="s">
        <v>9</v>
      </c>
      <c r="T56" s="42" t="s">
        <v>9</v>
      </c>
      <c r="U56" s="51" t="s">
        <v>9</v>
      </c>
      <c r="V56" s="42" t="s">
        <v>9</v>
      </c>
      <c r="W56" s="51" t="s">
        <v>9</v>
      </c>
      <c r="X56" s="42" t="s">
        <v>9</v>
      </c>
      <c r="Y56" s="51" t="s">
        <v>9</v>
      </c>
      <c r="Z56" s="42" t="s">
        <v>9</v>
      </c>
      <c r="AA56" s="51" t="s">
        <v>9</v>
      </c>
      <c r="AB56" s="42" t="s">
        <v>9</v>
      </c>
      <c r="AC56" s="51" t="s">
        <v>9</v>
      </c>
      <c r="AD56" s="42" t="s">
        <v>9</v>
      </c>
      <c r="AE56" s="51" t="s">
        <v>9</v>
      </c>
      <c r="AF56" s="42" t="s">
        <v>9</v>
      </c>
      <c r="AG56" s="51" t="s">
        <v>9</v>
      </c>
      <c r="AH56" s="42" t="s">
        <v>9</v>
      </c>
      <c r="AI56" s="51" t="s">
        <v>9</v>
      </c>
      <c r="AJ56" s="42" t="s">
        <v>9</v>
      </c>
      <c r="AK56" s="51" t="s">
        <v>9</v>
      </c>
      <c r="AL56" s="42" t="s">
        <v>9</v>
      </c>
      <c r="AM56" s="51" t="s">
        <v>9</v>
      </c>
      <c r="AN56" s="42" t="s">
        <v>9</v>
      </c>
      <c r="AO56" s="51" t="s">
        <v>9</v>
      </c>
      <c r="AP56" s="42" t="s">
        <v>9</v>
      </c>
      <c r="AQ56" s="51" t="s">
        <v>9</v>
      </c>
      <c r="AR56" s="42" t="s">
        <v>9</v>
      </c>
      <c r="AS56" s="51" t="s">
        <v>9</v>
      </c>
    </row>
    <row r="57" spans="1:45" ht="7.2" customHeight="1" x14ac:dyDescent="0.4">
      <c r="A57" s="46">
        <v>57</v>
      </c>
      <c r="B57" s="52" t="s">
        <v>392</v>
      </c>
      <c r="C57" s="48" t="s">
        <v>248</v>
      </c>
      <c r="D57" s="42" t="s">
        <v>90</v>
      </c>
      <c r="E57" s="49" t="s">
        <v>393</v>
      </c>
      <c r="F57" s="42" t="s">
        <v>93</v>
      </c>
      <c r="G57" s="43">
        <v>14</v>
      </c>
      <c r="H57" s="42" t="s">
        <v>94</v>
      </c>
      <c r="I57" s="43">
        <v>19</v>
      </c>
      <c r="J57" s="42" t="s">
        <v>95</v>
      </c>
      <c r="K57" s="43">
        <v>29</v>
      </c>
      <c r="L57" s="42" t="s">
        <v>384</v>
      </c>
      <c r="M57" s="51">
        <v>4.5</v>
      </c>
      <c r="N57" s="50" t="s">
        <v>102</v>
      </c>
      <c r="O57" s="51" t="s">
        <v>385</v>
      </c>
      <c r="P57" s="42" t="s">
        <v>92</v>
      </c>
      <c r="Q57" s="51" t="s">
        <v>386</v>
      </c>
      <c r="R57" s="42" t="s">
        <v>9</v>
      </c>
      <c r="S57" s="51" t="s">
        <v>9</v>
      </c>
      <c r="T57" s="42" t="s">
        <v>9</v>
      </c>
      <c r="U57" s="51" t="s">
        <v>9</v>
      </c>
      <c r="V57" s="42" t="s">
        <v>9</v>
      </c>
      <c r="W57" s="51" t="s">
        <v>9</v>
      </c>
      <c r="X57" s="42" t="s">
        <v>9</v>
      </c>
      <c r="Y57" s="51" t="s">
        <v>9</v>
      </c>
      <c r="Z57" s="42" t="s">
        <v>9</v>
      </c>
      <c r="AA57" s="51" t="s">
        <v>9</v>
      </c>
      <c r="AB57" s="42" t="s">
        <v>9</v>
      </c>
      <c r="AC57" s="51" t="s">
        <v>9</v>
      </c>
      <c r="AD57" s="42" t="s">
        <v>9</v>
      </c>
      <c r="AE57" s="51" t="s">
        <v>9</v>
      </c>
      <c r="AF57" s="42" t="s">
        <v>9</v>
      </c>
      <c r="AG57" s="51" t="s">
        <v>9</v>
      </c>
      <c r="AH57" s="42" t="s">
        <v>9</v>
      </c>
      <c r="AI57" s="51" t="s">
        <v>9</v>
      </c>
      <c r="AJ57" s="42" t="s">
        <v>9</v>
      </c>
      <c r="AK57" s="51" t="s">
        <v>9</v>
      </c>
      <c r="AL57" s="42" t="s">
        <v>9</v>
      </c>
      <c r="AM57" s="51" t="s">
        <v>9</v>
      </c>
      <c r="AN57" s="42" t="s">
        <v>9</v>
      </c>
      <c r="AO57" s="51" t="s">
        <v>9</v>
      </c>
      <c r="AP57" s="42" t="s">
        <v>9</v>
      </c>
      <c r="AQ57" s="51" t="s">
        <v>9</v>
      </c>
      <c r="AR57" s="42" t="s">
        <v>9</v>
      </c>
      <c r="AS57" s="51" t="s">
        <v>9</v>
      </c>
    </row>
    <row r="58" spans="1:45" ht="7.2" customHeight="1" x14ac:dyDescent="0.4">
      <c r="A58" s="46">
        <v>58</v>
      </c>
      <c r="B58" s="52" t="s">
        <v>394</v>
      </c>
      <c r="C58" s="48" t="s">
        <v>248</v>
      </c>
      <c r="D58" s="42" t="s">
        <v>90</v>
      </c>
      <c r="E58" s="49" t="s">
        <v>393</v>
      </c>
      <c r="F58" s="42" t="s">
        <v>93</v>
      </c>
      <c r="G58" s="43">
        <v>14</v>
      </c>
      <c r="H58" s="42" t="s">
        <v>94</v>
      </c>
      <c r="I58" s="43">
        <v>19</v>
      </c>
      <c r="J58" s="42" t="s">
        <v>95</v>
      </c>
      <c r="K58" s="43">
        <v>39</v>
      </c>
      <c r="L58" s="42" t="s">
        <v>384</v>
      </c>
      <c r="M58" s="51">
        <v>6.4</v>
      </c>
      <c r="N58" s="50" t="s">
        <v>102</v>
      </c>
      <c r="O58" s="51" t="s">
        <v>385</v>
      </c>
      <c r="P58" s="42" t="s">
        <v>92</v>
      </c>
      <c r="Q58" s="51" t="s">
        <v>386</v>
      </c>
      <c r="R58" s="42" t="s">
        <v>9</v>
      </c>
      <c r="S58" s="51" t="s">
        <v>9</v>
      </c>
      <c r="T58" s="42" t="s">
        <v>9</v>
      </c>
      <c r="U58" s="51" t="s">
        <v>9</v>
      </c>
      <c r="V58" s="42" t="s">
        <v>9</v>
      </c>
      <c r="W58" s="51" t="s">
        <v>9</v>
      </c>
      <c r="X58" s="42" t="s">
        <v>9</v>
      </c>
      <c r="Y58" s="51" t="s">
        <v>9</v>
      </c>
      <c r="Z58" s="42" t="s">
        <v>9</v>
      </c>
      <c r="AA58" s="51" t="s">
        <v>9</v>
      </c>
      <c r="AB58" s="42" t="s">
        <v>9</v>
      </c>
      <c r="AC58" s="51" t="s">
        <v>9</v>
      </c>
      <c r="AD58" s="42" t="s">
        <v>9</v>
      </c>
      <c r="AE58" s="51" t="s">
        <v>9</v>
      </c>
      <c r="AF58" s="42" t="s">
        <v>9</v>
      </c>
      <c r="AG58" s="51" t="s">
        <v>9</v>
      </c>
      <c r="AH58" s="42" t="s">
        <v>9</v>
      </c>
      <c r="AI58" s="51" t="s">
        <v>9</v>
      </c>
      <c r="AJ58" s="42" t="s">
        <v>9</v>
      </c>
      <c r="AK58" s="51" t="s">
        <v>9</v>
      </c>
      <c r="AL58" s="42" t="s">
        <v>9</v>
      </c>
      <c r="AM58" s="51" t="s">
        <v>9</v>
      </c>
      <c r="AN58" s="42" t="s">
        <v>9</v>
      </c>
      <c r="AO58" s="51" t="s">
        <v>9</v>
      </c>
      <c r="AP58" s="42" t="s">
        <v>9</v>
      </c>
      <c r="AQ58" s="51" t="s">
        <v>9</v>
      </c>
      <c r="AR58" s="42" t="s">
        <v>9</v>
      </c>
      <c r="AS58" s="51" t="s">
        <v>9</v>
      </c>
    </row>
    <row r="59" spans="1:45" ht="7.2" customHeight="1" x14ac:dyDescent="0.4">
      <c r="A59" s="46">
        <v>59</v>
      </c>
      <c r="B59" s="52" t="s">
        <v>395</v>
      </c>
      <c r="C59" s="48" t="s">
        <v>248</v>
      </c>
      <c r="D59" s="42" t="s">
        <v>90</v>
      </c>
      <c r="E59" s="49" t="s">
        <v>396</v>
      </c>
      <c r="F59" s="42" t="s">
        <v>93</v>
      </c>
      <c r="G59" s="43">
        <v>19</v>
      </c>
      <c r="H59" s="42" t="s">
        <v>94</v>
      </c>
      <c r="I59" s="43">
        <v>19</v>
      </c>
      <c r="J59" s="42" t="s">
        <v>95</v>
      </c>
      <c r="K59" s="43">
        <v>29</v>
      </c>
      <c r="L59" s="42" t="s">
        <v>384</v>
      </c>
      <c r="M59" s="51">
        <v>5.3</v>
      </c>
      <c r="N59" s="50" t="s">
        <v>102</v>
      </c>
      <c r="O59" s="51" t="s">
        <v>385</v>
      </c>
      <c r="P59" s="42" t="s">
        <v>92</v>
      </c>
      <c r="Q59" s="51" t="s">
        <v>386</v>
      </c>
      <c r="R59" s="42" t="s">
        <v>9</v>
      </c>
      <c r="S59" s="51" t="s">
        <v>9</v>
      </c>
      <c r="T59" s="42" t="s">
        <v>9</v>
      </c>
      <c r="U59" s="51" t="s">
        <v>9</v>
      </c>
      <c r="V59" s="42" t="s">
        <v>9</v>
      </c>
      <c r="W59" s="51" t="s">
        <v>9</v>
      </c>
      <c r="X59" s="42" t="s">
        <v>9</v>
      </c>
      <c r="Y59" s="51" t="s">
        <v>9</v>
      </c>
      <c r="Z59" s="42" t="s">
        <v>9</v>
      </c>
      <c r="AA59" s="51" t="s">
        <v>9</v>
      </c>
      <c r="AB59" s="42" t="s">
        <v>9</v>
      </c>
      <c r="AC59" s="51" t="s">
        <v>9</v>
      </c>
      <c r="AD59" s="42" t="s">
        <v>9</v>
      </c>
      <c r="AE59" s="51" t="s">
        <v>9</v>
      </c>
      <c r="AF59" s="42" t="s">
        <v>9</v>
      </c>
      <c r="AG59" s="51" t="s">
        <v>9</v>
      </c>
      <c r="AH59" s="42" t="s">
        <v>9</v>
      </c>
      <c r="AI59" s="51" t="s">
        <v>9</v>
      </c>
      <c r="AJ59" s="42" t="s">
        <v>9</v>
      </c>
      <c r="AK59" s="51" t="s">
        <v>9</v>
      </c>
      <c r="AL59" s="42" t="s">
        <v>9</v>
      </c>
      <c r="AM59" s="51" t="s">
        <v>9</v>
      </c>
      <c r="AN59" s="42" t="s">
        <v>9</v>
      </c>
      <c r="AO59" s="51" t="s">
        <v>9</v>
      </c>
      <c r="AP59" s="42" t="s">
        <v>9</v>
      </c>
      <c r="AQ59" s="51" t="s">
        <v>9</v>
      </c>
      <c r="AR59" s="42" t="s">
        <v>9</v>
      </c>
      <c r="AS59" s="51" t="s">
        <v>9</v>
      </c>
    </row>
    <row r="60" spans="1:45" ht="7.2" customHeight="1" x14ac:dyDescent="0.4">
      <c r="A60" s="46">
        <v>60</v>
      </c>
      <c r="B60" s="52" t="s">
        <v>397</v>
      </c>
      <c r="C60" s="48" t="s">
        <v>248</v>
      </c>
      <c r="D60" s="42" t="s">
        <v>90</v>
      </c>
      <c r="E60" s="49" t="s">
        <v>398</v>
      </c>
      <c r="F60" s="42" t="s">
        <v>93</v>
      </c>
      <c r="G60" s="43">
        <v>9</v>
      </c>
      <c r="H60" s="42" t="s">
        <v>94</v>
      </c>
      <c r="I60" s="43">
        <v>19</v>
      </c>
      <c r="J60" s="42" t="s">
        <v>95</v>
      </c>
      <c r="K60" s="43">
        <v>19</v>
      </c>
      <c r="L60" s="42" t="s">
        <v>384</v>
      </c>
      <c r="M60" s="51">
        <v>3.3</v>
      </c>
      <c r="N60" s="50" t="s">
        <v>102</v>
      </c>
      <c r="O60" s="51" t="s">
        <v>385</v>
      </c>
      <c r="P60" s="42" t="s">
        <v>92</v>
      </c>
      <c r="Q60" s="51" t="s">
        <v>399</v>
      </c>
      <c r="R60" s="42" t="s">
        <v>9</v>
      </c>
      <c r="S60" s="51" t="s">
        <v>9</v>
      </c>
      <c r="T60" s="42" t="s">
        <v>9</v>
      </c>
      <c r="U60" s="51" t="s">
        <v>9</v>
      </c>
      <c r="V60" s="42" t="s">
        <v>9</v>
      </c>
      <c r="W60" s="51" t="s">
        <v>9</v>
      </c>
      <c r="X60" s="42" t="s">
        <v>9</v>
      </c>
      <c r="Y60" s="51" t="s">
        <v>9</v>
      </c>
      <c r="Z60" s="42" t="s">
        <v>9</v>
      </c>
      <c r="AA60" s="51" t="s">
        <v>9</v>
      </c>
      <c r="AB60" s="42" t="s">
        <v>9</v>
      </c>
      <c r="AC60" s="51" t="s">
        <v>9</v>
      </c>
      <c r="AD60" s="42" t="s">
        <v>9</v>
      </c>
      <c r="AE60" s="51" t="s">
        <v>9</v>
      </c>
      <c r="AF60" s="42" t="s">
        <v>9</v>
      </c>
      <c r="AG60" s="51" t="s">
        <v>9</v>
      </c>
      <c r="AH60" s="42" t="s">
        <v>9</v>
      </c>
      <c r="AI60" s="51" t="s">
        <v>9</v>
      </c>
      <c r="AJ60" s="42" t="s">
        <v>9</v>
      </c>
      <c r="AK60" s="51" t="s">
        <v>9</v>
      </c>
      <c r="AL60" s="42" t="s">
        <v>9</v>
      </c>
      <c r="AM60" s="51" t="s">
        <v>9</v>
      </c>
      <c r="AN60" s="42" t="s">
        <v>9</v>
      </c>
      <c r="AO60" s="51" t="s">
        <v>9</v>
      </c>
      <c r="AP60" s="42" t="s">
        <v>9</v>
      </c>
      <c r="AQ60" s="51" t="s">
        <v>9</v>
      </c>
      <c r="AR60" s="42" t="s">
        <v>9</v>
      </c>
      <c r="AS60" s="51" t="s">
        <v>9</v>
      </c>
    </row>
    <row r="61" spans="1:45" ht="7.2" customHeight="1" x14ac:dyDescent="0.4">
      <c r="A61" s="46">
        <v>61</v>
      </c>
      <c r="B61" s="52" t="s">
        <v>400</v>
      </c>
      <c r="C61" s="48" t="s">
        <v>248</v>
      </c>
      <c r="D61" s="42" t="s">
        <v>90</v>
      </c>
      <c r="E61" s="49" t="s">
        <v>398</v>
      </c>
      <c r="F61" s="42" t="s">
        <v>93</v>
      </c>
      <c r="G61" s="43">
        <v>9</v>
      </c>
      <c r="H61" s="42" t="s">
        <v>94</v>
      </c>
      <c r="I61" s="43">
        <v>19</v>
      </c>
      <c r="J61" s="42" t="s">
        <v>95</v>
      </c>
      <c r="K61" s="43">
        <v>29</v>
      </c>
      <c r="L61" s="42" t="s">
        <v>384</v>
      </c>
      <c r="M61" s="51">
        <v>4.5</v>
      </c>
      <c r="N61" s="50" t="s">
        <v>102</v>
      </c>
      <c r="O61" s="51" t="s">
        <v>385</v>
      </c>
      <c r="P61" s="42" t="s">
        <v>92</v>
      </c>
      <c r="Q61" s="51" t="s">
        <v>399</v>
      </c>
      <c r="R61" s="42" t="s">
        <v>9</v>
      </c>
      <c r="S61" s="51" t="s">
        <v>9</v>
      </c>
      <c r="T61" s="42" t="s">
        <v>9</v>
      </c>
      <c r="U61" s="51" t="s">
        <v>9</v>
      </c>
      <c r="V61" s="42" t="s">
        <v>9</v>
      </c>
      <c r="W61" s="51" t="s">
        <v>9</v>
      </c>
      <c r="X61" s="42" t="s">
        <v>9</v>
      </c>
      <c r="Y61" s="51" t="s">
        <v>9</v>
      </c>
      <c r="Z61" s="42" t="s">
        <v>9</v>
      </c>
      <c r="AA61" s="51" t="s">
        <v>9</v>
      </c>
      <c r="AB61" s="42" t="s">
        <v>9</v>
      </c>
      <c r="AC61" s="51" t="s">
        <v>9</v>
      </c>
      <c r="AD61" s="42" t="s">
        <v>9</v>
      </c>
      <c r="AE61" s="51" t="s">
        <v>9</v>
      </c>
      <c r="AF61" s="42" t="s">
        <v>9</v>
      </c>
      <c r="AG61" s="51" t="s">
        <v>9</v>
      </c>
      <c r="AH61" s="42" t="s">
        <v>9</v>
      </c>
      <c r="AI61" s="51" t="s">
        <v>9</v>
      </c>
      <c r="AJ61" s="42" t="s">
        <v>9</v>
      </c>
      <c r="AK61" s="51" t="s">
        <v>9</v>
      </c>
      <c r="AL61" s="42" t="s">
        <v>9</v>
      </c>
      <c r="AM61" s="51" t="s">
        <v>9</v>
      </c>
      <c r="AN61" s="42" t="s">
        <v>9</v>
      </c>
      <c r="AO61" s="51" t="s">
        <v>9</v>
      </c>
      <c r="AP61" s="42" t="s">
        <v>9</v>
      </c>
      <c r="AQ61" s="51" t="s">
        <v>9</v>
      </c>
      <c r="AR61" s="42" t="s">
        <v>9</v>
      </c>
      <c r="AS61" s="51" t="s">
        <v>9</v>
      </c>
    </row>
    <row r="62" spans="1:45" ht="7.2" customHeight="1" x14ac:dyDescent="0.4">
      <c r="A62" s="46">
        <v>62</v>
      </c>
      <c r="B62" s="52" t="s">
        <v>401</v>
      </c>
      <c r="C62" s="48" t="s">
        <v>248</v>
      </c>
      <c r="D62" s="42" t="s">
        <v>90</v>
      </c>
      <c r="E62" s="49" t="s">
        <v>398</v>
      </c>
      <c r="F62" s="42" t="s">
        <v>93</v>
      </c>
      <c r="G62" s="43">
        <v>9</v>
      </c>
      <c r="H62" s="42" t="s">
        <v>94</v>
      </c>
      <c r="I62" s="43">
        <v>19</v>
      </c>
      <c r="J62" s="42" t="s">
        <v>95</v>
      </c>
      <c r="K62" s="43">
        <v>39</v>
      </c>
      <c r="L62" s="42" t="s">
        <v>384</v>
      </c>
      <c r="M62" s="51">
        <v>5.3</v>
      </c>
      <c r="N62" s="50" t="s">
        <v>102</v>
      </c>
      <c r="O62" s="51" t="s">
        <v>385</v>
      </c>
      <c r="P62" s="42" t="s">
        <v>92</v>
      </c>
      <c r="Q62" s="51" t="s">
        <v>399</v>
      </c>
      <c r="R62" s="42" t="s">
        <v>9</v>
      </c>
      <c r="S62" s="51" t="s">
        <v>9</v>
      </c>
      <c r="T62" s="42" t="s">
        <v>9</v>
      </c>
      <c r="U62" s="51" t="s">
        <v>9</v>
      </c>
      <c r="V62" s="42" t="s">
        <v>9</v>
      </c>
      <c r="W62" s="51" t="s">
        <v>9</v>
      </c>
      <c r="X62" s="42" t="s">
        <v>9</v>
      </c>
      <c r="Y62" s="51" t="s">
        <v>9</v>
      </c>
      <c r="Z62" s="42" t="s">
        <v>9</v>
      </c>
      <c r="AA62" s="51" t="s">
        <v>9</v>
      </c>
      <c r="AB62" s="42" t="s">
        <v>9</v>
      </c>
      <c r="AC62" s="51" t="s">
        <v>9</v>
      </c>
      <c r="AD62" s="42" t="s">
        <v>9</v>
      </c>
      <c r="AE62" s="51" t="s">
        <v>9</v>
      </c>
      <c r="AF62" s="42" t="s">
        <v>9</v>
      </c>
      <c r="AG62" s="51" t="s">
        <v>9</v>
      </c>
      <c r="AH62" s="42" t="s">
        <v>9</v>
      </c>
      <c r="AI62" s="51" t="s">
        <v>9</v>
      </c>
      <c r="AJ62" s="42" t="s">
        <v>9</v>
      </c>
      <c r="AK62" s="51" t="s">
        <v>9</v>
      </c>
      <c r="AL62" s="42" t="s">
        <v>9</v>
      </c>
      <c r="AM62" s="51" t="s">
        <v>9</v>
      </c>
      <c r="AN62" s="42" t="s">
        <v>9</v>
      </c>
      <c r="AO62" s="51" t="s">
        <v>9</v>
      </c>
      <c r="AP62" s="42" t="s">
        <v>9</v>
      </c>
      <c r="AQ62" s="51" t="s">
        <v>9</v>
      </c>
      <c r="AR62" s="42" t="s">
        <v>9</v>
      </c>
      <c r="AS62" s="51" t="s">
        <v>9</v>
      </c>
    </row>
    <row r="63" spans="1:45" ht="7.2" customHeight="1" x14ac:dyDescent="0.4">
      <c r="A63" s="46">
        <v>63</v>
      </c>
      <c r="B63" s="52" t="s">
        <v>402</v>
      </c>
      <c r="C63" s="48" t="s">
        <v>248</v>
      </c>
      <c r="D63" s="42" t="s">
        <v>90</v>
      </c>
      <c r="E63" s="49" t="s">
        <v>403</v>
      </c>
      <c r="F63" s="42" t="s">
        <v>93</v>
      </c>
      <c r="G63" s="43">
        <v>11.5</v>
      </c>
      <c r="H63" s="42" t="s">
        <v>94</v>
      </c>
      <c r="I63" s="43">
        <v>19</v>
      </c>
      <c r="J63" s="42" t="s">
        <v>95</v>
      </c>
      <c r="K63" s="43">
        <v>39</v>
      </c>
      <c r="L63" s="42" t="s">
        <v>384</v>
      </c>
      <c r="M63" s="51">
        <v>5.2</v>
      </c>
      <c r="N63" s="50" t="s">
        <v>102</v>
      </c>
      <c r="O63" s="51" t="s">
        <v>376</v>
      </c>
      <c r="P63" s="42" t="s">
        <v>92</v>
      </c>
      <c r="Q63" s="51" t="s">
        <v>386</v>
      </c>
      <c r="R63" s="42" t="s">
        <v>9</v>
      </c>
      <c r="S63" s="51" t="s">
        <v>9</v>
      </c>
      <c r="T63" s="42" t="s">
        <v>9</v>
      </c>
      <c r="U63" s="51" t="s">
        <v>9</v>
      </c>
      <c r="V63" s="42" t="s">
        <v>9</v>
      </c>
      <c r="W63" s="51" t="s">
        <v>9</v>
      </c>
      <c r="X63" s="42" t="s">
        <v>9</v>
      </c>
      <c r="Y63" s="51" t="s">
        <v>9</v>
      </c>
      <c r="Z63" s="42" t="s">
        <v>9</v>
      </c>
      <c r="AA63" s="51" t="s">
        <v>9</v>
      </c>
      <c r="AB63" s="42" t="s">
        <v>9</v>
      </c>
      <c r="AC63" s="51" t="s">
        <v>9</v>
      </c>
      <c r="AD63" s="42" t="s">
        <v>9</v>
      </c>
      <c r="AE63" s="51" t="s">
        <v>9</v>
      </c>
      <c r="AF63" s="42" t="s">
        <v>9</v>
      </c>
      <c r="AG63" s="51" t="s">
        <v>9</v>
      </c>
      <c r="AH63" s="42" t="s">
        <v>9</v>
      </c>
      <c r="AI63" s="51" t="s">
        <v>9</v>
      </c>
      <c r="AJ63" s="42" t="s">
        <v>9</v>
      </c>
      <c r="AK63" s="51" t="s">
        <v>9</v>
      </c>
      <c r="AL63" s="42" t="s">
        <v>9</v>
      </c>
      <c r="AM63" s="51" t="s">
        <v>9</v>
      </c>
      <c r="AN63" s="42" t="s">
        <v>9</v>
      </c>
      <c r="AO63" s="51" t="s">
        <v>9</v>
      </c>
      <c r="AP63" s="42" t="s">
        <v>9</v>
      </c>
      <c r="AQ63" s="51" t="s">
        <v>9</v>
      </c>
      <c r="AR63" s="42" t="s">
        <v>9</v>
      </c>
      <c r="AS63" s="51" t="s">
        <v>9</v>
      </c>
    </row>
    <row r="64" spans="1:45" ht="7.2" customHeight="1" x14ac:dyDescent="0.4">
      <c r="A64" s="46">
        <v>64</v>
      </c>
      <c r="B64" s="52" t="s">
        <v>404</v>
      </c>
      <c r="C64" s="48" t="s">
        <v>248</v>
      </c>
      <c r="D64" s="42" t="s">
        <v>90</v>
      </c>
      <c r="E64" s="49" t="s">
        <v>403</v>
      </c>
      <c r="F64" s="42" t="s">
        <v>93</v>
      </c>
      <c r="G64" s="43">
        <v>11.5</v>
      </c>
      <c r="H64" s="42" t="s">
        <v>94</v>
      </c>
      <c r="I64" s="43">
        <v>19</v>
      </c>
      <c r="J64" s="42" t="s">
        <v>95</v>
      </c>
      <c r="K64" s="43">
        <v>14</v>
      </c>
      <c r="L64" s="42" t="s">
        <v>384</v>
      </c>
      <c r="M64" s="51">
        <v>2.6</v>
      </c>
      <c r="N64" s="50" t="s">
        <v>102</v>
      </c>
      <c r="O64" s="51" t="s">
        <v>376</v>
      </c>
      <c r="P64" s="42" t="s">
        <v>92</v>
      </c>
      <c r="Q64" s="51" t="s">
        <v>386</v>
      </c>
      <c r="R64" s="42" t="s">
        <v>9</v>
      </c>
      <c r="S64" s="51" t="s">
        <v>9</v>
      </c>
      <c r="T64" s="42" t="s">
        <v>9</v>
      </c>
      <c r="U64" s="51" t="s">
        <v>9</v>
      </c>
      <c r="V64" s="42" t="s">
        <v>9</v>
      </c>
      <c r="W64" s="51" t="s">
        <v>9</v>
      </c>
      <c r="X64" s="42" t="s">
        <v>9</v>
      </c>
      <c r="Y64" s="51" t="s">
        <v>9</v>
      </c>
      <c r="Z64" s="42" t="s">
        <v>9</v>
      </c>
      <c r="AA64" s="51" t="s">
        <v>9</v>
      </c>
      <c r="AB64" s="42" t="s">
        <v>9</v>
      </c>
      <c r="AC64" s="51" t="s">
        <v>9</v>
      </c>
      <c r="AD64" s="42" t="s">
        <v>9</v>
      </c>
      <c r="AE64" s="51" t="s">
        <v>9</v>
      </c>
      <c r="AF64" s="42" t="s">
        <v>9</v>
      </c>
      <c r="AG64" s="51" t="s">
        <v>9</v>
      </c>
      <c r="AH64" s="42" t="s">
        <v>9</v>
      </c>
      <c r="AI64" s="51" t="s">
        <v>9</v>
      </c>
      <c r="AJ64" s="42" t="s">
        <v>9</v>
      </c>
      <c r="AK64" s="51" t="s">
        <v>9</v>
      </c>
      <c r="AL64" s="42" t="s">
        <v>9</v>
      </c>
      <c r="AM64" s="51" t="s">
        <v>9</v>
      </c>
      <c r="AN64" s="42" t="s">
        <v>9</v>
      </c>
      <c r="AO64" s="51" t="s">
        <v>9</v>
      </c>
      <c r="AP64" s="42" t="s">
        <v>9</v>
      </c>
      <c r="AQ64" s="51" t="s">
        <v>9</v>
      </c>
      <c r="AR64" s="42" t="s">
        <v>9</v>
      </c>
      <c r="AS64" s="51" t="s">
        <v>9</v>
      </c>
    </row>
    <row r="65" spans="1:45" ht="7.2" customHeight="1" x14ac:dyDescent="0.4">
      <c r="A65" s="46">
        <v>65</v>
      </c>
      <c r="B65" s="52" t="s">
        <v>405</v>
      </c>
      <c r="C65" s="48" t="s">
        <v>248</v>
      </c>
      <c r="D65" s="42" t="s">
        <v>90</v>
      </c>
      <c r="E65" s="49" t="s">
        <v>403</v>
      </c>
      <c r="F65" s="42" t="s">
        <v>93</v>
      </c>
      <c r="G65" s="43">
        <v>11.5</v>
      </c>
      <c r="H65" s="42" t="s">
        <v>94</v>
      </c>
      <c r="I65" s="43">
        <v>19</v>
      </c>
      <c r="J65" s="42" t="s">
        <v>95</v>
      </c>
      <c r="K65" s="43">
        <v>39</v>
      </c>
      <c r="L65" s="42" t="s">
        <v>384</v>
      </c>
      <c r="M65" s="51">
        <v>6.5</v>
      </c>
      <c r="N65" s="50" t="s">
        <v>102</v>
      </c>
      <c r="O65" s="51" t="s">
        <v>376</v>
      </c>
      <c r="P65" s="42" t="s">
        <v>92</v>
      </c>
      <c r="Q65" s="51" t="s">
        <v>386</v>
      </c>
      <c r="R65" s="42" t="s">
        <v>9</v>
      </c>
      <c r="S65" s="51" t="s">
        <v>9</v>
      </c>
      <c r="T65" s="42" t="s">
        <v>9</v>
      </c>
      <c r="U65" s="51" t="s">
        <v>9</v>
      </c>
      <c r="V65" s="42" t="s">
        <v>9</v>
      </c>
      <c r="W65" s="51" t="s">
        <v>9</v>
      </c>
      <c r="X65" s="42" t="s">
        <v>9</v>
      </c>
      <c r="Y65" s="51" t="s">
        <v>9</v>
      </c>
      <c r="Z65" s="42" t="s">
        <v>9</v>
      </c>
      <c r="AA65" s="51" t="s">
        <v>9</v>
      </c>
      <c r="AB65" s="42" t="s">
        <v>9</v>
      </c>
      <c r="AC65" s="51" t="s">
        <v>9</v>
      </c>
      <c r="AD65" s="42" t="s">
        <v>9</v>
      </c>
      <c r="AE65" s="51" t="s">
        <v>9</v>
      </c>
      <c r="AF65" s="42" t="s">
        <v>9</v>
      </c>
      <c r="AG65" s="51" t="s">
        <v>9</v>
      </c>
      <c r="AH65" s="42" t="s">
        <v>9</v>
      </c>
      <c r="AI65" s="51" t="s">
        <v>9</v>
      </c>
      <c r="AJ65" s="42" t="s">
        <v>9</v>
      </c>
      <c r="AK65" s="51" t="s">
        <v>9</v>
      </c>
      <c r="AL65" s="42" t="s">
        <v>9</v>
      </c>
      <c r="AM65" s="51" t="s">
        <v>9</v>
      </c>
      <c r="AN65" s="42" t="s">
        <v>9</v>
      </c>
      <c r="AO65" s="51" t="s">
        <v>9</v>
      </c>
      <c r="AP65" s="42" t="s">
        <v>9</v>
      </c>
      <c r="AQ65" s="51" t="s">
        <v>9</v>
      </c>
      <c r="AR65" s="42" t="s">
        <v>9</v>
      </c>
      <c r="AS65" s="51" t="s">
        <v>9</v>
      </c>
    </row>
    <row r="66" spans="1:45" ht="7.2" customHeight="1" x14ac:dyDescent="0.4">
      <c r="A66" s="46">
        <v>66</v>
      </c>
      <c r="B66" s="52" t="s">
        <v>406</v>
      </c>
      <c r="C66" s="48" t="s">
        <v>248</v>
      </c>
      <c r="D66" s="42" t="s">
        <v>90</v>
      </c>
      <c r="E66" s="49" t="s">
        <v>403</v>
      </c>
      <c r="F66" s="42" t="s">
        <v>93</v>
      </c>
      <c r="G66" s="43">
        <v>11.5</v>
      </c>
      <c r="H66" s="42" t="s">
        <v>94</v>
      </c>
      <c r="I66" s="43">
        <v>19</v>
      </c>
      <c r="J66" s="42" t="s">
        <v>95</v>
      </c>
      <c r="K66" s="43">
        <v>19</v>
      </c>
      <c r="L66" s="42" t="s">
        <v>384</v>
      </c>
      <c r="M66" s="51">
        <v>3.6</v>
      </c>
      <c r="N66" s="50" t="s">
        <v>102</v>
      </c>
      <c r="O66" s="51" t="s">
        <v>376</v>
      </c>
      <c r="P66" s="42" t="s">
        <v>92</v>
      </c>
      <c r="Q66" s="51" t="s">
        <v>386</v>
      </c>
      <c r="R66" s="42" t="s">
        <v>9</v>
      </c>
      <c r="S66" s="51" t="s">
        <v>9</v>
      </c>
      <c r="T66" s="42" t="s">
        <v>9</v>
      </c>
      <c r="U66" s="51" t="s">
        <v>9</v>
      </c>
      <c r="V66" s="42" t="s">
        <v>9</v>
      </c>
      <c r="W66" s="51" t="s">
        <v>9</v>
      </c>
      <c r="X66" s="42" t="s">
        <v>9</v>
      </c>
      <c r="Y66" s="51" t="s">
        <v>9</v>
      </c>
      <c r="Z66" s="42" t="s">
        <v>9</v>
      </c>
      <c r="AA66" s="51" t="s">
        <v>9</v>
      </c>
      <c r="AB66" s="42" t="s">
        <v>9</v>
      </c>
      <c r="AC66" s="51" t="s">
        <v>9</v>
      </c>
      <c r="AD66" s="42" t="s">
        <v>9</v>
      </c>
      <c r="AE66" s="51" t="s">
        <v>9</v>
      </c>
      <c r="AF66" s="42" t="s">
        <v>9</v>
      </c>
      <c r="AG66" s="51" t="s">
        <v>9</v>
      </c>
      <c r="AH66" s="42" t="s">
        <v>9</v>
      </c>
      <c r="AI66" s="51" t="s">
        <v>9</v>
      </c>
      <c r="AJ66" s="42" t="s">
        <v>9</v>
      </c>
      <c r="AK66" s="51" t="s">
        <v>9</v>
      </c>
      <c r="AL66" s="42" t="s">
        <v>9</v>
      </c>
      <c r="AM66" s="51" t="s">
        <v>9</v>
      </c>
      <c r="AN66" s="42" t="s">
        <v>9</v>
      </c>
      <c r="AO66" s="51" t="s">
        <v>9</v>
      </c>
      <c r="AP66" s="42" t="s">
        <v>9</v>
      </c>
      <c r="AQ66" s="51" t="s">
        <v>9</v>
      </c>
      <c r="AR66" s="42" t="s">
        <v>9</v>
      </c>
      <c r="AS66" s="51" t="s">
        <v>9</v>
      </c>
    </row>
    <row r="67" spans="1:45" ht="7.2" customHeight="1" x14ac:dyDescent="0.4">
      <c r="A67" s="46">
        <v>67</v>
      </c>
      <c r="B67" s="52" t="s">
        <v>407</v>
      </c>
      <c r="C67" s="48" t="s">
        <v>248</v>
      </c>
      <c r="D67" s="42" t="s">
        <v>90</v>
      </c>
      <c r="E67" s="49" t="s">
        <v>408</v>
      </c>
      <c r="F67" s="42" t="s">
        <v>93</v>
      </c>
      <c r="G67" s="43">
        <v>14</v>
      </c>
      <c r="H67" s="42" t="s">
        <v>94</v>
      </c>
      <c r="I67" s="43">
        <v>19</v>
      </c>
      <c r="J67" s="42" t="s">
        <v>95</v>
      </c>
      <c r="K67" s="43">
        <v>29</v>
      </c>
      <c r="L67" s="42" t="s">
        <v>384</v>
      </c>
      <c r="M67" s="51">
        <v>5.7</v>
      </c>
      <c r="N67" s="50" t="s">
        <v>102</v>
      </c>
      <c r="O67" s="51" t="s">
        <v>376</v>
      </c>
      <c r="P67" s="42" t="s">
        <v>92</v>
      </c>
      <c r="Q67" s="51" t="s">
        <v>386</v>
      </c>
      <c r="R67" s="42" t="s">
        <v>9</v>
      </c>
      <c r="S67" s="51" t="s">
        <v>9</v>
      </c>
      <c r="T67" s="42" t="s">
        <v>9</v>
      </c>
      <c r="U67" s="51" t="s">
        <v>9</v>
      </c>
      <c r="V67" s="42" t="s">
        <v>9</v>
      </c>
      <c r="W67" s="51" t="s">
        <v>9</v>
      </c>
      <c r="X67" s="42" t="s">
        <v>9</v>
      </c>
      <c r="Y67" s="51" t="s">
        <v>9</v>
      </c>
      <c r="Z67" s="42" t="s">
        <v>9</v>
      </c>
      <c r="AA67" s="51" t="s">
        <v>9</v>
      </c>
      <c r="AB67" s="42" t="s">
        <v>9</v>
      </c>
      <c r="AC67" s="51" t="s">
        <v>9</v>
      </c>
      <c r="AD67" s="42" t="s">
        <v>9</v>
      </c>
      <c r="AE67" s="51" t="s">
        <v>9</v>
      </c>
      <c r="AF67" s="42" t="s">
        <v>9</v>
      </c>
      <c r="AG67" s="51" t="s">
        <v>9</v>
      </c>
      <c r="AH67" s="42" t="s">
        <v>9</v>
      </c>
      <c r="AI67" s="51" t="s">
        <v>9</v>
      </c>
      <c r="AJ67" s="42" t="s">
        <v>9</v>
      </c>
      <c r="AK67" s="51" t="s">
        <v>9</v>
      </c>
      <c r="AL67" s="42" t="s">
        <v>9</v>
      </c>
      <c r="AM67" s="51" t="s">
        <v>9</v>
      </c>
      <c r="AN67" s="42" t="s">
        <v>9</v>
      </c>
      <c r="AO67" s="51" t="s">
        <v>9</v>
      </c>
      <c r="AP67" s="42" t="s">
        <v>9</v>
      </c>
      <c r="AQ67" s="51" t="s">
        <v>9</v>
      </c>
      <c r="AR67" s="42" t="s">
        <v>9</v>
      </c>
      <c r="AS67" s="51" t="s">
        <v>9</v>
      </c>
    </row>
    <row r="68" spans="1:45" ht="7.2" customHeight="1" x14ac:dyDescent="0.4">
      <c r="A68" s="46">
        <v>68</v>
      </c>
      <c r="B68" s="52" t="s">
        <v>409</v>
      </c>
      <c r="C68" s="48" t="s">
        <v>248</v>
      </c>
      <c r="D68" s="42" t="s">
        <v>90</v>
      </c>
      <c r="E68" s="49" t="s">
        <v>408</v>
      </c>
      <c r="F68" s="42" t="s">
        <v>93</v>
      </c>
      <c r="G68" s="43">
        <v>14</v>
      </c>
      <c r="H68" s="42" t="s">
        <v>94</v>
      </c>
      <c r="I68" s="43">
        <v>19</v>
      </c>
      <c r="J68" s="42" t="s">
        <v>95</v>
      </c>
      <c r="K68" s="43">
        <v>14</v>
      </c>
      <c r="L68" s="42" t="s">
        <v>384</v>
      </c>
      <c r="M68" s="51">
        <v>3.1</v>
      </c>
      <c r="N68" s="50" t="s">
        <v>102</v>
      </c>
      <c r="O68" s="51" t="s">
        <v>376</v>
      </c>
      <c r="P68" s="42" t="s">
        <v>92</v>
      </c>
      <c r="Q68" s="51" t="s">
        <v>386</v>
      </c>
      <c r="R68" s="42" t="s">
        <v>9</v>
      </c>
      <c r="S68" s="51" t="s">
        <v>9</v>
      </c>
      <c r="T68" s="42" t="s">
        <v>9</v>
      </c>
      <c r="U68" s="51" t="s">
        <v>9</v>
      </c>
      <c r="V68" s="42" t="s">
        <v>9</v>
      </c>
      <c r="W68" s="51" t="s">
        <v>9</v>
      </c>
      <c r="X68" s="42" t="s">
        <v>9</v>
      </c>
      <c r="Y68" s="51" t="s">
        <v>9</v>
      </c>
      <c r="Z68" s="42" t="s">
        <v>9</v>
      </c>
      <c r="AA68" s="51" t="s">
        <v>9</v>
      </c>
      <c r="AB68" s="42" t="s">
        <v>9</v>
      </c>
      <c r="AC68" s="51" t="s">
        <v>9</v>
      </c>
      <c r="AD68" s="42" t="s">
        <v>9</v>
      </c>
      <c r="AE68" s="51" t="s">
        <v>9</v>
      </c>
      <c r="AF68" s="42" t="s">
        <v>9</v>
      </c>
      <c r="AG68" s="51" t="s">
        <v>9</v>
      </c>
      <c r="AH68" s="42" t="s">
        <v>9</v>
      </c>
      <c r="AI68" s="51" t="s">
        <v>9</v>
      </c>
      <c r="AJ68" s="42" t="s">
        <v>9</v>
      </c>
      <c r="AK68" s="51" t="s">
        <v>9</v>
      </c>
      <c r="AL68" s="42" t="s">
        <v>9</v>
      </c>
      <c r="AM68" s="51" t="s">
        <v>9</v>
      </c>
      <c r="AN68" s="42" t="s">
        <v>9</v>
      </c>
      <c r="AO68" s="51" t="s">
        <v>9</v>
      </c>
      <c r="AP68" s="42" t="s">
        <v>9</v>
      </c>
      <c r="AQ68" s="51" t="s">
        <v>9</v>
      </c>
      <c r="AR68" s="42" t="s">
        <v>9</v>
      </c>
      <c r="AS68" s="51" t="s">
        <v>9</v>
      </c>
    </row>
    <row r="69" spans="1:45" ht="7.2" customHeight="1" x14ac:dyDescent="0.4">
      <c r="A69" s="46">
        <v>69</v>
      </c>
      <c r="B69" s="52" t="s">
        <v>410</v>
      </c>
      <c r="C69" s="48" t="s">
        <v>248</v>
      </c>
      <c r="D69" s="42" t="s">
        <v>90</v>
      </c>
      <c r="E69" s="49" t="s">
        <v>408</v>
      </c>
      <c r="F69" s="42" t="s">
        <v>93</v>
      </c>
      <c r="G69" s="43">
        <v>14</v>
      </c>
      <c r="H69" s="42" t="s">
        <v>94</v>
      </c>
      <c r="I69" s="43">
        <v>19</v>
      </c>
      <c r="J69" s="42" t="s">
        <v>95</v>
      </c>
      <c r="K69" s="43">
        <v>39</v>
      </c>
      <c r="L69" s="42" t="s">
        <v>384</v>
      </c>
      <c r="M69" s="51">
        <v>6.7</v>
      </c>
      <c r="N69" s="50" t="s">
        <v>102</v>
      </c>
      <c r="O69" s="51" t="s">
        <v>376</v>
      </c>
      <c r="P69" s="42" t="s">
        <v>92</v>
      </c>
      <c r="Q69" s="51" t="s">
        <v>386</v>
      </c>
      <c r="R69" s="42" t="s">
        <v>9</v>
      </c>
      <c r="S69" s="51" t="s">
        <v>9</v>
      </c>
      <c r="T69" s="42" t="s">
        <v>9</v>
      </c>
      <c r="U69" s="51" t="s">
        <v>9</v>
      </c>
      <c r="V69" s="42" t="s">
        <v>9</v>
      </c>
      <c r="W69" s="51" t="s">
        <v>9</v>
      </c>
      <c r="X69" s="42" t="s">
        <v>9</v>
      </c>
      <c r="Y69" s="51" t="s">
        <v>9</v>
      </c>
      <c r="Z69" s="42" t="s">
        <v>9</v>
      </c>
      <c r="AA69" s="51" t="s">
        <v>9</v>
      </c>
      <c r="AB69" s="42" t="s">
        <v>9</v>
      </c>
      <c r="AC69" s="51" t="s">
        <v>9</v>
      </c>
      <c r="AD69" s="42" t="s">
        <v>9</v>
      </c>
      <c r="AE69" s="51" t="s">
        <v>9</v>
      </c>
      <c r="AF69" s="42" t="s">
        <v>9</v>
      </c>
      <c r="AG69" s="51" t="s">
        <v>9</v>
      </c>
      <c r="AH69" s="42" t="s">
        <v>9</v>
      </c>
      <c r="AI69" s="51" t="s">
        <v>9</v>
      </c>
      <c r="AJ69" s="42" t="s">
        <v>9</v>
      </c>
      <c r="AK69" s="51" t="s">
        <v>9</v>
      </c>
      <c r="AL69" s="42" t="s">
        <v>9</v>
      </c>
      <c r="AM69" s="51" t="s">
        <v>9</v>
      </c>
      <c r="AN69" s="42" t="s">
        <v>9</v>
      </c>
      <c r="AO69" s="51" t="s">
        <v>9</v>
      </c>
      <c r="AP69" s="42" t="s">
        <v>9</v>
      </c>
      <c r="AQ69" s="51" t="s">
        <v>9</v>
      </c>
      <c r="AR69" s="42" t="s">
        <v>9</v>
      </c>
      <c r="AS69" s="51" t="s">
        <v>9</v>
      </c>
    </row>
    <row r="70" spans="1:45" ht="7.2" customHeight="1" x14ac:dyDescent="0.4">
      <c r="A70" s="46">
        <v>70</v>
      </c>
      <c r="B70" s="52" t="s">
        <v>411</v>
      </c>
      <c r="C70" s="48" t="s">
        <v>248</v>
      </c>
      <c r="D70" s="42" t="s">
        <v>90</v>
      </c>
      <c r="E70" s="49" t="s">
        <v>408</v>
      </c>
      <c r="F70" s="42" t="s">
        <v>93</v>
      </c>
      <c r="G70" s="43">
        <v>14</v>
      </c>
      <c r="H70" s="42" t="s">
        <v>94</v>
      </c>
      <c r="I70" s="43">
        <v>19</v>
      </c>
      <c r="J70" s="42" t="s">
        <v>95</v>
      </c>
      <c r="K70" s="43">
        <v>19</v>
      </c>
      <c r="L70" s="42" t="s">
        <v>384</v>
      </c>
      <c r="M70" s="51">
        <v>4.7</v>
      </c>
      <c r="N70" s="50" t="s">
        <v>102</v>
      </c>
      <c r="O70" s="51" t="s">
        <v>376</v>
      </c>
      <c r="P70" s="42" t="s">
        <v>92</v>
      </c>
      <c r="Q70" s="51" t="s">
        <v>386</v>
      </c>
      <c r="R70" s="42" t="s">
        <v>9</v>
      </c>
      <c r="S70" s="51" t="s">
        <v>9</v>
      </c>
      <c r="T70" s="42" t="s">
        <v>9</v>
      </c>
      <c r="U70" s="51" t="s">
        <v>9</v>
      </c>
      <c r="V70" s="42" t="s">
        <v>9</v>
      </c>
      <c r="W70" s="51" t="s">
        <v>9</v>
      </c>
      <c r="X70" s="42" t="s">
        <v>9</v>
      </c>
      <c r="Y70" s="51" t="s">
        <v>9</v>
      </c>
      <c r="Z70" s="42" t="s">
        <v>9</v>
      </c>
      <c r="AA70" s="51" t="s">
        <v>9</v>
      </c>
      <c r="AB70" s="42" t="s">
        <v>9</v>
      </c>
      <c r="AC70" s="51" t="s">
        <v>9</v>
      </c>
      <c r="AD70" s="42" t="s">
        <v>9</v>
      </c>
      <c r="AE70" s="51" t="s">
        <v>9</v>
      </c>
      <c r="AF70" s="42" t="s">
        <v>9</v>
      </c>
      <c r="AG70" s="51" t="s">
        <v>9</v>
      </c>
      <c r="AH70" s="42" t="s">
        <v>9</v>
      </c>
      <c r="AI70" s="51" t="s">
        <v>9</v>
      </c>
      <c r="AJ70" s="42" t="s">
        <v>9</v>
      </c>
      <c r="AK70" s="51" t="s">
        <v>9</v>
      </c>
      <c r="AL70" s="42" t="s">
        <v>9</v>
      </c>
      <c r="AM70" s="51" t="s">
        <v>9</v>
      </c>
      <c r="AN70" s="42" t="s">
        <v>9</v>
      </c>
      <c r="AO70" s="51" t="s">
        <v>9</v>
      </c>
      <c r="AP70" s="42" t="s">
        <v>9</v>
      </c>
      <c r="AQ70" s="51" t="s">
        <v>9</v>
      </c>
      <c r="AR70" s="42" t="s">
        <v>9</v>
      </c>
      <c r="AS70" s="51" t="s">
        <v>9</v>
      </c>
    </row>
    <row r="71" spans="1:45" ht="7.2" customHeight="1" x14ac:dyDescent="0.4">
      <c r="A71" s="46">
        <v>71</v>
      </c>
      <c r="B71" s="52" t="s">
        <v>412</v>
      </c>
      <c r="C71" s="48" t="s">
        <v>248</v>
      </c>
      <c r="D71" s="42" t="s">
        <v>90</v>
      </c>
      <c r="E71" s="49" t="s">
        <v>413</v>
      </c>
      <c r="F71" s="42" t="s">
        <v>93</v>
      </c>
      <c r="G71" s="43">
        <v>19</v>
      </c>
      <c r="H71" s="42" t="s">
        <v>94</v>
      </c>
      <c r="I71" s="43">
        <v>19</v>
      </c>
      <c r="J71" s="42" t="s">
        <v>95</v>
      </c>
      <c r="K71" s="43">
        <v>29</v>
      </c>
      <c r="L71" s="42" t="s">
        <v>384</v>
      </c>
      <c r="M71" s="51">
        <v>7.3</v>
      </c>
      <c r="N71" s="50" t="s">
        <v>102</v>
      </c>
      <c r="O71" s="51" t="s">
        <v>376</v>
      </c>
      <c r="P71" s="42" t="s">
        <v>92</v>
      </c>
      <c r="Q71" s="51" t="s">
        <v>386</v>
      </c>
      <c r="R71" s="42" t="s">
        <v>9</v>
      </c>
      <c r="S71" s="51" t="s">
        <v>9</v>
      </c>
      <c r="T71" s="42" t="s">
        <v>9</v>
      </c>
      <c r="U71" s="51" t="s">
        <v>9</v>
      </c>
      <c r="V71" s="42" t="s">
        <v>9</v>
      </c>
      <c r="W71" s="51" t="s">
        <v>9</v>
      </c>
      <c r="X71" s="42" t="s">
        <v>9</v>
      </c>
      <c r="Y71" s="51" t="s">
        <v>9</v>
      </c>
      <c r="Z71" s="42" t="s">
        <v>9</v>
      </c>
      <c r="AA71" s="51" t="s">
        <v>9</v>
      </c>
      <c r="AB71" s="42" t="s">
        <v>9</v>
      </c>
      <c r="AC71" s="51" t="s">
        <v>9</v>
      </c>
      <c r="AD71" s="42" t="s">
        <v>9</v>
      </c>
      <c r="AE71" s="51" t="s">
        <v>9</v>
      </c>
      <c r="AF71" s="42" t="s">
        <v>9</v>
      </c>
      <c r="AG71" s="51" t="s">
        <v>9</v>
      </c>
      <c r="AH71" s="42" t="s">
        <v>9</v>
      </c>
      <c r="AI71" s="51" t="s">
        <v>9</v>
      </c>
      <c r="AJ71" s="42" t="s">
        <v>9</v>
      </c>
      <c r="AK71" s="51" t="s">
        <v>9</v>
      </c>
      <c r="AL71" s="42" t="s">
        <v>9</v>
      </c>
      <c r="AM71" s="51" t="s">
        <v>9</v>
      </c>
      <c r="AN71" s="42" t="s">
        <v>9</v>
      </c>
      <c r="AO71" s="51" t="s">
        <v>9</v>
      </c>
      <c r="AP71" s="42" t="s">
        <v>9</v>
      </c>
      <c r="AQ71" s="51" t="s">
        <v>9</v>
      </c>
      <c r="AR71" s="42" t="s">
        <v>9</v>
      </c>
      <c r="AS71" s="51" t="s">
        <v>9</v>
      </c>
    </row>
    <row r="72" spans="1:45" ht="7.2" customHeight="1" x14ac:dyDescent="0.4">
      <c r="A72" s="46">
        <v>72</v>
      </c>
      <c r="B72" s="52" t="s">
        <v>414</v>
      </c>
      <c r="C72" s="48" t="s">
        <v>248</v>
      </c>
      <c r="D72" s="42" t="s">
        <v>90</v>
      </c>
      <c r="E72" s="49" t="s">
        <v>413</v>
      </c>
      <c r="F72" s="42" t="s">
        <v>93</v>
      </c>
      <c r="G72" s="43">
        <v>19</v>
      </c>
      <c r="H72" s="42" t="s">
        <v>94</v>
      </c>
      <c r="I72" s="43">
        <v>19</v>
      </c>
      <c r="J72" s="42" t="s">
        <v>95</v>
      </c>
      <c r="K72" s="43">
        <v>14</v>
      </c>
      <c r="L72" s="42" t="s">
        <v>384</v>
      </c>
      <c r="M72" s="51">
        <v>4.3</v>
      </c>
      <c r="N72" s="50" t="s">
        <v>102</v>
      </c>
      <c r="O72" s="51" t="s">
        <v>376</v>
      </c>
      <c r="P72" s="42" t="s">
        <v>92</v>
      </c>
      <c r="Q72" s="51" t="s">
        <v>386</v>
      </c>
      <c r="R72" s="42" t="s">
        <v>9</v>
      </c>
      <c r="S72" s="51" t="s">
        <v>9</v>
      </c>
      <c r="T72" s="42" t="s">
        <v>9</v>
      </c>
      <c r="U72" s="51" t="s">
        <v>9</v>
      </c>
      <c r="V72" s="42" t="s">
        <v>9</v>
      </c>
      <c r="W72" s="51" t="s">
        <v>9</v>
      </c>
      <c r="X72" s="42" t="s">
        <v>9</v>
      </c>
      <c r="Y72" s="51" t="s">
        <v>9</v>
      </c>
      <c r="Z72" s="42" t="s">
        <v>9</v>
      </c>
      <c r="AA72" s="51" t="s">
        <v>9</v>
      </c>
      <c r="AB72" s="42" t="s">
        <v>9</v>
      </c>
      <c r="AC72" s="51" t="s">
        <v>9</v>
      </c>
      <c r="AD72" s="42" t="s">
        <v>9</v>
      </c>
      <c r="AE72" s="51" t="s">
        <v>9</v>
      </c>
      <c r="AF72" s="42" t="s">
        <v>9</v>
      </c>
      <c r="AG72" s="51" t="s">
        <v>9</v>
      </c>
      <c r="AH72" s="42" t="s">
        <v>9</v>
      </c>
      <c r="AI72" s="51" t="s">
        <v>9</v>
      </c>
      <c r="AJ72" s="42" t="s">
        <v>9</v>
      </c>
      <c r="AK72" s="51" t="s">
        <v>9</v>
      </c>
      <c r="AL72" s="42" t="s">
        <v>9</v>
      </c>
      <c r="AM72" s="51" t="s">
        <v>9</v>
      </c>
      <c r="AN72" s="42" t="s">
        <v>9</v>
      </c>
      <c r="AO72" s="51" t="s">
        <v>9</v>
      </c>
      <c r="AP72" s="42" t="s">
        <v>9</v>
      </c>
      <c r="AQ72" s="51" t="s">
        <v>9</v>
      </c>
      <c r="AR72" s="42" t="s">
        <v>9</v>
      </c>
      <c r="AS72" s="51" t="s">
        <v>9</v>
      </c>
    </row>
    <row r="73" spans="1:45" ht="7.2" customHeight="1" x14ac:dyDescent="0.4">
      <c r="A73" s="46">
        <v>73</v>
      </c>
      <c r="B73" s="52" t="s">
        <v>415</v>
      </c>
      <c r="C73" s="48" t="s">
        <v>248</v>
      </c>
      <c r="D73" s="42" t="s">
        <v>90</v>
      </c>
      <c r="E73" s="49" t="s">
        <v>413</v>
      </c>
      <c r="F73" s="42" t="s">
        <v>93</v>
      </c>
      <c r="G73" s="43">
        <v>19</v>
      </c>
      <c r="H73" s="42" t="s">
        <v>94</v>
      </c>
      <c r="I73" s="43">
        <v>19</v>
      </c>
      <c r="J73" s="42" t="s">
        <v>95</v>
      </c>
      <c r="K73" s="43">
        <v>30</v>
      </c>
      <c r="L73" s="42" t="s">
        <v>384</v>
      </c>
      <c r="M73" s="51">
        <v>8.6999999999999993</v>
      </c>
      <c r="N73" s="50" t="s">
        <v>102</v>
      </c>
      <c r="O73" s="51" t="s">
        <v>376</v>
      </c>
      <c r="P73" s="42" t="s">
        <v>92</v>
      </c>
      <c r="Q73" s="51" t="s">
        <v>386</v>
      </c>
      <c r="R73" s="42" t="s">
        <v>9</v>
      </c>
      <c r="S73" s="51" t="s">
        <v>9</v>
      </c>
      <c r="T73" s="42" t="s">
        <v>9</v>
      </c>
      <c r="U73" s="51" t="s">
        <v>9</v>
      </c>
      <c r="V73" s="42" t="s">
        <v>9</v>
      </c>
      <c r="W73" s="51" t="s">
        <v>9</v>
      </c>
      <c r="X73" s="42" t="s">
        <v>9</v>
      </c>
      <c r="Y73" s="51" t="s">
        <v>9</v>
      </c>
      <c r="Z73" s="42" t="s">
        <v>9</v>
      </c>
      <c r="AA73" s="51" t="s">
        <v>9</v>
      </c>
      <c r="AB73" s="42" t="s">
        <v>9</v>
      </c>
      <c r="AC73" s="51" t="s">
        <v>9</v>
      </c>
      <c r="AD73" s="42" t="s">
        <v>9</v>
      </c>
      <c r="AE73" s="51" t="s">
        <v>9</v>
      </c>
      <c r="AF73" s="42" t="s">
        <v>9</v>
      </c>
      <c r="AG73" s="51" t="s">
        <v>9</v>
      </c>
      <c r="AH73" s="42" t="s">
        <v>9</v>
      </c>
      <c r="AI73" s="51" t="s">
        <v>9</v>
      </c>
      <c r="AJ73" s="42" t="s">
        <v>9</v>
      </c>
      <c r="AK73" s="51" t="s">
        <v>9</v>
      </c>
      <c r="AL73" s="42" t="s">
        <v>9</v>
      </c>
      <c r="AM73" s="51" t="s">
        <v>9</v>
      </c>
      <c r="AN73" s="42" t="s">
        <v>9</v>
      </c>
      <c r="AO73" s="51" t="s">
        <v>9</v>
      </c>
      <c r="AP73" s="42" t="s">
        <v>9</v>
      </c>
      <c r="AQ73" s="51" t="s">
        <v>9</v>
      </c>
      <c r="AR73" s="42" t="s">
        <v>9</v>
      </c>
      <c r="AS73" s="51" t="s">
        <v>9</v>
      </c>
    </row>
    <row r="74" spans="1:45" ht="7.2" customHeight="1" x14ac:dyDescent="0.4">
      <c r="A74" s="46">
        <v>74</v>
      </c>
      <c r="B74" s="52" t="s">
        <v>416</v>
      </c>
      <c r="C74" s="48" t="s">
        <v>248</v>
      </c>
      <c r="D74" s="42" t="s">
        <v>90</v>
      </c>
      <c r="E74" s="49" t="s">
        <v>413</v>
      </c>
      <c r="F74" s="42" t="s">
        <v>93</v>
      </c>
      <c r="G74" s="43">
        <v>19</v>
      </c>
      <c r="H74" s="42" t="s">
        <v>94</v>
      </c>
      <c r="I74" s="43">
        <v>19</v>
      </c>
      <c r="J74" s="42" t="s">
        <v>95</v>
      </c>
      <c r="K74" s="43">
        <v>19</v>
      </c>
      <c r="L74" s="42" t="s">
        <v>384</v>
      </c>
      <c r="M74" s="51">
        <v>5.7</v>
      </c>
      <c r="N74" s="50" t="s">
        <v>102</v>
      </c>
      <c r="O74" s="51" t="s">
        <v>376</v>
      </c>
      <c r="P74" s="42" t="s">
        <v>92</v>
      </c>
      <c r="Q74" s="51" t="s">
        <v>386</v>
      </c>
      <c r="R74" s="42" t="s">
        <v>9</v>
      </c>
      <c r="S74" s="51" t="s">
        <v>9</v>
      </c>
      <c r="T74" s="42" t="s">
        <v>9</v>
      </c>
      <c r="U74" s="51" t="s">
        <v>9</v>
      </c>
      <c r="V74" s="42" t="s">
        <v>9</v>
      </c>
      <c r="W74" s="51" t="s">
        <v>9</v>
      </c>
      <c r="X74" s="42" t="s">
        <v>9</v>
      </c>
      <c r="Y74" s="51" t="s">
        <v>9</v>
      </c>
      <c r="Z74" s="42" t="s">
        <v>9</v>
      </c>
      <c r="AA74" s="51" t="s">
        <v>9</v>
      </c>
      <c r="AB74" s="42" t="s">
        <v>9</v>
      </c>
      <c r="AC74" s="51" t="s">
        <v>9</v>
      </c>
      <c r="AD74" s="42" t="s">
        <v>9</v>
      </c>
      <c r="AE74" s="51" t="s">
        <v>9</v>
      </c>
      <c r="AF74" s="42" t="s">
        <v>9</v>
      </c>
      <c r="AG74" s="51" t="s">
        <v>9</v>
      </c>
      <c r="AH74" s="42" t="s">
        <v>9</v>
      </c>
      <c r="AI74" s="51" t="s">
        <v>9</v>
      </c>
      <c r="AJ74" s="42" t="s">
        <v>9</v>
      </c>
      <c r="AK74" s="51" t="s">
        <v>9</v>
      </c>
      <c r="AL74" s="42" t="s">
        <v>9</v>
      </c>
      <c r="AM74" s="51" t="s">
        <v>9</v>
      </c>
      <c r="AN74" s="42" t="s">
        <v>9</v>
      </c>
      <c r="AO74" s="51" t="s">
        <v>9</v>
      </c>
      <c r="AP74" s="42" t="s">
        <v>9</v>
      </c>
      <c r="AQ74" s="51" t="s">
        <v>9</v>
      </c>
      <c r="AR74" s="42" t="s">
        <v>9</v>
      </c>
      <c r="AS74" s="51" t="s">
        <v>9</v>
      </c>
    </row>
    <row r="75" spans="1:45" ht="7.2" customHeight="1" x14ac:dyDescent="0.4">
      <c r="A75" s="46">
        <v>75</v>
      </c>
      <c r="B75" s="52" t="s">
        <v>417</v>
      </c>
      <c r="C75" s="48" t="s">
        <v>256</v>
      </c>
      <c r="D75" s="42" t="s">
        <v>90</v>
      </c>
      <c r="E75" s="49" t="s">
        <v>418</v>
      </c>
      <c r="F75" s="42" t="s">
        <v>93</v>
      </c>
      <c r="G75" s="43">
        <v>9</v>
      </c>
      <c r="H75" s="42" t="s">
        <v>94</v>
      </c>
      <c r="I75" s="43">
        <v>19</v>
      </c>
      <c r="J75" s="42" t="s">
        <v>95</v>
      </c>
      <c r="K75" s="43">
        <v>29</v>
      </c>
      <c r="L75" s="42" t="s">
        <v>384</v>
      </c>
      <c r="M75" s="51">
        <v>3.5</v>
      </c>
      <c r="N75" s="50" t="s">
        <v>102</v>
      </c>
      <c r="O75" s="51" t="s">
        <v>376</v>
      </c>
      <c r="P75" s="42" t="s">
        <v>92</v>
      </c>
      <c r="Q75" s="51" t="s">
        <v>386</v>
      </c>
      <c r="R75" s="42" t="s">
        <v>9</v>
      </c>
      <c r="S75" s="51" t="s">
        <v>9</v>
      </c>
      <c r="T75" s="42" t="s">
        <v>9</v>
      </c>
      <c r="U75" s="51" t="s">
        <v>9</v>
      </c>
      <c r="V75" s="42" t="s">
        <v>9</v>
      </c>
      <c r="W75" s="51" t="s">
        <v>9</v>
      </c>
      <c r="X75" s="42" t="s">
        <v>9</v>
      </c>
      <c r="Y75" s="51" t="s">
        <v>9</v>
      </c>
      <c r="Z75" s="42" t="s">
        <v>9</v>
      </c>
      <c r="AA75" s="51" t="s">
        <v>9</v>
      </c>
      <c r="AB75" s="42" t="s">
        <v>9</v>
      </c>
      <c r="AC75" s="51" t="s">
        <v>9</v>
      </c>
      <c r="AD75" s="42" t="s">
        <v>9</v>
      </c>
      <c r="AE75" s="51" t="s">
        <v>9</v>
      </c>
      <c r="AF75" s="42" t="s">
        <v>9</v>
      </c>
      <c r="AG75" s="51" t="s">
        <v>9</v>
      </c>
      <c r="AH75" s="42" t="s">
        <v>9</v>
      </c>
      <c r="AI75" s="51" t="s">
        <v>9</v>
      </c>
      <c r="AJ75" s="42" t="s">
        <v>9</v>
      </c>
      <c r="AK75" s="51" t="s">
        <v>9</v>
      </c>
      <c r="AL75" s="42" t="s">
        <v>9</v>
      </c>
      <c r="AM75" s="51" t="s">
        <v>9</v>
      </c>
      <c r="AN75" s="42" t="s">
        <v>9</v>
      </c>
      <c r="AO75" s="51" t="s">
        <v>9</v>
      </c>
      <c r="AP75" s="42" t="s">
        <v>9</v>
      </c>
      <c r="AQ75" s="51" t="s">
        <v>9</v>
      </c>
      <c r="AR75" s="42" t="s">
        <v>9</v>
      </c>
      <c r="AS75" s="51" t="s">
        <v>9</v>
      </c>
    </row>
    <row r="76" spans="1:45" ht="7.2" customHeight="1" x14ac:dyDescent="0.4">
      <c r="A76" s="46">
        <v>76</v>
      </c>
      <c r="B76" s="52" t="s">
        <v>419</v>
      </c>
      <c r="C76" s="48" t="s">
        <v>256</v>
      </c>
      <c r="D76" s="42" t="s">
        <v>90</v>
      </c>
      <c r="E76" s="49" t="s">
        <v>420</v>
      </c>
      <c r="F76" s="42" t="s">
        <v>93</v>
      </c>
      <c r="G76" s="43">
        <v>11.5</v>
      </c>
      <c r="H76" s="42" t="s">
        <v>94</v>
      </c>
      <c r="I76" s="43">
        <v>19</v>
      </c>
      <c r="J76" s="42" t="s">
        <v>95</v>
      </c>
      <c r="K76" s="43">
        <v>29</v>
      </c>
      <c r="L76" s="42" t="s">
        <v>384</v>
      </c>
      <c r="M76" s="51">
        <v>3.8</v>
      </c>
      <c r="N76" s="50" t="s">
        <v>102</v>
      </c>
      <c r="O76" s="51" t="s">
        <v>376</v>
      </c>
      <c r="P76" s="42" t="s">
        <v>92</v>
      </c>
      <c r="Q76" s="51" t="s">
        <v>386</v>
      </c>
      <c r="R76" s="42" t="s">
        <v>9</v>
      </c>
      <c r="S76" s="51" t="s">
        <v>9</v>
      </c>
      <c r="T76" s="42" t="s">
        <v>9</v>
      </c>
      <c r="U76" s="51" t="s">
        <v>9</v>
      </c>
      <c r="V76" s="42" t="s">
        <v>9</v>
      </c>
      <c r="W76" s="51" t="s">
        <v>9</v>
      </c>
      <c r="X76" s="42" t="s">
        <v>9</v>
      </c>
      <c r="Y76" s="51" t="s">
        <v>9</v>
      </c>
      <c r="Z76" s="42" t="s">
        <v>9</v>
      </c>
      <c r="AA76" s="51" t="s">
        <v>9</v>
      </c>
      <c r="AB76" s="42" t="s">
        <v>9</v>
      </c>
      <c r="AC76" s="51" t="s">
        <v>9</v>
      </c>
      <c r="AD76" s="42" t="s">
        <v>9</v>
      </c>
      <c r="AE76" s="51" t="s">
        <v>9</v>
      </c>
      <c r="AF76" s="42" t="s">
        <v>9</v>
      </c>
      <c r="AG76" s="51" t="s">
        <v>9</v>
      </c>
      <c r="AH76" s="42" t="s">
        <v>9</v>
      </c>
      <c r="AI76" s="51" t="s">
        <v>9</v>
      </c>
      <c r="AJ76" s="42" t="s">
        <v>9</v>
      </c>
      <c r="AK76" s="51" t="s">
        <v>9</v>
      </c>
      <c r="AL76" s="42" t="s">
        <v>9</v>
      </c>
      <c r="AM76" s="51" t="s">
        <v>9</v>
      </c>
      <c r="AN76" s="42" t="s">
        <v>9</v>
      </c>
      <c r="AO76" s="51" t="s">
        <v>9</v>
      </c>
      <c r="AP76" s="42" t="s">
        <v>9</v>
      </c>
      <c r="AQ76" s="51" t="s">
        <v>9</v>
      </c>
      <c r="AR76" s="42" t="s">
        <v>9</v>
      </c>
      <c r="AS76" s="51" t="s">
        <v>9</v>
      </c>
    </row>
    <row r="77" spans="1:45" ht="7.2" customHeight="1" x14ac:dyDescent="0.4">
      <c r="A77" s="46">
        <v>77</v>
      </c>
      <c r="B77" s="52" t="s">
        <v>421</v>
      </c>
      <c r="C77" s="48" t="s">
        <v>256</v>
      </c>
      <c r="D77" s="42" t="s">
        <v>90</v>
      </c>
      <c r="E77" s="49" t="s">
        <v>422</v>
      </c>
      <c r="F77" s="42" t="s">
        <v>93</v>
      </c>
      <c r="G77" s="43">
        <v>14</v>
      </c>
      <c r="H77" s="42" t="s">
        <v>94</v>
      </c>
      <c r="I77" s="43">
        <v>19</v>
      </c>
      <c r="J77" s="42" t="s">
        <v>95</v>
      </c>
      <c r="K77" s="43">
        <v>29</v>
      </c>
      <c r="L77" s="42" t="s">
        <v>384</v>
      </c>
      <c r="M77" s="51">
        <v>4.5</v>
      </c>
      <c r="N77" s="50" t="s">
        <v>102</v>
      </c>
      <c r="O77" s="51" t="s">
        <v>376</v>
      </c>
      <c r="P77" s="42" t="s">
        <v>92</v>
      </c>
      <c r="Q77" s="51" t="s">
        <v>386</v>
      </c>
      <c r="R77" s="42" t="s">
        <v>9</v>
      </c>
      <c r="S77" s="51" t="s">
        <v>9</v>
      </c>
      <c r="T77" s="42" t="s">
        <v>9</v>
      </c>
      <c r="U77" s="51" t="s">
        <v>9</v>
      </c>
      <c r="V77" s="42" t="s">
        <v>9</v>
      </c>
      <c r="W77" s="51" t="s">
        <v>9</v>
      </c>
      <c r="X77" s="42" t="s">
        <v>9</v>
      </c>
      <c r="Y77" s="51" t="s">
        <v>9</v>
      </c>
      <c r="Z77" s="42" t="s">
        <v>9</v>
      </c>
      <c r="AA77" s="51" t="s">
        <v>9</v>
      </c>
      <c r="AB77" s="42" t="s">
        <v>9</v>
      </c>
      <c r="AC77" s="51" t="s">
        <v>9</v>
      </c>
      <c r="AD77" s="42" t="s">
        <v>9</v>
      </c>
      <c r="AE77" s="51" t="s">
        <v>9</v>
      </c>
      <c r="AF77" s="42" t="s">
        <v>9</v>
      </c>
      <c r="AG77" s="51" t="s">
        <v>9</v>
      </c>
      <c r="AH77" s="42" t="s">
        <v>9</v>
      </c>
      <c r="AI77" s="51" t="s">
        <v>9</v>
      </c>
      <c r="AJ77" s="42" t="s">
        <v>9</v>
      </c>
      <c r="AK77" s="51" t="s">
        <v>9</v>
      </c>
      <c r="AL77" s="42" t="s">
        <v>9</v>
      </c>
      <c r="AM77" s="51" t="s">
        <v>9</v>
      </c>
      <c r="AN77" s="42" t="s">
        <v>9</v>
      </c>
      <c r="AO77" s="51" t="s">
        <v>9</v>
      </c>
      <c r="AP77" s="42" t="s">
        <v>9</v>
      </c>
      <c r="AQ77" s="51" t="s">
        <v>9</v>
      </c>
      <c r="AR77" s="42" t="s">
        <v>9</v>
      </c>
      <c r="AS77" s="51" t="s">
        <v>9</v>
      </c>
    </row>
    <row r="78" spans="1:45" ht="7.2" customHeight="1" x14ac:dyDescent="0.4">
      <c r="A78" s="46">
        <v>78</v>
      </c>
      <c r="B78" s="52" t="s">
        <v>423</v>
      </c>
      <c r="C78" s="48" t="s">
        <v>256</v>
      </c>
      <c r="D78" s="42" t="s">
        <v>90</v>
      </c>
      <c r="E78" s="49" t="s">
        <v>424</v>
      </c>
      <c r="F78" s="42" t="s">
        <v>93</v>
      </c>
      <c r="G78" s="43">
        <v>19</v>
      </c>
      <c r="H78" s="42" t="s">
        <v>94</v>
      </c>
      <c r="I78" s="43">
        <v>19</v>
      </c>
      <c r="J78" s="42" t="s">
        <v>95</v>
      </c>
      <c r="K78" s="43">
        <v>29</v>
      </c>
      <c r="L78" s="42" t="s">
        <v>384</v>
      </c>
      <c r="M78" s="51">
        <v>5</v>
      </c>
      <c r="N78" s="50" t="s">
        <v>102</v>
      </c>
      <c r="O78" s="51" t="s">
        <v>376</v>
      </c>
      <c r="P78" s="42" t="s">
        <v>92</v>
      </c>
      <c r="Q78" s="51" t="s">
        <v>386</v>
      </c>
      <c r="R78" s="42" t="s">
        <v>9</v>
      </c>
      <c r="S78" s="51" t="s">
        <v>9</v>
      </c>
      <c r="T78" s="42" t="s">
        <v>9</v>
      </c>
      <c r="U78" s="51" t="s">
        <v>9</v>
      </c>
      <c r="V78" s="42" t="s">
        <v>9</v>
      </c>
      <c r="W78" s="51" t="s">
        <v>9</v>
      </c>
      <c r="X78" s="42" t="s">
        <v>9</v>
      </c>
      <c r="Y78" s="51" t="s">
        <v>9</v>
      </c>
      <c r="Z78" s="42" t="s">
        <v>9</v>
      </c>
      <c r="AA78" s="51" t="s">
        <v>9</v>
      </c>
      <c r="AB78" s="42" t="s">
        <v>9</v>
      </c>
      <c r="AC78" s="51" t="s">
        <v>9</v>
      </c>
      <c r="AD78" s="42" t="s">
        <v>9</v>
      </c>
      <c r="AE78" s="51" t="s">
        <v>9</v>
      </c>
      <c r="AF78" s="42" t="s">
        <v>9</v>
      </c>
      <c r="AG78" s="51" t="s">
        <v>9</v>
      </c>
      <c r="AH78" s="42" t="s">
        <v>9</v>
      </c>
      <c r="AI78" s="51" t="s">
        <v>9</v>
      </c>
      <c r="AJ78" s="42" t="s">
        <v>9</v>
      </c>
      <c r="AK78" s="51" t="s">
        <v>9</v>
      </c>
      <c r="AL78" s="42" t="s">
        <v>9</v>
      </c>
      <c r="AM78" s="51" t="s">
        <v>9</v>
      </c>
      <c r="AN78" s="42" t="s">
        <v>9</v>
      </c>
      <c r="AO78" s="51" t="s">
        <v>9</v>
      </c>
      <c r="AP78" s="42" t="s">
        <v>9</v>
      </c>
      <c r="AQ78" s="51" t="s">
        <v>9</v>
      </c>
      <c r="AR78" s="42" t="s">
        <v>9</v>
      </c>
      <c r="AS78" s="51" t="s">
        <v>9</v>
      </c>
    </row>
    <row r="79" spans="1:45" ht="7.2" customHeight="1" x14ac:dyDescent="0.4">
      <c r="A79" s="46">
        <v>79</v>
      </c>
      <c r="B79" s="52" t="s">
        <v>425</v>
      </c>
      <c r="C79" s="48" t="s">
        <v>253</v>
      </c>
      <c r="D79" s="42" t="s">
        <v>90</v>
      </c>
      <c r="E79" s="49" t="s">
        <v>426</v>
      </c>
      <c r="F79" s="42" t="s">
        <v>93</v>
      </c>
      <c r="G79" s="43">
        <v>9</v>
      </c>
      <c r="H79" s="42" t="s">
        <v>94</v>
      </c>
      <c r="I79" s="43">
        <v>19</v>
      </c>
      <c r="J79" s="42" t="s">
        <v>95</v>
      </c>
      <c r="K79" s="43">
        <v>29</v>
      </c>
      <c r="L79" s="42" t="s">
        <v>384</v>
      </c>
      <c r="M79" s="51">
        <v>3.5</v>
      </c>
      <c r="N79" s="50" t="s">
        <v>102</v>
      </c>
      <c r="O79" s="51" t="s">
        <v>376</v>
      </c>
      <c r="P79" s="42" t="s">
        <v>92</v>
      </c>
      <c r="Q79" s="51" t="s">
        <v>386</v>
      </c>
      <c r="R79" s="42" t="s">
        <v>9</v>
      </c>
      <c r="S79" s="51" t="s">
        <v>9</v>
      </c>
      <c r="T79" s="42" t="s">
        <v>9</v>
      </c>
      <c r="U79" s="51" t="s">
        <v>9</v>
      </c>
      <c r="V79" s="42" t="s">
        <v>9</v>
      </c>
      <c r="W79" s="51" t="s">
        <v>9</v>
      </c>
      <c r="X79" s="42" t="s">
        <v>9</v>
      </c>
      <c r="Y79" s="51" t="s">
        <v>9</v>
      </c>
      <c r="Z79" s="42" t="s">
        <v>9</v>
      </c>
      <c r="AA79" s="51" t="s">
        <v>9</v>
      </c>
      <c r="AB79" s="42" t="s">
        <v>9</v>
      </c>
      <c r="AC79" s="51" t="s">
        <v>9</v>
      </c>
      <c r="AD79" s="42" t="s">
        <v>9</v>
      </c>
      <c r="AE79" s="51" t="s">
        <v>9</v>
      </c>
      <c r="AF79" s="42" t="s">
        <v>9</v>
      </c>
      <c r="AG79" s="51" t="s">
        <v>9</v>
      </c>
      <c r="AH79" s="42" t="s">
        <v>9</v>
      </c>
      <c r="AI79" s="51" t="s">
        <v>9</v>
      </c>
      <c r="AJ79" s="42" t="s">
        <v>9</v>
      </c>
      <c r="AK79" s="51" t="s">
        <v>9</v>
      </c>
      <c r="AL79" s="42" t="s">
        <v>9</v>
      </c>
      <c r="AM79" s="51" t="s">
        <v>9</v>
      </c>
      <c r="AN79" s="42" t="s">
        <v>9</v>
      </c>
      <c r="AO79" s="51" t="s">
        <v>9</v>
      </c>
      <c r="AP79" s="42" t="s">
        <v>9</v>
      </c>
      <c r="AQ79" s="51" t="s">
        <v>9</v>
      </c>
      <c r="AR79" s="42" t="s">
        <v>9</v>
      </c>
      <c r="AS79" s="51" t="s">
        <v>9</v>
      </c>
    </row>
    <row r="80" spans="1:45" ht="7.2" customHeight="1" x14ac:dyDescent="0.4">
      <c r="A80" s="46">
        <v>80</v>
      </c>
      <c r="B80" s="52" t="s">
        <v>427</v>
      </c>
      <c r="C80" s="48" t="s">
        <v>253</v>
      </c>
      <c r="D80" s="42" t="s">
        <v>90</v>
      </c>
      <c r="E80" s="49" t="s">
        <v>428</v>
      </c>
      <c r="F80" s="42" t="s">
        <v>93</v>
      </c>
      <c r="G80" s="43">
        <v>11.5</v>
      </c>
      <c r="H80" s="42" t="s">
        <v>94</v>
      </c>
      <c r="I80" s="43">
        <v>19</v>
      </c>
      <c r="J80" s="42" t="s">
        <v>95</v>
      </c>
      <c r="K80" s="43">
        <v>29</v>
      </c>
      <c r="L80" s="42" t="s">
        <v>384</v>
      </c>
      <c r="M80" s="51">
        <v>3.8</v>
      </c>
      <c r="N80" s="50" t="s">
        <v>102</v>
      </c>
      <c r="O80" s="51" t="s">
        <v>376</v>
      </c>
      <c r="P80" s="42" t="s">
        <v>92</v>
      </c>
      <c r="Q80" s="51" t="s">
        <v>386</v>
      </c>
      <c r="R80" s="42" t="s">
        <v>9</v>
      </c>
      <c r="S80" s="51" t="s">
        <v>9</v>
      </c>
      <c r="T80" s="42" t="s">
        <v>9</v>
      </c>
      <c r="U80" s="51" t="s">
        <v>9</v>
      </c>
      <c r="V80" s="42" t="s">
        <v>9</v>
      </c>
      <c r="W80" s="51" t="s">
        <v>9</v>
      </c>
      <c r="X80" s="42" t="s">
        <v>9</v>
      </c>
      <c r="Y80" s="51" t="s">
        <v>9</v>
      </c>
      <c r="Z80" s="42" t="s">
        <v>9</v>
      </c>
      <c r="AA80" s="51" t="s">
        <v>9</v>
      </c>
      <c r="AB80" s="42" t="s">
        <v>9</v>
      </c>
      <c r="AC80" s="51" t="s">
        <v>9</v>
      </c>
      <c r="AD80" s="42" t="s">
        <v>9</v>
      </c>
      <c r="AE80" s="51" t="s">
        <v>9</v>
      </c>
      <c r="AF80" s="42" t="s">
        <v>9</v>
      </c>
      <c r="AG80" s="51" t="s">
        <v>9</v>
      </c>
      <c r="AH80" s="42" t="s">
        <v>9</v>
      </c>
      <c r="AI80" s="51" t="s">
        <v>9</v>
      </c>
      <c r="AJ80" s="42" t="s">
        <v>9</v>
      </c>
      <c r="AK80" s="51" t="s">
        <v>9</v>
      </c>
      <c r="AL80" s="42" t="s">
        <v>9</v>
      </c>
      <c r="AM80" s="51" t="s">
        <v>9</v>
      </c>
      <c r="AN80" s="42" t="s">
        <v>9</v>
      </c>
      <c r="AO80" s="51" t="s">
        <v>9</v>
      </c>
      <c r="AP80" s="42" t="s">
        <v>9</v>
      </c>
      <c r="AQ80" s="51" t="s">
        <v>9</v>
      </c>
      <c r="AR80" s="42" t="s">
        <v>9</v>
      </c>
      <c r="AS80" s="51" t="s">
        <v>9</v>
      </c>
    </row>
    <row r="81" spans="1:45" ht="7.2" customHeight="1" x14ac:dyDescent="0.4">
      <c r="A81" s="46">
        <v>81</v>
      </c>
      <c r="B81" s="52" t="s">
        <v>429</v>
      </c>
      <c r="C81" s="48" t="s">
        <v>253</v>
      </c>
      <c r="D81" s="42" t="s">
        <v>90</v>
      </c>
      <c r="E81" s="49" t="s">
        <v>430</v>
      </c>
      <c r="F81" s="42" t="s">
        <v>93</v>
      </c>
      <c r="G81" s="43">
        <v>14</v>
      </c>
      <c r="H81" s="42" t="s">
        <v>94</v>
      </c>
      <c r="I81" s="43">
        <v>19</v>
      </c>
      <c r="J81" s="42" t="s">
        <v>95</v>
      </c>
      <c r="K81" s="43">
        <v>29</v>
      </c>
      <c r="L81" s="42" t="s">
        <v>384</v>
      </c>
      <c r="M81" s="51">
        <v>4.5</v>
      </c>
      <c r="N81" s="50" t="s">
        <v>102</v>
      </c>
      <c r="O81" s="51" t="s">
        <v>376</v>
      </c>
      <c r="P81" s="42" t="s">
        <v>92</v>
      </c>
      <c r="Q81" s="51" t="s">
        <v>386</v>
      </c>
      <c r="R81" s="42" t="s">
        <v>9</v>
      </c>
      <c r="S81" s="51" t="s">
        <v>9</v>
      </c>
      <c r="T81" s="42" t="s">
        <v>9</v>
      </c>
      <c r="U81" s="51" t="s">
        <v>9</v>
      </c>
      <c r="V81" s="42" t="s">
        <v>9</v>
      </c>
      <c r="W81" s="51" t="s">
        <v>9</v>
      </c>
      <c r="X81" s="42" t="s">
        <v>9</v>
      </c>
      <c r="Y81" s="51" t="s">
        <v>9</v>
      </c>
      <c r="Z81" s="42" t="s">
        <v>9</v>
      </c>
      <c r="AA81" s="51" t="s">
        <v>9</v>
      </c>
      <c r="AB81" s="42" t="s">
        <v>9</v>
      </c>
      <c r="AC81" s="51" t="s">
        <v>9</v>
      </c>
      <c r="AD81" s="42" t="s">
        <v>9</v>
      </c>
      <c r="AE81" s="51" t="s">
        <v>9</v>
      </c>
      <c r="AF81" s="42" t="s">
        <v>9</v>
      </c>
      <c r="AG81" s="51" t="s">
        <v>9</v>
      </c>
      <c r="AH81" s="42" t="s">
        <v>9</v>
      </c>
      <c r="AI81" s="51" t="s">
        <v>9</v>
      </c>
      <c r="AJ81" s="42" t="s">
        <v>9</v>
      </c>
      <c r="AK81" s="51" t="s">
        <v>9</v>
      </c>
      <c r="AL81" s="42" t="s">
        <v>9</v>
      </c>
      <c r="AM81" s="51" t="s">
        <v>9</v>
      </c>
      <c r="AN81" s="42" t="s">
        <v>9</v>
      </c>
      <c r="AO81" s="51" t="s">
        <v>9</v>
      </c>
      <c r="AP81" s="42" t="s">
        <v>9</v>
      </c>
      <c r="AQ81" s="51" t="s">
        <v>9</v>
      </c>
      <c r="AR81" s="42" t="s">
        <v>9</v>
      </c>
      <c r="AS81" s="51" t="s">
        <v>9</v>
      </c>
    </row>
    <row r="82" spans="1:45" ht="7.2" customHeight="1" x14ac:dyDescent="0.4">
      <c r="A82" s="46">
        <v>82</v>
      </c>
      <c r="B82" s="52" t="s">
        <v>431</v>
      </c>
      <c r="C82" s="48" t="s">
        <v>253</v>
      </c>
      <c r="D82" s="42" t="s">
        <v>90</v>
      </c>
      <c r="E82" s="49" t="s">
        <v>432</v>
      </c>
      <c r="F82" s="42" t="s">
        <v>93</v>
      </c>
      <c r="G82" s="43">
        <v>19</v>
      </c>
      <c r="H82" s="42" t="s">
        <v>94</v>
      </c>
      <c r="I82" s="43">
        <v>19</v>
      </c>
      <c r="J82" s="42" t="s">
        <v>95</v>
      </c>
      <c r="K82" s="43">
        <v>29</v>
      </c>
      <c r="L82" s="42" t="s">
        <v>384</v>
      </c>
      <c r="M82" s="51">
        <v>5</v>
      </c>
      <c r="N82" s="50" t="s">
        <v>102</v>
      </c>
      <c r="O82" s="51" t="s">
        <v>376</v>
      </c>
      <c r="P82" s="42" t="s">
        <v>92</v>
      </c>
      <c r="Q82" s="51" t="s">
        <v>386</v>
      </c>
      <c r="R82" s="42" t="s">
        <v>9</v>
      </c>
      <c r="S82" s="51" t="s">
        <v>9</v>
      </c>
      <c r="T82" s="42" t="s">
        <v>9</v>
      </c>
      <c r="U82" s="51" t="s">
        <v>9</v>
      </c>
      <c r="V82" s="42" t="s">
        <v>9</v>
      </c>
      <c r="W82" s="51" t="s">
        <v>9</v>
      </c>
      <c r="X82" s="42" t="s">
        <v>9</v>
      </c>
      <c r="Y82" s="51" t="s">
        <v>9</v>
      </c>
      <c r="Z82" s="42" t="s">
        <v>9</v>
      </c>
      <c r="AA82" s="51" t="s">
        <v>9</v>
      </c>
      <c r="AB82" s="42" t="s">
        <v>9</v>
      </c>
      <c r="AC82" s="51" t="s">
        <v>9</v>
      </c>
      <c r="AD82" s="42" t="s">
        <v>9</v>
      </c>
      <c r="AE82" s="51" t="s">
        <v>9</v>
      </c>
      <c r="AF82" s="42" t="s">
        <v>9</v>
      </c>
      <c r="AG82" s="51" t="s">
        <v>9</v>
      </c>
      <c r="AH82" s="42" t="s">
        <v>9</v>
      </c>
      <c r="AI82" s="51" t="s">
        <v>9</v>
      </c>
      <c r="AJ82" s="42" t="s">
        <v>9</v>
      </c>
      <c r="AK82" s="51" t="s">
        <v>9</v>
      </c>
      <c r="AL82" s="42" t="s">
        <v>9</v>
      </c>
      <c r="AM82" s="51" t="s">
        <v>9</v>
      </c>
      <c r="AN82" s="42" t="s">
        <v>9</v>
      </c>
      <c r="AO82" s="51" t="s">
        <v>9</v>
      </c>
      <c r="AP82" s="42" t="s">
        <v>9</v>
      </c>
      <c r="AQ82" s="51" t="s">
        <v>9</v>
      </c>
      <c r="AR82" s="42" t="s">
        <v>9</v>
      </c>
      <c r="AS82" s="51" t="s">
        <v>9</v>
      </c>
    </row>
    <row r="83" spans="1:45" s="31" customFormat="1" ht="7.2" customHeight="1" x14ac:dyDescent="0.4">
      <c r="A83" s="46">
        <v>83</v>
      </c>
      <c r="B83" s="47" t="s">
        <v>433</v>
      </c>
      <c r="C83" s="48" t="s">
        <v>541</v>
      </c>
      <c r="D83" s="42" t="s">
        <v>90</v>
      </c>
      <c r="E83" s="49" t="s">
        <v>434</v>
      </c>
      <c r="F83" s="42" t="s">
        <v>93</v>
      </c>
      <c r="G83" s="43">
        <v>7</v>
      </c>
      <c r="H83" s="42" t="s">
        <v>94</v>
      </c>
      <c r="I83" s="43">
        <v>66.7</v>
      </c>
      <c r="J83" s="42" t="s">
        <v>95</v>
      </c>
      <c r="K83" s="43">
        <v>50</v>
      </c>
      <c r="L83" s="42" t="s">
        <v>384</v>
      </c>
      <c r="M83" s="43">
        <v>18</v>
      </c>
      <c r="N83" s="42" t="s">
        <v>9</v>
      </c>
      <c r="O83" s="43" t="s">
        <v>9</v>
      </c>
      <c r="P83" s="42" t="s">
        <v>92</v>
      </c>
      <c r="Q83" s="43" t="s">
        <v>435</v>
      </c>
      <c r="R83" s="42" t="s">
        <v>9</v>
      </c>
      <c r="S83" s="51" t="s">
        <v>9</v>
      </c>
      <c r="T83" s="42" t="s">
        <v>9</v>
      </c>
      <c r="U83" s="51" t="s">
        <v>9</v>
      </c>
      <c r="V83" s="42" t="s">
        <v>9</v>
      </c>
      <c r="W83" s="51" t="s">
        <v>9</v>
      </c>
      <c r="X83" s="42" t="s">
        <v>9</v>
      </c>
      <c r="Y83" s="51" t="s">
        <v>9</v>
      </c>
      <c r="Z83" s="42" t="s">
        <v>9</v>
      </c>
      <c r="AA83" s="43" t="s">
        <v>9</v>
      </c>
      <c r="AB83" s="42" t="s">
        <v>9</v>
      </c>
      <c r="AC83" s="43" t="s">
        <v>9</v>
      </c>
      <c r="AD83" s="42" t="s">
        <v>9</v>
      </c>
      <c r="AE83" s="43" t="s">
        <v>9</v>
      </c>
      <c r="AF83" s="42" t="s">
        <v>9</v>
      </c>
      <c r="AG83" s="43" t="s">
        <v>9</v>
      </c>
      <c r="AH83" s="42" t="s">
        <v>9</v>
      </c>
      <c r="AI83" s="43" t="s">
        <v>9</v>
      </c>
      <c r="AJ83" s="42" t="s">
        <v>9</v>
      </c>
      <c r="AK83" s="43" t="s">
        <v>9</v>
      </c>
      <c r="AL83" s="42" t="s">
        <v>9</v>
      </c>
      <c r="AM83" s="43" t="s">
        <v>9</v>
      </c>
      <c r="AN83" s="42" t="s">
        <v>9</v>
      </c>
      <c r="AO83" s="43" t="s">
        <v>9</v>
      </c>
      <c r="AP83" s="42" t="s">
        <v>9</v>
      </c>
      <c r="AQ83" s="43" t="s">
        <v>9</v>
      </c>
      <c r="AR83" s="42" t="s">
        <v>9</v>
      </c>
      <c r="AS83" s="43" t="s">
        <v>9</v>
      </c>
    </row>
    <row r="84" spans="1:45" s="31" customFormat="1" ht="7.2" customHeight="1" x14ac:dyDescent="0.4">
      <c r="A84" s="46">
        <v>84</v>
      </c>
      <c r="B84" s="47" t="s">
        <v>436</v>
      </c>
      <c r="C84" s="48" t="s">
        <v>228</v>
      </c>
      <c r="D84" s="42" t="s">
        <v>90</v>
      </c>
      <c r="E84" s="49" t="s">
        <v>437</v>
      </c>
      <c r="F84" s="42" t="s">
        <v>93</v>
      </c>
      <c r="G84" s="43">
        <v>10</v>
      </c>
      <c r="H84" s="42" t="s">
        <v>94</v>
      </c>
      <c r="I84" s="43">
        <v>30</v>
      </c>
      <c r="J84" s="42" t="s">
        <v>95</v>
      </c>
      <c r="K84" s="43">
        <v>60</v>
      </c>
      <c r="L84" s="42" t="s">
        <v>9</v>
      </c>
      <c r="M84" s="43" t="s">
        <v>9</v>
      </c>
      <c r="N84" s="42" t="s">
        <v>9</v>
      </c>
      <c r="O84" s="43" t="s">
        <v>9</v>
      </c>
      <c r="P84" s="42" t="s">
        <v>92</v>
      </c>
      <c r="Q84" s="43" t="s">
        <v>438</v>
      </c>
      <c r="R84" s="42" t="s">
        <v>9</v>
      </c>
      <c r="S84" s="51" t="s">
        <v>9</v>
      </c>
      <c r="T84" s="42" t="s">
        <v>9</v>
      </c>
      <c r="U84" s="51" t="s">
        <v>9</v>
      </c>
      <c r="V84" s="42" t="s">
        <v>9</v>
      </c>
      <c r="W84" s="51" t="s">
        <v>9</v>
      </c>
      <c r="X84" s="42" t="s">
        <v>9</v>
      </c>
      <c r="Y84" s="51" t="s">
        <v>9</v>
      </c>
      <c r="Z84" s="42" t="s">
        <v>9</v>
      </c>
      <c r="AA84" s="43" t="s">
        <v>9</v>
      </c>
      <c r="AB84" s="42" t="s">
        <v>9</v>
      </c>
      <c r="AC84" s="43" t="s">
        <v>9</v>
      </c>
      <c r="AD84" s="42" t="s">
        <v>9</v>
      </c>
      <c r="AE84" s="43" t="s">
        <v>9</v>
      </c>
      <c r="AF84" s="42" t="s">
        <v>9</v>
      </c>
      <c r="AG84" s="43" t="s">
        <v>9</v>
      </c>
      <c r="AH84" s="42" t="s">
        <v>9</v>
      </c>
      <c r="AI84" s="43" t="s">
        <v>9</v>
      </c>
      <c r="AJ84" s="42" t="s">
        <v>9</v>
      </c>
      <c r="AK84" s="43" t="s">
        <v>9</v>
      </c>
      <c r="AL84" s="42" t="s">
        <v>9</v>
      </c>
      <c r="AM84" s="43" t="s">
        <v>9</v>
      </c>
      <c r="AN84" s="42" t="s">
        <v>9</v>
      </c>
      <c r="AO84" s="43" t="s">
        <v>9</v>
      </c>
      <c r="AP84" s="42" t="s">
        <v>9</v>
      </c>
      <c r="AQ84" s="43" t="s">
        <v>9</v>
      </c>
      <c r="AR84" s="42" t="s">
        <v>9</v>
      </c>
      <c r="AS84" s="43" t="s">
        <v>9</v>
      </c>
    </row>
    <row r="85" spans="1:45" s="31" customFormat="1" ht="7.2" customHeight="1" x14ac:dyDescent="0.4">
      <c r="A85" s="46">
        <v>85</v>
      </c>
      <c r="B85" s="47" t="s">
        <v>439</v>
      </c>
      <c r="C85" s="48" t="s">
        <v>242</v>
      </c>
      <c r="D85" s="42" t="s">
        <v>90</v>
      </c>
      <c r="E85" s="49" t="s">
        <v>440</v>
      </c>
      <c r="F85" s="42" t="s">
        <v>93</v>
      </c>
      <c r="G85" s="43">
        <v>5.5</v>
      </c>
      <c r="H85" s="42" t="s">
        <v>94</v>
      </c>
      <c r="I85" s="43">
        <v>11</v>
      </c>
      <c r="J85" s="42" t="s">
        <v>95</v>
      </c>
      <c r="K85" s="43">
        <v>23</v>
      </c>
      <c r="L85" s="42" t="s">
        <v>384</v>
      </c>
      <c r="M85" s="43">
        <v>2.6</v>
      </c>
      <c r="N85" s="50" t="s">
        <v>102</v>
      </c>
      <c r="O85" s="51" t="s">
        <v>441</v>
      </c>
      <c r="P85" s="42" t="s">
        <v>92</v>
      </c>
      <c r="Q85" s="43" t="s">
        <v>399</v>
      </c>
      <c r="R85" s="42" t="s">
        <v>9</v>
      </c>
      <c r="S85" s="43" t="s">
        <v>9</v>
      </c>
      <c r="T85" s="42" t="s">
        <v>9</v>
      </c>
      <c r="U85" s="43" t="s">
        <v>9</v>
      </c>
      <c r="V85" s="42" t="s">
        <v>9</v>
      </c>
      <c r="W85" s="43" t="s">
        <v>9</v>
      </c>
      <c r="X85" s="42" t="s">
        <v>9</v>
      </c>
      <c r="Y85" s="43" t="s">
        <v>9</v>
      </c>
      <c r="Z85" s="42" t="s">
        <v>9</v>
      </c>
      <c r="AA85" s="43" t="s">
        <v>9</v>
      </c>
      <c r="AB85" s="42" t="s">
        <v>9</v>
      </c>
      <c r="AC85" s="43" t="s">
        <v>9</v>
      </c>
      <c r="AD85" s="42" t="s">
        <v>9</v>
      </c>
      <c r="AE85" s="43" t="s">
        <v>9</v>
      </c>
      <c r="AF85" s="42" t="s">
        <v>9</v>
      </c>
      <c r="AG85" s="43" t="s">
        <v>9</v>
      </c>
      <c r="AH85" s="42" t="s">
        <v>9</v>
      </c>
      <c r="AI85" s="43" t="s">
        <v>9</v>
      </c>
      <c r="AJ85" s="42" t="s">
        <v>9</v>
      </c>
      <c r="AK85" s="43" t="s">
        <v>9</v>
      </c>
      <c r="AL85" s="42" t="s">
        <v>9</v>
      </c>
      <c r="AM85" s="43" t="s">
        <v>9</v>
      </c>
      <c r="AN85" s="42" t="s">
        <v>9</v>
      </c>
      <c r="AO85" s="43" t="s">
        <v>9</v>
      </c>
      <c r="AP85" s="42" t="s">
        <v>9</v>
      </c>
      <c r="AQ85" s="43" t="s">
        <v>9</v>
      </c>
      <c r="AR85" s="42" t="s">
        <v>9</v>
      </c>
      <c r="AS85" s="43" t="s">
        <v>9</v>
      </c>
    </row>
    <row r="86" spans="1:45" s="31" customFormat="1" ht="7.2" customHeight="1" x14ac:dyDescent="0.4">
      <c r="A86" s="46">
        <v>86</v>
      </c>
      <c r="B86" s="47" t="s">
        <v>442</v>
      </c>
      <c r="C86" s="48" t="s">
        <v>239</v>
      </c>
      <c r="D86" s="42" t="s">
        <v>90</v>
      </c>
      <c r="E86" s="49" t="s">
        <v>443</v>
      </c>
      <c r="F86" s="42" t="s">
        <v>93</v>
      </c>
      <c r="G86" s="43">
        <v>6</v>
      </c>
      <c r="H86" s="42" t="s">
        <v>94</v>
      </c>
      <c r="I86" s="43">
        <v>10</v>
      </c>
      <c r="J86" s="42" t="s">
        <v>95</v>
      </c>
      <c r="K86" s="43">
        <v>22</v>
      </c>
      <c r="L86" s="42" t="s">
        <v>384</v>
      </c>
      <c r="M86" s="43">
        <v>2.6</v>
      </c>
      <c r="N86" s="42" t="s">
        <v>9</v>
      </c>
      <c r="O86" s="43" t="s">
        <v>9</v>
      </c>
      <c r="P86" s="42" t="s">
        <v>92</v>
      </c>
      <c r="Q86" s="43" t="s">
        <v>444</v>
      </c>
      <c r="R86" s="42" t="s">
        <v>9</v>
      </c>
      <c r="S86" s="43" t="s">
        <v>9</v>
      </c>
      <c r="T86" s="42" t="s">
        <v>9</v>
      </c>
      <c r="U86" s="43" t="s">
        <v>9</v>
      </c>
      <c r="V86" s="42" t="s">
        <v>9</v>
      </c>
      <c r="W86" s="43" t="s">
        <v>9</v>
      </c>
      <c r="X86" s="42" t="s">
        <v>9</v>
      </c>
      <c r="Y86" s="43" t="s">
        <v>9</v>
      </c>
      <c r="Z86" s="42" t="s">
        <v>9</v>
      </c>
      <c r="AA86" s="43" t="s">
        <v>9</v>
      </c>
      <c r="AB86" s="42" t="s">
        <v>9</v>
      </c>
      <c r="AC86" s="43" t="s">
        <v>9</v>
      </c>
      <c r="AD86" s="42" t="s">
        <v>9</v>
      </c>
      <c r="AE86" s="43" t="s">
        <v>9</v>
      </c>
      <c r="AF86" s="42" t="s">
        <v>9</v>
      </c>
      <c r="AG86" s="43" t="s">
        <v>9</v>
      </c>
      <c r="AH86" s="42" t="s">
        <v>9</v>
      </c>
      <c r="AI86" s="43" t="s">
        <v>9</v>
      </c>
      <c r="AJ86" s="42" t="s">
        <v>9</v>
      </c>
      <c r="AK86" s="43" t="s">
        <v>9</v>
      </c>
      <c r="AL86" s="42" t="s">
        <v>9</v>
      </c>
      <c r="AM86" s="43" t="s">
        <v>9</v>
      </c>
      <c r="AN86" s="42" t="s">
        <v>9</v>
      </c>
      <c r="AO86" s="43" t="s">
        <v>9</v>
      </c>
      <c r="AP86" s="42" t="s">
        <v>9</v>
      </c>
      <c r="AQ86" s="43" t="s">
        <v>9</v>
      </c>
      <c r="AR86" s="42" t="s">
        <v>9</v>
      </c>
      <c r="AS86" s="43" t="s">
        <v>9</v>
      </c>
    </row>
    <row r="87" spans="1:45" s="31" customFormat="1" ht="7.2" customHeight="1" x14ac:dyDescent="0.4">
      <c r="A87" s="46">
        <v>87</v>
      </c>
      <c r="B87" s="47" t="s">
        <v>445</v>
      </c>
      <c r="C87" s="48" t="s">
        <v>544</v>
      </c>
      <c r="D87" s="42" t="s">
        <v>90</v>
      </c>
      <c r="E87" s="49" t="s">
        <v>446</v>
      </c>
      <c r="F87" s="42" t="s">
        <v>93</v>
      </c>
      <c r="G87" s="43">
        <v>11</v>
      </c>
      <c r="H87" s="42" t="s">
        <v>94</v>
      </c>
      <c r="I87" s="43">
        <v>10</v>
      </c>
      <c r="J87" s="42" t="s">
        <v>95</v>
      </c>
      <c r="K87" s="43">
        <v>22</v>
      </c>
      <c r="L87" s="42" t="s">
        <v>9</v>
      </c>
      <c r="M87" s="43" t="s">
        <v>9</v>
      </c>
      <c r="N87" s="42" t="s">
        <v>9</v>
      </c>
      <c r="O87" s="43" t="s">
        <v>9</v>
      </c>
      <c r="P87" s="42" t="s">
        <v>92</v>
      </c>
      <c r="Q87" s="43" t="s">
        <v>447</v>
      </c>
      <c r="R87" s="42" t="s">
        <v>9</v>
      </c>
      <c r="S87" s="43" t="s">
        <v>9</v>
      </c>
      <c r="T87" s="42" t="s">
        <v>9</v>
      </c>
      <c r="U87" s="43" t="s">
        <v>9</v>
      </c>
      <c r="V87" s="42" t="s">
        <v>9</v>
      </c>
      <c r="W87" s="43" t="s">
        <v>9</v>
      </c>
      <c r="X87" s="42" t="s">
        <v>9</v>
      </c>
      <c r="Y87" s="43" t="s">
        <v>9</v>
      </c>
      <c r="Z87" s="42" t="s">
        <v>9</v>
      </c>
      <c r="AA87" s="43" t="s">
        <v>9</v>
      </c>
      <c r="AB87" s="42" t="s">
        <v>9</v>
      </c>
      <c r="AC87" s="43" t="s">
        <v>9</v>
      </c>
      <c r="AD87" s="42" t="s">
        <v>9</v>
      </c>
      <c r="AE87" s="43" t="s">
        <v>9</v>
      </c>
      <c r="AF87" s="42" t="s">
        <v>9</v>
      </c>
      <c r="AG87" s="43" t="s">
        <v>9</v>
      </c>
      <c r="AH87" s="42" t="s">
        <v>9</v>
      </c>
      <c r="AI87" s="43" t="s">
        <v>9</v>
      </c>
      <c r="AJ87" s="42" t="s">
        <v>9</v>
      </c>
      <c r="AK87" s="43" t="s">
        <v>9</v>
      </c>
      <c r="AL87" s="42" t="s">
        <v>9</v>
      </c>
      <c r="AM87" s="43" t="s">
        <v>9</v>
      </c>
      <c r="AN87" s="42" t="s">
        <v>9</v>
      </c>
      <c r="AO87" s="43" t="s">
        <v>9</v>
      </c>
      <c r="AP87" s="42" t="s">
        <v>9</v>
      </c>
      <c r="AQ87" s="43" t="s">
        <v>9</v>
      </c>
      <c r="AR87" s="42" t="s">
        <v>9</v>
      </c>
      <c r="AS87" s="43" t="s">
        <v>9</v>
      </c>
    </row>
    <row r="88" spans="1:45" s="31" customFormat="1" ht="7.2" customHeight="1" x14ac:dyDescent="0.4">
      <c r="A88" s="46">
        <v>88</v>
      </c>
      <c r="B88" s="47" t="s">
        <v>448</v>
      </c>
      <c r="C88" s="48" t="s">
        <v>544</v>
      </c>
      <c r="D88" s="42" t="s">
        <v>90</v>
      </c>
      <c r="E88" s="49" t="s">
        <v>449</v>
      </c>
      <c r="F88" s="42" t="s">
        <v>93</v>
      </c>
      <c r="G88" s="43">
        <v>11</v>
      </c>
      <c r="H88" s="42" t="s">
        <v>94</v>
      </c>
      <c r="I88" s="43">
        <v>10</v>
      </c>
      <c r="J88" s="42" t="s">
        <v>95</v>
      </c>
      <c r="K88" s="43">
        <v>11</v>
      </c>
      <c r="L88" s="42" t="s">
        <v>9</v>
      </c>
      <c r="M88" s="43" t="s">
        <v>9</v>
      </c>
      <c r="N88" s="42" t="s">
        <v>9</v>
      </c>
      <c r="O88" s="43" t="s">
        <v>9</v>
      </c>
      <c r="P88" s="42" t="s">
        <v>92</v>
      </c>
      <c r="Q88" s="43" t="s">
        <v>447</v>
      </c>
      <c r="R88" s="42" t="s">
        <v>9</v>
      </c>
      <c r="S88" s="43" t="s">
        <v>9</v>
      </c>
      <c r="T88" s="42" t="s">
        <v>9</v>
      </c>
      <c r="U88" s="43" t="s">
        <v>9</v>
      </c>
      <c r="V88" s="42" t="s">
        <v>9</v>
      </c>
      <c r="W88" s="43" t="s">
        <v>9</v>
      </c>
      <c r="X88" s="42" t="s">
        <v>9</v>
      </c>
      <c r="Y88" s="43" t="s">
        <v>9</v>
      </c>
      <c r="Z88" s="42" t="s">
        <v>9</v>
      </c>
      <c r="AA88" s="43" t="s">
        <v>9</v>
      </c>
      <c r="AB88" s="42" t="s">
        <v>9</v>
      </c>
      <c r="AC88" s="43" t="s">
        <v>9</v>
      </c>
      <c r="AD88" s="42" t="s">
        <v>9</v>
      </c>
      <c r="AE88" s="43" t="s">
        <v>9</v>
      </c>
      <c r="AF88" s="42" t="s">
        <v>9</v>
      </c>
      <c r="AG88" s="43" t="s">
        <v>9</v>
      </c>
      <c r="AH88" s="42" t="s">
        <v>9</v>
      </c>
      <c r="AI88" s="43" t="s">
        <v>9</v>
      </c>
      <c r="AJ88" s="42" t="s">
        <v>9</v>
      </c>
      <c r="AK88" s="43" t="s">
        <v>9</v>
      </c>
      <c r="AL88" s="42" t="s">
        <v>9</v>
      </c>
      <c r="AM88" s="43" t="s">
        <v>9</v>
      </c>
      <c r="AN88" s="42" t="s">
        <v>9</v>
      </c>
      <c r="AO88" s="43" t="s">
        <v>9</v>
      </c>
      <c r="AP88" s="42" t="s">
        <v>9</v>
      </c>
      <c r="AQ88" s="43" t="s">
        <v>9</v>
      </c>
      <c r="AR88" s="42" t="s">
        <v>9</v>
      </c>
      <c r="AS88" s="43" t="s">
        <v>9</v>
      </c>
    </row>
    <row r="89" spans="1:45" s="31" customFormat="1" ht="7.2" customHeight="1" x14ac:dyDescent="0.4">
      <c r="A89" s="46">
        <v>89</v>
      </c>
      <c r="B89" s="47" t="s">
        <v>450</v>
      </c>
      <c r="C89" s="48" t="s">
        <v>544</v>
      </c>
      <c r="D89" s="42" t="s">
        <v>90</v>
      </c>
      <c r="E89" s="49" t="s">
        <v>451</v>
      </c>
      <c r="F89" s="42" t="s">
        <v>93</v>
      </c>
      <c r="G89" s="43">
        <v>11</v>
      </c>
      <c r="H89" s="42" t="s">
        <v>94</v>
      </c>
      <c r="I89" s="43">
        <v>10</v>
      </c>
      <c r="J89" s="42" t="s">
        <v>95</v>
      </c>
      <c r="K89" s="43">
        <v>22</v>
      </c>
      <c r="L89" s="42" t="s">
        <v>9</v>
      </c>
      <c r="M89" s="43" t="s">
        <v>9</v>
      </c>
      <c r="N89" s="42" t="s">
        <v>9</v>
      </c>
      <c r="O89" s="43" t="s">
        <v>9</v>
      </c>
      <c r="P89" s="42" t="s">
        <v>92</v>
      </c>
      <c r="Q89" s="43" t="s">
        <v>447</v>
      </c>
      <c r="R89" s="42" t="s">
        <v>9</v>
      </c>
      <c r="S89" s="43" t="s">
        <v>9</v>
      </c>
      <c r="T89" s="42" t="s">
        <v>9</v>
      </c>
      <c r="U89" s="43" t="s">
        <v>9</v>
      </c>
      <c r="V89" s="42" t="s">
        <v>9</v>
      </c>
      <c r="W89" s="43" t="s">
        <v>9</v>
      </c>
      <c r="X89" s="42" t="s">
        <v>9</v>
      </c>
      <c r="Y89" s="43" t="s">
        <v>9</v>
      </c>
      <c r="Z89" s="42" t="s">
        <v>9</v>
      </c>
      <c r="AA89" s="43" t="s">
        <v>9</v>
      </c>
      <c r="AB89" s="42" t="s">
        <v>9</v>
      </c>
      <c r="AC89" s="43" t="s">
        <v>9</v>
      </c>
      <c r="AD89" s="42" t="s">
        <v>9</v>
      </c>
      <c r="AE89" s="43" t="s">
        <v>9</v>
      </c>
      <c r="AF89" s="42" t="s">
        <v>9</v>
      </c>
      <c r="AG89" s="43" t="s">
        <v>9</v>
      </c>
      <c r="AH89" s="42" t="s">
        <v>9</v>
      </c>
      <c r="AI89" s="43" t="s">
        <v>9</v>
      </c>
      <c r="AJ89" s="42" t="s">
        <v>9</v>
      </c>
      <c r="AK89" s="43" t="s">
        <v>9</v>
      </c>
      <c r="AL89" s="42" t="s">
        <v>9</v>
      </c>
      <c r="AM89" s="43" t="s">
        <v>9</v>
      </c>
      <c r="AN89" s="42" t="s">
        <v>9</v>
      </c>
      <c r="AO89" s="43" t="s">
        <v>9</v>
      </c>
      <c r="AP89" s="42" t="s">
        <v>9</v>
      </c>
      <c r="AQ89" s="43" t="s">
        <v>9</v>
      </c>
      <c r="AR89" s="42" t="s">
        <v>9</v>
      </c>
      <c r="AS89" s="43" t="s">
        <v>9</v>
      </c>
    </row>
    <row r="90" spans="1:45" s="31" customFormat="1" ht="7.2" customHeight="1" x14ac:dyDescent="0.4">
      <c r="A90" s="46">
        <v>90</v>
      </c>
      <c r="B90" s="47" t="s">
        <v>452</v>
      </c>
      <c r="C90" s="48" t="s">
        <v>544</v>
      </c>
      <c r="D90" s="42" t="s">
        <v>90</v>
      </c>
      <c r="E90" s="49" t="s">
        <v>451</v>
      </c>
      <c r="F90" s="42" t="s">
        <v>93</v>
      </c>
      <c r="G90" s="43">
        <v>11</v>
      </c>
      <c r="H90" s="42" t="s">
        <v>94</v>
      </c>
      <c r="I90" s="43">
        <v>10</v>
      </c>
      <c r="J90" s="42" t="s">
        <v>95</v>
      </c>
      <c r="K90" s="43">
        <v>22</v>
      </c>
      <c r="L90" s="42" t="s">
        <v>9</v>
      </c>
      <c r="M90" s="43" t="s">
        <v>9</v>
      </c>
      <c r="N90" s="42" t="s">
        <v>9</v>
      </c>
      <c r="O90" s="43" t="s">
        <v>9</v>
      </c>
      <c r="P90" s="42" t="s">
        <v>92</v>
      </c>
      <c r="Q90" s="43" t="s">
        <v>447</v>
      </c>
      <c r="R90" s="42" t="s">
        <v>9</v>
      </c>
      <c r="S90" s="43" t="s">
        <v>9</v>
      </c>
      <c r="T90" s="42" t="s">
        <v>9</v>
      </c>
      <c r="U90" s="43" t="s">
        <v>9</v>
      </c>
      <c r="V90" s="42" t="s">
        <v>9</v>
      </c>
      <c r="W90" s="43" t="s">
        <v>9</v>
      </c>
      <c r="X90" s="42" t="s">
        <v>9</v>
      </c>
      <c r="Y90" s="43" t="s">
        <v>9</v>
      </c>
      <c r="Z90" s="42" t="s">
        <v>9</v>
      </c>
      <c r="AA90" s="43" t="s">
        <v>9</v>
      </c>
      <c r="AB90" s="42" t="s">
        <v>9</v>
      </c>
      <c r="AC90" s="43" t="s">
        <v>9</v>
      </c>
      <c r="AD90" s="42" t="s">
        <v>9</v>
      </c>
      <c r="AE90" s="43" t="s">
        <v>9</v>
      </c>
      <c r="AF90" s="42" t="s">
        <v>9</v>
      </c>
      <c r="AG90" s="43" t="s">
        <v>9</v>
      </c>
      <c r="AH90" s="42" t="s">
        <v>9</v>
      </c>
      <c r="AI90" s="43" t="s">
        <v>9</v>
      </c>
      <c r="AJ90" s="42" t="s">
        <v>9</v>
      </c>
      <c r="AK90" s="43" t="s">
        <v>9</v>
      </c>
      <c r="AL90" s="42" t="s">
        <v>9</v>
      </c>
      <c r="AM90" s="43" t="s">
        <v>9</v>
      </c>
      <c r="AN90" s="42" t="s">
        <v>9</v>
      </c>
      <c r="AO90" s="43" t="s">
        <v>9</v>
      </c>
      <c r="AP90" s="42" t="s">
        <v>9</v>
      </c>
      <c r="AQ90" s="43" t="s">
        <v>9</v>
      </c>
      <c r="AR90" s="42" t="s">
        <v>9</v>
      </c>
      <c r="AS90" s="43" t="s">
        <v>9</v>
      </c>
    </row>
    <row r="91" spans="1:45" s="31" customFormat="1" ht="7.2" customHeight="1" x14ac:dyDescent="0.4">
      <c r="A91" s="46">
        <v>91</v>
      </c>
      <c r="B91" s="47" t="s">
        <v>453</v>
      </c>
      <c r="C91" s="48" t="s">
        <v>544</v>
      </c>
      <c r="D91" s="42" t="s">
        <v>90</v>
      </c>
      <c r="E91" s="49" t="s">
        <v>454</v>
      </c>
      <c r="F91" s="42" t="s">
        <v>93</v>
      </c>
      <c r="G91" s="43">
        <v>11</v>
      </c>
      <c r="H91" s="42" t="s">
        <v>94</v>
      </c>
      <c r="I91" s="43">
        <v>10</v>
      </c>
      <c r="J91" s="42" t="s">
        <v>95</v>
      </c>
      <c r="K91" s="43">
        <v>22</v>
      </c>
      <c r="L91" s="42" t="s">
        <v>9</v>
      </c>
      <c r="M91" s="43" t="s">
        <v>9</v>
      </c>
      <c r="N91" s="42" t="s">
        <v>9</v>
      </c>
      <c r="O91" s="43" t="s">
        <v>9</v>
      </c>
      <c r="P91" s="42" t="s">
        <v>92</v>
      </c>
      <c r="Q91" s="43" t="s">
        <v>447</v>
      </c>
      <c r="R91" s="42" t="s">
        <v>9</v>
      </c>
      <c r="S91" s="43" t="s">
        <v>9</v>
      </c>
      <c r="T91" s="42" t="s">
        <v>9</v>
      </c>
      <c r="U91" s="43" t="s">
        <v>9</v>
      </c>
      <c r="V91" s="42" t="s">
        <v>9</v>
      </c>
      <c r="W91" s="43" t="s">
        <v>9</v>
      </c>
      <c r="X91" s="42" t="s">
        <v>9</v>
      </c>
      <c r="Y91" s="43" t="s">
        <v>9</v>
      </c>
      <c r="Z91" s="42" t="s">
        <v>9</v>
      </c>
      <c r="AA91" s="43" t="s">
        <v>9</v>
      </c>
      <c r="AB91" s="42" t="s">
        <v>9</v>
      </c>
      <c r="AC91" s="43" t="s">
        <v>9</v>
      </c>
      <c r="AD91" s="42" t="s">
        <v>9</v>
      </c>
      <c r="AE91" s="43" t="s">
        <v>9</v>
      </c>
      <c r="AF91" s="42" t="s">
        <v>9</v>
      </c>
      <c r="AG91" s="43" t="s">
        <v>9</v>
      </c>
      <c r="AH91" s="42" t="s">
        <v>9</v>
      </c>
      <c r="AI91" s="43" t="s">
        <v>9</v>
      </c>
      <c r="AJ91" s="42" t="s">
        <v>9</v>
      </c>
      <c r="AK91" s="43" t="s">
        <v>9</v>
      </c>
      <c r="AL91" s="42" t="s">
        <v>9</v>
      </c>
      <c r="AM91" s="43" t="s">
        <v>9</v>
      </c>
      <c r="AN91" s="42" t="s">
        <v>9</v>
      </c>
      <c r="AO91" s="43" t="s">
        <v>9</v>
      </c>
      <c r="AP91" s="42" t="s">
        <v>9</v>
      </c>
      <c r="AQ91" s="43" t="s">
        <v>9</v>
      </c>
      <c r="AR91" s="42" t="s">
        <v>9</v>
      </c>
      <c r="AS91" s="43" t="s">
        <v>9</v>
      </c>
    </row>
    <row r="92" spans="1:45" s="31" customFormat="1" ht="7.2" customHeight="1" x14ac:dyDescent="0.4">
      <c r="A92" s="46">
        <v>92</v>
      </c>
      <c r="B92" s="54" t="s">
        <v>455</v>
      </c>
      <c r="C92" s="48" t="s">
        <v>2723</v>
      </c>
      <c r="D92" s="42" t="s">
        <v>90</v>
      </c>
      <c r="E92" s="55" t="s">
        <v>456</v>
      </c>
      <c r="F92" s="42" t="s">
        <v>93</v>
      </c>
      <c r="G92" s="43">
        <v>8</v>
      </c>
      <c r="H92" s="42" t="s">
        <v>94</v>
      </c>
      <c r="I92" s="43">
        <v>1.2</v>
      </c>
      <c r="J92" s="42" t="s">
        <v>95</v>
      </c>
      <c r="K92" s="43">
        <v>2.4</v>
      </c>
      <c r="L92" s="42" t="s">
        <v>384</v>
      </c>
      <c r="M92" s="43">
        <v>31.68</v>
      </c>
      <c r="N92" s="42" t="s">
        <v>9</v>
      </c>
      <c r="O92" s="43" t="s">
        <v>9</v>
      </c>
      <c r="P92" s="42" t="s">
        <v>92</v>
      </c>
      <c r="Q92" s="43" t="s">
        <v>457</v>
      </c>
      <c r="R92" s="42" t="s">
        <v>9</v>
      </c>
      <c r="S92" s="43" t="s">
        <v>9</v>
      </c>
      <c r="T92" s="42" t="s">
        <v>9</v>
      </c>
      <c r="U92" s="43" t="s">
        <v>9</v>
      </c>
      <c r="V92" s="42" t="s">
        <v>9</v>
      </c>
      <c r="W92" s="43" t="s">
        <v>9</v>
      </c>
      <c r="X92" s="42" t="s">
        <v>9</v>
      </c>
      <c r="Y92" s="43" t="s">
        <v>9</v>
      </c>
      <c r="Z92" s="42" t="s">
        <v>9</v>
      </c>
      <c r="AA92" s="43" t="s">
        <v>9</v>
      </c>
      <c r="AB92" s="42" t="s">
        <v>9</v>
      </c>
      <c r="AC92" s="43" t="s">
        <v>9</v>
      </c>
      <c r="AD92" s="42" t="s">
        <v>9</v>
      </c>
      <c r="AE92" s="43" t="s">
        <v>9</v>
      </c>
      <c r="AF92" s="42" t="s">
        <v>9</v>
      </c>
      <c r="AG92" s="43" t="s">
        <v>9</v>
      </c>
      <c r="AH92" s="42" t="s">
        <v>9</v>
      </c>
      <c r="AI92" s="43" t="s">
        <v>9</v>
      </c>
      <c r="AJ92" s="42" t="s">
        <v>9</v>
      </c>
      <c r="AK92" s="43" t="s">
        <v>9</v>
      </c>
      <c r="AL92" s="42" t="s">
        <v>9</v>
      </c>
      <c r="AM92" s="43" t="s">
        <v>9</v>
      </c>
      <c r="AN92" s="42" t="s">
        <v>9</v>
      </c>
      <c r="AO92" s="43" t="s">
        <v>9</v>
      </c>
      <c r="AP92" s="42" t="s">
        <v>9</v>
      </c>
      <c r="AQ92" s="43" t="s">
        <v>9</v>
      </c>
      <c r="AR92" s="42" t="s">
        <v>9</v>
      </c>
      <c r="AS92" s="43" t="s">
        <v>9</v>
      </c>
    </row>
    <row r="93" spans="1:45" s="31" customFormat="1" ht="7.2" customHeight="1" x14ac:dyDescent="0.4">
      <c r="A93" s="46">
        <v>93</v>
      </c>
      <c r="B93" s="47" t="s">
        <v>458</v>
      </c>
      <c r="C93" s="48" t="s">
        <v>2728</v>
      </c>
      <c r="D93" s="42" t="s">
        <v>90</v>
      </c>
      <c r="E93" s="55" t="s">
        <v>459</v>
      </c>
      <c r="F93" s="42" t="s">
        <v>93</v>
      </c>
      <c r="G93" s="43">
        <v>12.5</v>
      </c>
      <c r="H93" s="42" t="s">
        <v>94</v>
      </c>
      <c r="I93" s="43">
        <v>1.2</v>
      </c>
      <c r="J93" s="42" t="s">
        <v>95</v>
      </c>
      <c r="K93" s="43">
        <v>2.4</v>
      </c>
      <c r="L93" s="42" t="s">
        <v>384</v>
      </c>
      <c r="M93" s="43">
        <v>34.56</v>
      </c>
      <c r="N93" s="42" t="s">
        <v>9</v>
      </c>
      <c r="O93" s="43" t="s">
        <v>9</v>
      </c>
      <c r="P93" s="42" t="s">
        <v>92</v>
      </c>
      <c r="Q93" s="43" t="s">
        <v>457</v>
      </c>
      <c r="R93" s="42" t="s">
        <v>9</v>
      </c>
      <c r="S93" s="43" t="s">
        <v>9</v>
      </c>
      <c r="T93" s="42" t="s">
        <v>9</v>
      </c>
      <c r="U93" s="43" t="s">
        <v>9</v>
      </c>
      <c r="V93" s="42" t="s">
        <v>9</v>
      </c>
      <c r="W93" s="43" t="s">
        <v>9</v>
      </c>
      <c r="X93" s="42" t="s">
        <v>9</v>
      </c>
      <c r="Y93" s="43" t="s">
        <v>9</v>
      </c>
      <c r="Z93" s="42" t="s">
        <v>9</v>
      </c>
      <c r="AA93" s="43" t="s">
        <v>9</v>
      </c>
      <c r="AB93" s="42" t="s">
        <v>9</v>
      </c>
      <c r="AC93" s="43" t="s">
        <v>9</v>
      </c>
      <c r="AD93" s="42" t="s">
        <v>9</v>
      </c>
      <c r="AE93" s="43" t="s">
        <v>9</v>
      </c>
      <c r="AF93" s="42" t="s">
        <v>9</v>
      </c>
      <c r="AG93" s="43" t="s">
        <v>9</v>
      </c>
      <c r="AH93" s="42" t="s">
        <v>9</v>
      </c>
      <c r="AI93" s="43" t="s">
        <v>9</v>
      </c>
      <c r="AJ93" s="42" t="s">
        <v>9</v>
      </c>
      <c r="AK93" s="43" t="s">
        <v>9</v>
      </c>
      <c r="AL93" s="42" t="s">
        <v>9</v>
      </c>
      <c r="AM93" s="43" t="s">
        <v>9</v>
      </c>
      <c r="AN93" s="42" t="s">
        <v>9</v>
      </c>
      <c r="AO93" s="43" t="s">
        <v>9</v>
      </c>
      <c r="AP93" s="42" t="s">
        <v>9</v>
      </c>
      <c r="AQ93" s="43" t="s">
        <v>9</v>
      </c>
      <c r="AR93" s="42" t="s">
        <v>9</v>
      </c>
      <c r="AS93" s="43" t="s">
        <v>9</v>
      </c>
    </row>
    <row r="94" spans="1:45" s="31" customFormat="1" ht="7.2" customHeight="1" x14ac:dyDescent="0.4">
      <c r="A94" s="46">
        <v>94</v>
      </c>
      <c r="B94" s="47" t="s">
        <v>460</v>
      </c>
      <c r="C94" s="48" t="s">
        <v>2725</v>
      </c>
      <c r="D94" s="42" t="s">
        <v>90</v>
      </c>
      <c r="E94" s="55" t="s">
        <v>762</v>
      </c>
      <c r="F94" s="42" t="s">
        <v>93</v>
      </c>
      <c r="G94" s="43">
        <v>35</v>
      </c>
      <c r="H94" s="42" t="s">
        <v>94</v>
      </c>
      <c r="I94" s="43">
        <v>1.2</v>
      </c>
      <c r="J94" s="42" t="s">
        <v>95</v>
      </c>
      <c r="K94" s="43">
        <v>2.11</v>
      </c>
      <c r="L94" s="42" t="s">
        <v>384</v>
      </c>
      <c r="M94" s="43">
        <v>22</v>
      </c>
      <c r="N94" s="42" t="s">
        <v>9</v>
      </c>
      <c r="O94" s="43" t="s">
        <v>9</v>
      </c>
      <c r="P94" s="42" t="s">
        <v>92</v>
      </c>
      <c r="Q94" s="43" t="s">
        <v>461</v>
      </c>
      <c r="R94" s="42" t="s">
        <v>9</v>
      </c>
      <c r="S94" s="43" t="s">
        <v>9</v>
      </c>
      <c r="T94" s="42" t="s">
        <v>9</v>
      </c>
      <c r="U94" s="43" t="s">
        <v>9</v>
      </c>
      <c r="V94" s="42" t="s">
        <v>9</v>
      </c>
      <c r="W94" s="43" t="s">
        <v>9</v>
      </c>
      <c r="X94" s="42" t="s">
        <v>9</v>
      </c>
      <c r="Y94" s="43" t="s">
        <v>9</v>
      </c>
      <c r="Z94" s="42" t="s">
        <v>9</v>
      </c>
      <c r="AA94" s="43" t="s">
        <v>9</v>
      </c>
      <c r="AB94" s="42" t="s">
        <v>9</v>
      </c>
      <c r="AC94" s="43" t="s">
        <v>9</v>
      </c>
      <c r="AD94" s="42" t="s">
        <v>9</v>
      </c>
      <c r="AE94" s="43" t="s">
        <v>9</v>
      </c>
      <c r="AF94" s="42" t="s">
        <v>9</v>
      </c>
      <c r="AG94" s="43" t="s">
        <v>9</v>
      </c>
      <c r="AH94" s="42" t="s">
        <v>9</v>
      </c>
      <c r="AI94" s="43" t="s">
        <v>9</v>
      </c>
      <c r="AJ94" s="42" t="s">
        <v>9</v>
      </c>
      <c r="AK94" s="43" t="s">
        <v>9</v>
      </c>
      <c r="AL94" s="42" t="s">
        <v>9</v>
      </c>
      <c r="AM94" s="43" t="s">
        <v>9</v>
      </c>
      <c r="AN94" s="42" t="s">
        <v>9</v>
      </c>
      <c r="AO94" s="43" t="s">
        <v>9</v>
      </c>
      <c r="AP94" s="42" t="s">
        <v>9</v>
      </c>
      <c r="AQ94" s="43" t="s">
        <v>9</v>
      </c>
      <c r="AR94" s="42" t="s">
        <v>9</v>
      </c>
      <c r="AS94" s="43" t="s">
        <v>9</v>
      </c>
    </row>
    <row r="95" spans="1:45" s="31" customFormat="1" ht="7.2" customHeight="1" x14ac:dyDescent="0.4">
      <c r="A95" s="46">
        <v>95</v>
      </c>
      <c r="B95" s="47" t="s">
        <v>462</v>
      </c>
      <c r="C95" s="48" t="s">
        <v>317</v>
      </c>
      <c r="D95" s="42" t="s">
        <v>90</v>
      </c>
      <c r="E95" s="55" t="s">
        <v>463</v>
      </c>
      <c r="F95" s="42" t="s">
        <v>93</v>
      </c>
      <c r="G95" s="43">
        <v>1.2</v>
      </c>
      <c r="H95" s="42" t="s">
        <v>9</v>
      </c>
      <c r="I95" s="43" t="s">
        <v>9</v>
      </c>
      <c r="J95" s="42" t="s">
        <v>9</v>
      </c>
      <c r="K95" s="43" t="s">
        <v>9</v>
      </c>
      <c r="L95" s="42" t="s">
        <v>9</v>
      </c>
      <c r="M95" s="43" t="s">
        <v>9</v>
      </c>
      <c r="N95" s="42" t="s">
        <v>9</v>
      </c>
      <c r="O95" s="43" t="s">
        <v>9</v>
      </c>
      <c r="P95" s="42" t="s">
        <v>92</v>
      </c>
      <c r="Q95" s="43" t="s">
        <v>464</v>
      </c>
      <c r="R95" s="42" t="s">
        <v>9</v>
      </c>
      <c r="S95" s="43" t="s">
        <v>9</v>
      </c>
      <c r="T95" s="42" t="s">
        <v>9</v>
      </c>
      <c r="U95" s="43" t="s">
        <v>9</v>
      </c>
      <c r="V95" s="42" t="s">
        <v>9</v>
      </c>
      <c r="W95" s="43" t="s">
        <v>9</v>
      </c>
      <c r="X95" s="42" t="s">
        <v>9</v>
      </c>
      <c r="Y95" s="43" t="s">
        <v>9</v>
      </c>
      <c r="Z95" s="42" t="s">
        <v>9</v>
      </c>
      <c r="AA95" s="43" t="s">
        <v>9</v>
      </c>
      <c r="AB95" s="42" t="s">
        <v>9</v>
      </c>
      <c r="AC95" s="43" t="s">
        <v>9</v>
      </c>
      <c r="AD95" s="42" t="s">
        <v>9</v>
      </c>
      <c r="AE95" s="43" t="s">
        <v>9</v>
      </c>
      <c r="AF95" s="42" t="s">
        <v>9</v>
      </c>
      <c r="AG95" s="43" t="s">
        <v>9</v>
      </c>
      <c r="AH95" s="42" t="s">
        <v>9</v>
      </c>
      <c r="AI95" s="43" t="s">
        <v>9</v>
      </c>
      <c r="AJ95" s="42" t="s">
        <v>9</v>
      </c>
      <c r="AK95" s="43" t="s">
        <v>9</v>
      </c>
      <c r="AL95" s="42" t="s">
        <v>9</v>
      </c>
      <c r="AM95" s="43" t="s">
        <v>9</v>
      </c>
      <c r="AN95" s="42" t="s">
        <v>9</v>
      </c>
      <c r="AO95" s="43" t="s">
        <v>9</v>
      </c>
      <c r="AP95" s="42" t="s">
        <v>9</v>
      </c>
      <c r="AQ95" s="43" t="s">
        <v>9</v>
      </c>
      <c r="AR95" s="42" t="s">
        <v>9</v>
      </c>
      <c r="AS95" s="43" t="s">
        <v>9</v>
      </c>
    </row>
    <row r="96" spans="1:45" s="31" customFormat="1" ht="7.2" customHeight="1" x14ac:dyDescent="0.4">
      <c r="A96" s="46">
        <v>96</v>
      </c>
      <c r="B96" s="47" t="s">
        <v>465</v>
      </c>
      <c r="C96" s="48" t="s">
        <v>329</v>
      </c>
      <c r="D96" s="42" t="s">
        <v>90</v>
      </c>
      <c r="E96" s="55" t="s">
        <v>466</v>
      </c>
      <c r="F96" s="42" t="s">
        <v>93</v>
      </c>
      <c r="G96" s="43">
        <v>0.8</v>
      </c>
      <c r="H96" s="42" t="s">
        <v>94</v>
      </c>
      <c r="I96" s="43">
        <v>1.2</v>
      </c>
      <c r="J96" s="42" t="s">
        <v>95</v>
      </c>
      <c r="K96" s="43">
        <v>1.2</v>
      </c>
      <c r="L96" s="42" t="s">
        <v>9</v>
      </c>
      <c r="M96" s="43" t="s">
        <v>9</v>
      </c>
      <c r="N96" s="50" t="s">
        <v>102</v>
      </c>
      <c r="O96" s="43" t="s">
        <v>467</v>
      </c>
      <c r="P96" s="42" t="s">
        <v>92</v>
      </c>
      <c r="Q96" s="43" t="s">
        <v>468</v>
      </c>
      <c r="R96" s="42" t="s">
        <v>469</v>
      </c>
      <c r="S96" s="43">
        <v>2</v>
      </c>
      <c r="T96" s="42" t="s">
        <v>9</v>
      </c>
      <c r="U96" s="43" t="s">
        <v>9</v>
      </c>
      <c r="V96" s="42" t="s">
        <v>9</v>
      </c>
      <c r="W96" s="43" t="s">
        <v>9</v>
      </c>
      <c r="X96" s="42" t="s">
        <v>9</v>
      </c>
      <c r="Y96" s="43" t="s">
        <v>9</v>
      </c>
      <c r="Z96" s="42" t="s">
        <v>9</v>
      </c>
      <c r="AA96" s="43" t="s">
        <v>9</v>
      </c>
      <c r="AB96" s="42" t="s">
        <v>9</v>
      </c>
      <c r="AC96" s="43" t="s">
        <v>9</v>
      </c>
      <c r="AD96" s="42" t="s">
        <v>9</v>
      </c>
      <c r="AE96" s="43" t="s">
        <v>9</v>
      </c>
      <c r="AF96" s="42" t="s">
        <v>9</v>
      </c>
      <c r="AG96" s="43" t="s">
        <v>9</v>
      </c>
      <c r="AH96" s="42" t="s">
        <v>9</v>
      </c>
      <c r="AI96" s="43" t="s">
        <v>9</v>
      </c>
      <c r="AJ96" s="42" t="s">
        <v>9</v>
      </c>
      <c r="AK96" s="43" t="s">
        <v>9</v>
      </c>
      <c r="AL96" s="42" t="s">
        <v>9</v>
      </c>
      <c r="AM96" s="43" t="s">
        <v>9</v>
      </c>
      <c r="AN96" s="42" t="s">
        <v>9</v>
      </c>
      <c r="AO96" s="43" t="s">
        <v>9</v>
      </c>
      <c r="AP96" s="42" t="s">
        <v>9</v>
      </c>
      <c r="AQ96" s="43" t="s">
        <v>9</v>
      </c>
      <c r="AR96" s="42" t="s">
        <v>9</v>
      </c>
      <c r="AS96" s="43" t="s">
        <v>9</v>
      </c>
    </row>
    <row r="97" spans="1:45" s="31" customFormat="1" ht="7.2" customHeight="1" x14ac:dyDescent="0.4">
      <c r="A97" s="46">
        <v>97</v>
      </c>
      <c r="B97" s="47" t="s">
        <v>470</v>
      </c>
      <c r="C97" s="48" t="s">
        <v>2727</v>
      </c>
      <c r="D97" s="42" t="s">
        <v>90</v>
      </c>
      <c r="E97" s="55" t="s">
        <v>761</v>
      </c>
      <c r="F97" s="42" t="s">
        <v>9</v>
      </c>
      <c r="G97" s="43" t="s">
        <v>9</v>
      </c>
      <c r="H97" s="42" t="s">
        <v>9</v>
      </c>
      <c r="I97" s="43" t="s">
        <v>9</v>
      </c>
      <c r="J97" s="42" t="s">
        <v>9</v>
      </c>
      <c r="K97" s="43" t="s">
        <v>9</v>
      </c>
      <c r="L97" s="42" t="s">
        <v>9</v>
      </c>
      <c r="M97" s="43" t="s">
        <v>9</v>
      </c>
      <c r="N97" s="42" t="s">
        <v>9</v>
      </c>
      <c r="O97" s="43" t="s">
        <v>9</v>
      </c>
      <c r="P97" s="42" t="s">
        <v>92</v>
      </c>
      <c r="Q97" s="43" t="s">
        <v>464</v>
      </c>
      <c r="R97" s="42" t="s">
        <v>9</v>
      </c>
      <c r="S97" s="43" t="s">
        <v>9</v>
      </c>
      <c r="T97" s="42" t="s">
        <v>9</v>
      </c>
      <c r="U97" s="43" t="s">
        <v>9</v>
      </c>
      <c r="V97" s="42" t="s">
        <v>9</v>
      </c>
      <c r="W97" s="43" t="s">
        <v>9</v>
      </c>
      <c r="X97" s="42" t="s">
        <v>9</v>
      </c>
      <c r="Y97" s="43" t="s">
        <v>9</v>
      </c>
      <c r="Z97" s="42" t="s">
        <v>9</v>
      </c>
      <c r="AA97" s="43" t="s">
        <v>9</v>
      </c>
      <c r="AB97" s="42" t="s">
        <v>9</v>
      </c>
      <c r="AC97" s="43" t="s">
        <v>9</v>
      </c>
      <c r="AD97" s="42" t="s">
        <v>9</v>
      </c>
      <c r="AE97" s="43" t="s">
        <v>9</v>
      </c>
      <c r="AF97" s="42" t="s">
        <v>9</v>
      </c>
      <c r="AG97" s="43" t="s">
        <v>9</v>
      </c>
      <c r="AH97" s="42" t="s">
        <v>9</v>
      </c>
      <c r="AI97" s="43" t="s">
        <v>9</v>
      </c>
      <c r="AJ97" s="42" t="s">
        <v>9</v>
      </c>
      <c r="AK97" s="43" t="s">
        <v>9</v>
      </c>
      <c r="AL97" s="42" t="s">
        <v>9</v>
      </c>
      <c r="AM97" s="43" t="s">
        <v>9</v>
      </c>
      <c r="AN97" s="42" t="s">
        <v>9</v>
      </c>
      <c r="AO97" s="43" t="s">
        <v>9</v>
      </c>
      <c r="AP97" s="42" t="s">
        <v>9</v>
      </c>
      <c r="AQ97" s="43" t="s">
        <v>9</v>
      </c>
      <c r="AR97" s="42" t="s">
        <v>9</v>
      </c>
      <c r="AS97" s="43" t="s">
        <v>9</v>
      </c>
    </row>
    <row r="98" spans="1:45" ht="7.2" customHeight="1" x14ac:dyDescent="0.4">
      <c r="A98" s="46">
        <v>98</v>
      </c>
      <c r="B98" s="56" t="s">
        <v>699</v>
      </c>
      <c r="C98" s="57" t="s">
        <v>166</v>
      </c>
      <c r="D98" s="42" t="s">
        <v>90</v>
      </c>
      <c r="E98" s="49" t="s">
        <v>476</v>
      </c>
      <c r="F98" s="42" t="s">
        <v>93</v>
      </c>
      <c r="G98" s="43">
        <v>1.6</v>
      </c>
      <c r="H98" s="42" t="s">
        <v>94</v>
      </c>
      <c r="I98" s="58">
        <v>16</v>
      </c>
      <c r="J98" s="42" t="s">
        <v>95</v>
      </c>
      <c r="K98" s="58">
        <v>243</v>
      </c>
      <c r="L98" s="42" t="s">
        <v>384</v>
      </c>
      <c r="M98" s="43">
        <v>11</v>
      </c>
      <c r="N98" s="50" t="s">
        <v>102</v>
      </c>
      <c r="O98" s="51" t="s">
        <v>477</v>
      </c>
      <c r="P98" s="42" t="s">
        <v>92</v>
      </c>
      <c r="Q98" s="43" t="s">
        <v>186</v>
      </c>
      <c r="R98" s="42" t="s">
        <v>187</v>
      </c>
      <c r="S98" s="43">
        <v>0.41</v>
      </c>
      <c r="T98" s="42" t="s">
        <v>188</v>
      </c>
      <c r="U98" s="43">
        <v>1.02</v>
      </c>
      <c r="V98" s="42" t="s">
        <v>189</v>
      </c>
      <c r="W98" s="43">
        <v>0.9</v>
      </c>
      <c r="X98" s="42" t="s">
        <v>190</v>
      </c>
      <c r="Y98" s="43">
        <v>0.7</v>
      </c>
      <c r="Z98" s="42" t="s">
        <v>191</v>
      </c>
      <c r="AA98" s="43">
        <v>0.47</v>
      </c>
      <c r="AB98" s="42" t="s">
        <v>192</v>
      </c>
      <c r="AC98" s="43">
        <v>0.44</v>
      </c>
      <c r="AD98" s="42" t="s">
        <v>193</v>
      </c>
      <c r="AE98" s="43">
        <v>0.8</v>
      </c>
      <c r="AF98" s="42" t="s">
        <v>9</v>
      </c>
      <c r="AG98" s="43" t="s">
        <v>9</v>
      </c>
      <c r="AH98" s="42" t="s">
        <v>9</v>
      </c>
      <c r="AI98" s="43" t="s">
        <v>9</v>
      </c>
      <c r="AJ98" s="42" t="s">
        <v>9</v>
      </c>
      <c r="AK98" s="43" t="s">
        <v>9</v>
      </c>
      <c r="AL98" s="42" t="s">
        <v>9</v>
      </c>
      <c r="AM98" s="43" t="s">
        <v>9</v>
      </c>
      <c r="AN98" s="42" t="s">
        <v>9</v>
      </c>
      <c r="AO98" s="43" t="s">
        <v>9</v>
      </c>
      <c r="AP98" s="42" t="s">
        <v>9</v>
      </c>
      <c r="AQ98" s="43" t="s">
        <v>9</v>
      </c>
      <c r="AR98" s="42" t="s">
        <v>9</v>
      </c>
      <c r="AS98" s="43" t="s">
        <v>9</v>
      </c>
    </row>
    <row r="99" spans="1:45" ht="7.2" customHeight="1" x14ac:dyDescent="0.4">
      <c r="A99" s="46">
        <v>99</v>
      </c>
      <c r="B99" s="56" t="s">
        <v>700</v>
      </c>
      <c r="C99" s="57" t="s">
        <v>166</v>
      </c>
      <c r="D99" s="42" t="s">
        <v>90</v>
      </c>
      <c r="E99" s="49" t="s">
        <v>478</v>
      </c>
      <c r="F99" s="42" t="s">
        <v>93</v>
      </c>
      <c r="G99" s="43">
        <v>1.6</v>
      </c>
      <c r="H99" s="42" t="s">
        <v>94</v>
      </c>
      <c r="I99" s="58">
        <v>16</v>
      </c>
      <c r="J99" s="42" t="s">
        <v>95</v>
      </c>
      <c r="K99" s="58">
        <v>274</v>
      </c>
      <c r="L99" s="42" t="s">
        <v>384</v>
      </c>
      <c r="M99" s="43">
        <v>11</v>
      </c>
      <c r="N99" s="50" t="s">
        <v>102</v>
      </c>
      <c r="O99" s="51" t="s">
        <v>477</v>
      </c>
      <c r="P99" s="42" t="s">
        <v>92</v>
      </c>
      <c r="Q99" s="43" t="s">
        <v>186</v>
      </c>
      <c r="R99" s="42" t="s">
        <v>187</v>
      </c>
      <c r="S99" s="43">
        <v>0.45</v>
      </c>
      <c r="T99" s="42" t="s">
        <v>188</v>
      </c>
      <c r="U99" s="43">
        <v>0.96</v>
      </c>
      <c r="V99" s="42" t="s">
        <v>189</v>
      </c>
      <c r="W99" s="43">
        <v>0.92</v>
      </c>
      <c r="X99" s="42" t="s">
        <v>190</v>
      </c>
      <c r="Y99" s="43">
        <v>0.62</v>
      </c>
      <c r="Z99" s="42" t="s">
        <v>191</v>
      </c>
      <c r="AA99" s="43">
        <v>0.41</v>
      </c>
      <c r="AB99" s="42" t="s">
        <v>192</v>
      </c>
      <c r="AC99" s="43">
        <v>0.41</v>
      </c>
      <c r="AD99" s="42" t="s">
        <v>193</v>
      </c>
      <c r="AE99" s="43">
        <v>0.75</v>
      </c>
      <c r="AF99" s="42" t="s">
        <v>9</v>
      </c>
      <c r="AG99" s="43" t="s">
        <v>9</v>
      </c>
      <c r="AH99" s="42" t="s">
        <v>9</v>
      </c>
      <c r="AI99" s="43" t="s">
        <v>9</v>
      </c>
      <c r="AJ99" s="42" t="s">
        <v>9</v>
      </c>
      <c r="AK99" s="43" t="s">
        <v>9</v>
      </c>
      <c r="AL99" s="42" t="s">
        <v>9</v>
      </c>
      <c r="AM99" s="43" t="s">
        <v>9</v>
      </c>
      <c r="AN99" s="42" t="s">
        <v>9</v>
      </c>
      <c r="AO99" s="43" t="s">
        <v>9</v>
      </c>
      <c r="AP99" s="42" t="s">
        <v>9</v>
      </c>
      <c r="AQ99" s="43" t="s">
        <v>9</v>
      </c>
      <c r="AR99" s="42" t="s">
        <v>9</v>
      </c>
      <c r="AS99" s="43" t="s">
        <v>9</v>
      </c>
    </row>
    <row r="100" spans="1:45" s="31" customFormat="1" ht="7.2" customHeight="1" x14ac:dyDescent="0.4">
      <c r="A100" s="46">
        <v>100</v>
      </c>
      <c r="B100" s="47" t="s">
        <v>482</v>
      </c>
      <c r="C100" s="48" t="s">
        <v>687</v>
      </c>
      <c r="D100" s="42" t="s">
        <v>90</v>
      </c>
      <c r="E100" s="55" t="s">
        <v>483</v>
      </c>
      <c r="F100" s="59" t="s">
        <v>479</v>
      </c>
      <c r="G100" s="60" t="s">
        <v>458</v>
      </c>
      <c r="H100" s="42" t="s">
        <v>9</v>
      </c>
      <c r="I100" s="43" t="s">
        <v>9</v>
      </c>
      <c r="J100" s="42" t="s">
        <v>9</v>
      </c>
      <c r="K100" s="43" t="s">
        <v>9</v>
      </c>
      <c r="L100" s="42" t="s">
        <v>9</v>
      </c>
      <c r="M100" s="43" t="s">
        <v>9</v>
      </c>
      <c r="N100" s="42" t="s">
        <v>9</v>
      </c>
      <c r="O100" s="43" t="s">
        <v>9</v>
      </c>
      <c r="P100" s="42" t="s">
        <v>92</v>
      </c>
      <c r="Q100" s="43" t="s">
        <v>447</v>
      </c>
      <c r="R100" s="42" t="s">
        <v>9</v>
      </c>
      <c r="S100" s="43" t="s">
        <v>9</v>
      </c>
      <c r="T100" s="42" t="s">
        <v>9</v>
      </c>
      <c r="U100" s="43" t="s">
        <v>9</v>
      </c>
      <c r="V100" s="42" t="s">
        <v>140</v>
      </c>
      <c r="W100" s="43" t="s">
        <v>480</v>
      </c>
      <c r="X100" s="42" t="s">
        <v>141</v>
      </c>
      <c r="Y100" s="43" t="s">
        <v>481</v>
      </c>
      <c r="Z100" s="42" t="s">
        <v>9</v>
      </c>
      <c r="AA100" s="43" t="s">
        <v>9</v>
      </c>
      <c r="AB100" s="42" t="s">
        <v>9</v>
      </c>
      <c r="AC100" s="43" t="s">
        <v>9</v>
      </c>
      <c r="AD100" s="42" t="s">
        <v>9</v>
      </c>
      <c r="AE100" s="43" t="s">
        <v>9</v>
      </c>
      <c r="AF100" s="42" t="s">
        <v>9</v>
      </c>
      <c r="AG100" s="43" t="s">
        <v>9</v>
      </c>
      <c r="AH100" s="42" t="s">
        <v>9</v>
      </c>
      <c r="AI100" s="43" t="s">
        <v>9</v>
      </c>
      <c r="AJ100" s="42" t="s">
        <v>9</v>
      </c>
      <c r="AK100" s="43" t="s">
        <v>9</v>
      </c>
      <c r="AL100" s="42" t="s">
        <v>9</v>
      </c>
      <c r="AM100" s="43" t="s">
        <v>9</v>
      </c>
      <c r="AN100" s="42" t="s">
        <v>9</v>
      </c>
      <c r="AO100" s="43" t="s">
        <v>9</v>
      </c>
      <c r="AP100" s="42" t="s">
        <v>9</v>
      </c>
      <c r="AQ100" s="43" t="s">
        <v>9</v>
      </c>
      <c r="AR100" s="42" t="s">
        <v>9</v>
      </c>
      <c r="AS100" s="43" t="s">
        <v>9</v>
      </c>
    </row>
    <row r="101" spans="1:45" s="31" customFormat="1" ht="7.2" customHeight="1" x14ac:dyDescent="0.4">
      <c r="A101" s="46">
        <v>101</v>
      </c>
      <c r="B101" s="47" t="s">
        <v>484</v>
      </c>
      <c r="C101" s="48" t="s">
        <v>688</v>
      </c>
      <c r="D101" s="42" t="s">
        <v>90</v>
      </c>
      <c r="E101" s="55" t="s">
        <v>485</v>
      </c>
      <c r="F101" s="59" t="s">
        <v>479</v>
      </c>
      <c r="G101" s="60" t="s">
        <v>458</v>
      </c>
      <c r="H101" s="42" t="s">
        <v>9</v>
      </c>
      <c r="I101" s="43" t="s">
        <v>9</v>
      </c>
      <c r="J101" s="42" t="s">
        <v>9</v>
      </c>
      <c r="K101" s="43" t="s">
        <v>9</v>
      </c>
      <c r="L101" s="42" t="s">
        <v>9</v>
      </c>
      <c r="M101" s="43" t="s">
        <v>9</v>
      </c>
      <c r="N101" s="42" t="s">
        <v>9</v>
      </c>
      <c r="O101" s="43" t="s">
        <v>9</v>
      </c>
      <c r="P101" s="42" t="s">
        <v>92</v>
      </c>
      <c r="Q101" s="43" t="s">
        <v>447</v>
      </c>
      <c r="R101" s="42" t="s">
        <v>9</v>
      </c>
      <c r="S101" s="43" t="s">
        <v>9</v>
      </c>
      <c r="T101" s="42" t="s">
        <v>9</v>
      </c>
      <c r="U101" s="43" t="s">
        <v>9</v>
      </c>
      <c r="V101" s="42" t="s">
        <v>140</v>
      </c>
      <c r="W101" s="43" t="s">
        <v>480</v>
      </c>
      <c r="X101" s="42" t="s">
        <v>141</v>
      </c>
      <c r="Y101" s="43" t="s">
        <v>481</v>
      </c>
      <c r="Z101" s="42" t="s">
        <v>9</v>
      </c>
      <c r="AA101" s="43" t="s">
        <v>9</v>
      </c>
      <c r="AB101" s="42" t="s">
        <v>9</v>
      </c>
      <c r="AC101" s="43" t="s">
        <v>9</v>
      </c>
      <c r="AD101" s="42" t="s">
        <v>9</v>
      </c>
      <c r="AE101" s="43" t="s">
        <v>9</v>
      </c>
      <c r="AF101" s="42" t="s">
        <v>9</v>
      </c>
      <c r="AG101" s="43" t="s">
        <v>9</v>
      </c>
      <c r="AH101" s="42" t="s">
        <v>9</v>
      </c>
      <c r="AI101" s="43" t="s">
        <v>9</v>
      </c>
      <c r="AJ101" s="42" t="s">
        <v>9</v>
      </c>
      <c r="AK101" s="43" t="s">
        <v>9</v>
      </c>
      <c r="AL101" s="42" t="s">
        <v>9</v>
      </c>
      <c r="AM101" s="43" t="s">
        <v>9</v>
      </c>
      <c r="AN101" s="42" t="s">
        <v>9</v>
      </c>
      <c r="AO101" s="43" t="s">
        <v>9</v>
      </c>
      <c r="AP101" s="42" t="s">
        <v>9</v>
      </c>
      <c r="AQ101" s="43" t="s">
        <v>9</v>
      </c>
      <c r="AR101" s="42" t="s">
        <v>9</v>
      </c>
      <c r="AS101" s="43" t="s">
        <v>9</v>
      </c>
    </row>
    <row r="102" spans="1:45" s="31" customFormat="1" ht="7.2" customHeight="1" x14ac:dyDescent="0.4">
      <c r="A102" s="46">
        <v>102</v>
      </c>
      <c r="B102" s="47" t="s">
        <v>486</v>
      </c>
      <c r="C102" s="48" t="s">
        <v>752</v>
      </c>
      <c r="D102" s="42" t="s">
        <v>90</v>
      </c>
      <c r="E102" s="55" t="s">
        <v>487</v>
      </c>
      <c r="F102" s="59" t="s">
        <v>479</v>
      </c>
      <c r="G102" s="60" t="s">
        <v>460</v>
      </c>
      <c r="H102" s="42" t="s">
        <v>9</v>
      </c>
      <c r="I102" s="43" t="s">
        <v>9</v>
      </c>
      <c r="J102" s="42" t="s">
        <v>9</v>
      </c>
      <c r="K102" s="43" t="s">
        <v>9</v>
      </c>
      <c r="L102" s="42" t="s">
        <v>9</v>
      </c>
      <c r="M102" s="43" t="s">
        <v>9</v>
      </c>
      <c r="N102" s="42" t="s">
        <v>9</v>
      </c>
      <c r="O102" s="43" t="s">
        <v>9</v>
      </c>
      <c r="P102" s="42" t="s">
        <v>92</v>
      </c>
      <c r="Q102" s="43" t="s">
        <v>447</v>
      </c>
      <c r="R102" s="42" t="s">
        <v>9</v>
      </c>
      <c r="S102" s="43" t="s">
        <v>9</v>
      </c>
      <c r="T102" s="42" t="s">
        <v>9</v>
      </c>
      <c r="U102" s="43" t="s">
        <v>9</v>
      </c>
      <c r="V102" s="42" t="s">
        <v>140</v>
      </c>
      <c r="W102" s="43" t="s">
        <v>480</v>
      </c>
      <c r="X102" s="42" t="s">
        <v>141</v>
      </c>
      <c r="Y102" s="43" t="s">
        <v>481</v>
      </c>
      <c r="Z102" s="42" t="s">
        <v>9</v>
      </c>
      <c r="AA102" s="43" t="s">
        <v>9</v>
      </c>
      <c r="AB102" s="42" t="s">
        <v>9</v>
      </c>
      <c r="AC102" s="43" t="s">
        <v>9</v>
      </c>
      <c r="AD102" s="42" t="s">
        <v>9</v>
      </c>
      <c r="AE102" s="43" t="s">
        <v>9</v>
      </c>
      <c r="AF102" s="42" t="s">
        <v>9</v>
      </c>
      <c r="AG102" s="43" t="s">
        <v>9</v>
      </c>
      <c r="AH102" s="42" t="s">
        <v>9</v>
      </c>
      <c r="AI102" s="43" t="s">
        <v>9</v>
      </c>
      <c r="AJ102" s="42" t="s">
        <v>9</v>
      </c>
      <c r="AK102" s="43" t="s">
        <v>9</v>
      </c>
      <c r="AL102" s="42" t="s">
        <v>9</v>
      </c>
      <c r="AM102" s="43" t="s">
        <v>9</v>
      </c>
      <c r="AN102" s="42" t="s">
        <v>9</v>
      </c>
      <c r="AO102" s="43" t="s">
        <v>9</v>
      </c>
      <c r="AP102" s="42" t="s">
        <v>9</v>
      </c>
      <c r="AQ102" s="43" t="s">
        <v>9</v>
      </c>
      <c r="AR102" s="42" t="s">
        <v>9</v>
      </c>
      <c r="AS102" s="43" t="s">
        <v>9</v>
      </c>
    </row>
    <row r="103" spans="1:45" s="31" customFormat="1" ht="7.2" customHeight="1" x14ac:dyDescent="0.4">
      <c r="A103" s="46">
        <v>103</v>
      </c>
      <c r="B103" s="47" t="s">
        <v>488</v>
      </c>
      <c r="C103" s="48" t="s">
        <v>691</v>
      </c>
      <c r="D103" s="42" t="s">
        <v>90</v>
      </c>
      <c r="E103" s="55" t="s">
        <v>489</v>
      </c>
      <c r="F103" s="59" t="s">
        <v>479</v>
      </c>
      <c r="G103" s="61" t="s">
        <v>462</v>
      </c>
      <c r="H103" s="42" t="s">
        <v>9</v>
      </c>
      <c r="I103" s="43" t="s">
        <v>9</v>
      </c>
      <c r="J103" s="42" t="s">
        <v>9</v>
      </c>
      <c r="K103" s="43" t="s">
        <v>9</v>
      </c>
      <c r="L103" s="42" t="s">
        <v>9</v>
      </c>
      <c r="M103" s="43" t="s">
        <v>9</v>
      </c>
      <c r="N103" s="42" t="s">
        <v>9</v>
      </c>
      <c r="O103" s="43" t="s">
        <v>9</v>
      </c>
      <c r="P103" s="42" t="s">
        <v>92</v>
      </c>
      <c r="Q103" s="43" t="s">
        <v>447</v>
      </c>
      <c r="R103" s="42" t="s">
        <v>9</v>
      </c>
      <c r="S103" s="43" t="s">
        <v>9</v>
      </c>
      <c r="T103" s="42" t="s">
        <v>9</v>
      </c>
      <c r="U103" s="43" t="s">
        <v>9</v>
      </c>
      <c r="V103" s="42" t="s">
        <v>140</v>
      </c>
      <c r="W103" s="43" t="s">
        <v>480</v>
      </c>
      <c r="X103" s="42" t="s">
        <v>141</v>
      </c>
      <c r="Y103" s="43" t="s">
        <v>481</v>
      </c>
      <c r="Z103" s="42" t="s">
        <v>9</v>
      </c>
      <c r="AA103" s="43" t="s">
        <v>9</v>
      </c>
      <c r="AB103" s="42" t="s">
        <v>9</v>
      </c>
      <c r="AC103" s="43" t="s">
        <v>9</v>
      </c>
      <c r="AD103" s="42" t="s">
        <v>9</v>
      </c>
      <c r="AE103" s="43" t="s">
        <v>9</v>
      </c>
      <c r="AF103" s="42" t="s">
        <v>9</v>
      </c>
      <c r="AG103" s="43" t="s">
        <v>9</v>
      </c>
      <c r="AH103" s="42" t="s">
        <v>9</v>
      </c>
      <c r="AI103" s="43" t="s">
        <v>9</v>
      </c>
      <c r="AJ103" s="42" t="s">
        <v>9</v>
      </c>
      <c r="AK103" s="43" t="s">
        <v>9</v>
      </c>
      <c r="AL103" s="42" t="s">
        <v>9</v>
      </c>
      <c r="AM103" s="43" t="s">
        <v>9</v>
      </c>
      <c r="AN103" s="42" t="s">
        <v>9</v>
      </c>
      <c r="AO103" s="43" t="s">
        <v>9</v>
      </c>
      <c r="AP103" s="42" t="s">
        <v>9</v>
      </c>
      <c r="AQ103" s="43" t="s">
        <v>9</v>
      </c>
      <c r="AR103" s="42" t="s">
        <v>9</v>
      </c>
      <c r="AS103" s="43" t="s">
        <v>9</v>
      </c>
    </row>
    <row r="104" spans="1:45" s="31" customFormat="1" ht="7.2" customHeight="1" x14ac:dyDescent="0.4">
      <c r="A104" s="46">
        <v>104</v>
      </c>
      <c r="B104" s="47" t="s">
        <v>490</v>
      </c>
      <c r="C104" s="48" t="s">
        <v>689</v>
      </c>
      <c r="D104" s="42" t="s">
        <v>90</v>
      </c>
      <c r="E104" s="55" t="s">
        <v>760</v>
      </c>
      <c r="F104" s="59" t="s">
        <v>479</v>
      </c>
      <c r="G104" s="61" t="s">
        <v>470</v>
      </c>
      <c r="H104" s="42" t="s">
        <v>9</v>
      </c>
      <c r="I104" s="43" t="s">
        <v>9</v>
      </c>
      <c r="J104" s="42" t="s">
        <v>9</v>
      </c>
      <c r="K104" s="43" t="s">
        <v>9</v>
      </c>
      <c r="L104" s="42" t="s">
        <v>9</v>
      </c>
      <c r="M104" s="43" t="s">
        <v>9</v>
      </c>
      <c r="N104" s="42" t="s">
        <v>9</v>
      </c>
      <c r="O104" s="43" t="s">
        <v>9</v>
      </c>
      <c r="P104" s="42" t="s">
        <v>92</v>
      </c>
      <c r="Q104" s="43" t="s">
        <v>447</v>
      </c>
      <c r="R104" s="42" t="s">
        <v>9</v>
      </c>
      <c r="S104" s="43" t="s">
        <v>9</v>
      </c>
      <c r="T104" s="42" t="s">
        <v>9</v>
      </c>
      <c r="U104" s="43" t="s">
        <v>9</v>
      </c>
      <c r="V104" s="42" t="s">
        <v>140</v>
      </c>
      <c r="W104" s="43" t="s">
        <v>480</v>
      </c>
      <c r="X104" s="42" t="s">
        <v>141</v>
      </c>
      <c r="Y104" s="43" t="s">
        <v>481</v>
      </c>
      <c r="Z104" s="42" t="s">
        <v>9</v>
      </c>
      <c r="AA104" s="43" t="s">
        <v>9</v>
      </c>
      <c r="AB104" s="42" t="s">
        <v>9</v>
      </c>
      <c r="AC104" s="43" t="s">
        <v>9</v>
      </c>
      <c r="AD104" s="42" t="s">
        <v>9</v>
      </c>
      <c r="AE104" s="43" t="s">
        <v>9</v>
      </c>
      <c r="AF104" s="42" t="s">
        <v>9</v>
      </c>
      <c r="AG104" s="43" t="s">
        <v>9</v>
      </c>
      <c r="AH104" s="42" t="s">
        <v>9</v>
      </c>
      <c r="AI104" s="43" t="s">
        <v>9</v>
      </c>
      <c r="AJ104" s="42" t="s">
        <v>9</v>
      </c>
      <c r="AK104" s="43" t="s">
        <v>9</v>
      </c>
      <c r="AL104" s="42" t="s">
        <v>9</v>
      </c>
      <c r="AM104" s="43" t="s">
        <v>9</v>
      </c>
      <c r="AN104" s="42" t="s">
        <v>9</v>
      </c>
      <c r="AO104" s="43" t="s">
        <v>9</v>
      </c>
      <c r="AP104" s="42" t="s">
        <v>9</v>
      </c>
      <c r="AQ104" s="43" t="s">
        <v>9</v>
      </c>
      <c r="AR104" s="42" t="s">
        <v>9</v>
      </c>
      <c r="AS104" s="43" t="s">
        <v>9</v>
      </c>
    </row>
    <row r="105" spans="1:45" s="31" customFormat="1" ht="7.2" customHeight="1" x14ac:dyDescent="0.4">
      <c r="A105" s="46">
        <v>105</v>
      </c>
      <c r="B105" s="47" t="s">
        <v>491</v>
      </c>
      <c r="C105" s="48" t="s">
        <v>683</v>
      </c>
      <c r="D105" s="42" t="s">
        <v>90</v>
      </c>
      <c r="E105" s="55" t="s">
        <v>492</v>
      </c>
      <c r="F105" s="59" t="s">
        <v>493</v>
      </c>
      <c r="G105" s="61" t="s">
        <v>442</v>
      </c>
      <c r="H105" s="59" t="s">
        <v>494</v>
      </c>
      <c r="I105" s="61" t="s">
        <v>442</v>
      </c>
      <c r="J105" s="59" t="s">
        <v>495</v>
      </c>
      <c r="K105" s="62" t="s">
        <v>109</v>
      </c>
      <c r="L105" s="42" t="s">
        <v>9</v>
      </c>
      <c r="M105" s="43" t="s">
        <v>9</v>
      </c>
      <c r="N105" s="42" t="s">
        <v>496</v>
      </c>
      <c r="O105" s="43">
        <v>60</v>
      </c>
      <c r="P105" s="42" t="s">
        <v>92</v>
      </c>
      <c r="Q105" s="43" t="s">
        <v>447</v>
      </c>
      <c r="R105" s="42" t="s">
        <v>9</v>
      </c>
      <c r="S105" s="43" t="s">
        <v>9</v>
      </c>
      <c r="T105" s="42" t="s">
        <v>9</v>
      </c>
      <c r="U105" s="43" t="s">
        <v>9</v>
      </c>
      <c r="V105" s="42" t="s">
        <v>140</v>
      </c>
      <c r="W105" s="43" t="s">
        <v>480</v>
      </c>
      <c r="X105" s="42" t="s">
        <v>141</v>
      </c>
      <c r="Y105" s="43" t="s">
        <v>481</v>
      </c>
      <c r="Z105" s="42" t="s">
        <v>9</v>
      </c>
      <c r="AA105" s="43" t="s">
        <v>9</v>
      </c>
      <c r="AB105" s="42" t="s">
        <v>9</v>
      </c>
      <c r="AC105" s="43" t="s">
        <v>9</v>
      </c>
      <c r="AD105" s="42" t="s">
        <v>9</v>
      </c>
      <c r="AE105" s="43" t="s">
        <v>9</v>
      </c>
      <c r="AF105" s="42" t="s">
        <v>9</v>
      </c>
      <c r="AG105" s="43" t="s">
        <v>9</v>
      </c>
      <c r="AH105" s="42" t="s">
        <v>9</v>
      </c>
      <c r="AI105" s="43" t="s">
        <v>9</v>
      </c>
      <c r="AJ105" s="42" t="s">
        <v>9</v>
      </c>
      <c r="AK105" s="43" t="s">
        <v>9</v>
      </c>
      <c r="AL105" s="42" t="s">
        <v>9</v>
      </c>
      <c r="AM105" s="43" t="s">
        <v>9</v>
      </c>
      <c r="AN105" s="42" t="s">
        <v>9</v>
      </c>
      <c r="AO105" s="43" t="s">
        <v>9</v>
      </c>
      <c r="AP105" s="42" t="s">
        <v>9</v>
      </c>
      <c r="AQ105" s="43" t="s">
        <v>9</v>
      </c>
      <c r="AR105" s="42" t="s">
        <v>9</v>
      </c>
      <c r="AS105" s="43" t="s">
        <v>9</v>
      </c>
    </row>
    <row r="106" spans="1:45" s="31" customFormat="1" ht="7.2" customHeight="1" x14ac:dyDescent="0.4">
      <c r="A106" s="46">
        <v>106</v>
      </c>
      <c r="B106" s="47" t="s">
        <v>497</v>
      </c>
      <c r="C106" s="48" t="s">
        <v>683</v>
      </c>
      <c r="D106" s="42" t="s">
        <v>90</v>
      </c>
      <c r="E106" s="55" t="s">
        <v>498</v>
      </c>
      <c r="F106" s="59" t="s">
        <v>493</v>
      </c>
      <c r="G106" s="61" t="s">
        <v>442</v>
      </c>
      <c r="H106" s="59" t="s">
        <v>499</v>
      </c>
      <c r="I106" s="61" t="s">
        <v>442</v>
      </c>
      <c r="J106" s="59" t="s">
        <v>495</v>
      </c>
      <c r="K106" s="62" t="s">
        <v>109</v>
      </c>
      <c r="L106" s="42" t="s">
        <v>9</v>
      </c>
      <c r="M106" s="43" t="s">
        <v>9</v>
      </c>
      <c r="N106" s="42" t="s">
        <v>496</v>
      </c>
      <c r="O106" s="43">
        <v>120</v>
      </c>
      <c r="P106" s="42" t="s">
        <v>92</v>
      </c>
      <c r="Q106" s="43" t="s">
        <v>447</v>
      </c>
      <c r="R106" s="42" t="s">
        <v>9</v>
      </c>
      <c r="S106" s="43" t="s">
        <v>9</v>
      </c>
      <c r="T106" s="42" t="s">
        <v>9</v>
      </c>
      <c r="U106" s="43" t="s">
        <v>9</v>
      </c>
      <c r="V106" s="42" t="s">
        <v>140</v>
      </c>
      <c r="W106" s="43" t="s">
        <v>480</v>
      </c>
      <c r="X106" s="42" t="s">
        <v>141</v>
      </c>
      <c r="Y106" s="43" t="s">
        <v>481</v>
      </c>
      <c r="Z106" s="42" t="s">
        <v>9</v>
      </c>
      <c r="AA106" s="43" t="s">
        <v>9</v>
      </c>
      <c r="AB106" s="42" t="s">
        <v>9</v>
      </c>
      <c r="AC106" s="43" t="s">
        <v>9</v>
      </c>
      <c r="AD106" s="42" t="s">
        <v>9</v>
      </c>
      <c r="AE106" s="43" t="s">
        <v>9</v>
      </c>
      <c r="AF106" s="42" t="s">
        <v>9</v>
      </c>
      <c r="AG106" s="43" t="s">
        <v>9</v>
      </c>
      <c r="AH106" s="42" t="s">
        <v>9</v>
      </c>
      <c r="AI106" s="43" t="s">
        <v>9</v>
      </c>
      <c r="AJ106" s="42" t="s">
        <v>9</v>
      </c>
      <c r="AK106" s="43" t="s">
        <v>9</v>
      </c>
      <c r="AL106" s="42" t="s">
        <v>9</v>
      </c>
      <c r="AM106" s="43" t="s">
        <v>9</v>
      </c>
      <c r="AN106" s="42" t="s">
        <v>9</v>
      </c>
      <c r="AO106" s="43" t="s">
        <v>9</v>
      </c>
      <c r="AP106" s="42" t="s">
        <v>9</v>
      </c>
      <c r="AQ106" s="43" t="s">
        <v>9</v>
      </c>
      <c r="AR106" s="42" t="s">
        <v>9</v>
      </c>
      <c r="AS106" s="43" t="s">
        <v>9</v>
      </c>
    </row>
    <row r="107" spans="1:45" s="31" customFormat="1" ht="7.2" customHeight="1" x14ac:dyDescent="0.4">
      <c r="A107" s="46">
        <v>107</v>
      </c>
      <c r="B107" s="47" t="s">
        <v>500</v>
      </c>
      <c r="C107" s="48" t="s">
        <v>683</v>
      </c>
      <c r="D107" s="42" t="s">
        <v>90</v>
      </c>
      <c r="E107" s="55" t="s">
        <v>498</v>
      </c>
      <c r="F107" s="59" t="s">
        <v>493</v>
      </c>
      <c r="G107" s="61" t="s">
        <v>439</v>
      </c>
      <c r="H107" s="59" t="s">
        <v>499</v>
      </c>
      <c r="I107" s="61" t="s">
        <v>439</v>
      </c>
      <c r="J107" s="59" t="s">
        <v>495</v>
      </c>
      <c r="K107" s="62" t="s">
        <v>109</v>
      </c>
      <c r="L107" s="42" t="s">
        <v>9</v>
      </c>
      <c r="M107" s="43" t="s">
        <v>9</v>
      </c>
      <c r="N107" s="42" t="s">
        <v>496</v>
      </c>
      <c r="O107" s="43">
        <v>120</v>
      </c>
      <c r="P107" s="42" t="s">
        <v>92</v>
      </c>
      <c r="Q107" s="43" t="s">
        <v>447</v>
      </c>
      <c r="R107" s="42" t="s">
        <v>9</v>
      </c>
      <c r="S107" s="43" t="s">
        <v>9</v>
      </c>
      <c r="T107" s="42" t="s">
        <v>9</v>
      </c>
      <c r="U107" s="43" t="s">
        <v>9</v>
      </c>
      <c r="V107" s="42" t="s">
        <v>140</v>
      </c>
      <c r="W107" s="43" t="s">
        <v>480</v>
      </c>
      <c r="X107" s="42" t="s">
        <v>141</v>
      </c>
      <c r="Y107" s="43" t="s">
        <v>481</v>
      </c>
      <c r="Z107" s="42" t="s">
        <v>9</v>
      </c>
      <c r="AA107" s="43" t="s">
        <v>9</v>
      </c>
      <c r="AB107" s="42" t="s">
        <v>9</v>
      </c>
      <c r="AC107" s="43" t="s">
        <v>9</v>
      </c>
      <c r="AD107" s="42" t="s">
        <v>9</v>
      </c>
      <c r="AE107" s="43" t="s">
        <v>9</v>
      </c>
      <c r="AF107" s="42" t="s">
        <v>9</v>
      </c>
      <c r="AG107" s="43" t="s">
        <v>9</v>
      </c>
      <c r="AH107" s="42" t="s">
        <v>9</v>
      </c>
      <c r="AI107" s="43" t="s">
        <v>9</v>
      </c>
      <c r="AJ107" s="42" t="s">
        <v>9</v>
      </c>
      <c r="AK107" s="43" t="s">
        <v>9</v>
      </c>
      <c r="AL107" s="42" t="s">
        <v>9</v>
      </c>
      <c r="AM107" s="43" t="s">
        <v>9</v>
      </c>
      <c r="AN107" s="42" t="s">
        <v>9</v>
      </c>
      <c r="AO107" s="43" t="s">
        <v>9</v>
      </c>
      <c r="AP107" s="42" t="s">
        <v>9</v>
      </c>
      <c r="AQ107" s="43" t="s">
        <v>9</v>
      </c>
      <c r="AR107" s="42" t="s">
        <v>9</v>
      </c>
      <c r="AS107" s="43" t="s">
        <v>9</v>
      </c>
    </row>
    <row r="108" spans="1:45" s="31" customFormat="1" ht="7.2" customHeight="1" x14ac:dyDescent="0.4">
      <c r="A108" s="46">
        <v>108</v>
      </c>
      <c r="B108" s="47" t="s">
        <v>501</v>
      </c>
      <c r="C108" s="48" t="s">
        <v>683</v>
      </c>
      <c r="D108" s="42" t="s">
        <v>90</v>
      </c>
      <c r="E108" s="49" t="s">
        <v>502</v>
      </c>
      <c r="F108" s="59" t="s">
        <v>493</v>
      </c>
      <c r="G108" s="63" t="s">
        <v>401</v>
      </c>
      <c r="H108" s="59" t="s">
        <v>494</v>
      </c>
      <c r="I108" s="63" t="s">
        <v>401</v>
      </c>
      <c r="J108" s="42" t="s">
        <v>9</v>
      </c>
      <c r="K108" s="43" t="s">
        <v>9</v>
      </c>
      <c r="L108" s="42" t="s">
        <v>9</v>
      </c>
      <c r="M108" s="43" t="s">
        <v>9</v>
      </c>
      <c r="N108" s="42" t="s">
        <v>9</v>
      </c>
      <c r="O108" s="43" t="s">
        <v>9</v>
      </c>
      <c r="P108" s="42" t="s">
        <v>92</v>
      </c>
      <c r="Q108" s="43" t="s">
        <v>447</v>
      </c>
      <c r="R108" s="42" t="s">
        <v>9</v>
      </c>
      <c r="S108" s="43" t="s">
        <v>9</v>
      </c>
      <c r="T108" s="42" t="s">
        <v>9</v>
      </c>
      <c r="U108" s="43" t="s">
        <v>9</v>
      </c>
      <c r="V108" s="42" t="s">
        <v>140</v>
      </c>
      <c r="W108" s="43" t="s">
        <v>480</v>
      </c>
      <c r="X108" s="42" t="s">
        <v>141</v>
      </c>
      <c r="Y108" s="43" t="s">
        <v>481</v>
      </c>
      <c r="Z108" s="42" t="s">
        <v>9</v>
      </c>
      <c r="AA108" s="43" t="s">
        <v>9</v>
      </c>
      <c r="AB108" s="42" t="s">
        <v>9</v>
      </c>
      <c r="AC108" s="43" t="s">
        <v>9</v>
      </c>
      <c r="AD108" s="42" t="s">
        <v>9</v>
      </c>
      <c r="AE108" s="43" t="s">
        <v>9</v>
      </c>
      <c r="AF108" s="42" t="s">
        <v>9</v>
      </c>
      <c r="AG108" s="43" t="s">
        <v>9</v>
      </c>
      <c r="AH108" s="42" t="s">
        <v>9</v>
      </c>
      <c r="AI108" s="43" t="s">
        <v>9</v>
      </c>
      <c r="AJ108" s="42" t="s">
        <v>9</v>
      </c>
      <c r="AK108" s="43" t="s">
        <v>9</v>
      </c>
      <c r="AL108" s="42" t="s">
        <v>9</v>
      </c>
      <c r="AM108" s="43" t="s">
        <v>9</v>
      </c>
      <c r="AN108" s="42" t="s">
        <v>9</v>
      </c>
      <c r="AO108" s="43" t="s">
        <v>9</v>
      </c>
      <c r="AP108" s="42" t="s">
        <v>9</v>
      </c>
      <c r="AQ108" s="43" t="s">
        <v>9</v>
      </c>
      <c r="AR108" s="42" t="s">
        <v>9</v>
      </c>
      <c r="AS108" s="43" t="s">
        <v>9</v>
      </c>
    </row>
    <row r="109" spans="1:45" s="31" customFormat="1" ht="7.2" customHeight="1" x14ac:dyDescent="0.4">
      <c r="A109" s="46">
        <v>109</v>
      </c>
      <c r="B109" s="47" t="s">
        <v>503</v>
      </c>
      <c r="C109" s="48" t="s">
        <v>683</v>
      </c>
      <c r="D109" s="42" t="s">
        <v>90</v>
      </c>
      <c r="E109" s="49" t="s">
        <v>502</v>
      </c>
      <c r="F109" s="59" t="s">
        <v>493</v>
      </c>
      <c r="G109" s="63" t="s">
        <v>401</v>
      </c>
      <c r="H109" s="59" t="s">
        <v>494</v>
      </c>
      <c r="I109" s="63" t="s">
        <v>401</v>
      </c>
      <c r="J109" s="42" t="s">
        <v>9</v>
      </c>
      <c r="K109" s="43" t="s">
        <v>9</v>
      </c>
      <c r="L109" s="42" t="s">
        <v>9</v>
      </c>
      <c r="M109" s="43" t="s">
        <v>9</v>
      </c>
      <c r="N109" s="42" t="s">
        <v>9</v>
      </c>
      <c r="O109" s="43" t="s">
        <v>9</v>
      </c>
      <c r="P109" s="42" t="s">
        <v>92</v>
      </c>
      <c r="Q109" s="43" t="s">
        <v>447</v>
      </c>
      <c r="R109" s="42" t="s">
        <v>9</v>
      </c>
      <c r="S109" s="43" t="s">
        <v>9</v>
      </c>
      <c r="T109" s="42" t="s">
        <v>9</v>
      </c>
      <c r="U109" s="43" t="s">
        <v>9</v>
      </c>
      <c r="V109" s="42" t="s">
        <v>140</v>
      </c>
      <c r="W109" s="43" t="s">
        <v>480</v>
      </c>
      <c r="X109" s="42" t="s">
        <v>141</v>
      </c>
      <c r="Y109" s="43" t="s">
        <v>481</v>
      </c>
      <c r="Z109" s="42" t="s">
        <v>9</v>
      </c>
      <c r="AA109" s="43" t="s">
        <v>9</v>
      </c>
      <c r="AB109" s="42" t="s">
        <v>9</v>
      </c>
      <c r="AC109" s="43" t="s">
        <v>9</v>
      </c>
      <c r="AD109" s="42" t="s">
        <v>9</v>
      </c>
      <c r="AE109" s="43" t="s">
        <v>9</v>
      </c>
      <c r="AF109" s="42" t="s">
        <v>9</v>
      </c>
      <c r="AG109" s="43" t="s">
        <v>9</v>
      </c>
      <c r="AH109" s="42" t="s">
        <v>9</v>
      </c>
      <c r="AI109" s="43" t="s">
        <v>9</v>
      </c>
      <c r="AJ109" s="42" t="s">
        <v>9</v>
      </c>
      <c r="AK109" s="43" t="s">
        <v>9</v>
      </c>
      <c r="AL109" s="42" t="s">
        <v>9</v>
      </c>
      <c r="AM109" s="43" t="s">
        <v>9</v>
      </c>
      <c r="AN109" s="42" t="s">
        <v>9</v>
      </c>
      <c r="AO109" s="43" t="s">
        <v>9</v>
      </c>
      <c r="AP109" s="42" t="s">
        <v>9</v>
      </c>
      <c r="AQ109" s="43" t="s">
        <v>9</v>
      </c>
      <c r="AR109" s="42" t="s">
        <v>9</v>
      </c>
      <c r="AS109" s="43" t="s">
        <v>9</v>
      </c>
    </row>
    <row r="110" spans="1:45" s="31" customFormat="1" ht="7.2" customHeight="1" x14ac:dyDescent="0.4">
      <c r="A110" s="46">
        <v>110</v>
      </c>
      <c r="B110" s="47" t="s">
        <v>504</v>
      </c>
      <c r="C110" s="48" t="s">
        <v>683</v>
      </c>
      <c r="D110" s="42" t="s">
        <v>90</v>
      </c>
      <c r="E110" s="49" t="s">
        <v>502</v>
      </c>
      <c r="F110" s="59" t="s">
        <v>493</v>
      </c>
      <c r="G110" s="63" t="s">
        <v>401</v>
      </c>
      <c r="H110" s="59" t="s">
        <v>494</v>
      </c>
      <c r="I110" s="63" t="s">
        <v>401</v>
      </c>
      <c r="J110" s="42" t="s">
        <v>9</v>
      </c>
      <c r="K110" s="43" t="s">
        <v>9</v>
      </c>
      <c r="L110" s="42" t="s">
        <v>9</v>
      </c>
      <c r="M110" s="43" t="s">
        <v>9</v>
      </c>
      <c r="N110" s="42" t="s">
        <v>9</v>
      </c>
      <c r="O110" s="43" t="s">
        <v>9</v>
      </c>
      <c r="P110" s="42" t="s">
        <v>92</v>
      </c>
      <c r="Q110" s="43" t="s">
        <v>447</v>
      </c>
      <c r="R110" s="42" t="s">
        <v>9</v>
      </c>
      <c r="S110" s="43" t="s">
        <v>9</v>
      </c>
      <c r="T110" s="42" t="s">
        <v>9</v>
      </c>
      <c r="U110" s="43" t="s">
        <v>9</v>
      </c>
      <c r="V110" s="42" t="s">
        <v>140</v>
      </c>
      <c r="W110" s="43" t="s">
        <v>480</v>
      </c>
      <c r="X110" s="42" t="s">
        <v>141</v>
      </c>
      <c r="Y110" s="43" t="s">
        <v>481</v>
      </c>
      <c r="Z110" s="42" t="s">
        <v>9</v>
      </c>
      <c r="AA110" s="43" t="s">
        <v>9</v>
      </c>
      <c r="AB110" s="42" t="s">
        <v>9</v>
      </c>
      <c r="AC110" s="43" t="s">
        <v>9</v>
      </c>
      <c r="AD110" s="42" t="s">
        <v>9</v>
      </c>
      <c r="AE110" s="43" t="s">
        <v>9</v>
      </c>
      <c r="AF110" s="42" t="s">
        <v>9</v>
      </c>
      <c r="AG110" s="43" t="s">
        <v>9</v>
      </c>
      <c r="AH110" s="42" t="s">
        <v>9</v>
      </c>
      <c r="AI110" s="43" t="s">
        <v>9</v>
      </c>
      <c r="AJ110" s="42" t="s">
        <v>9</v>
      </c>
      <c r="AK110" s="43" t="s">
        <v>9</v>
      </c>
      <c r="AL110" s="42" t="s">
        <v>9</v>
      </c>
      <c r="AM110" s="43" t="s">
        <v>9</v>
      </c>
      <c r="AN110" s="42" t="s">
        <v>9</v>
      </c>
      <c r="AO110" s="43" t="s">
        <v>9</v>
      </c>
      <c r="AP110" s="42" t="s">
        <v>9</v>
      </c>
      <c r="AQ110" s="43" t="s">
        <v>9</v>
      </c>
      <c r="AR110" s="42" t="s">
        <v>9</v>
      </c>
      <c r="AS110" s="43" t="s">
        <v>9</v>
      </c>
    </row>
    <row r="111" spans="1:45" s="31" customFormat="1" ht="7.2" customHeight="1" x14ac:dyDescent="0.4">
      <c r="A111" s="46">
        <v>111</v>
      </c>
      <c r="B111" s="47" t="s">
        <v>505</v>
      </c>
      <c r="C111" s="48" t="s">
        <v>683</v>
      </c>
      <c r="D111" s="42" t="s">
        <v>90</v>
      </c>
      <c r="E111" s="49" t="s">
        <v>502</v>
      </c>
      <c r="F111" s="59" t="s">
        <v>493</v>
      </c>
      <c r="G111" s="63" t="s">
        <v>401</v>
      </c>
      <c r="H111" s="59" t="s">
        <v>494</v>
      </c>
      <c r="I111" s="63" t="s">
        <v>401</v>
      </c>
      <c r="J111" s="42" t="s">
        <v>9</v>
      </c>
      <c r="K111" s="43" t="s">
        <v>9</v>
      </c>
      <c r="L111" s="42" t="s">
        <v>9</v>
      </c>
      <c r="M111" s="43" t="s">
        <v>9</v>
      </c>
      <c r="N111" s="42" t="s">
        <v>9</v>
      </c>
      <c r="O111" s="43" t="s">
        <v>9</v>
      </c>
      <c r="P111" s="42" t="s">
        <v>92</v>
      </c>
      <c r="Q111" s="43" t="s">
        <v>447</v>
      </c>
      <c r="R111" s="42" t="s">
        <v>9</v>
      </c>
      <c r="S111" s="43" t="s">
        <v>9</v>
      </c>
      <c r="T111" s="42" t="s">
        <v>9</v>
      </c>
      <c r="U111" s="43" t="s">
        <v>9</v>
      </c>
      <c r="V111" s="42" t="s">
        <v>140</v>
      </c>
      <c r="W111" s="43" t="s">
        <v>480</v>
      </c>
      <c r="X111" s="42" t="s">
        <v>141</v>
      </c>
      <c r="Y111" s="43" t="s">
        <v>481</v>
      </c>
      <c r="Z111" s="42" t="s">
        <v>9</v>
      </c>
      <c r="AA111" s="43" t="s">
        <v>9</v>
      </c>
      <c r="AB111" s="42" t="s">
        <v>9</v>
      </c>
      <c r="AC111" s="43" t="s">
        <v>9</v>
      </c>
      <c r="AD111" s="42" t="s">
        <v>9</v>
      </c>
      <c r="AE111" s="43" t="s">
        <v>9</v>
      </c>
      <c r="AF111" s="42" t="s">
        <v>9</v>
      </c>
      <c r="AG111" s="43" t="s">
        <v>9</v>
      </c>
      <c r="AH111" s="42" t="s">
        <v>9</v>
      </c>
      <c r="AI111" s="43" t="s">
        <v>9</v>
      </c>
      <c r="AJ111" s="42" t="s">
        <v>9</v>
      </c>
      <c r="AK111" s="43" t="s">
        <v>9</v>
      </c>
      <c r="AL111" s="42" t="s">
        <v>9</v>
      </c>
      <c r="AM111" s="43" t="s">
        <v>9</v>
      </c>
      <c r="AN111" s="42" t="s">
        <v>9</v>
      </c>
      <c r="AO111" s="43" t="s">
        <v>9</v>
      </c>
      <c r="AP111" s="42" t="s">
        <v>9</v>
      </c>
      <c r="AQ111" s="43" t="s">
        <v>9</v>
      </c>
      <c r="AR111" s="42" t="s">
        <v>9</v>
      </c>
      <c r="AS111" s="43" t="s">
        <v>9</v>
      </c>
    </row>
    <row r="112" spans="1:45" s="31" customFormat="1" ht="7.2" customHeight="1" x14ac:dyDescent="0.4">
      <c r="A112" s="46">
        <v>112</v>
      </c>
      <c r="B112" s="47" t="s">
        <v>506</v>
      </c>
      <c r="C112" s="48" t="s">
        <v>683</v>
      </c>
      <c r="D112" s="42" t="s">
        <v>90</v>
      </c>
      <c r="E112" s="49" t="s">
        <v>507</v>
      </c>
      <c r="F112" s="59" t="s">
        <v>493</v>
      </c>
      <c r="G112" s="63" t="s">
        <v>401</v>
      </c>
      <c r="H112" s="59" t="s">
        <v>494</v>
      </c>
      <c r="I112" s="63" t="s">
        <v>401</v>
      </c>
      <c r="J112" s="42" t="s">
        <v>9</v>
      </c>
      <c r="K112" s="43" t="s">
        <v>9</v>
      </c>
      <c r="L112" s="42" t="s">
        <v>9</v>
      </c>
      <c r="M112" s="43" t="s">
        <v>9</v>
      </c>
      <c r="N112" s="42" t="s">
        <v>9</v>
      </c>
      <c r="O112" s="43" t="s">
        <v>9</v>
      </c>
      <c r="P112" s="42" t="s">
        <v>92</v>
      </c>
      <c r="Q112" s="43" t="s">
        <v>447</v>
      </c>
      <c r="R112" s="42" t="s">
        <v>9</v>
      </c>
      <c r="S112" s="43" t="s">
        <v>9</v>
      </c>
      <c r="T112" s="42" t="s">
        <v>9</v>
      </c>
      <c r="U112" s="43" t="s">
        <v>9</v>
      </c>
      <c r="V112" s="42" t="s">
        <v>140</v>
      </c>
      <c r="W112" s="43" t="s">
        <v>480</v>
      </c>
      <c r="X112" s="42" t="s">
        <v>141</v>
      </c>
      <c r="Y112" s="43" t="s">
        <v>481</v>
      </c>
      <c r="Z112" s="42" t="s">
        <v>9</v>
      </c>
      <c r="AA112" s="43" t="s">
        <v>9</v>
      </c>
      <c r="AB112" s="42" t="s">
        <v>9</v>
      </c>
      <c r="AC112" s="43" t="s">
        <v>9</v>
      </c>
      <c r="AD112" s="42" t="s">
        <v>9</v>
      </c>
      <c r="AE112" s="43" t="s">
        <v>9</v>
      </c>
      <c r="AF112" s="42" t="s">
        <v>9</v>
      </c>
      <c r="AG112" s="43" t="s">
        <v>9</v>
      </c>
      <c r="AH112" s="42" t="s">
        <v>9</v>
      </c>
      <c r="AI112" s="43" t="s">
        <v>9</v>
      </c>
      <c r="AJ112" s="42" t="s">
        <v>9</v>
      </c>
      <c r="AK112" s="43" t="s">
        <v>9</v>
      </c>
      <c r="AL112" s="42" t="s">
        <v>9</v>
      </c>
      <c r="AM112" s="43" t="s">
        <v>9</v>
      </c>
      <c r="AN112" s="42" t="s">
        <v>9</v>
      </c>
      <c r="AO112" s="43" t="s">
        <v>9</v>
      </c>
      <c r="AP112" s="42" t="s">
        <v>9</v>
      </c>
      <c r="AQ112" s="43" t="s">
        <v>9</v>
      </c>
      <c r="AR112" s="42" t="s">
        <v>9</v>
      </c>
      <c r="AS112" s="43" t="s">
        <v>9</v>
      </c>
    </row>
    <row r="113" spans="1:45" s="31" customFormat="1" ht="7.2" customHeight="1" x14ac:dyDescent="0.4">
      <c r="A113" s="46">
        <v>113</v>
      </c>
      <c r="B113" s="47" t="s">
        <v>508</v>
      </c>
      <c r="C113" s="48" t="s">
        <v>683</v>
      </c>
      <c r="D113" s="42" t="s">
        <v>90</v>
      </c>
      <c r="E113" s="49" t="s">
        <v>507</v>
      </c>
      <c r="F113" s="59" t="s">
        <v>493</v>
      </c>
      <c r="G113" s="63" t="s">
        <v>401</v>
      </c>
      <c r="H113" s="59" t="s">
        <v>494</v>
      </c>
      <c r="I113" s="63" t="s">
        <v>401</v>
      </c>
      <c r="J113" s="42" t="s">
        <v>9</v>
      </c>
      <c r="K113" s="43" t="s">
        <v>9</v>
      </c>
      <c r="L113" s="42" t="s">
        <v>9</v>
      </c>
      <c r="M113" s="43" t="s">
        <v>9</v>
      </c>
      <c r="N113" s="42" t="s">
        <v>9</v>
      </c>
      <c r="O113" s="43" t="s">
        <v>9</v>
      </c>
      <c r="P113" s="42" t="s">
        <v>92</v>
      </c>
      <c r="Q113" s="43" t="s">
        <v>447</v>
      </c>
      <c r="R113" s="42" t="s">
        <v>9</v>
      </c>
      <c r="S113" s="43" t="s">
        <v>9</v>
      </c>
      <c r="T113" s="42" t="s">
        <v>9</v>
      </c>
      <c r="U113" s="43" t="s">
        <v>9</v>
      </c>
      <c r="V113" s="42" t="s">
        <v>140</v>
      </c>
      <c r="W113" s="43" t="s">
        <v>480</v>
      </c>
      <c r="X113" s="42" t="s">
        <v>141</v>
      </c>
      <c r="Y113" s="43" t="s">
        <v>481</v>
      </c>
      <c r="Z113" s="42" t="s">
        <v>9</v>
      </c>
      <c r="AA113" s="43" t="s">
        <v>9</v>
      </c>
      <c r="AB113" s="42" t="s">
        <v>9</v>
      </c>
      <c r="AC113" s="43" t="s">
        <v>9</v>
      </c>
      <c r="AD113" s="42" t="s">
        <v>9</v>
      </c>
      <c r="AE113" s="43" t="s">
        <v>9</v>
      </c>
      <c r="AF113" s="42" t="s">
        <v>9</v>
      </c>
      <c r="AG113" s="43" t="s">
        <v>9</v>
      </c>
      <c r="AH113" s="42" t="s">
        <v>9</v>
      </c>
      <c r="AI113" s="43" t="s">
        <v>9</v>
      </c>
      <c r="AJ113" s="42" t="s">
        <v>9</v>
      </c>
      <c r="AK113" s="43" t="s">
        <v>9</v>
      </c>
      <c r="AL113" s="42" t="s">
        <v>9</v>
      </c>
      <c r="AM113" s="43" t="s">
        <v>9</v>
      </c>
      <c r="AN113" s="42" t="s">
        <v>9</v>
      </c>
      <c r="AO113" s="43" t="s">
        <v>9</v>
      </c>
      <c r="AP113" s="42" t="s">
        <v>9</v>
      </c>
      <c r="AQ113" s="43" t="s">
        <v>9</v>
      </c>
      <c r="AR113" s="42" t="s">
        <v>9</v>
      </c>
      <c r="AS113" s="43" t="s">
        <v>9</v>
      </c>
    </row>
    <row r="114" spans="1:45" s="31" customFormat="1" ht="7.2" customHeight="1" x14ac:dyDescent="0.4">
      <c r="A114" s="46">
        <v>114</v>
      </c>
      <c r="B114" s="47" t="s">
        <v>509</v>
      </c>
      <c r="C114" s="48" t="s">
        <v>683</v>
      </c>
      <c r="D114" s="42" t="s">
        <v>90</v>
      </c>
      <c r="E114" s="49" t="s">
        <v>507</v>
      </c>
      <c r="F114" s="59" t="s">
        <v>493</v>
      </c>
      <c r="G114" s="63" t="s">
        <v>401</v>
      </c>
      <c r="H114" s="59" t="s">
        <v>494</v>
      </c>
      <c r="I114" s="63" t="s">
        <v>401</v>
      </c>
      <c r="J114" s="42" t="s">
        <v>9</v>
      </c>
      <c r="K114" s="43" t="s">
        <v>9</v>
      </c>
      <c r="L114" s="42" t="s">
        <v>9</v>
      </c>
      <c r="M114" s="43" t="s">
        <v>9</v>
      </c>
      <c r="N114" s="42" t="s">
        <v>9</v>
      </c>
      <c r="O114" s="43" t="s">
        <v>9</v>
      </c>
      <c r="P114" s="42" t="s">
        <v>92</v>
      </c>
      <c r="Q114" s="43" t="s">
        <v>447</v>
      </c>
      <c r="R114" s="42" t="s">
        <v>9</v>
      </c>
      <c r="S114" s="43" t="s">
        <v>9</v>
      </c>
      <c r="T114" s="42" t="s">
        <v>9</v>
      </c>
      <c r="U114" s="43" t="s">
        <v>9</v>
      </c>
      <c r="V114" s="42" t="s">
        <v>140</v>
      </c>
      <c r="W114" s="43" t="s">
        <v>480</v>
      </c>
      <c r="X114" s="42" t="s">
        <v>141</v>
      </c>
      <c r="Y114" s="43" t="s">
        <v>481</v>
      </c>
      <c r="Z114" s="42" t="s">
        <v>9</v>
      </c>
      <c r="AA114" s="43" t="s">
        <v>9</v>
      </c>
      <c r="AB114" s="42" t="s">
        <v>9</v>
      </c>
      <c r="AC114" s="43" t="s">
        <v>9</v>
      </c>
      <c r="AD114" s="42" t="s">
        <v>9</v>
      </c>
      <c r="AE114" s="43" t="s">
        <v>9</v>
      </c>
      <c r="AF114" s="42" t="s">
        <v>9</v>
      </c>
      <c r="AG114" s="43" t="s">
        <v>9</v>
      </c>
      <c r="AH114" s="42" t="s">
        <v>9</v>
      </c>
      <c r="AI114" s="43" t="s">
        <v>9</v>
      </c>
      <c r="AJ114" s="42" t="s">
        <v>9</v>
      </c>
      <c r="AK114" s="43" t="s">
        <v>9</v>
      </c>
      <c r="AL114" s="42" t="s">
        <v>9</v>
      </c>
      <c r="AM114" s="43" t="s">
        <v>9</v>
      </c>
      <c r="AN114" s="42" t="s">
        <v>9</v>
      </c>
      <c r="AO114" s="43" t="s">
        <v>9</v>
      </c>
      <c r="AP114" s="42" t="s">
        <v>9</v>
      </c>
      <c r="AQ114" s="43" t="s">
        <v>9</v>
      </c>
      <c r="AR114" s="42" t="s">
        <v>9</v>
      </c>
      <c r="AS114" s="43" t="s">
        <v>9</v>
      </c>
    </row>
    <row r="115" spans="1:45" s="31" customFormat="1" ht="7.2" customHeight="1" x14ac:dyDescent="0.4">
      <c r="A115" s="46">
        <v>115</v>
      </c>
      <c r="B115" s="47" t="s">
        <v>510</v>
      </c>
      <c r="C115" s="48" t="s">
        <v>683</v>
      </c>
      <c r="D115" s="42" t="s">
        <v>90</v>
      </c>
      <c r="E115" s="49" t="s">
        <v>507</v>
      </c>
      <c r="F115" s="59" t="s">
        <v>493</v>
      </c>
      <c r="G115" s="63" t="s">
        <v>401</v>
      </c>
      <c r="H115" s="59" t="s">
        <v>494</v>
      </c>
      <c r="I115" s="63" t="s">
        <v>401</v>
      </c>
      <c r="J115" s="42" t="s">
        <v>9</v>
      </c>
      <c r="K115" s="43" t="s">
        <v>9</v>
      </c>
      <c r="L115" s="42" t="s">
        <v>9</v>
      </c>
      <c r="M115" s="43" t="s">
        <v>9</v>
      </c>
      <c r="N115" s="42" t="s">
        <v>9</v>
      </c>
      <c r="O115" s="43" t="s">
        <v>9</v>
      </c>
      <c r="P115" s="42" t="s">
        <v>92</v>
      </c>
      <c r="Q115" s="43" t="s">
        <v>447</v>
      </c>
      <c r="R115" s="42" t="s">
        <v>9</v>
      </c>
      <c r="S115" s="43" t="s">
        <v>9</v>
      </c>
      <c r="T115" s="42" t="s">
        <v>9</v>
      </c>
      <c r="U115" s="43" t="s">
        <v>9</v>
      </c>
      <c r="V115" s="42" t="s">
        <v>140</v>
      </c>
      <c r="W115" s="43" t="s">
        <v>480</v>
      </c>
      <c r="X115" s="42" t="s">
        <v>141</v>
      </c>
      <c r="Y115" s="43" t="s">
        <v>481</v>
      </c>
      <c r="Z115" s="42" t="s">
        <v>9</v>
      </c>
      <c r="AA115" s="43" t="s">
        <v>9</v>
      </c>
      <c r="AB115" s="42" t="s">
        <v>9</v>
      </c>
      <c r="AC115" s="43" t="s">
        <v>9</v>
      </c>
      <c r="AD115" s="42" t="s">
        <v>9</v>
      </c>
      <c r="AE115" s="43" t="s">
        <v>9</v>
      </c>
      <c r="AF115" s="42" t="s">
        <v>9</v>
      </c>
      <c r="AG115" s="43" t="s">
        <v>9</v>
      </c>
      <c r="AH115" s="42" t="s">
        <v>9</v>
      </c>
      <c r="AI115" s="43" t="s">
        <v>9</v>
      </c>
      <c r="AJ115" s="42" t="s">
        <v>9</v>
      </c>
      <c r="AK115" s="43" t="s">
        <v>9</v>
      </c>
      <c r="AL115" s="42" t="s">
        <v>9</v>
      </c>
      <c r="AM115" s="43" t="s">
        <v>9</v>
      </c>
      <c r="AN115" s="42" t="s">
        <v>9</v>
      </c>
      <c r="AO115" s="43" t="s">
        <v>9</v>
      </c>
      <c r="AP115" s="42" t="s">
        <v>9</v>
      </c>
      <c r="AQ115" s="43" t="s">
        <v>9</v>
      </c>
      <c r="AR115" s="42" t="s">
        <v>9</v>
      </c>
      <c r="AS115" s="43" t="s">
        <v>9</v>
      </c>
    </row>
    <row r="116" spans="1:45" s="31" customFormat="1" ht="7.2" customHeight="1" x14ac:dyDescent="0.4">
      <c r="A116" s="46">
        <v>116</v>
      </c>
      <c r="B116" s="47" t="s">
        <v>511</v>
      </c>
      <c r="C116" s="48" t="s">
        <v>683</v>
      </c>
      <c r="D116" s="42" t="s">
        <v>90</v>
      </c>
      <c r="E116" s="49" t="s">
        <v>512</v>
      </c>
      <c r="F116" s="59" t="s">
        <v>493</v>
      </c>
      <c r="G116" s="61" t="s">
        <v>433</v>
      </c>
      <c r="H116" s="42" t="s">
        <v>9</v>
      </c>
      <c r="I116" s="43" t="s">
        <v>9</v>
      </c>
      <c r="J116" s="42" t="s">
        <v>9</v>
      </c>
      <c r="K116" s="43" t="s">
        <v>9</v>
      </c>
      <c r="L116" s="42" t="s">
        <v>9</v>
      </c>
      <c r="M116" s="43" t="s">
        <v>9</v>
      </c>
      <c r="N116" s="42" t="s">
        <v>9</v>
      </c>
      <c r="O116" s="43" t="s">
        <v>9</v>
      </c>
      <c r="P116" s="42" t="s">
        <v>92</v>
      </c>
      <c r="Q116" s="43" t="s">
        <v>447</v>
      </c>
      <c r="R116" s="42" t="s">
        <v>9</v>
      </c>
      <c r="S116" s="43" t="s">
        <v>9</v>
      </c>
      <c r="T116" s="42" t="s">
        <v>9</v>
      </c>
      <c r="U116" s="43" t="s">
        <v>9</v>
      </c>
      <c r="V116" s="42" t="s">
        <v>140</v>
      </c>
      <c r="W116" s="43" t="s">
        <v>480</v>
      </c>
      <c r="X116" s="42" t="s">
        <v>141</v>
      </c>
      <c r="Y116" s="43" t="s">
        <v>481</v>
      </c>
      <c r="Z116" s="42" t="s">
        <v>9</v>
      </c>
      <c r="AA116" s="43" t="s">
        <v>9</v>
      </c>
      <c r="AB116" s="42" t="s">
        <v>9</v>
      </c>
      <c r="AC116" s="43" t="s">
        <v>9</v>
      </c>
      <c r="AD116" s="42" t="s">
        <v>9</v>
      </c>
      <c r="AE116" s="43" t="s">
        <v>9</v>
      </c>
      <c r="AF116" s="42" t="s">
        <v>9</v>
      </c>
      <c r="AG116" s="43" t="s">
        <v>9</v>
      </c>
      <c r="AH116" s="42" t="s">
        <v>9</v>
      </c>
      <c r="AI116" s="43" t="s">
        <v>9</v>
      </c>
      <c r="AJ116" s="42" t="s">
        <v>9</v>
      </c>
      <c r="AK116" s="43" t="s">
        <v>9</v>
      </c>
      <c r="AL116" s="42" t="s">
        <v>9</v>
      </c>
      <c r="AM116" s="43" t="s">
        <v>9</v>
      </c>
      <c r="AN116" s="42" t="s">
        <v>9</v>
      </c>
      <c r="AO116" s="43" t="s">
        <v>9</v>
      </c>
      <c r="AP116" s="42" t="s">
        <v>9</v>
      </c>
      <c r="AQ116" s="43" t="s">
        <v>9</v>
      </c>
      <c r="AR116" s="42" t="s">
        <v>9</v>
      </c>
      <c r="AS116" s="43" t="s">
        <v>9</v>
      </c>
    </row>
    <row r="117" spans="1:45" s="31" customFormat="1" ht="7.2" customHeight="1" x14ac:dyDescent="0.4">
      <c r="A117" s="46">
        <v>117</v>
      </c>
      <c r="B117" s="47" t="s">
        <v>513</v>
      </c>
      <c r="C117" s="48" t="s">
        <v>683</v>
      </c>
      <c r="D117" s="42" t="s">
        <v>90</v>
      </c>
      <c r="E117" s="49" t="s">
        <v>514</v>
      </c>
      <c r="F117" s="59" t="s">
        <v>493</v>
      </c>
      <c r="G117" s="61" t="s">
        <v>436</v>
      </c>
      <c r="H117" s="42" t="s">
        <v>9</v>
      </c>
      <c r="I117" s="43" t="s">
        <v>9</v>
      </c>
      <c r="J117" s="42" t="s">
        <v>9</v>
      </c>
      <c r="K117" s="43" t="s">
        <v>9</v>
      </c>
      <c r="L117" s="42" t="s">
        <v>9</v>
      </c>
      <c r="M117" s="43" t="s">
        <v>9</v>
      </c>
      <c r="N117" s="42" t="s">
        <v>9</v>
      </c>
      <c r="O117" s="43" t="s">
        <v>9</v>
      </c>
      <c r="P117" s="42" t="s">
        <v>92</v>
      </c>
      <c r="Q117" s="43" t="s">
        <v>447</v>
      </c>
      <c r="R117" s="42" t="s">
        <v>9</v>
      </c>
      <c r="S117" s="43" t="s">
        <v>9</v>
      </c>
      <c r="T117" s="42" t="s">
        <v>9</v>
      </c>
      <c r="U117" s="43" t="s">
        <v>9</v>
      </c>
      <c r="V117" s="42" t="s">
        <v>140</v>
      </c>
      <c r="W117" s="43" t="s">
        <v>480</v>
      </c>
      <c r="X117" s="42" t="s">
        <v>141</v>
      </c>
      <c r="Y117" s="43" t="s">
        <v>481</v>
      </c>
      <c r="Z117" s="42" t="s">
        <v>9</v>
      </c>
      <c r="AA117" s="43" t="s">
        <v>9</v>
      </c>
      <c r="AB117" s="42" t="s">
        <v>9</v>
      </c>
      <c r="AC117" s="43" t="s">
        <v>9</v>
      </c>
      <c r="AD117" s="42" t="s">
        <v>9</v>
      </c>
      <c r="AE117" s="43" t="s">
        <v>9</v>
      </c>
      <c r="AF117" s="42" t="s">
        <v>9</v>
      </c>
      <c r="AG117" s="43" t="s">
        <v>9</v>
      </c>
      <c r="AH117" s="42" t="s">
        <v>9</v>
      </c>
      <c r="AI117" s="43" t="s">
        <v>9</v>
      </c>
      <c r="AJ117" s="42" t="s">
        <v>9</v>
      </c>
      <c r="AK117" s="43" t="s">
        <v>9</v>
      </c>
      <c r="AL117" s="42" t="s">
        <v>9</v>
      </c>
      <c r="AM117" s="43" t="s">
        <v>9</v>
      </c>
      <c r="AN117" s="42" t="s">
        <v>9</v>
      </c>
      <c r="AO117" s="43" t="s">
        <v>9</v>
      </c>
      <c r="AP117" s="42" t="s">
        <v>9</v>
      </c>
      <c r="AQ117" s="43" t="s">
        <v>9</v>
      </c>
      <c r="AR117" s="42" t="s">
        <v>9</v>
      </c>
      <c r="AS117" s="43" t="s">
        <v>9</v>
      </c>
    </row>
    <row r="118" spans="1:45" s="31" customFormat="1" ht="7.2" customHeight="1" x14ac:dyDescent="0.4">
      <c r="A118" s="46">
        <v>118</v>
      </c>
      <c r="B118" s="47" t="s">
        <v>2839</v>
      </c>
      <c r="C118" s="48" t="s">
        <v>1278</v>
      </c>
      <c r="D118" s="42" t="s">
        <v>90</v>
      </c>
      <c r="E118" s="49" t="s">
        <v>2840</v>
      </c>
      <c r="F118" s="59" t="s">
        <v>9</v>
      </c>
      <c r="G118" s="61" t="s">
        <v>9</v>
      </c>
      <c r="H118" s="42" t="s">
        <v>9</v>
      </c>
      <c r="I118" s="43" t="s">
        <v>9</v>
      </c>
      <c r="J118" s="42" t="s">
        <v>9</v>
      </c>
      <c r="K118" s="43" t="s">
        <v>9</v>
      </c>
      <c r="L118" s="42" t="s">
        <v>9</v>
      </c>
      <c r="M118" s="43" t="s">
        <v>9</v>
      </c>
      <c r="N118" s="42" t="s">
        <v>9</v>
      </c>
      <c r="O118" s="43" t="s">
        <v>9</v>
      </c>
      <c r="P118" s="42" t="s">
        <v>9</v>
      </c>
      <c r="Q118" s="43" t="s">
        <v>9</v>
      </c>
      <c r="R118" s="42" t="s">
        <v>9</v>
      </c>
      <c r="S118" s="43" t="s">
        <v>9</v>
      </c>
      <c r="T118" s="42" t="s">
        <v>9</v>
      </c>
      <c r="U118" s="43" t="s">
        <v>9</v>
      </c>
      <c r="V118" s="42" t="s">
        <v>9</v>
      </c>
      <c r="W118" s="43" t="s">
        <v>9</v>
      </c>
      <c r="X118" s="42" t="s">
        <v>9</v>
      </c>
      <c r="Y118" s="43" t="s">
        <v>9</v>
      </c>
      <c r="Z118" s="42" t="s">
        <v>9</v>
      </c>
      <c r="AA118" s="43" t="s">
        <v>9</v>
      </c>
      <c r="AB118" s="42" t="s">
        <v>9</v>
      </c>
      <c r="AC118" s="43" t="s">
        <v>9</v>
      </c>
      <c r="AD118" s="42" t="s">
        <v>9</v>
      </c>
      <c r="AE118" s="43" t="s">
        <v>9</v>
      </c>
      <c r="AF118" s="42" t="s">
        <v>9</v>
      </c>
      <c r="AG118" s="43" t="s">
        <v>9</v>
      </c>
      <c r="AH118" s="42" t="s">
        <v>9</v>
      </c>
      <c r="AI118" s="43" t="s">
        <v>9</v>
      </c>
      <c r="AJ118" s="42" t="s">
        <v>9</v>
      </c>
      <c r="AK118" s="43" t="s">
        <v>9</v>
      </c>
      <c r="AL118" s="42" t="s">
        <v>9</v>
      </c>
      <c r="AM118" s="43" t="s">
        <v>9</v>
      </c>
      <c r="AN118" s="42" t="s">
        <v>9</v>
      </c>
      <c r="AO118" s="43" t="s">
        <v>9</v>
      </c>
      <c r="AP118" s="42" t="s">
        <v>9</v>
      </c>
      <c r="AQ118" s="43" t="s">
        <v>9</v>
      </c>
      <c r="AR118" s="42" t="s">
        <v>9</v>
      </c>
      <c r="AS118" s="43" t="s">
        <v>9</v>
      </c>
    </row>
    <row r="119" spans="1:45" s="31" customFormat="1" ht="7.2" customHeight="1" x14ac:dyDescent="0.4">
      <c r="A119" s="46">
        <v>119</v>
      </c>
      <c r="B119" s="47" t="s">
        <v>3127</v>
      </c>
      <c r="C119" s="48" t="s">
        <v>3094</v>
      </c>
      <c r="D119" s="42" t="s">
        <v>90</v>
      </c>
      <c r="E119" s="49" t="s">
        <v>3311</v>
      </c>
      <c r="F119" s="59" t="s">
        <v>3137</v>
      </c>
      <c r="G119" s="61" t="s">
        <v>3128</v>
      </c>
      <c r="H119" s="42" t="s">
        <v>9</v>
      </c>
      <c r="I119" s="43" t="s">
        <v>9</v>
      </c>
      <c r="J119" s="42" t="s">
        <v>9</v>
      </c>
      <c r="K119" s="43" t="s">
        <v>9</v>
      </c>
      <c r="L119" s="42" t="s">
        <v>9</v>
      </c>
      <c r="M119" s="43" t="s">
        <v>9</v>
      </c>
      <c r="N119" s="42" t="s">
        <v>9</v>
      </c>
      <c r="O119" s="43" t="s">
        <v>9</v>
      </c>
      <c r="P119" s="42" t="s">
        <v>9</v>
      </c>
      <c r="Q119" s="43" t="s">
        <v>9</v>
      </c>
      <c r="R119" s="42" t="s">
        <v>9</v>
      </c>
      <c r="S119" s="43" t="s">
        <v>9</v>
      </c>
      <c r="T119" s="42" t="s">
        <v>9</v>
      </c>
      <c r="U119" s="43" t="s">
        <v>9</v>
      </c>
      <c r="V119" s="42" t="s">
        <v>9</v>
      </c>
      <c r="W119" s="43" t="s">
        <v>9</v>
      </c>
      <c r="X119" s="42" t="s">
        <v>9</v>
      </c>
      <c r="Y119" s="43" t="s">
        <v>9</v>
      </c>
      <c r="Z119" s="42" t="s">
        <v>9</v>
      </c>
      <c r="AA119" s="43" t="s">
        <v>9</v>
      </c>
      <c r="AB119" s="42" t="s">
        <v>9</v>
      </c>
      <c r="AC119" s="43" t="s">
        <v>9</v>
      </c>
      <c r="AD119" s="42" t="s">
        <v>9</v>
      </c>
      <c r="AE119" s="43" t="s">
        <v>9</v>
      </c>
      <c r="AF119" s="42" t="s">
        <v>9</v>
      </c>
      <c r="AG119" s="43" t="s">
        <v>9</v>
      </c>
      <c r="AH119" s="42" t="s">
        <v>9</v>
      </c>
      <c r="AI119" s="43" t="s">
        <v>9</v>
      </c>
      <c r="AJ119" s="42" t="s">
        <v>9</v>
      </c>
      <c r="AK119" s="43" t="s">
        <v>9</v>
      </c>
      <c r="AL119" s="42" t="s">
        <v>9</v>
      </c>
      <c r="AM119" s="43" t="s">
        <v>9</v>
      </c>
      <c r="AN119" s="42" t="s">
        <v>9</v>
      </c>
      <c r="AO119" s="43" t="s">
        <v>9</v>
      </c>
      <c r="AP119" s="42" t="s">
        <v>9</v>
      </c>
      <c r="AQ119" s="43" t="s">
        <v>9</v>
      </c>
      <c r="AR119" s="42" t="s">
        <v>9</v>
      </c>
      <c r="AS119" s="43" t="s">
        <v>9</v>
      </c>
    </row>
    <row r="120" spans="1:45" s="31" customFormat="1" ht="7.2" customHeight="1" x14ac:dyDescent="0.4">
      <c r="A120" s="46">
        <v>120</v>
      </c>
      <c r="B120" s="47" t="s">
        <v>3128</v>
      </c>
      <c r="C120" s="48" t="s">
        <v>3095</v>
      </c>
      <c r="D120" s="42" t="s">
        <v>90</v>
      </c>
      <c r="E120" s="49" t="s">
        <v>3304</v>
      </c>
      <c r="F120" s="59" t="s">
        <v>3137</v>
      </c>
      <c r="G120" s="61" t="s">
        <v>3129</v>
      </c>
      <c r="H120" s="42" t="s">
        <v>9</v>
      </c>
      <c r="I120" s="43" t="s">
        <v>9</v>
      </c>
      <c r="J120" s="42" t="s">
        <v>9</v>
      </c>
      <c r="K120" s="43" t="s">
        <v>9</v>
      </c>
      <c r="L120" s="42" t="s">
        <v>9</v>
      </c>
      <c r="M120" s="43" t="s">
        <v>9</v>
      </c>
      <c r="N120" s="42" t="s">
        <v>9</v>
      </c>
      <c r="O120" s="43" t="s">
        <v>9</v>
      </c>
      <c r="P120" s="42" t="s">
        <v>9</v>
      </c>
      <c r="Q120" s="43" t="s">
        <v>9</v>
      </c>
      <c r="R120" s="42" t="s">
        <v>9</v>
      </c>
      <c r="S120" s="43" t="s">
        <v>9</v>
      </c>
      <c r="T120" s="42" t="s">
        <v>9</v>
      </c>
      <c r="U120" s="43" t="s">
        <v>9</v>
      </c>
      <c r="V120" s="42" t="s">
        <v>9</v>
      </c>
      <c r="W120" s="43" t="s">
        <v>9</v>
      </c>
      <c r="X120" s="42" t="s">
        <v>9</v>
      </c>
      <c r="Y120" s="43" t="s">
        <v>9</v>
      </c>
      <c r="Z120" s="42" t="s">
        <v>9</v>
      </c>
      <c r="AA120" s="43" t="s">
        <v>9</v>
      </c>
      <c r="AB120" s="42" t="s">
        <v>9</v>
      </c>
      <c r="AC120" s="43" t="s">
        <v>9</v>
      </c>
      <c r="AD120" s="42" t="s">
        <v>9</v>
      </c>
      <c r="AE120" s="43" t="s">
        <v>9</v>
      </c>
      <c r="AF120" s="42" t="s">
        <v>9</v>
      </c>
      <c r="AG120" s="43" t="s">
        <v>9</v>
      </c>
      <c r="AH120" s="42" t="s">
        <v>9</v>
      </c>
      <c r="AI120" s="43" t="s">
        <v>9</v>
      </c>
      <c r="AJ120" s="42" t="s">
        <v>9</v>
      </c>
      <c r="AK120" s="43" t="s">
        <v>9</v>
      </c>
      <c r="AL120" s="42" t="s">
        <v>9</v>
      </c>
      <c r="AM120" s="43" t="s">
        <v>9</v>
      </c>
      <c r="AN120" s="42" t="s">
        <v>9</v>
      </c>
      <c r="AO120" s="43" t="s">
        <v>9</v>
      </c>
      <c r="AP120" s="42" t="s">
        <v>9</v>
      </c>
      <c r="AQ120" s="43" t="s">
        <v>9</v>
      </c>
      <c r="AR120" s="42" t="s">
        <v>9</v>
      </c>
      <c r="AS120" s="43" t="s">
        <v>9</v>
      </c>
    </row>
    <row r="121" spans="1:45" s="31" customFormat="1" ht="7.2" customHeight="1" x14ac:dyDescent="0.4">
      <c r="A121" s="46">
        <v>121</v>
      </c>
      <c r="B121" s="47" t="s">
        <v>3129</v>
      </c>
      <c r="C121" s="48" t="s">
        <v>3095</v>
      </c>
      <c r="D121" s="42" t="s">
        <v>90</v>
      </c>
      <c r="E121" s="49" t="s">
        <v>3305</v>
      </c>
      <c r="F121" s="59" t="s">
        <v>3137</v>
      </c>
      <c r="G121" s="61" t="s">
        <v>3130</v>
      </c>
      <c r="H121" s="42" t="s">
        <v>9</v>
      </c>
      <c r="I121" s="43" t="s">
        <v>9</v>
      </c>
      <c r="J121" s="42" t="s">
        <v>9</v>
      </c>
      <c r="K121" s="43" t="s">
        <v>9</v>
      </c>
      <c r="L121" s="42" t="s">
        <v>9</v>
      </c>
      <c r="M121" s="43" t="s">
        <v>9</v>
      </c>
      <c r="N121" s="42" t="s">
        <v>9</v>
      </c>
      <c r="O121" s="43" t="s">
        <v>9</v>
      </c>
      <c r="P121" s="42" t="s">
        <v>9</v>
      </c>
      <c r="Q121" s="43" t="s">
        <v>9</v>
      </c>
      <c r="R121" s="42" t="s">
        <v>9</v>
      </c>
      <c r="S121" s="43" t="s">
        <v>9</v>
      </c>
      <c r="T121" s="42" t="s">
        <v>9</v>
      </c>
      <c r="U121" s="43" t="s">
        <v>9</v>
      </c>
      <c r="V121" s="42" t="s">
        <v>9</v>
      </c>
      <c r="W121" s="43" t="s">
        <v>9</v>
      </c>
      <c r="X121" s="42" t="s">
        <v>9</v>
      </c>
      <c r="Y121" s="43" t="s">
        <v>9</v>
      </c>
      <c r="Z121" s="42" t="s">
        <v>9</v>
      </c>
      <c r="AA121" s="43" t="s">
        <v>9</v>
      </c>
      <c r="AB121" s="42" t="s">
        <v>9</v>
      </c>
      <c r="AC121" s="43" t="s">
        <v>9</v>
      </c>
      <c r="AD121" s="42" t="s">
        <v>9</v>
      </c>
      <c r="AE121" s="43" t="s">
        <v>9</v>
      </c>
      <c r="AF121" s="42" t="s">
        <v>9</v>
      </c>
      <c r="AG121" s="43" t="s">
        <v>9</v>
      </c>
      <c r="AH121" s="42" t="s">
        <v>9</v>
      </c>
      <c r="AI121" s="43" t="s">
        <v>9</v>
      </c>
      <c r="AJ121" s="42" t="s">
        <v>9</v>
      </c>
      <c r="AK121" s="43" t="s">
        <v>9</v>
      </c>
      <c r="AL121" s="42" t="s">
        <v>9</v>
      </c>
      <c r="AM121" s="43" t="s">
        <v>9</v>
      </c>
      <c r="AN121" s="42" t="s">
        <v>9</v>
      </c>
      <c r="AO121" s="43" t="s">
        <v>9</v>
      </c>
      <c r="AP121" s="42" t="s">
        <v>9</v>
      </c>
      <c r="AQ121" s="43" t="s">
        <v>9</v>
      </c>
      <c r="AR121" s="42" t="s">
        <v>9</v>
      </c>
      <c r="AS121" s="43" t="s">
        <v>9</v>
      </c>
    </row>
    <row r="122" spans="1:45" s="31" customFormat="1" ht="7.2" customHeight="1" x14ac:dyDescent="0.4">
      <c r="A122" s="46">
        <v>122</v>
      </c>
      <c r="B122" s="47" t="s">
        <v>3130</v>
      </c>
      <c r="C122" s="48" t="s">
        <v>3095</v>
      </c>
      <c r="D122" s="42" t="s">
        <v>90</v>
      </c>
      <c r="E122" s="49" t="s">
        <v>3306</v>
      </c>
      <c r="F122" s="59" t="s">
        <v>3137</v>
      </c>
      <c r="G122" s="61" t="s">
        <v>3131</v>
      </c>
      <c r="H122" s="42" t="s">
        <v>9</v>
      </c>
      <c r="I122" s="43" t="s">
        <v>9</v>
      </c>
      <c r="J122" s="42" t="s">
        <v>9</v>
      </c>
      <c r="K122" s="43" t="s">
        <v>9</v>
      </c>
      <c r="L122" s="42" t="s">
        <v>9</v>
      </c>
      <c r="M122" s="43" t="s">
        <v>9</v>
      </c>
      <c r="N122" s="42" t="s">
        <v>9</v>
      </c>
      <c r="O122" s="43" t="s">
        <v>9</v>
      </c>
      <c r="P122" s="42" t="s">
        <v>9</v>
      </c>
      <c r="Q122" s="43" t="s">
        <v>9</v>
      </c>
      <c r="R122" s="42" t="s">
        <v>9</v>
      </c>
      <c r="S122" s="43" t="s">
        <v>9</v>
      </c>
      <c r="T122" s="42" t="s">
        <v>9</v>
      </c>
      <c r="U122" s="43" t="s">
        <v>9</v>
      </c>
      <c r="V122" s="42" t="s">
        <v>9</v>
      </c>
      <c r="W122" s="43" t="s">
        <v>9</v>
      </c>
      <c r="X122" s="42" t="s">
        <v>9</v>
      </c>
      <c r="Y122" s="43" t="s">
        <v>9</v>
      </c>
      <c r="Z122" s="42" t="s">
        <v>9</v>
      </c>
      <c r="AA122" s="43" t="s">
        <v>9</v>
      </c>
      <c r="AB122" s="42" t="s">
        <v>9</v>
      </c>
      <c r="AC122" s="43" t="s">
        <v>9</v>
      </c>
      <c r="AD122" s="42" t="s">
        <v>9</v>
      </c>
      <c r="AE122" s="43" t="s">
        <v>9</v>
      </c>
      <c r="AF122" s="42" t="s">
        <v>9</v>
      </c>
      <c r="AG122" s="43" t="s">
        <v>9</v>
      </c>
      <c r="AH122" s="42" t="s">
        <v>9</v>
      </c>
      <c r="AI122" s="43" t="s">
        <v>9</v>
      </c>
      <c r="AJ122" s="42" t="s">
        <v>9</v>
      </c>
      <c r="AK122" s="43" t="s">
        <v>9</v>
      </c>
      <c r="AL122" s="42" t="s">
        <v>9</v>
      </c>
      <c r="AM122" s="43" t="s">
        <v>9</v>
      </c>
      <c r="AN122" s="42" t="s">
        <v>9</v>
      </c>
      <c r="AO122" s="43" t="s">
        <v>9</v>
      </c>
      <c r="AP122" s="42" t="s">
        <v>9</v>
      </c>
      <c r="AQ122" s="43" t="s">
        <v>9</v>
      </c>
      <c r="AR122" s="42" t="s">
        <v>9</v>
      </c>
      <c r="AS122" s="43" t="s">
        <v>9</v>
      </c>
    </row>
    <row r="123" spans="1:45" s="31" customFormat="1" ht="7.2" customHeight="1" x14ac:dyDescent="0.4">
      <c r="A123" s="46">
        <v>123</v>
      </c>
      <c r="B123" s="47" t="s">
        <v>3131</v>
      </c>
      <c r="C123" s="48" t="s">
        <v>3095</v>
      </c>
      <c r="D123" s="42" t="s">
        <v>90</v>
      </c>
      <c r="E123" s="49" t="s">
        <v>3307</v>
      </c>
      <c r="F123" s="59" t="s">
        <v>3137</v>
      </c>
      <c r="G123" s="61" t="s">
        <v>3132</v>
      </c>
      <c r="H123" s="42" t="s">
        <v>9</v>
      </c>
      <c r="I123" s="43" t="s">
        <v>9</v>
      </c>
      <c r="J123" s="42" t="s">
        <v>9</v>
      </c>
      <c r="K123" s="43" t="s">
        <v>9</v>
      </c>
      <c r="L123" s="42" t="s">
        <v>9</v>
      </c>
      <c r="M123" s="43" t="s">
        <v>9</v>
      </c>
      <c r="N123" s="42" t="s">
        <v>9</v>
      </c>
      <c r="O123" s="43" t="s">
        <v>9</v>
      </c>
      <c r="P123" s="42" t="s">
        <v>9</v>
      </c>
      <c r="Q123" s="43" t="s">
        <v>9</v>
      </c>
      <c r="R123" s="42" t="s">
        <v>9</v>
      </c>
      <c r="S123" s="43" t="s">
        <v>9</v>
      </c>
      <c r="T123" s="42" t="s">
        <v>9</v>
      </c>
      <c r="U123" s="43" t="s">
        <v>9</v>
      </c>
      <c r="V123" s="42" t="s">
        <v>9</v>
      </c>
      <c r="W123" s="43" t="s">
        <v>9</v>
      </c>
      <c r="X123" s="42" t="s">
        <v>9</v>
      </c>
      <c r="Y123" s="43" t="s">
        <v>9</v>
      </c>
      <c r="Z123" s="42" t="s">
        <v>9</v>
      </c>
      <c r="AA123" s="43" t="s">
        <v>9</v>
      </c>
      <c r="AB123" s="42" t="s">
        <v>9</v>
      </c>
      <c r="AC123" s="43" t="s">
        <v>9</v>
      </c>
      <c r="AD123" s="42" t="s">
        <v>9</v>
      </c>
      <c r="AE123" s="43" t="s">
        <v>9</v>
      </c>
      <c r="AF123" s="42" t="s">
        <v>9</v>
      </c>
      <c r="AG123" s="43" t="s">
        <v>9</v>
      </c>
      <c r="AH123" s="42" t="s">
        <v>9</v>
      </c>
      <c r="AI123" s="43" t="s">
        <v>9</v>
      </c>
      <c r="AJ123" s="42" t="s">
        <v>9</v>
      </c>
      <c r="AK123" s="43" t="s">
        <v>9</v>
      </c>
      <c r="AL123" s="42" t="s">
        <v>9</v>
      </c>
      <c r="AM123" s="43" t="s">
        <v>9</v>
      </c>
      <c r="AN123" s="42" t="s">
        <v>9</v>
      </c>
      <c r="AO123" s="43" t="s">
        <v>9</v>
      </c>
      <c r="AP123" s="42" t="s">
        <v>9</v>
      </c>
      <c r="AQ123" s="43" t="s">
        <v>9</v>
      </c>
      <c r="AR123" s="42" t="s">
        <v>9</v>
      </c>
      <c r="AS123" s="43" t="s">
        <v>9</v>
      </c>
    </row>
    <row r="124" spans="1:45" s="31" customFormat="1" ht="7.2" customHeight="1" x14ac:dyDescent="0.4">
      <c r="A124" s="46">
        <v>124</v>
      </c>
      <c r="B124" s="47" t="s">
        <v>3132</v>
      </c>
      <c r="C124" s="48" t="s">
        <v>3095</v>
      </c>
      <c r="D124" s="42" t="s">
        <v>90</v>
      </c>
      <c r="E124" s="49" t="s">
        <v>3308</v>
      </c>
      <c r="F124" s="59" t="s">
        <v>3137</v>
      </c>
      <c r="G124" s="61" t="s">
        <v>3133</v>
      </c>
      <c r="H124" s="42" t="s">
        <v>9</v>
      </c>
      <c r="I124" s="43" t="s">
        <v>9</v>
      </c>
      <c r="J124" s="42" t="s">
        <v>9</v>
      </c>
      <c r="K124" s="43" t="s">
        <v>9</v>
      </c>
      <c r="L124" s="42" t="s">
        <v>9</v>
      </c>
      <c r="M124" s="43" t="s">
        <v>9</v>
      </c>
      <c r="N124" s="42" t="s">
        <v>9</v>
      </c>
      <c r="O124" s="43" t="s">
        <v>9</v>
      </c>
      <c r="P124" s="42" t="s">
        <v>9</v>
      </c>
      <c r="Q124" s="43" t="s">
        <v>9</v>
      </c>
      <c r="R124" s="42" t="s">
        <v>9</v>
      </c>
      <c r="S124" s="43" t="s">
        <v>9</v>
      </c>
      <c r="T124" s="42" t="s">
        <v>9</v>
      </c>
      <c r="U124" s="43" t="s">
        <v>9</v>
      </c>
      <c r="V124" s="42" t="s">
        <v>9</v>
      </c>
      <c r="W124" s="43" t="s">
        <v>9</v>
      </c>
      <c r="X124" s="42" t="s">
        <v>9</v>
      </c>
      <c r="Y124" s="43" t="s">
        <v>9</v>
      </c>
      <c r="Z124" s="42" t="s">
        <v>9</v>
      </c>
      <c r="AA124" s="43" t="s">
        <v>9</v>
      </c>
      <c r="AB124" s="42" t="s">
        <v>9</v>
      </c>
      <c r="AC124" s="43" t="s">
        <v>9</v>
      </c>
      <c r="AD124" s="42" t="s">
        <v>9</v>
      </c>
      <c r="AE124" s="43" t="s">
        <v>9</v>
      </c>
      <c r="AF124" s="42" t="s">
        <v>9</v>
      </c>
      <c r="AG124" s="43" t="s">
        <v>9</v>
      </c>
      <c r="AH124" s="42" t="s">
        <v>9</v>
      </c>
      <c r="AI124" s="43" t="s">
        <v>9</v>
      </c>
      <c r="AJ124" s="42" t="s">
        <v>9</v>
      </c>
      <c r="AK124" s="43" t="s">
        <v>9</v>
      </c>
      <c r="AL124" s="42" t="s">
        <v>9</v>
      </c>
      <c r="AM124" s="43" t="s">
        <v>9</v>
      </c>
      <c r="AN124" s="42" t="s">
        <v>9</v>
      </c>
      <c r="AO124" s="43" t="s">
        <v>9</v>
      </c>
      <c r="AP124" s="42" t="s">
        <v>9</v>
      </c>
      <c r="AQ124" s="43" t="s">
        <v>9</v>
      </c>
      <c r="AR124" s="42" t="s">
        <v>9</v>
      </c>
      <c r="AS124" s="43" t="s">
        <v>9</v>
      </c>
    </row>
    <row r="125" spans="1:45" s="31" customFormat="1" ht="7.2" customHeight="1" x14ac:dyDescent="0.4">
      <c r="A125" s="46">
        <v>125</v>
      </c>
      <c r="B125" s="47" t="s">
        <v>3133</v>
      </c>
      <c r="C125" s="48" t="s">
        <v>3095</v>
      </c>
      <c r="D125" s="42" t="s">
        <v>90</v>
      </c>
      <c r="E125" s="49" t="s">
        <v>3309</v>
      </c>
      <c r="F125" s="59" t="s">
        <v>3137</v>
      </c>
      <c r="G125" s="61" t="s">
        <v>3134</v>
      </c>
      <c r="H125" s="42" t="s">
        <v>9</v>
      </c>
      <c r="I125" s="43" t="s">
        <v>9</v>
      </c>
      <c r="J125" s="42" t="s">
        <v>9</v>
      </c>
      <c r="K125" s="43" t="s">
        <v>9</v>
      </c>
      <c r="L125" s="42" t="s">
        <v>9</v>
      </c>
      <c r="M125" s="43" t="s">
        <v>9</v>
      </c>
      <c r="N125" s="42" t="s">
        <v>9</v>
      </c>
      <c r="O125" s="43" t="s">
        <v>9</v>
      </c>
      <c r="P125" s="42" t="s">
        <v>9</v>
      </c>
      <c r="Q125" s="43" t="s">
        <v>9</v>
      </c>
      <c r="R125" s="42" t="s">
        <v>9</v>
      </c>
      <c r="S125" s="43" t="s">
        <v>9</v>
      </c>
      <c r="T125" s="42" t="s">
        <v>9</v>
      </c>
      <c r="U125" s="43" t="s">
        <v>9</v>
      </c>
      <c r="V125" s="42" t="s">
        <v>9</v>
      </c>
      <c r="W125" s="43" t="s">
        <v>9</v>
      </c>
      <c r="X125" s="42" t="s">
        <v>9</v>
      </c>
      <c r="Y125" s="43" t="s">
        <v>9</v>
      </c>
      <c r="Z125" s="42" t="s">
        <v>9</v>
      </c>
      <c r="AA125" s="43" t="s">
        <v>9</v>
      </c>
      <c r="AB125" s="42" t="s">
        <v>9</v>
      </c>
      <c r="AC125" s="43" t="s">
        <v>9</v>
      </c>
      <c r="AD125" s="42" t="s">
        <v>9</v>
      </c>
      <c r="AE125" s="43" t="s">
        <v>9</v>
      </c>
      <c r="AF125" s="42" t="s">
        <v>9</v>
      </c>
      <c r="AG125" s="43" t="s">
        <v>9</v>
      </c>
      <c r="AH125" s="42" t="s">
        <v>9</v>
      </c>
      <c r="AI125" s="43" t="s">
        <v>9</v>
      </c>
      <c r="AJ125" s="42" t="s">
        <v>9</v>
      </c>
      <c r="AK125" s="43" t="s">
        <v>9</v>
      </c>
      <c r="AL125" s="42" t="s">
        <v>9</v>
      </c>
      <c r="AM125" s="43" t="s">
        <v>9</v>
      </c>
      <c r="AN125" s="42" t="s">
        <v>9</v>
      </c>
      <c r="AO125" s="43" t="s">
        <v>9</v>
      </c>
      <c r="AP125" s="42" t="s">
        <v>9</v>
      </c>
      <c r="AQ125" s="43" t="s">
        <v>9</v>
      </c>
      <c r="AR125" s="42" t="s">
        <v>9</v>
      </c>
      <c r="AS125" s="43" t="s">
        <v>9</v>
      </c>
    </row>
    <row r="126" spans="1:45" s="31" customFormat="1" ht="7.2" customHeight="1" x14ac:dyDescent="0.4">
      <c r="A126" s="46">
        <v>126</v>
      </c>
      <c r="B126" s="47" t="s">
        <v>3134</v>
      </c>
      <c r="C126" s="48" t="s">
        <v>3096</v>
      </c>
      <c r="D126" s="42" t="s">
        <v>90</v>
      </c>
      <c r="E126" s="49" t="s">
        <v>3310</v>
      </c>
      <c r="F126" s="59" t="s">
        <v>9</v>
      </c>
      <c r="G126" s="61" t="s">
        <v>9</v>
      </c>
      <c r="H126" s="42" t="s">
        <v>9</v>
      </c>
      <c r="I126" s="43" t="s">
        <v>9</v>
      </c>
      <c r="J126" s="42" t="s">
        <v>9</v>
      </c>
      <c r="K126" s="43" t="s">
        <v>9</v>
      </c>
      <c r="L126" s="42" t="s">
        <v>9</v>
      </c>
      <c r="M126" s="43" t="s">
        <v>9</v>
      </c>
      <c r="N126" s="42" t="s">
        <v>9</v>
      </c>
      <c r="O126" s="43" t="s">
        <v>9</v>
      </c>
      <c r="P126" s="42" t="s">
        <v>9</v>
      </c>
      <c r="Q126" s="43" t="s">
        <v>9</v>
      </c>
      <c r="R126" s="42" t="s">
        <v>9</v>
      </c>
      <c r="S126" s="43" t="s">
        <v>9</v>
      </c>
      <c r="T126" s="42" t="s">
        <v>9</v>
      </c>
      <c r="U126" s="43" t="s">
        <v>9</v>
      </c>
      <c r="V126" s="42" t="s">
        <v>9</v>
      </c>
      <c r="W126" s="43" t="s">
        <v>9</v>
      </c>
      <c r="X126" s="42" t="s">
        <v>9</v>
      </c>
      <c r="Y126" s="43" t="s">
        <v>9</v>
      </c>
      <c r="Z126" s="42" t="s">
        <v>9</v>
      </c>
      <c r="AA126" s="43" t="s">
        <v>9</v>
      </c>
      <c r="AB126" s="42" t="s">
        <v>9</v>
      </c>
      <c r="AC126" s="43" t="s">
        <v>9</v>
      </c>
      <c r="AD126" s="42" t="s">
        <v>9</v>
      </c>
      <c r="AE126" s="43" t="s">
        <v>9</v>
      </c>
      <c r="AF126" s="42" t="s">
        <v>9</v>
      </c>
      <c r="AG126" s="43" t="s">
        <v>9</v>
      </c>
      <c r="AH126" s="42" t="s">
        <v>9</v>
      </c>
      <c r="AI126" s="43" t="s">
        <v>9</v>
      </c>
      <c r="AJ126" s="42" t="s">
        <v>9</v>
      </c>
      <c r="AK126" s="43" t="s">
        <v>9</v>
      </c>
      <c r="AL126" s="42" t="s">
        <v>9</v>
      </c>
      <c r="AM126" s="43" t="s">
        <v>9</v>
      </c>
      <c r="AN126" s="42" t="s">
        <v>9</v>
      </c>
      <c r="AO126" s="43" t="s">
        <v>9</v>
      </c>
      <c r="AP126" s="42" t="s">
        <v>9</v>
      </c>
      <c r="AQ126" s="43" t="s">
        <v>9</v>
      </c>
      <c r="AR126" s="42" t="s">
        <v>9</v>
      </c>
      <c r="AS126" s="43" t="s">
        <v>9</v>
      </c>
    </row>
  </sheetData>
  <phoneticPr fontId="1" type="noConversion"/>
  <conditionalFormatting sqref="A1:XFD1048576">
    <cfRule type="cellIs" dxfId="6" priority="6" operator="equal">
      <formula>"null"</formula>
    </cfRule>
  </conditionalFormatting>
  <conditionalFormatting sqref="B1:B48 B118:B1048576">
    <cfRule type="duplicateValues" dxfId="5" priority="3"/>
  </conditionalFormatting>
  <conditionalFormatting sqref="B1:B1048576">
    <cfRule type="duplicateValues" dxfId="4" priority="1"/>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E5EC8-1387-4A67-960C-C64BD1326958}">
  <dimension ref="A1:G2"/>
  <sheetViews>
    <sheetView zoomScale="190" zoomScaleNormal="190" workbookViewId="0">
      <pane ySplit="1" topLeftCell="A2" activePane="bottomLeft" state="frozen"/>
      <selection activeCell="B1" sqref="B1"/>
      <selection pane="bottomLeft" activeCell="C6" sqref="C6"/>
    </sheetView>
  </sheetViews>
  <sheetFormatPr defaultColWidth="9.15234375" defaultRowHeight="8.25" customHeight="1" x14ac:dyDescent="0.4"/>
  <cols>
    <col min="1" max="1" width="3.3046875" style="18" customWidth="1"/>
    <col min="2" max="2" width="6.3046875" style="17" customWidth="1"/>
    <col min="3" max="3" width="11.3046875" style="17" bestFit="1" customWidth="1"/>
    <col min="4" max="7" width="10.84375" style="17" bestFit="1" customWidth="1"/>
  </cols>
  <sheetData>
    <row r="1" spans="1:7" ht="28.2" customHeight="1" x14ac:dyDescent="0.4">
      <c r="A1" s="22">
        <v>0</v>
      </c>
      <c r="B1" s="19" t="s">
        <v>79</v>
      </c>
      <c r="C1" s="20" t="s">
        <v>80</v>
      </c>
      <c r="D1" s="20" t="s">
        <v>81</v>
      </c>
      <c r="E1" s="20" t="s">
        <v>81</v>
      </c>
      <c r="F1" s="20" t="s">
        <v>81</v>
      </c>
      <c r="G1" s="20" t="s">
        <v>81</v>
      </c>
    </row>
    <row r="2" spans="1:7" ht="8.25" customHeight="1" x14ac:dyDescent="0.4">
      <c r="A2" s="23">
        <v>2</v>
      </c>
      <c r="B2" s="21" t="s">
        <v>9</v>
      </c>
      <c r="C2" s="21" t="s">
        <v>9</v>
      </c>
      <c r="D2" s="21" t="s">
        <v>9</v>
      </c>
      <c r="E2" s="21" t="s">
        <v>9</v>
      </c>
      <c r="F2" s="21" t="s">
        <v>9</v>
      </c>
      <c r="G2" s="21" t="s">
        <v>9</v>
      </c>
    </row>
  </sheetData>
  <phoneticPr fontId="1" type="noConversion"/>
  <conditionalFormatting sqref="A1:G1 B3:G1048576 C2:G2">
    <cfRule type="containsText" dxfId="3" priority="5" operator="containsText" text="null">
      <formula>NOT(ISERROR(SEARCH("null",A1)))</formula>
    </cfRule>
  </conditionalFormatting>
  <conditionalFormatting sqref="B3:B1048576 A1:B1">
    <cfRule type="duplicateValues" dxfId="2" priority="6"/>
  </conditionalFormatting>
  <conditionalFormatting sqref="B3:B1048576 B1">
    <cfRule type="duplicateValues" dxfId="1" priority="4"/>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emplate/>
  <TotalTime>411</TotalTime>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FatosIn</vt:lpstr>
      <vt:lpstr>Interop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José Luis Menegotto</dc:creator>
  <dc:description/>
  <cp:lastModifiedBy>José Luis Menegotto</cp:lastModifiedBy>
  <cp:revision>26</cp:revision>
  <dcterms:created xsi:type="dcterms:W3CDTF">2024-12-02T13:09:25Z</dcterms:created>
  <dcterms:modified xsi:type="dcterms:W3CDTF">2025-10-29T12:26:31Z</dcterms:modified>
  <dc:language>pt-BR</dc:language>
</cp:coreProperties>
</file>