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2B2CCCBC-6DAC-4C80-B07F-C41848C6B2F8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35" l="1"/>
  <c r="F95" i="35"/>
  <c r="F96" i="35"/>
  <c r="F97" i="35"/>
  <c r="F98" i="35"/>
  <c r="F99" i="35"/>
  <c r="F100" i="35"/>
  <c r="F101" i="35"/>
  <c r="F102" i="35"/>
  <c r="F103" i="35"/>
  <c r="F104" i="35"/>
  <c r="C94" i="35"/>
  <c r="C95" i="35" s="1"/>
  <c r="G102" i="35"/>
  <c r="G100" i="35"/>
  <c r="G101" i="35"/>
  <c r="G164" i="35"/>
  <c r="G41" i="35"/>
  <c r="C41" i="35"/>
  <c r="U41" i="35" s="1"/>
  <c r="G40" i="35"/>
  <c r="C40" i="35"/>
  <c r="U40" i="35" s="1"/>
  <c r="G42" i="35"/>
  <c r="G298" i="35"/>
  <c r="G297" i="35"/>
  <c r="G294" i="35"/>
  <c r="G295" i="35"/>
  <c r="G296" i="35"/>
  <c r="G98" i="35"/>
  <c r="G99" i="35"/>
  <c r="G79" i="35"/>
  <c r="G72" i="35"/>
  <c r="C59" i="35"/>
  <c r="U59" i="35" s="1"/>
  <c r="G59" i="35"/>
  <c r="G60" i="35"/>
  <c r="C60" i="35"/>
  <c r="U60" i="35" s="1"/>
  <c r="G163" i="35"/>
  <c r="G97" i="35"/>
  <c r="G96" i="35"/>
  <c r="G95" i="35"/>
  <c r="C68" i="35"/>
  <c r="F68" i="35" s="1"/>
  <c r="G69" i="35"/>
  <c r="G68" i="35"/>
  <c r="G70" i="35"/>
  <c r="G64" i="35"/>
  <c r="C64" i="35"/>
  <c r="U64" i="35" s="1"/>
  <c r="C263" i="35"/>
  <c r="C264" i="35" s="1"/>
  <c r="C265" i="35" s="1"/>
  <c r="C266" i="35" s="1"/>
  <c r="C267" i="35" s="1"/>
  <c r="C268" i="35" s="1"/>
  <c r="C269" i="35" s="1"/>
  <c r="C270" i="35" s="1"/>
  <c r="G254" i="35"/>
  <c r="C251" i="35"/>
  <c r="C252" i="35" s="1"/>
  <c r="C253" i="35" s="1"/>
  <c r="C254" i="35" s="1"/>
  <c r="C255" i="35" s="1"/>
  <c r="C256" i="35" s="1"/>
  <c r="C257" i="35" s="1"/>
  <c r="C258" i="35" s="1"/>
  <c r="C259" i="35" s="1"/>
  <c r="C260" i="35" s="1"/>
  <c r="C261" i="35" s="1"/>
  <c r="G253" i="35"/>
  <c r="G251" i="35"/>
  <c r="G256" i="35"/>
  <c r="G257" i="35"/>
  <c r="G197" i="35"/>
  <c r="G196" i="35"/>
  <c r="G195" i="35"/>
  <c r="G201" i="35"/>
  <c r="G203" i="35"/>
  <c r="G206" i="35"/>
  <c r="G205" i="35"/>
  <c r="G202" i="35"/>
  <c r="G198" i="35"/>
  <c r="G200" i="35"/>
  <c r="G199" i="35"/>
  <c r="G194" i="35"/>
  <c r="G193" i="35"/>
  <c r="G204" i="35"/>
  <c r="G192" i="35"/>
  <c r="G191" i="35"/>
  <c r="G190" i="35"/>
  <c r="G189" i="35"/>
  <c r="G188" i="35"/>
  <c r="G187" i="35"/>
  <c r="C187" i="35"/>
  <c r="U187" i="35" s="1"/>
  <c r="U186" i="35"/>
  <c r="G186" i="35"/>
  <c r="F186" i="35"/>
  <c r="U185" i="35"/>
  <c r="G185" i="35"/>
  <c r="F185" i="35"/>
  <c r="G304" i="35"/>
  <c r="G303" i="35"/>
  <c r="G302" i="35"/>
  <c r="G301" i="35"/>
  <c r="C301" i="35"/>
  <c r="U301" i="35" s="1"/>
  <c r="U300" i="35"/>
  <c r="G300" i="35"/>
  <c r="F300" i="35"/>
  <c r="G269" i="35"/>
  <c r="C287" i="35"/>
  <c r="C288" i="35" s="1"/>
  <c r="C289" i="35" s="1"/>
  <c r="G288" i="35"/>
  <c r="G299" i="35"/>
  <c r="G293" i="35"/>
  <c r="G292" i="35"/>
  <c r="G291" i="35"/>
  <c r="G290" i="35"/>
  <c r="G289" i="35"/>
  <c r="G287" i="35"/>
  <c r="U286" i="35"/>
  <c r="G286" i="35"/>
  <c r="F286" i="35"/>
  <c r="G272" i="35"/>
  <c r="G263" i="35"/>
  <c r="G271" i="35"/>
  <c r="G270" i="35"/>
  <c r="G273" i="35"/>
  <c r="G274" i="35"/>
  <c r="G268" i="35"/>
  <c r="G267" i="35"/>
  <c r="G266" i="35"/>
  <c r="G265" i="35"/>
  <c r="G264" i="35"/>
  <c r="U262" i="35"/>
  <c r="G262" i="35"/>
  <c r="F262" i="35"/>
  <c r="G285" i="35"/>
  <c r="G284" i="35"/>
  <c r="G283" i="35"/>
  <c r="G282" i="35"/>
  <c r="G281" i="35"/>
  <c r="G280" i="35"/>
  <c r="G279" i="35"/>
  <c r="G278" i="35"/>
  <c r="G277" i="35"/>
  <c r="C277" i="35"/>
  <c r="C280" i="35" s="1"/>
  <c r="G276" i="35"/>
  <c r="C276" i="35"/>
  <c r="C279" i="35" s="1"/>
  <c r="U275" i="35"/>
  <c r="G275" i="35"/>
  <c r="F275" i="35"/>
  <c r="G259" i="35"/>
  <c r="G261" i="35"/>
  <c r="G260" i="35"/>
  <c r="G258" i="35"/>
  <c r="G255" i="35"/>
  <c r="G252" i="35"/>
  <c r="U250" i="35"/>
  <c r="G250" i="35"/>
  <c r="F250" i="35"/>
  <c r="G234" i="35"/>
  <c r="G232" i="35"/>
  <c r="G235" i="35"/>
  <c r="G233" i="35"/>
  <c r="G231" i="35"/>
  <c r="G230" i="35"/>
  <c r="G218" i="35"/>
  <c r="G151" i="35"/>
  <c r="C153" i="35"/>
  <c r="C154" i="35" s="1"/>
  <c r="C155" i="35" s="1"/>
  <c r="F152" i="35"/>
  <c r="G152" i="35"/>
  <c r="U152" i="35"/>
  <c r="G154" i="35"/>
  <c r="G153" i="35"/>
  <c r="G147" i="35"/>
  <c r="G149" i="35"/>
  <c r="G249" i="35"/>
  <c r="G248" i="35"/>
  <c r="G247" i="35"/>
  <c r="C247" i="35"/>
  <c r="U247" i="35" s="1"/>
  <c r="G246" i="35"/>
  <c r="C246" i="35"/>
  <c r="F246" i="35" s="1"/>
  <c r="U245" i="35"/>
  <c r="G245" i="35"/>
  <c r="F245" i="35"/>
  <c r="G55" i="35"/>
  <c r="G54" i="35"/>
  <c r="G53" i="35"/>
  <c r="G51" i="35"/>
  <c r="G50" i="35"/>
  <c r="G52" i="35"/>
  <c r="G244" i="35"/>
  <c r="G243" i="35"/>
  <c r="G242" i="35"/>
  <c r="G241" i="35"/>
  <c r="G240" i="35"/>
  <c r="G239" i="35"/>
  <c r="G238" i="35"/>
  <c r="C238" i="35"/>
  <c r="F238" i="35" s="1"/>
  <c r="G237" i="35"/>
  <c r="C237" i="35"/>
  <c r="U237" i="35" s="1"/>
  <c r="U236" i="35"/>
  <c r="G236" i="35"/>
  <c r="F236" i="35"/>
  <c r="G223" i="35"/>
  <c r="C223" i="35"/>
  <c r="U223" i="35" s="1"/>
  <c r="G229" i="35"/>
  <c r="G228" i="35"/>
  <c r="G227" i="35"/>
  <c r="G226" i="35"/>
  <c r="G225" i="35"/>
  <c r="G224" i="35"/>
  <c r="G222" i="35"/>
  <c r="C222" i="35"/>
  <c r="F222" i="35" s="1"/>
  <c r="U221" i="35"/>
  <c r="G221" i="35"/>
  <c r="F221" i="35"/>
  <c r="G211" i="35"/>
  <c r="G209" i="35"/>
  <c r="C208" i="35"/>
  <c r="C209" i="35" s="1"/>
  <c r="C210" i="35" s="1"/>
  <c r="C211" i="35" s="1"/>
  <c r="C212" i="35" s="1"/>
  <c r="C213" i="35" s="1"/>
  <c r="C214" i="35" s="1"/>
  <c r="C215" i="35" s="1"/>
  <c r="C216" i="35" s="1"/>
  <c r="C217" i="35" s="1"/>
  <c r="C219" i="35" s="1"/>
  <c r="C220" i="35" s="1"/>
  <c r="G208" i="35"/>
  <c r="G220" i="35"/>
  <c r="G219" i="35"/>
  <c r="G217" i="35"/>
  <c r="G216" i="35"/>
  <c r="G215" i="35"/>
  <c r="G214" i="35"/>
  <c r="G213" i="35"/>
  <c r="G212" i="35"/>
  <c r="G210" i="35"/>
  <c r="U207" i="35"/>
  <c r="G207" i="35"/>
  <c r="F207" i="35"/>
  <c r="G23" i="35"/>
  <c r="G22" i="35"/>
  <c r="G140" i="35"/>
  <c r="G120" i="35"/>
  <c r="C120" i="35"/>
  <c r="F120" i="35" s="1"/>
  <c r="G148" i="35"/>
  <c r="C157" i="35"/>
  <c r="C158" i="35" s="1"/>
  <c r="G157" i="35"/>
  <c r="G146" i="35"/>
  <c r="G145" i="35"/>
  <c r="G144" i="35"/>
  <c r="U95" i="35" l="1"/>
  <c r="C96" i="35"/>
  <c r="C97" i="35" s="1"/>
  <c r="C98" i="35" s="1"/>
  <c r="C99" i="35" s="1"/>
  <c r="C100" i="35" s="1"/>
  <c r="C101" i="35" s="1"/>
  <c r="C102" i="35" s="1"/>
  <c r="C103" i="35" s="1"/>
  <c r="C104" i="35" s="1"/>
  <c r="F41" i="35"/>
  <c r="V41" i="35"/>
  <c r="F40" i="35"/>
  <c r="V40" i="35" s="1"/>
  <c r="F59" i="35"/>
  <c r="C69" i="35"/>
  <c r="F69" i="35" s="1"/>
  <c r="V95" i="35"/>
  <c r="F64" i="35"/>
  <c r="V64" i="35" s="1"/>
  <c r="C271" i="35"/>
  <c r="C272" i="35" s="1"/>
  <c r="C273" i="35" s="1"/>
  <c r="C274" i="35" s="1"/>
  <c r="F274" i="35" s="1"/>
  <c r="V274" i="35" s="1"/>
  <c r="F270" i="35"/>
  <c r="V270" i="35" s="1"/>
  <c r="F264" i="35"/>
  <c r="V264" i="35" s="1"/>
  <c r="U257" i="35"/>
  <c r="U252" i="35"/>
  <c r="C188" i="35"/>
  <c r="C189" i="35" s="1"/>
  <c r="C190" i="35" s="1"/>
  <c r="C191" i="35" s="1"/>
  <c r="C192" i="35" s="1"/>
  <c r="V300" i="35"/>
  <c r="V186" i="35"/>
  <c r="F187" i="35"/>
  <c r="V187" i="35" s="1"/>
  <c r="V185" i="35"/>
  <c r="C302" i="35"/>
  <c r="F301" i="35"/>
  <c r="V301" i="35" s="1"/>
  <c r="C290" i="35"/>
  <c r="F289" i="35"/>
  <c r="V289" i="35" s="1"/>
  <c r="U289" i="35"/>
  <c r="U270" i="35"/>
  <c r="V286" i="35"/>
  <c r="U264" i="35"/>
  <c r="V262" i="35"/>
  <c r="F265" i="35"/>
  <c r="V265" i="35" s="1"/>
  <c r="F268" i="35"/>
  <c r="V268" i="35" s="1"/>
  <c r="U268" i="35"/>
  <c r="U265" i="35"/>
  <c r="V275" i="35"/>
  <c r="F279" i="35"/>
  <c r="V279" i="35" s="1"/>
  <c r="U279" i="35"/>
  <c r="C278" i="35"/>
  <c r="U276" i="35"/>
  <c r="F276" i="35"/>
  <c r="V276" i="35" s="1"/>
  <c r="U280" i="35"/>
  <c r="F280" i="35"/>
  <c r="V280" i="35" s="1"/>
  <c r="F277" i="35"/>
  <c r="V277" i="35" s="1"/>
  <c r="U277" i="35"/>
  <c r="V250" i="35"/>
  <c r="U255" i="35"/>
  <c r="F252" i="35"/>
  <c r="V252" i="35" s="1"/>
  <c r="V152" i="35"/>
  <c r="C218" i="35"/>
  <c r="U154" i="35"/>
  <c r="F154" i="35"/>
  <c r="V154" i="35" s="1"/>
  <c r="C249" i="35"/>
  <c r="C248" i="35"/>
  <c r="V246" i="35"/>
  <c r="V245" i="35"/>
  <c r="F247" i="35"/>
  <c r="V247" i="35" s="1"/>
  <c r="U246" i="35"/>
  <c r="V222" i="35"/>
  <c r="C240" i="35"/>
  <c r="U240" i="35" s="1"/>
  <c r="V238" i="35"/>
  <c r="V236" i="35"/>
  <c r="C239" i="35"/>
  <c r="F237" i="35"/>
  <c r="V237" i="35" s="1"/>
  <c r="U238" i="35"/>
  <c r="F223" i="35"/>
  <c r="V223" i="35" s="1"/>
  <c r="V221" i="35"/>
  <c r="C224" i="35"/>
  <c r="C225" i="35" s="1"/>
  <c r="C226" i="35" s="1"/>
  <c r="U222" i="35"/>
  <c r="U209" i="35"/>
  <c r="F209" i="35"/>
  <c r="V209" i="35" s="1"/>
  <c r="U210" i="35"/>
  <c r="V207" i="35"/>
  <c r="F210" i="35"/>
  <c r="V210" i="35" s="1"/>
  <c r="V120" i="35"/>
  <c r="U120" i="35"/>
  <c r="G77" i="35"/>
  <c r="G184" i="35"/>
  <c r="G183" i="35"/>
  <c r="G182" i="35"/>
  <c r="C182" i="35"/>
  <c r="U182" i="35" s="1"/>
  <c r="U181" i="35"/>
  <c r="G181" i="35"/>
  <c r="F181" i="35"/>
  <c r="G167" i="35"/>
  <c r="C167" i="35"/>
  <c r="F167" i="35" s="1"/>
  <c r="U166" i="35"/>
  <c r="G166" i="35"/>
  <c r="F166" i="35"/>
  <c r="G180" i="35"/>
  <c r="G179" i="35"/>
  <c r="G178" i="35"/>
  <c r="G177" i="35"/>
  <c r="G176" i="35"/>
  <c r="G116" i="35"/>
  <c r="G175" i="35"/>
  <c r="G174" i="35"/>
  <c r="C174" i="35"/>
  <c r="U174" i="35" s="1"/>
  <c r="U173" i="35"/>
  <c r="G173" i="35"/>
  <c r="F173" i="35"/>
  <c r="G103" i="35"/>
  <c r="C83" i="35"/>
  <c r="C84" i="35" s="1"/>
  <c r="C85" i="35" s="1"/>
  <c r="C86" i="35" s="1"/>
  <c r="C87" i="35" s="1"/>
  <c r="C88" i="35" s="1"/>
  <c r="C89" i="35" s="1"/>
  <c r="C90" i="35" s="1"/>
  <c r="C91" i="35" s="1"/>
  <c r="C93" i="35"/>
  <c r="G88" i="35"/>
  <c r="G89" i="35"/>
  <c r="G90" i="35"/>
  <c r="G91" i="35"/>
  <c r="G92" i="35"/>
  <c r="G94" i="35"/>
  <c r="G87" i="35"/>
  <c r="G93" i="35"/>
  <c r="U159" i="35"/>
  <c r="U156" i="35"/>
  <c r="U130" i="35"/>
  <c r="U126" i="35"/>
  <c r="U118" i="35"/>
  <c r="U110" i="35"/>
  <c r="U105" i="35"/>
  <c r="U82" i="35"/>
  <c r="U67" i="35"/>
  <c r="U58" i="35"/>
  <c r="U44" i="35"/>
  <c r="U37" i="35"/>
  <c r="U32" i="35"/>
  <c r="U25" i="35"/>
  <c r="U19" i="35"/>
  <c r="U2" i="35"/>
  <c r="F159" i="35"/>
  <c r="F156" i="35"/>
  <c r="F130" i="35"/>
  <c r="F126" i="35"/>
  <c r="F118" i="35"/>
  <c r="F110" i="35"/>
  <c r="F105" i="35"/>
  <c r="F82" i="35"/>
  <c r="F67" i="35"/>
  <c r="F58" i="35"/>
  <c r="F60" i="35" s="1"/>
  <c r="V60" i="35" s="1"/>
  <c r="F44" i="35"/>
  <c r="F37" i="35"/>
  <c r="F32" i="35"/>
  <c r="F25" i="35"/>
  <c r="F19" i="35"/>
  <c r="F2" i="35"/>
  <c r="G172" i="35"/>
  <c r="G171" i="35"/>
  <c r="G170" i="35"/>
  <c r="G169" i="35"/>
  <c r="G168" i="35"/>
  <c r="G165" i="35"/>
  <c r="G162" i="35"/>
  <c r="G161" i="35"/>
  <c r="G160" i="35"/>
  <c r="G159" i="35"/>
  <c r="G158" i="35"/>
  <c r="G156" i="35"/>
  <c r="G155" i="35"/>
  <c r="G150" i="35"/>
  <c r="G143" i="35"/>
  <c r="G142" i="35"/>
  <c r="G141" i="35"/>
  <c r="G139" i="35"/>
  <c r="G138" i="35"/>
  <c r="G137" i="35"/>
  <c r="G136" i="35"/>
  <c r="G135" i="35"/>
  <c r="G134" i="35"/>
  <c r="G133" i="35"/>
  <c r="G132" i="35"/>
  <c r="G131" i="35"/>
  <c r="G130" i="35"/>
  <c r="G129" i="35"/>
  <c r="G128" i="35"/>
  <c r="G127" i="35"/>
  <c r="G126" i="35"/>
  <c r="G125" i="35"/>
  <c r="G124" i="35"/>
  <c r="G123" i="35"/>
  <c r="G122" i="35"/>
  <c r="G121" i="35"/>
  <c r="G119" i="35"/>
  <c r="G118" i="35"/>
  <c r="G117" i="35"/>
  <c r="G115" i="35"/>
  <c r="G114" i="35"/>
  <c r="G113" i="35"/>
  <c r="G112" i="35"/>
  <c r="G111" i="35"/>
  <c r="G110" i="35"/>
  <c r="G109" i="35"/>
  <c r="G108" i="35"/>
  <c r="G107" i="35"/>
  <c r="G106" i="35"/>
  <c r="G105" i="35"/>
  <c r="G104" i="35"/>
  <c r="G86" i="35"/>
  <c r="G85" i="35"/>
  <c r="G84" i="35"/>
  <c r="G83" i="35"/>
  <c r="G82" i="35"/>
  <c r="G81" i="35"/>
  <c r="G80" i="35"/>
  <c r="G78" i="35"/>
  <c r="G76" i="35"/>
  <c r="G75" i="35"/>
  <c r="G74" i="35"/>
  <c r="G73" i="35"/>
  <c r="G71" i="35"/>
  <c r="G67" i="35"/>
  <c r="G66" i="35"/>
  <c r="G65" i="35"/>
  <c r="G63" i="35"/>
  <c r="G62" i="35"/>
  <c r="G61" i="35"/>
  <c r="G58" i="35"/>
  <c r="G57" i="35"/>
  <c r="G56" i="35"/>
  <c r="G49" i="35"/>
  <c r="G48" i="35"/>
  <c r="G47" i="35"/>
  <c r="G46" i="35"/>
  <c r="G45" i="35"/>
  <c r="G44" i="35"/>
  <c r="G43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C160" i="35"/>
  <c r="F160" i="35" s="1"/>
  <c r="C26" i="35"/>
  <c r="U26" i="35" s="1"/>
  <c r="U158" i="35"/>
  <c r="C131" i="35"/>
  <c r="C132" i="35" s="1"/>
  <c r="C45" i="35"/>
  <c r="U45" i="35" s="1"/>
  <c r="C127" i="35"/>
  <c r="C128" i="35" s="1"/>
  <c r="V96" i="35" l="1"/>
  <c r="U96" i="35"/>
  <c r="U97" i="35"/>
  <c r="V97" i="35"/>
  <c r="V100" i="35"/>
  <c r="V98" i="35"/>
  <c r="C70" i="35"/>
  <c r="C72" i="35" s="1"/>
  <c r="F255" i="35"/>
  <c r="V255" i="35" s="1"/>
  <c r="F257" i="35"/>
  <c r="V257" i="35" s="1"/>
  <c r="F261" i="35"/>
  <c r="V261" i="35" s="1"/>
  <c r="F254" i="35"/>
  <c r="V254" i="35" s="1"/>
  <c r="U254" i="35"/>
  <c r="U253" i="35"/>
  <c r="F253" i="35"/>
  <c r="V253" i="35" s="1"/>
  <c r="F251" i="35"/>
  <c r="V251" i="35" s="1"/>
  <c r="F249" i="35"/>
  <c r="V249" i="35" s="1"/>
  <c r="C193" i="35"/>
  <c r="C194" i="35" s="1"/>
  <c r="U194" i="35" s="1"/>
  <c r="C197" i="35"/>
  <c r="U192" i="35"/>
  <c r="F190" i="35"/>
  <c r="V190" i="35" s="1"/>
  <c r="F188" i="35"/>
  <c r="V188" i="35" s="1"/>
  <c r="U188" i="35"/>
  <c r="U302" i="35"/>
  <c r="C303" i="35"/>
  <c r="F302" i="35"/>
  <c r="V302" i="35" s="1"/>
  <c r="U263" i="35"/>
  <c r="U290" i="35"/>
  <c r="C291" i="35"/>
  <c r="F290" i="35"/>
  <c r="V290" i="35" s="1"/>
  <c r="U266" i="35"/>
  <c r="F266" i="35"/>
  <c r="V266" i="35" s="1"/>
  <c r="U274" i="35"/>
  <c r="U272" i="35"/>
  <c r="F272" i="35"/>
  <c r="V272" i="35" s="1"/>
  <c r="U271" i="35"/>
  <c r="F271" i="35"/>
  <c r="V271" i="35" s="1"/>
  <c r="U273" i="35"/>
  <c r="F273" i="35"/>
  <c r="V273" i="35" s="1"/>
  <c r="F267" i="35"/>
  <c r="V267" i="35" s="1"/>
  <c r="U267" i="35"/>
  <c r="F278" i="35"/>
  <c r="V278" i="35" s="1"/>
  <c r="C281" i="35"/>
  <c r="U278" i="35"/>
  <c r="U259" i="35"/>
  <c r="F258" i="35"/>
  <c r="V258" i="35" s="1"/>
  <c r="U218" i="35"/>
  <c r="F218" i="35"/>
  <c r="V218" i="35" s="1"/>
  <c r="U249" i="35"/>
  <c r="U248" i="35"/>
  <c r="F248" i="35"/>
  <c r="V248" i="35" s="1"/>
  <c r="C242" i="35"/>
  <c r="F242" i="35" s="1"/>
  <c r="V242" i="35" s="1"/>
  <c r="F240" i="35"/>
  <c r="V240" i="35" s="1"/>
  <c r="F239" i="35"/>
  <c r="V239" i="35" s="1"/>
  <c r="C241" i="35"/>
  <c r="U239" i="35"/>
  <c r="U224" i="35"/>
  <c r="U225" i="35"/>
  <c r="F225" i="35"/>
  <c r="V225" i="35" s="1"/>
  <c r="F224" i="35"/>
  <c r="V224" i="35" s="1"/>
  <c r="U226" i="35"/>
  <c r="F226" i="35"/>
  <c r="V226" i="35" s="1"/>
  <c r="C227" i="35"/>
  <c r="U211" i="35"/>
  <c r="F211" i="35"/>
  <c r="V211" i="35" s="1"/>
  <c r="U208" i="35"/>
  <c r="F208" i="35"/>
  <c r="V208" i="35" s="1"/>
  <c r="U212" i="35"/>
  <c r="F212" i="35"/>
  <c r="V212" i="35" s="1"/>
  <c r="F155" i="35"/>
  <c r="V155" i="35" s="1"/>
  <c r="V181" i="35"/>
  <c r="V160" i="35"/>
  <c r="C183" i="35"/>
  <c r="U183" i="35" s="1"/>
  <c r="F182" i="35"/>
  <c r="V182" i="35" s="1"/>
  <c r="C168" i="35"/>
  <c r="U168" i="35" s="1"/>
  <c r="U167" i="35"/>
  <c r="V166" i="35"/>
  <c r="C175" i="35"/>
  <c r="V173" i="35"/>
  <c r="F174" i="35"/>
  <c r="V174" i="35" s="1"/>
  <c r="U155" i="35"/>
  <c r="F158" i="35"/>
  <c r="V158" i="35" s="1"/>
  <c r="V19" i="35"/>
  <c r="V44" i="35"/>
  <c r="F26" i="35"/>
  <c r="V26" i="35" s="1"/>
  <c r="F45" i="35"/>
  <c r="V45" i="35" s="1"/>
  <c r="V159" i="35"/>
  <c r="V37" i="35"/>
  <c r="V25" i="35"/>
  <c r="V58" i="35"/>
  <c r="V167" i="35"/>
  <c r="U160" i="35"/>
  <c r="C133" i="35"/>
  <c r="C134" i="35" s="1"/>
  <c r="F132" i="35"/>
  <c r="V132" i="35" s="1"/>
  <c r="U132" i="35"/>
  <c r="U131" i="35"/>
  <c r="V32" i="35"/>
  <c r="V67" i="35"/>
  <c r="U127" i="35"/>
  <c r="V82" i="35"/>
  <c r="V110" i="35"/>
  <c r="V118" i="35"/>
  <c r="V126" i="35"/>
  <c r="F131" i="35"/>
  <c r="V131" i="35" s="1"/>
  <c r="F128" i="35"/>
  <c r="V128" i="35" s="1"/>
  <c r="U128" i="35"/>
  <c r="V2" i="35"/>
  <c r="V130" i="35"/>
  <c r="V105" i="35"/>
  <c r="F127" i="35"/>
  <c r="V127" i="35" s="1"/>
  <c r="V156" i="35"/>
  <c r="C161" i="35"/>
  <c r="C27" i="35"/>
  <c r="C46" i="35"/>
  <c r="C129" i="35"/>
  <c r="U100" i="35" l="1"/>
  <c r="U101" i="35"/>
  <c r="V101" i="35"/>
  <c r="U98" i="35"/>
  <c r="C163" i="35"/>
  <c r="U163" i="35" s="1"/>
  <c r="C164" i="35"/>
  <c r="F70" i="35"/>
  <c r="C71" i="35"/>
  <c r="U71" i="35" s="1"/>
  <c r="F72" i="35"/>
  <c r="V72" i="35" s="1"/>
  <c r="U72" i="35"/>
  <c r="U261" i="35"/>
  <c r="F260" i="35"/>
  <c r="V260" i="35" s="1"/>
  <c r="F259" i="35"/>
  <c r="V259" i="35" s="1"/>
  <c r="U260" i="35"/>
  <c r="U258" i="35"/>
  <c r="U251" i="35"/>
  <c r="U193" i="35"/>
  <c r="F193" i="35"/>
  <c r="V193" i="35" s="1"/>
  <c r="F256" i="35"/>
  <c r="V256" i="35" s="1"/>
  <c r="U256" i="35"/>
  <c r="F194" i="35"/>
  <c r="V194" i="35" s="1"/>
  <c r="U197" i="35"/>
  <c r="F197" i="35"/>
  <c r="V197" i="35" s="1"/>
  <c r="C198" i="35"/>
  <c r="C196" i="35"/>
  <c r="C195" i="35"/>
  <c r="F192" i="35"/>
  <c r="V192" i="35" s="1"/>
  <c r="U190" i="35"/>
  <c r="F191" i="35"/>
  <c r="V191" i="35" s="1"/>
  <c r="U191" i="35"/>
  <c r="F189" i="35"/>
  <c r="V189" i="35" s="1"/>
  <c r="U189" i="35"/>
  <c r="F263" i="35"/>
  <c r="V263" i="35" s="1"/>
  <c r="C304" i="35"/>
  <c r="F303" i="35"/>
  <c r="V303" i="35" s="1"/>
  <c r="U303" i="35"/>
  <c r="F269" i="35"/>
  <c r="V269" i="35" s="1"/>
  <c r="U269" i="35"/>
  <c r="C292" i="35"/>
  <c r="C293" i="35" s="1"/>
  <c r="C294" i="35" s="1"/>
  <c r="F291" i="35"/>
  <c r="V291" i="35" s="1"/>
  <c r="U291" i="35"/>
  <c r="C283" i="35"/>
  <c r="C282" i="35"/>
  <c r="U281" i="35"/>
  <c r="F281" i="35"/>
  <c r="V281" i="35" s="1"/>
  <c r="U242" i="35"/>
  <c r="C244" i="35"/>
  <c r="F244" i="35" s="1"/>
  <c r="V244" i="35" s="1"/>
  <c r="U241" i="35"/>
  <c r="C243" i="35"/>
  <c r="F241" i="35"/>
  <c r="V241" i="35" s="1"/>
  <c r="F227" i="35"/>
  <c r="V227" i="35" s="1"/>
  <c r="U227" i="35"/>
  <c r="C228" i="35"/>
  <c r="U213" i="35"/>
  <c r="F213" i="35"/>
  <c r="V213" i="35" s="1"/>
  <c r="F168" i="35"/>
  <c r="V168" i="35" s="1"/>
  <c r="U157" i="35"/>
  <c r="F157" i="35"/>
  <c r="V157" i="35" s="1"/>
  <c r="C169" i="35"/>
  <c r="F169" i="35" s="1"/>
  <c r="V169" i="35" s="1"/>
  <c r="F183" i="35"/>
  <c r="V183" i="35" s="1"/>
  <c r="C184" i="35"/>
  <c r="C176" i="35"/>
  <c r="U175" i="35"/>
  <c r="F129" i="35"/>
  <c r="V129" i="35" s="1"/>
  <c r="U129" i="35"/>
  <c r="F46" i="35"/>
  <c r="V46" i="35" s="1"/>
  <c r="U46" i="35"/>
  <c r="F134" i="35"/>
  <c r="V134" i="35" s="1"/>
  <c r="U134" i="35"/>
  <c r="F133" i="35"/>
  <c r="V133" i="35" s="1"/>
  <c r="U133" i="35"/>
  <c r="F27" i="35"/>
  <c r="V27" i="35" s="1"/>
  <c r="U27" i="35"/>
  <c r="F161" i="35"/>
  <c r="V161" i="35" s="1"/>
  <c r="U161" i="35"/>
  <c r="C135" i="35"/>
  <c r="C162" i="35"/>
  <c r="C28" i="35"/>
  <c r="C47" i="35"/>
  <c r="V102" i="35" l="1"/>
  <c r="U102" i="35"/>
  <c r="F163" i="35"/>
  <c r="V163" i="35" s="1"/>
  <c r="V99" i="35"/>
  <c r="U99" i="35"/>
  <c r="F164" i="35"/>
  <c r="V164" i="35" s="1"/>
  <c r="U164" i="35"/>
  <c r="F294" i="35"/>
  <c r="V294" i="35" s="1"/>
  <c r="C295" i="35"/>
  <c r="C298" i="35" s="1"/>
  <c r="U294" i="35"/>
  <c r="C73" i="35"/>
  <c r="C74" i="35" s="1"/>
  <c r="F71" i="35"/>
  <c r="U244" i="35"/>
  <c r="F195" i="35"/>
  <c r="V195" i="35" s="1"/>
  <c r="U195" i="35"/>
  <c r="F196" i="35"/>
  <c r="V196" i="35" s="1"/>
  <c r="U196" i="35"/>
  <c r="F198" i="35"/>
  <c r="V198" i="35" s="1"/>
  <c r="C199" i="35"/>
  <c r="U198" i="35"/>
  <c r="U304" i="35"/>
  <c r="F304" i="35"/>
  <c r="V304" i="35" s="1"/>
  <c r="F292" i="35"/>
  <c r="V292" i="35" s="1"/>
  <c r="U292" i="35"/>
  <c r="C285" i="35"/>
  <c r="C284" i="35"/>
  <c r="F282" i="35"/>
  <c r="V282" i="35" s="1"/>
  <c r="U282" i="35"/>
  <c r="U283" i="35"/>
  <c r="F283" i="35"/>
  <c r="V283" i="35" s="1"/>
  <c r="C50" i="35"/>
  <c r="F50" i="35" s="1"/>
  <c r="V50" i="35" s="1"/>
  <c r="C51" i="35"/>
  <c r="U243" i="35"/>
  <c r="F243" i="35"/>
  <c r="V243" i="35" s="1"/>
  <c r="C229" i="35"/>
  <c r="C230" i="35" s="1"/>
  <c r="F228" i="35"/>
  <c r="V228" i="35" s="1"/>
  <c r="U228" i="35"/>
  <c r="U215" i="35"/>
  <c r="F215" i="35"/>
  <c r="V215" i="35" s="1"/>
  <c r="U214" i="35"/>
  <c r="F214" i="35"/>
  <c r="V214" i="35" s="1"/>
  <c r="U169" i="35"/>
  <c r="C170" i="35"/>
  <c r="U170" i="35" s="1"/>
  <c r="U184" i="35"/>
  <c r="F184" i="35"/>
  <c r="V184" i="35" s="1"/>
  <c r="C177" i="35"/>
  <c r="U176" i="35"/>
  <c r="F176" i="35"/>
  <c r="V176" i="35" s="1"/>
  <c r="F175" i="35"/>
  <c r="V175" i="35" s="1"/>
  <c r="U47" i="35"/>
  <c r="F47" i="35"/>
  <c r="V47" i="35" s="1"/>
  <c r="U135" i="35"/>
  <c r="F135" i="35"/>
  <c r="V135" i="35" s="1"/>
  <c r="U28" i="35"/>
  <c r="F28" i="35"/>
  <c r="V28" i="35" s="1"/>
  <c r="F162" i="35"/>
  <c r="V162" i="35" s="1"/>
  <c r="U162" i="35"/>
  <c r="C136" i="35"/>
  <c r="C165" i="35"/>
  <c r="C29" i="35"/>
  <c r="C48" i="35"/>
  <c r="C55" i="35" s="1"/>
  <c r="C119" i="35"/>
  <c r="C112" i="35"/>
  <c r="C111" i="35"/>
  <c r="C106" i="35"/>
  <c r="C61" i="35"/>
  <c r="C38" i="35"/>
  <c r="C42" i="35" s="1"/>
  <c r="C33" i="35"/>
  <c r="C20" i="35"/>
  <c r="C3" i="35"/>
  <c r="U103" i="35" l="1"/>
  <c r="V103" i="35"/>
  <c r="U42" i="35"/>
  <c r="F42" i="35"/>
  <c r="V42" i="35" s="1"/>
  <c r="F73" i="35"/>
  <c r="F298" i="35"/>
  <c r="V298" i="35" s="1"/>
  <c r="U298" i="35"/>
  <c r="U73" i="35"/>
  <c r="C297" i="35"/>
  <c r="F295" i="35"/>
  <c r="V295" i="35" s="1"/>
  <c r="C296" i="35"/>
  <c r="U295" i="35"/>
  <c r="C75" i="35"/>
  <c r="F74" i="35"/>
  <c r="U74" i="35"/>
  <c r="C203" i="35"/>
  <c r="U199" i="35"/>
  <c r="C201" i="35"/>
  <c r="F199" i="35"/>
  <c r="V199" i="35" s="1"/>
  <c r="C202" i="35"/>
  <c r="C200" i="35"/>
  <c r="F293" i="35"/>
  <c r="V293" i="35" s="1"/>
  <c r="U293" i="35"/>
  <c r="F287" i="35"/>
  <c r="V287" i="35" s="1"/>
  <c r="U287" i="35"/>
  <c r="F284" i="35"/>
  <c r="V284" i="35" s="1"/>
  <c r="U284" i="35"/>
  <c r="F285" i="35"/>
  <c r="V285" i="35" s="1"/>
  <c r="U285" i="35"/>
  <c r="C231" i="35"/>
  <c r="C232" i="35"/>
  <c r="C234" i="35" s="1"/>
  <c r="F230" i="35"/>
  <c r="V230" i="35" s="1"/>
  <c r="U230" i="35"/>
  <c r="F55" i="35"/>
  <c r="V55" i="35" s="1"/>
  <c r="U55" i="35"/>
  <c r="C52" i="35"/>
  <c r="F52" i="35" s="1"/>
  <c r="V52" i="35" s="1"/>
  <c r="C54" i="35"/>
  <c r="U50" i="35"/>
  <c r="U51" i="35"/>
  <c r="F51" i="35"/>
  <c r="V51" i="35" s="1"/>
  <c r="U229" i="35"/>
  <c r="F229" i="35"/>
  <c r="V229" i="35" s="1"/>
  <c r="F170" i="35"/>
  <c r="V170" i="35" s="1"/>
  <c r="U216" i="35"/>
  <c r="F216" i="35"/>
  <c r="V216" i="35" s="1"/>
  <c r="C171" i="35"/>
  <c r="C172" i="35" s="1"/>
  <c r="F172" i="35" s="1"/>
  <c r="V172" i="35" s="1"/>
  <c r="C22" i="35"/>
  <c r="U22" i="35" s="1"/>
  <c r="C23" i="35"/>
  <c r="C178" i="35"/>
  <c r="U177" i="35"/>
  <c r="F177" i="35"/>
  <c r="V177" i="35" s="1"/>
  <c r="U87" i="35"/>
  <c r="F38" i="35"/>
  <c r="V38" i="35" s="1"/>
  <c r="U38" i="35"/>
  <c r="F111" i="35"/>
  <c r="V111" i="35" s="1"/>
  <c r="U111" i="35"/>
  <c r="U61" i="35"/>
  <c r="F61" i="35"/>
  <c r="V61" i="35" s="1"/>
  <c r="F112" i="35"/>
  <c r="V112" i="35" s="1"/>
  <c r="U112" i="35"/>
  <c r="F29" i="35"/>
  <c r="V29" i="35" s="1"/>
  <c r="U29" i="35"/>
  <c r="U20" i="35"/>
  <c r="F20" i="35"/>
  <c r="V20" i="35" s="1"/>
  <c r="U84" i="35"/>
  <c r="F84" i="35"/>
  <c r="V84" i="35" s="1"/>
  <c r="F119" i="35"/>
  <c r="V119" i="35" s="1"/>
  <c r="U119" i="35"/>
  <c r="F165" i="35"/>
  <c r="V165" i="35" s="1"/>
  <c r="U165" i="35"/>
  <c r="U3" i="35"/>
  <c r="F3" i="35"/>
  <c r="V3" i="35" s="1"/>
  <c r="U33" i="35"/>
  <c r="F33" i="35"/>
  <c r="V33" i="35" s="1"/>
  <c r="F106" i="35"/>
  <c r="V106" i="35" s="1"/>
  <c r="U106" i="35"/>
  <c r="F48" i="35"/>
  <c r="V48" i="35" s="1"/>
  <c r="U48" i="35"/>
  <c r="F136" i="35"/>
  <c r="V136" i="35" s="1"/>
  <c r="U136" i="35"/>
  <c r="C137" i="35"/>
  <c r="C30" i="35"/>
  <c r="C49" i="35"/>
  <c r="C53" i="35" s="1"/>
  <c r="C107" i="35"/>
  <c r="V71" i="35"/>
  <c r="C4" i="35"/>
  <c r="C34" i="35"/>
  <c r="C62" i="35"/>
  <c r="C65" i="35"/>
  <c r="C21" i="35"/>
  <c r="C39" i="35"/>
  <c r="C113" i="35"/>
  <c r="C121" i="35"/>
  <c r="C299" i="35" l="1"/>
  <c r="F296" i="35"/>
  <c r="V296" i="35" s="1"/>
  <c r="U296" i="35"/>
  <c r="U297" i="35"/>
  <c r="F297" i="35"/>
  <c r="V297" i="35" s="1"/>
  <c r="C76" i="35"/>
  <c r="F75" i="35"/>
  <c r="C77" i="35"/>
  <c r="U75" i="35"/>
  <c r="U68" i="35"/>
  <c r="U69" i="35"/>
  <c r="U201" i="35"/>
  <c r="F201" i="35"/>
  <c r="V201" i="35" s="1"/>
  <c r="C204" i="35"/>
  <c r="F200" i="35"/>
  <c r="V200" i="35" s="1"/>
  <c r="U200" i="35"/>
  <c r="F202" i="35"/>
  <c r="V202" i="35" s="1"/>
  <c r="U202" i="35"/>
  <c r="F203" i="35"/>
  <c r="V203" i="35" s="1"/>
  <c r="U203" i="35"/>
  <c r="U299" i="35"/>
  <c r="F299" i="35"/>
  <c r="V299" i="35" s="1"/>
  <c r="F288" i="35"/>
  <c r="V288" i="35" s="1"/>
  <c r="U288" i="35"/>
  <c r="U52" i="35"/>
  <c r="U234" i="35"/>
  <c r="F234" i="35"/>
  <c r="V234" i="35" s="1"/>
  <c r="F232" i="35"/>
  <c r="V232" i="35" s="1"/>
  <c r="U232" i="35"/>
  <c r="F231" i="35"/>
  <c r="V231" i="35" s="1"/>
  <c r="C233" i="35"/>
  <c r="U231" i="35"/>
  <c r="U54" i="35"/>
  <c r="F54" i="35"/>
  <c r="V54" i="35" s="1"/>
  <c r="U53" i="35"/>
  <c r="F53" i="35"/>
  <c r="V53" i="35" s="1"/>
  <c r="U171" i="35"/>
  <c r="U172" i="35"/>
  <c r="U217" i="35"/>
  <c r="F217" i="35"/>
  <c r="V217" i="35" s="1"/>
  <c r="F171" i="35"/>
  <c r="V171" i="35" s="1"/>
  <c r="F22" i="35"/>
  <c r="V22" i="35" s="1"/>
  <c r="U23" i="35"/>
  <c r="F23" i="35"/>
  <c r="V23" i="35" s="1"/>
  <c r="U178" i="35"/>
  <c r="C179" i="35"/>
  <c r="F178" i="35"/>
  <c r="V178" i="35" s="1"/>
  <c r="F87" i="35"/>
  <c r="V87" i="35" s="1"/>
  <c r="F92" i="35"/>
  <c r="V92" i="35" s="1"/>
  <c r="U92" i="35"/>
  <c r="U93" i="35"/>
  <c r="F93" i="35"/>
  <c r="V93" i="35" s="1"/>
  <c r="U107" i="35"/>
  <c r="F107" i="35"/>
  <c r="V107" i="35" s="1"/>
  <c r="F49" i="35"/>
  <c r="V49" i="35" s="1"/>
  <c r="U49" i="35"/>
  <c r="F21" i="35"/>
  <c r="V21" i="35" s="1"/>
  <c r="U21" i="35"/>
  <c r="F34" i="35"/>
  <c r="V34" i="35" s="1"/>
  <c r="U34" i="35"/>
  <c r="F30" i="35"/>
  <c r="V30" i="35" s="1"/>
  <c r="U30" i="35"/>
  <c r="F113" i="35"/>
  <c r="V113" i="35" s="1"/>
  <c r="U113" i="35"/>
  <c r="F65" i="35"/>
  <c r="V69" i="35" s="1"/>
  <c r="U65" i="35"/>
  <c r="F39" i="35"/>
  <c r="V39" i="35" s="1"/>
  <c r="U39" i="35"/>
  <c r="F62" i="35"/>
  <c r="V62" i="35" s="1"/>
  <c r="U62" i="35"/>
  <c r="F121" i="35"/>
  <c r="V121" i="35" s="1"/>
  <c r="U121" i="35"/>
  <c r="F85" i="35"/>
  <c r="V85" i="35" s="1"/>
  <c r="U85" i="35"/>
  <c r="F4" i="35"/>
  <c r="V4" i="35" s="1"/>
  <c r="U4" i="35"/>
  <c r="U137" i="35"/>
  <c r="F137" i="35"/>
  <c r="V137" i="35" s="1"/>
  <c r="C31" i="35"/>
  <c r="C138" i="35"/>
  <c r="C140" i="35" s="1"/>
  <c r="C147" i="35" s="1"/>
  <c r="C108" i="35"/>
  <c r="C109" i="35" s="1"/>
  <c r="V73" i="35"/>
  <c r="C5" i="35"/>
  <c r="C56" i="35"/>
  <c r="C66" i="35"/>
  <c r="U70" i="35" s="1"/>
  <c r="C63" i="35"/>
  <c r="C35" i="35"/>
  <c r="C24" i="35"/>
  <c r="C122" i="35"/>
  <c r="C114" i="35"/>
  <c r="C116" i="35" s="1"/>
  <c r="C43" i="35"/>
  <c r="U77" i="35" l="1"/>
  <c r="C79" i="35"/>
  <c r="U79" i="35" s="1"/>
  <c r="C78" i="35"/>
  <c r="U76" i="35"/>
  <c r="V65" i="35"/>
  <c r="V68" i="35"/>
  <c r="C205" i="35"/>
  <c r="F204" i="35"/>
  <c r="V204" i="35" s="1"/>
  <c r="U204" i="35"/>
  <c r="F233" i="35"/>
  <c r="V233" i="35" s="1"/>
  <c r="U233" i="35"/>
  <c r="C235" i="35"/>
  <c r="U147" i="35"/>
  <c r="F147" i="35"/>
  <c r="V147" i="35" s="1"/>
  <c r="U220" i="35"/>
  <c r="F220" i="35"/>
  <c r="V220" i="35" s="1"/>
  <c r="U219" i="35"/>
  <c r="F219" i="35"/>
  <c r="V219" i="35" s="1"/>
  <c r="F140" i="35"/>
  <c r="V140" i="35" s="1"/>
  <c r="U140" i="35"/>
  <c r="U179" i="35"/>
  <c r="F179" i="35"/>
  <c r="V179" i="35" s="1"/>
  <c r="C180" i="35"/>
  <c r="U116" i="35"/>
  <c r="F116" i="35"/>
  <c r="V116" i="35" s="1"/>
  <c r="U88" i="35"/>
  <c r="F88" i="35"/>
  <c r="V88" i="35" s="1"/>
  <c r="U94" i="35"/>
  <c r="V94" i="35"/>
  <c r="F114" i="35"/>
  <c r="V114" i="35" s="1"/>
  <c r="U114" i="35"/>
  <c r="F35" i="35"/>
  <c r="V35" i="35" s="1"/>
  <c r="U35" i="35"/>
  <c r="U109" i="35"/>
  <c r="F109" i="35"/>
  <c r="V109" i="35" s="1"/>
  <c r="U63" i="35"/>
  <c r="F63" i="35"/>
  <c r="V63" i="35" s="1"/>
  <c r="F108" i="35"/>
  <c r="V108" i="35" s="1"/>
  <c r="U108" i="35"/>
  <c r="F122" i="35"/>
  <c r="V122" i="35" s="1"/>
  <c r="U122" i="35"/>
  <c r="U66" i="35"/>
  <c r="F66" i="35"/>
  <c r="F56" i="35"/>
  <c r="V56" i="35" s="1"/>
  <c r="U56" i="35"/>
  <c r="F138" i="35"/>
  <c r="V138" i="35" s="1"/>
  <c r="U138" i="35"/>
  <c r="U43" i="35"/>
  <c r="F43" i="35"/>
  <c r="V43" i="35" s="1"/>
  <c r="U24" i="35"/>
  <c r="F24" i="35"/>
  <c r="V24" i="35" s="1"/>
  <c r="U86" i="35"/>
  <c r="F86" i="35"/>
  <c r="V86" i="35" s="1"/>
  <c r="U5" i="35"/>
  <c r="F5" i="35"/>
  <c r="V5" i="35" s="1"/>
  <c r="F31" i="35"/>
  <c r="V31" i="35" s="1"/>
  <c r="U31" i="35"/>
  <c r="C139" i="35"/>
  <c r="C6" i="35"/>
  <c r="C57" i="35"/>
  <c r="V74" i="35"/>
  <c r="C123" i="35"/>
  <c r="C36" i="35"/>
  <c r="C115" i="35"/>
  <c r="C80" i="35" l="1"/>
  <c r="U78" i="35"/>
  <c r="V66" i="35"/>
  <c r="V70" i="35"/>
  <c r="U205" i="35"/>
  <c r="F205" i="35"/>
  <c r="V205" i="35" s="1"/>
  <c r="C206" i="35"/>
  <c r="F235" i="35"/>
  <c r="V235" i="35" s="1"/>
  <c r="U235" i="35"/>
  <c r="U180" i="35"/>
  <c r="F180" i="35"/>
  <c r="V180" i="35" s="1"/>
  <c r="U89" i="35"/>
  <c r="F89" i="35"/>
  <c r="V89" i="35" s="1"/>
  <c r="U57" i="35"/>
  <c r="F57" i="35"/>
  <c r="U123" i="35"/>
  <c r="F123" i="35"/>
  <c r="V123" i="35" s="1"/>
  <c r="V104" i="35"/>
  <c r="U104" i="35"/>
  <c r="U115" i="35"/>
  <c r="F115" i="35"/>
  <c r="V115" i="35" s="1"/>
  <c r="F139" i="35"/>
  <c r="V139" i="35" s="1"/>
  <c r="U139" i="35"/>
  <c r="U36" i="35"/>
  <c r="F36" i="35"/>
  <c r="V36" i="35" s="1"/>
  <c r="U6" i="35"/>
  <c r="F6" i="35"/>
  <c r="V6" i="35" s="1"/>
  <c r="C141" i="35"/>
  <c r="C7" i="35"/>
  <c r="C124" i="35"/>
  <c r="C117" i="35"/>
  <c r="V57" i="35" l="1"/>
  <c r="V59" i="35"/>
  <c r="C81" i="35"/>
  <c r="U80" i="35"/>
  <c r="F206" i="35"/>
  <c r="V206" i="35" s="1"/>
  <c r="U206" i="35"/>
  <c r="V75" i="35"/>
  <c r="F77" i="35"/>
  <c r="U90" i="35"/>
  <c r="F90" i="35"/>
  <c r="V90" i="35" s="1"/>
  <c r="F124" i="35"/>
  <c r="V124" i="35" s="1"/>
  <c r="U124" i="35"/>
  <c r="F7" i="35"/>
  <c r="V7" i="35" s="1"/>
  <c r="U7" i="35"/>
  <c r="F117" i="35"/>
  <c r="V117" i="35" s="1"/>
  <c r="U117" i="35"/>
  <c r="F141" i="35"/>
  <c r="V141" i="35" s="1"/>
  <c r="U141" i="35"/>
  <c r="C142" i="35"/>
  <c r="C8" i="35"/>
  <c r="F76" i="35"/>
  <c r="V76" i="35" s="1"/>
  <c r="C125" i="35"/>
  <c r="V77" i="35" l="1"/>
  <c r="F79" i="35"/>
  <c r="V79" i="35" s="1"/>
  <c r="U81" i="35"/>
  <c r="C146" i="35"/>
  <c r="U146" i="35" s="1"/>
  <c r="C148" i="35"/>
  <c r="C144" i="35"/>
  <c r="C145" i="35"/>
  <c r="U91" i="35"/>
  <c r="F91" i="35"/>
  <c r="V91" i="35" s="1"/>
  <c r="F8" i="35"/>
  <c r="V8" i="35" s="1"/>
  <c r="U8" i="35"/>
  <c r="F142" i="35"/>
  <c r="V142" i="35" s="1"/>
  <c r="U142" i="35"/>
  <c r="U125" i="35"/>
  <c r="F125" i="35"/>
  <c r="V125" i="35" s="1"/>
  <c r="C143" i="35"/>
  <c r="C149" i="35" s="1"/>
  <c r="F78" i="35"/>
  <c r="V78" i="35" s="1"/>
  <c r="C9" i="35"/>
  <c r="F144" i="35" l="1"/>
  <c r="V144" i="35" s="1"/>
  <c r="C151" i="35"/>
  <c r="F149" i="35"/>
  <c r="V149" i="35" s="1"/>
  <c r="U149" i="35"/>
  <c r="F146" i="35"/>
  <c r="V146" i="35" s="1"/>
  <c r="F148" i="35"/>
  <c r="V148" i="35" s="1"/>
  <c r="U148" i="35"/>
  <c r="U144" i="35"/>
  <c r="U145" i="35"/>
  <c r="F145" i="35"/>
  <c r="V145" i="35" s="1"/>
  <c r="F143" i="35"/>
  <c r="V143" i="35" s="1"/>
  <c r="U143" i="35"/>
  <c r="U9" i="35"/>
  <c r="F9" i="35"/>
  <c r="V9" i="35" s="1"/>
  <c r="C150" i="35"/>
  <c r="F80" i="35"/>
  <c r="C10" i="35"/>
  <c r="F151" i="35" l="1"/>
  <c r="V151" i="35" s="1"/>
  <c r="U151" i="35"/>
  <c r="F153" i="35"/>
  <c r="V153" i="35" s="1"/>
  <c r="U153" i="35"/>
  <c r="V80" i="35"/>
  <c r="F81" i="35"/>
  <c r="U150" i="35"/>
  <c r="F150" i="35"/>
  <c r="V150" i="35" s="1"/>
  <c r="F83" i="35"/>
  <c r="V83" i="35" s="1"/>
  <c r="U83" i="35"/>
  <c r="U10" i="35"/>
  <c r="F10" i="35"/>
  <c r="V10" i="35" s="1"/>
  <c r="C11" i="35"/>
  <c r="U11" i="35" l="1"/>
  <c r="F11" i="35"/>
  <c r="V11" i="35" s="1"/>
  <c r="V81" i="35"/>
  <c r="C12" i="35"/>
  <c r="F12" i="35" l="1"/>
  <c r="V12" i="35" s="1"/>
  <c r="U12" i="35"/>
  <c r="C13" i="35"/>
  <c r="U13" i="35" l="1"/>
  <c r="F13" i="35"/>
  <c r="V13" i="35" s="1"/>
  <c r="C14" i="35"/>
  <c r="U14" i="35" l="1"/>
  <c r="F14" i="35"/>
  <c r="V14" i="35" s="1"/>
  <c r="C15" i="35"/>
  <c r="F15" i="35" l="1"/>
  <c r="V15" i="35" s="1"/>
  <c r="U15" i="35"/>
  <c r="C16" i="35"/>
  <c r="F16" i="35" l="1"/>
  <c r="V16" i="35" s="1"/>
  <c r="U16" i="35"/>
  <c r="C17" i="35"/>
  <c r="F17" i="35" l="1"/>
  <c r="V17" i="35" s="1"/>
  <c r="U17" i="35"/>
  <c r="C18" i="35"/>
  <c r="U18" i="35" l="1"/>
  <c r="F18" i="35"/>
  <c r="V18" i="35" s="1"/>
</calcChain>
</file>

<file path=xl/sharedStrings.xml><?xml version="1.0" encoding="utf-8"?>
<sst xmlns="http://schemas.openxmlformats.org/spreadsheetml/2006/main" count="5824" uniqueCount="963">
  <si>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</si>
  <si>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</si>
  <si>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</si>
  <si>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</si>
  <si>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</si>
  <si>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</si>
  <si>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</si>
  <si>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</si>
  <si>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</si>
  <si>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</si>
  <si>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</si>
  <si>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</si>
  <si>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</si>
  <si>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</si>
  <si>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</si>
  <si>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</si>
  <si>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</si>
  <si>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</si>
  <si>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</si>
  <si>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</si>
  <si>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</si>
  <si>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</si>
  <si>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</si>
  <si>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</si>
  <si>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</si>
  <si>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</si>
  <si>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</si>
  <si>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</si>
  <si>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</si>
  <si>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</si>
  <si>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</si>
  <si>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</si>
  <si>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</si>
  <si>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</si>
  <si>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</si>
  <si>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</si>
  <si>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</si>
  <si>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</si>
  <si>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</si>
  <si>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</si>
  <si>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</si>
  <si>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</si>
  <si>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</si>
  <si>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</si>
  <si>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</si>
  <si>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</si>
  <si>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</si>
  <si>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</si>
  <si>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</si>
  <si>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</si>
  <si>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</si>
  <si>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</si>
  <si>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</si>
  <si>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</si>
  <si>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</si>
  <si>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</si>
  <si>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</si>
  <si>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tem.nome.logradouro</t>
  </si>
  <si>
    <t>tem.número</t>
  </si>
  <si>
    <t>tem.cnj</t>
  </si>
  <si>
    <t>tem.grp</t>
  </si>
  <si>
    <t>tem.bloco</t>
  </si>
  <si>
    <t>tem.andar</t>
  </si>
  <si>
    <t>tem.cep</t>
  </si>
  <si>
    <t>tem.e.mail</t>
  </si>
  <si>
    <t>tem.latitude</t>
  </si>
  <si>
    <t>tem.longitude</t>
  </si>
  <si>
    <t>tem.altitude</t>
  </si>
  <si>
    <t>tem.geocode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</si>
  <si>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</si>
  <si>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</si>
  <si>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</si>
  <si>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</si>
  <si>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</si>
  <si>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</si>
  <si>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</si>
  <si>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</si>
  <si>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</si>
  <si>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é.link</t>
  </si>
  <si>
    <t>é.grupo</t>
  </si>
  <si>
    <t>tem.código</t>
  </si>
  <si>
    <t>tem.nome</t>
  </si>
  <si>
    <t>tem.id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</si>
  <si>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</si>
  <si>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</si>
  <si>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</si>
  <si>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</si>
  <si>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</si>
  <si>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</si>
  <si>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</si>
  <si>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</si>
  <si>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</si>
  <si>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</si>
  <si>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</si>
  <si>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</si>
  <si>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</si>
  <si>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</si>
  <si>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</si>
  <si>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</si>
  <si>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</si>
  <si>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</si>
  <si>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</si>
  <si>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</si>
  <si>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</si>
  <si>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</si>
  <si>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</si>
  <si>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</si>
  <si>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</si>
  <si>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</si>
  <si>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</si>
  <si>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</si>
  <si>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</si>
  <si>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</si>
  <si>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</si>
  <si>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</si>
  <si>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</si>
  <si>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</si>
  <si>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</si>
  <si>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tem.data</t>
  </si>
  <si>
    <t>tem.data.inicial</t>
  </si>
  <si>
    <t>tem.data.final</t>
  </si>
  <si>
    <t>tem.duração</t>
  </si>
  <si>
    <t>tem.horário</t>
  </si>
  <si>
    <t>é.previo.a</t>
  </si>
  <si>
    <t>é.simultâneo.a</t>
  </si>
  <si>
    <t>é.marca.inicial</t>
  </si>
  <si>
    <t>é.marca.final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</si>
  <si>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</si>
  <si>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</si>
  <si>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</si>
  <si>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</si>
  <si>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</si>
  <si>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</si>
  <si>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</si>
  <si>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</si>
  <si>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</si>
  <si>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</si>
  <si>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</si>
  <si>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</si>
  <si>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</si>
  <si>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</si>
  <si>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</si>
  <si>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</si>
  <si>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</si>
  <si>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</si>
  <si>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</si>
  <si>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</si>
  <si>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</si>
  <si>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</si>
  <si>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</si>
  <si>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</si>
  <si>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</si>
  <si>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</si>
  <si>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</si>
  <si>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</si>
  <si>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</si>
  <si>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</si>
  <si>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</si>
  <si>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</si>
  <si>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</si>
  <si>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</si>
  <si>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</si>
  <si>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</si>
  <si>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</si>
  <si>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</si>
  <si>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</si>
  <si>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</si>
  <si>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</si>
  <si>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</si>
  <si>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p.classificar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</si>
  <si>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</si>
  <si>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</si>
  <si>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</si>
  <si>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</si>
  <si>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</si>
  <si>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</si>
  <si>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</si>
  <si>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</si>
  <si>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</si>
  <si>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</si>
  <si>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</si>
  <si>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</si>
  <si>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</si>
  <si>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</si>
  <si>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</si>
  <si>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</si>
  <si>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</si>
  <si>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</si>
  <si>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</si>
  <si>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</si>
  <si>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</si>
  <si>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</si>
  <si>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</si>
  <si>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</si>
  <si>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</si>
  <si>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</si>
  <si>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</si>
  <si>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</si>
  <si>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</si>
  <si>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é.classe.de.luminária</t>
  </si>
  <si>
    <t>p.plantar</t>
  </si>
  <si>
    <t>tem.data.de.plantio</t>
  </si>
  <si>
    <t>tem.estado.de.conservação</t>
  </si>
  <si>
    <t>tem.tcr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</si>
  <si>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</si>
  <si>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</si>
  <si>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</si>
  <si>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</si>
  <si>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</si>
  <si>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</si>
  <si>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</si>
  <si>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</si>
  <si>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</si>
  <si>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</si>
  <si>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</si>
  <si>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</si>
  <si>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</si>
  <si>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</si>
  <si>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</si>
  <si>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</si>
  <si>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</si>
  <si>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</si>
  <si>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</si>
  <si>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</si>
  <si>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</si>
  <si>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Nome do Andar.</t>
  </si>
  <si>
    <t>Código de endereçamento postal.</t>
  </si>
  <si>
    <t>Formatada em sistema WGS 84.</t>
  </si>
  <si>
    <t>Link de vínculação entre arquivos de modelos .</t>
  </si>
  <si>
    <t>Grupo de objetos de um modelo BIM ou arquivo CAD.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</si>
  <si>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</si>
  <si>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</si>
  <si>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</si>
  <si>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</si>
  <si>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</si>
  <si>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</si>
  <si>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</si>
  <si>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</si>
  <si>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</si>
  <si>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</si>
  <si>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</si>
  <si>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</si>
  <si>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</si>
  <si>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</si>
  <si>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</si>
  <si>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</si>
  <si>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</si>
  <si>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</si>
  <si>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</si>
  <si>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que acontece dentro da mesma fase de outro evento.</t>
  </si>
  <si>
    <t>Evento exatamente sincronizado a outro evento.</t>
  </si>
  <si>
    <t>Momento considerado de inicialização.</t>
  </si>
  <si>
    <t>Momento considerado finalização.</t>
  </si>
  <si>
    <t>Momento em que acontece 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</si>
  <si>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</si>
  <si>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</si>
  <si>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</si>
  <si>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</si>
  <si>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</si>
  <si>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</si>
  <si>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</si>
  <si>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</si>
  <si>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</si>
  <si>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</si>
  <si>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</si>
  <si>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</si>
  <si>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</si>
  <si>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</si>
  <si>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</si>
  <si>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</si>
  <si>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</si>
  <si>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</si>
  <si>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</si>
  <si>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</si>
  <si>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</si>
  <si>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</si>
  <si>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</si>
  <si>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</si>
  <si>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</si>
  <si>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</si>
  <si>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</si>
  <si>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</si>
  <si>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Data de validade do extintor.</t>
  </si>
  <si>
    <t>Data de verificação do extintor.</t>
  </si>
  <si>
    <t>Espécie de árvore ou planta.</t>
  </si>
  <si>
    <t>Data de plantio do indivíduo.</t>
  </si>
  <si>
    <t>Estado de conservação do indivíduo.</t>
  </si>
  <si>
    <t>Taxa de crescimento relativo. Proporção entre tamanho inicial e tamanho após uma fração temporal (Mi - Mf / Mi * Tempo).</t>
  </si>
  <si>
    <t>Em alguns endereços pode haver Conjunto.</t>
  </si>
  <si>
    <t>Em alguns endereços pode haver Bloco.</t>
  </si>
  <si>
    <t>Modelo definido pelo fabricante de um determinado produto.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</si>
  <si>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</si>
  <si>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</si>
  <si>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</si>
  <si>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</si>
  <si>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</si>
  <si>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</si>
  <si>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</si>
  <si>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</si>
  <si>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</si>
  <si>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</si>
  <si>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</si>
  <si>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</si>
  <si>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</si>
  <si>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</si>
  <si>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</si>
  <si>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</si>
  <si>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</si>
  <si>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</si>
  <si>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</si>
  <si>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</si>
  <si>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</si>
  <si>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</si>
  <si>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</si>
  <si>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E-mail.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</si>
  <si>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</si>
  <si>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</si>
  <si>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</si>
  <si>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</si>
  <si>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</si>
  <si>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</si>
  <si>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</si>
  <si>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</si>
  <si>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</si>
  <si>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</si>
  <si>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tem.hemisfério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</si>
  <si>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</si>
  <si>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</si>
  <si>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</si>
  <si>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</si>
  <si>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</si>
  <si>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</si>
  <si>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</si>
  <si>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</si>
  <si>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</si>
  <si>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</si>
  <si>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</si>
  <si>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</si>
  <si>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</si>
  <si>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</si>
  <si>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</si>
  <si>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</si>
  <si>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</si>
  <si>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</si>
  <si>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</si>
  <si>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</si>
  <si>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</si>
  <si>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</si>
  <si>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</si>
  <si>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</si>
  <si>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</si>
  <si>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</si>
  <si>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</si>
  <si>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</si>
  <si>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</si>
  <si>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</si>
  <si>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</si>
  <si>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</si>
  <si>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</si>
  <si>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</si>
  <si>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</si>
  <si>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</si>
  <si>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</si>
  <si>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</si>
  <si>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</si>
  <si>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</si>
  <si>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</si>
  <si>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</si>
  <si>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</si>
  <si>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</si>
  <si>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</si>
  <si>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Define a classe de dispositivo de iluminação artificial.</t>
  </si>
  <si>
    <t>tem.denominação</t>
  </si>
  <si>
    <t>tem.característica</t>
  </si>
  <si>
    <t>tem.norma.aplicável</t>
  </si>
  <si>
    <t>tem.capítulo</t>
  </si>
  <si>
    <t>Denominação do objeto</t>
  </si>
  <si>
    <t>Característica por extenso.</t>
  </si>
  <si>
    <t>Descrever a Norma que respeita o elemento</t>
  </si>
  <si>
    <t>Capítulo do catálogo.</t>
  </si>
  <si>
    <t>tem.zona.utm</t>
  </si>
  <si>
    <t xml:space="preserve">Valor da zona geográfica UTM (Universal Transverse Mercator). Valor numérico de 2 dígitos expresso como string. </t>
  </si>
  <si>
    <t>p.abrir</t>
  </si>
  <si>
    <t>p.entrar</t>
  </si>
  <si>
    <t>p.separar</t>
  </si>
  <si>
    <t>tem.edição</t>
  </si>
  <si>
    <t>Ano de edição do catálogo ou caderno.</t>
  </si>
  <si>
    <t>Volume do catálogo ou caderno.</t>
  </si>
  <si>
    <t>tem.editor</t>
  </si>
  <si>
    <t>Agente editor do catálogo ou caderno.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</si>
  <si>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</si>
  <si>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</si>
  <si>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</si>
  <si>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</si>
  <si>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</si>
  <si>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</si>
  <si>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</si>
  <si>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</si>
  <si>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</si>
  <si>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</si>
  <si>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</si>
  <si>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</si>
  <si>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</si>
  <si>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</si>
  <si>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</si>
  <si>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</si>
  <si>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</si>
  <si>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</si>
  <si>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</si>
  <si>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>p.ordenar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</si>
  <si>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</si>
  <si>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</si>
  <si>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</si>
  <si>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</si>
  <si>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</si>
  <si>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</si>
  <si>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</si>
  <si>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</si>
  <si>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</si>
  <si>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</si>
  <si>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</si>
  <si>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</si>
  <si>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</si>
  <si>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</si>
  <si>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</si>
  <si>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</si>
  <si>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</si>
  <si>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</si>
  <si>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</si>
  <si>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</si>
  <si>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É válvula.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</si>
  <si>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</si>
  <si>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</si>
  <si>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</si>
  <si>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</si>
  <si>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</si>
  <si>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</si>
  <si>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</si>
  <si>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</si>
  <si>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</si>
  <si>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</si>
  <si>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</si>
  <si>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</si>
  <si>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é.soldada</t>
  </si>
  <si>
    <t>é.flangeada</t>
  </si>
  <si>
    <t>é.rosqueada</t>
  </si>
  <si>
    <t>é.colada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</si>
  <si>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</si>
  <si>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</si>
  <si>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</si>
  <si>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</si>
  <si>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</si>
  <si>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</si>
  <si>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</si>
  <si>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</si>
  <si>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</si>
  <si>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</si>
  <si>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de transição entre juntas.</t>
  </si>
  <si>
    <t>é.redução</t>
  </si>
  <si>
    <t>É conexão de redução de diámetro.</t>
  </si>
  <si>
    <t>É conexão de união.</t>
  </si>
  <si>
    <t>É conexão para prolongação.</t>
  </si>
  <si>
    <t>p.captar</t>
  </si>
  <si>
    <t>tem.ralo</t>
  </si>
  <si>
    <t>é.seco</t>
  </si>
  <si>
    <t>é.sifonado</t>
  </si>
  <si>
    <t>é.linear</t>
  </si>
  <si>
    <t>é.hemisférico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</si>
  <si>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</si>
  <si>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</si>
  <si>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</si>
  <si>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</si>
  <si>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</si>
  <si>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</si>
  <si>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</si>
  <si>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</si>
  <si>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</si>
  <si>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</si>
  <si>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</si>
  <si>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</si>
  <si>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</si>
  <si>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</si>
  <si>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</si>
  <si>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</si>
  <si>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</si>
  <si>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</si>
  <si>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</si>
  <si>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</si>
  <si>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</si>
  <si>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</si>
  <si>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</si>
  <si>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</si>
  <si>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</si>
  <si>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</si>
  <si>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</si>
  <si>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</si>
  <si>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</si>
  <si>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</si>
  <si>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</si>
  <si>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</si>
  <si>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</si>
  <si>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</si>
  <si>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</si>
  <si>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</si>
  <si>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</si>
  <si>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</si>
  <si>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</si>
  <si>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é simples.</t>
  </si>
  <si>
    <t>A porta é dupla de folhas de igual tamanho.</t>
  </si>
  <si>
    <t>A porta é dupla de folhas de tamanhos diferentes.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</si>
  <si>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</si>
  <si>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</si>
  <si>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</si>
  <si>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</si>
  <si>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</si>
  <si>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</si>
  <si>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</si>
  <si>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</si>
  <si>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</si>
  <si>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</si>
  <si>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</si>
  <si>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</si>
  <si>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</si>
  <si>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</si>
  <si>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</si>
  <si>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</si>
  <si>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</si>
  <si>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</si>
  <si>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</si>
  <si>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</si>
  <si>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</si>
  <si>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</si>
  <si>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</si>
  <si>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</si>
  <si>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</si>
  <si>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</si>
  <si>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</si>
  <si>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</si>
  <si>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</si>
  <si>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</si>
  <si>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</si>
  <si>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</si>
  <si>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</si>
  <si>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</si>
  <si>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</si>
  <si>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</si>
  <si>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</si>
  <si>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</si>
  <si>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</si>
  <si>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</si>
  <si>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</si>
  <si>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</si>
  <si>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</si>
  <si>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</si>
  <si>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</si>
  <si>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</si>
  <si>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</si>
  <si>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</si>
  <si>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</si>
  <si>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</si>
  <si>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</si>
  <si>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</si>
  <si>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</si>
  <si>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</si>
  <si>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</si>
  <si>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</si>
  <si>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</si>
  <si>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</si>
  <si>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</si>
  <si>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</si>
  <si>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</si>
  <si>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</si>
  <si>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</si>
  <si>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</si>
  <si>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</si>
  <si>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</si>
  <si>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</si>
  <si>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</si>
  <si>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</si>
  <si>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</si>
  <si>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</si>
  <si>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</si>
  <si>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</si>
  <si>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</si>
  <si>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</si>
  <si>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</si>
  <si>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</si>
  <si>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</si>
  <si>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</si>
  <si>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</si>
  <si>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</si>
  <si>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</si>
  <si>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</si>
  <si>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</si>
  <si>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</si>
  <si>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</si>
  <si>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</si>
  <si>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</si>
  <si>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</si>
  <si>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</si>
  <si>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</si>
  <si>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</si>
  <si>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</si>
  <si>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</si>
  <si>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</si>
  <si>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</si>
  <si>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</si>
  <si>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</si>
  <si>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</si>
  <si>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</si>
  <si>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</si>
  <si>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</si>
  <si>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</si>
  <si>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</si>
  <si>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</si>
  <si>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</si>
  <si>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</si>
  <si>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</si>
  <si>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</si>
  <si>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</si>
  <si>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</si>
  <si>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</si>
  <si>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</si>
  <si>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</si>
  <si>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</si>
  <si>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</si>
  <si>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</si>
  <si>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</si>
  <si>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</si>
  <si>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</si>
  <si>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</si>
  <si>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</si>
  <si>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</si>
  <si>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</si>
  <si>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</si>
  <si>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</si>
  <si>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</si>
  <si>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</si>
  <si>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</si>
  <si>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</si>
  <si>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</si>
  <si>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</si>
  <si>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</si>
  <si>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</si>
  <si>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</si>
  <si>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</si>
  <si>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</si>
  <si>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</si>
  <si>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</si>
  <si>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</si>
  <si>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</si>
  <si>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é.brise.cobogó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</si>
  <si>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</si>
  <si>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</si>
  <si>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</si>
  <si>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</si>
  <si>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</si>
  <si>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</si>
  <si>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</si>
  <si>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</si>
  <si>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</si>
  <si>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</si>
  <si>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</si>
  <si>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</si>
  <si>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</si>
  <si>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</si>
  <si>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</si>
  <si>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</si>
  <si>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</si>
  <si>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</si>
  <si>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</si>
  <si>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</si>
  <si>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</si>
  <si>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</si>
  <si>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</si>
  <si>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</si>
  <si>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</si>
  <si>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</si>
  <si>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</si>
  <si>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</si>
  <si>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</si>
  <si>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</si>
  <si>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</si>
  <si>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</si>
  <si>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</si>
  <si>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</si>
  <si>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</si>
  <si>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</si>
  <si>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</si>
  <si>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</si>
  <si>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</si>
  <si>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</si>
  <si>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dat.109</t>
  </si>
  <si>
    <t>dat.110</t>
  </si>
  <si>
    <t>dat.111</t>
  </si>
  <si>
    <t>dat.112</t>
  </si>
  <si>
    <t>dat.113</t>
  </si>
  <si>
    <t>dat.114</t>
  </si>
  <si>
    <t>dat.115</t>
  </si>
  <si>
    <t>dat.116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</si>
  <si>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</si>
  <si>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</si>
  <si>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</si>
  <si>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</si>
  <si>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</si>
  <si>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</si>
  <si>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</si>
  <si>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</si>
  <si>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</si>
  <si>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</si>
  <si>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</si>
  <si>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</si>
  <si>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</si>
  <si>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</si>
  <si>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</si>
  <si>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</si>
  <si>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</si>
  <si>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</si>
  <si>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</si>
  <si>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mod.100</t>
  </si>
  <si>
    <t>mod.101</t>
  </si>
  <si>
    <t>mod.102</t>
  </si>
  <si>
    <t>mod.103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</si>
  <si>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</si>
  <si>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</si>
  <si>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</si>
  <si>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</si>
  <si>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</si>
  <si>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</si>
  <si>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</si>
  <si>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</si>
  <si>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</si>
  <si>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</si>
  <si>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</si>
  <si>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</si>
  <si>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</si>
  <si>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</si>
  <si>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</si>
  <si>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</si>
  <si>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mat.102</t>
  </si>
  <si>
    <t>mat.103</t>
  </si>
  <si>
    <t>mat.104</t>
  </si>
  <si>
    <t>fog.100</t>
  </si>
  <si>
    <t>fog.101</t>
  </si>
  <si>
    <t>fog.102</t>
  </si>
  <si>
    <t>fog.103</t>
  </si>
  <si>
    <t>fog.104</t>
  </si>
  <si>
    <t>fog.105</t>
  </si>
  <si>
    <t>fog.106</t>
  </si>
  <si>
    <t>fog.107</t>
  </si>
  <si>
    <t>veg.100</t>
  </si>
  <si>
    <t>veg.101</t>
  </si>
  <si>
    <t>veg.102</t>
  </si>
  <si>
    <t>veg.103</t>
  </si>
  <si>
    <t>veg.104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</si>
  <si>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</si>
  <si>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</si>
  <si>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</si>
  <si>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</si>
  <si>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</si>
  <si>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</si>
  <si>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</si>
  <si>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</si>
  <si>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</si>
  <si>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</si>
  <si>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</si>
  <si>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</si>
  <si>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</si>
  <si>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</si>
  <si>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</si>
  <si>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</si>
  <si>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</si>
  <si>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</si>
  <si>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</si>
  <si>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</si>
  <si>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</si>
  <si>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</si>
  <si>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</si>
  <si>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</si>
  <si>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</si>
  <si>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</si>
  <si>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</si>
  <si>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</si>
  <si>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</si>
  <si>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</si>
  <si>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</si>
  <si>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</si>
  <si>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</si>
  <si>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</si>
  <si>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</si>
  <si>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</si>
  <si>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</si>
  <si>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</si>
  <si>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</si>
  <si>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</si>
  <si>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</si>
  <si>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</si>
  <si>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</si>
  <si>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</si>
  <si>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</si>
  <si>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</si>
  <si>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</si>
  <si>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</si>
  <si>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</si>
  <si>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</si>
  <si>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</si>
  <si>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</si>
  <si>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</si>
  <si>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</si>
  <si>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</si>
  <si>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</si>
  <si>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</si>
  <si>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</si>
  <si>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</si>
  <si>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</si>
  <si>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</si>
  <si>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</si>
  <si>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</si>
  <si>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</si>
  <si>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</si>
  <si>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</si>
  <si>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</si>
  <si>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</si>
  <si>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</si>
  <si>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</si>
  <si>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</si>
  <si>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</si>
  <si>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</si>
  <si>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</si>
  <si>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</si>
  <si>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</si>
  <si>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</si>
  <si>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</si>
  <si>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</si>
  <si>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</si>
  <si>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</si>
  <si>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Identificação do cobogó. Pode ser o ID de Revit ou o GlobalId em IFC. Blocos vazados decorativos o nome é homenagem dos criadores da solução Coimbra, Boeckmann e de Góis.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</si>
  <si>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</si>
  <si>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</si>
  <si>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</si>
  <si>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</si>
  <si>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</si>
  <si>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</si>
  <si>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</si>
  <si>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</si>
  <si>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de controle.</t>
  </si>
  <si>
    <t>É válvula de retenção.</t>
  </si>
  <si>
    <t>É válvula tipo ventosa.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</si>
  <si>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</si>
  <si>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</si>
  <si>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</si>
  <si>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</si>
  <si>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</si>
  <si>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</si>
  <si>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</si>
  <si>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</si>
  <si>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</si>
  <si>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</si>
  <si>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É uma junta para unir tubos.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</si>
  <si>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</si>
  <si>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</si>
  <si>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</si>
  <si>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</si>
  <si>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</si>
  <si>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</si>
  <si>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</si>
  <si>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</si>
  <si>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</si>
  <si>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</si>
  <si>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</si>
  <si>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</si>
  <si>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</si>
  <si>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</si>
  <si>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</si>
  <si>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</si>
  <si>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</si>
  <si>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</si>
  <si>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</si>
  <si>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</si>
  <si>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</si>
  <si>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</si>
  <si>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</si>
  <si>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</si>
  <si>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</si>
  <si>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</si>
  <si>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</si>
  <si>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</si>
  <si>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</si>
  <si>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</si>
  <si>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</si>
  <si>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</si>
  <si>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</si>
  <si>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</si>
  <si>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</si>
  <si>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</si>
  <si>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</si>
  <si>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</si>
  <si>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</si>
  <si>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</si>
  <si>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</si>
  <si>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</si>
  <si>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</si>
  <si>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</si>
  <si>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</si>
  <si>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</si>
  <si>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</si>
  <si>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</si>
  <si>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</si>
  <si>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</si>
  <si>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</si>
  <si>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</si>
  <si>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</si>
  <si>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</si>
  <si>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Identificação de uma entidade de AutoCAD ou outro programa.</t>
  </si>
  <si>
    <t>Identificação de uma categoria OST Revit.</t>
  </si>
  <si>
    <t>Identificação de uma classe IFC.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</si>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</sst>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  <font>
      <sz val="8"/>
      <name val="Calibri"/>
      <family val="2"/>
      <scheme val="minor"/>
    </font>
    <font>
      <b/>
      <i/>
      <sz val="6"/>
      <name val="Arial Nova Cond Light"/>
      <family val="2"/>
    </font>
    <font>
      <i/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9" fillId="24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9" fillId="2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" fontId="2" fillId="2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3" bestFit="1" customWidth="1"/>
    <col min="2" max="8" width="9.42578125" style="13" customWidth="1"/>
    <col min="9" max="16384" width="9.140625" style="13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04"/>
  <sheetViews>
    <sheetView tabSelected="1" zoomScale="235" zoomScaleNormal="235" workbookViewId="0">
      <pane ySplit="1" topLeftCell="A83" activePane="bottomLeft" state="frozen"/>
      <selection pane="bottomLeft" activeCell="G92" sqref="G92"/>
    </sheetView>
  </sheetViews>
  <sheetFormatPr defaultColWidth="11.140625" defaultRowHeight="6" customHeight="1" x14ac:dyDescent="0.25"/>
  <cols>
    <col min="1" max="1" width="2.85546875" style="36" customWidth="1"/>
    <col min="2" max="2" width="6" style="37" customWidth="1"/>
    <col min="3" max="3" width="7.7109375" style="37" customWidth="1"/>
    <col min="4" max="4" width="12.140625" style="36" customWidth="1"/>
    <col min="5" max="5" width="6.42578125" style="37" customWidth="1"/>
    <col min="6" max="6" width="8.42578125" style="37" customWidth="1"/>
    <col min="7" max="7" width="11.5703125" style="36" customWidth="1"/>
    <col min="8" max="8" width="7.7109375" style="36" customWidth="1"/>
    <col min="9" max="9" width="5.140625" style="36" customWidth="1"/>
    <col min="10" max="17" width="6.28515625" style="36" customWidth="1"/>
    <col min="18" max="18" width="6.28515625" style="37" customWidth="1"/>
    <col min="19" max="20" width="5.85546875" style="37" customWidth="1"/>
    <col min="21" max="21" width="24.5703125" style="37" customWidth="1"/>
    <col min="22" max="22" width="27.28515625" style="37" customWidth="1"/>
    <col min="23" max="23" width="52" style="37" customWidth="1"/>
    <col min="24" max="24" width="6.28515625" style="63" customWidth="1"/>
    <col min="25" max="25" width="5.7109375" style="38" bestFit="1" customWidth="1"/>
    <col min="26" max="16384" width="11.140625" style="38"/>
  </cols>
  <sheetData>
    <row r="1" spans="1:25" s="61" customFormat="1" ht="21" customHeight="1" x14ac:dyDescent="0.25">
      <c r="A1" s="32" t="s">
        <v>2</v>
      </c>
      <c r="B1" s="32" t="s">
        <v>17</v>
      </c>
      <c r="C1" s="33" t="s">
        <v>18</v>
      </c>
      <c r="D1" s="33" t="s">
        <v>19</v>
      </c>
      <c r="E1" s="32" t="s">
        <v>17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  <c r="L1" s="33" t="s">
        <v>26</v>
      </c>
      <c r="M1" s="33" t="s">
        <v>27</v>
      </c>
      <c r="N1" s="33" t="s">
        <v>28</v>
      </c>
      <c r="O1" s="33" t="s">
        <v>29</v>
      </c>
      <c r="P1" s="33" t="s">
        <v>30</v>
      </c>
      <c r="Q1" s="33" t="s">
        <v>31</v>
      </c>
      <c r="R1" s="33" t="s">
        <v>32</v>
      </c>
      <c r="S1" s="33" t="s">
        <v>33</v>
      </c>
      <c r="T1" s="33" t="s">
        <v>34</v>
      </c>
      <c r="U1" s="33" t="s">
        <v>35</v>
      </c>
      <c r="V1" s="33" t="s">
        <v>36</v>
      </c>
      <c r="W1" s="33" t="s">
        <v>49</v>
      </c>
      <c r="X1" s="33" t="s">
        <v>821</v>
      </c>
      <c r="Y1" s="33" t="s">
        <v>822</v>
      </c>
    </row>
    <row r="2" spans="1:25" s="12" customFormat="1" ht="6" customHeight="1" x14ac:dyDescent="0.25">
      <c r="A2" s="4">
        <v>2</v>
      </c>
      <c r="B2" s="19" t="s">
        <v>37</v>
      </c>
      <c r="C2" s="49" t="s">
        <v>166</v>
      </c>
      <c r="D2" s="20" t="s">
        <v>50</v>
      </c>
      <c r="E2" s="17" t="s">
        <v>38</v>
      </c>
      <c r="F2" s="53" t="str">
        <f t="shared" ref="F2:F35" si="0">_xlfn.CONCAT("d.",MID(C2,FIND(".",C2,1)+1,100))</f>
        <v>d.endereçar</v>
      </c>
      <c r="G2" s="5" t="str">
        <f t="shared" ref="G2:G35" si="1">MID(D2,FIND(".",D2,1)+1,100)</f>
        <v>continente</v>
      </c>
      <c r="H2" s="15" t="s">
        <v>39</v>
      </c>
      <c r="I2" s="16" t="s">
        <v>0</v>
      </c>
      <c r="J2" s="21" t="s">
        <v>40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1</v>
      </c>
      <c r="T2" s="22" t="s">
        <v>43</v>
      </c>
      <c r="U2" s="9" t="str">
        <f t="shared" ref="U2:U35" si="2">_xlfn.CONCAT("Propriedade para ",MID(C2,FIND("p.",C2,1)+2,100),": ",D2)</f>
        <v>Propriedade para endereçar: tem.continente</v>
      </c>
      <c r="V2" s="9" t="str">
        <f t="shared" ref="V2:V35" si="3">_xlfn.CONCAT("Dado para ",MID(F2,FIND("d.",F2,1)+2,100),": ",G2, " ( ",H2, " ) ")</f>
        <v xml:space="preserve">Dado para endereçar: continente ( xsd:string ) </v>
      </c>
      <c r="W2" s="9" t="s">
        <v>216</v>
      </c>
      <c r="X2" s="62" t="s">
        <v>773</v>
      </c>
      <c r="Y2" s="62" t="s">
        <v>0</v>
      </c>
    </row>
    <row r="3" spans="1:25" s="12" customFormat="1" ht="6" customHeight="1" x14ac:dyDescent="0.25">
      <c r="A3" s="4">
        <v>3</v>
      </c>
      <c r="B3" s="19" t="s">
        <v>37</v>
      </c>
      <c r="C3" s="11" t="str">
        <f t="shared" ref="C3:C18" si="4">C2</f>
        <v>p.endereçar</v>
      </c>
      <c r="D3" s="11" t="s">
        <v>51</v>
      </c>
      <c r="E3" s="17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8" t="s">
        <v>0</v>
      </c>
      <c r="J3" s="21" t="s">
        <v>40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1</v>
      </c>
      <c r="T3" s="22" t="s">
        <v>43</v>
      </c>
      <c r="U3" s="9" t="str">
        <f t="shared" si="2"/>
        <v>Propriedade para endereçar: tem.país</v>
      </c>
      <c r="V3" s="9" t="str">
        <f t="shared" si="3"/>
        <v xml:space="preserve">Dado para endereçar: país ( xsd:string ) </v>
      </c>
      <c r="W3" s="9" t="s">
        <v>217</v>
      </c>
      <c r="X3" s="62" t="s">
        <v>774</v>
      </c>
      <c r="Y3" s="62" t="s">
        <v>0</v>
      </c>
    </row>
    <row r="4" spans="1:25" s="12" customFormat="1" ht="6" customHeight="1" x14ac:dyDescent="0.25">
      <c r="A4" s="4">
        <v>4</v>
      </c>
      <c r="B4" s="19" t="s">
        <v>37</v>
      </c>
      <c r="C4" s="11" t="str">
        <f t="shared" si="4"/>
        <v>p.endereçar</v>
      </c>
      <c r="D4" s="11" t="s">
        <v>52</v>
      </c>
      <c r="E4" s="17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8" t="s">
        <v>0</v>
      </c>
      <c r="J4" s="21" t="s">
        <v>40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1</v>
      </c>
      <c r="T4" s="22" t="s">
        <v>43</v>
      </c>
      <c r="U4" s="9" t="str">
        <f t="shared" si="2"/>
        <v>Propriedade para endereçar: tem.estado</v>
      </c>
      <c r="V4" s="9" t="str">
        <f t="shared" si="3"/>
        <v xml:space="preserve">Dado para endereçar: estado ( xsd:string ) </v>
      </c>
      <c r="W4" s="9" t="s">
        <v>542</v>
      </c>
      <c r="X4" s="62" t="s">
        <v>775</v>
      </c>
      <c r="Y4" s="62" t="s">
        <v>0</v>
      </c>
    </row>
    <row r="5" spans="1:25" s="12" customFormat="1" ht="6" customHeight="1" x14ac:dyDescent="0.25">
      <c r="A5" s="4">
        <v>5</v>
      </c>
      <c r="B5" s="19" t="s">
        <v>37</v>
      </c>
      <c r="C5" s="11" t="str">
        <f t="shared" si="4"/>
        <v>p.endereçar</v>
      </c>
      <c r="D5" s="11" t="s">
        <v>53</v>
      </c>
      <c r="E5" s="17" t="s">
        <v>38</v>
      </c>
      <c r="F5" s="6" t="str">
        <f t="shared" si="0"/>
        <v>d.endereçar</v>
      </c>
      <c r="G5" s="6" t="str">
        <f t="shared" si="1"/>
        <v>cidade</v>
      </c>
      <c r="H5" s="7" t="s">
        <v>39</v>
      </c>
      <c r="I5" s="8" t="s">
        <v>0</v>
      </c>
      <c r="J5" s="21" t="s">
        <v>40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1</v>
      </c>
      <c r="T5" s="22" t="s">
        <v>43</v>
      </c>
      <c r="U5" s="9" t="str">
        <f t="shared" si="2"/>
        <v>Propriedade para endereçar: tem.cidade</v>
      </c>
      <c r="V5" s="9" t="str">
        <f t="shared" si="3"/>
        <v xml:space="preserve">Dado para endereçar: cidade ( xsd:string ) </v>
      </c>
      <c r="W5" s="9" t="s">
        <v>218</v>
      </c>
      <c r="X5" s="62" t="s">
        <v>776</v>
      </c>
      <c r="Y5" s="62" t="s">
        <v>0</v>
      </c>
    </row>
    <row r="6" spans="1:25" s="12" customFormat="1" ht="6" customHeight="1" x14ac:dyDescent="0.25">
      <c r="A6" s="4">
        <v>6</v>
      </c>
      <c r="B6" s="19" t="s">
        <v>37</v>
      </c>
      <c r="C6" s="11" t="str">
        <f t="shared" si="4"/>
        <v>p.endereçar</v>
      </c>
      <c r="D6" s="11" t="s">
        <v>859</v>
      </c>
      <c r="E6" s="17" t="s">
        <v>38</v>
      </c>
      <c r="F6" s="6" t="str">
        <f t="shared" si="0"/>
        <v>d.endereçar</v>
      </c>
      <c r="G6" s="6" t="str">
        <f t="shared" si="1"/>
        <v>area.de.planejamento</v>
      </c>
      <c r="H6" s="7" t="s">
        <v>39</v>
      </c>
      <c r="I6" s="8" t="s">
        <v>0</v>
      </c>
      <c r="J6" s="21" t="s">
        <v>40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1</v>
      </c>
      <c r="T6" s="22" t="s">
        <v>43</v>
      </c>
      <c r="U6" s="9" t="str">
        <f t="shared" si="2"/>
        <v>Propriedade para endereçar: tem.area.de.planejamento</v>
      </c>
      <c r="V6" s="9" t="str">
        <f t="shared" si="3"/>
        <v xml:space="preserve">Dado para endereçar: area.de.planejamento ( xsd:string ) </v>
      </c>
      <c r="W6" s="9" t="s">
        <v>219</v>
      </c>
      <c r="X6" s="62" t="s">
        <v>777</v>
      </c>
      <c r="Y6" s="62" t="s">
        <v>0</v>
      </c>
    </row>
    <row r="7" spans="1:25" s="12" customFormat="1" ht="6" customHeight="1" x14ac:dyDescent="0.25">
      <c r="A7" s="4">
        <v>7</v>
      </c>
      <c r="B7" s="19" t="s">
        <v>37</v>
      </c>
      <c r="C7" s="11" t="str">
        <f t="shared" si="4"/>
        <v>p.endereçar</v>
      </c>
      <c r="D7" s="11" t="s">
        <v>54</v>
      </c>
      <c r="E7" s="17" t="s">
        <v>38</v>
      </c>
      <c r="F7" s="6" t="str">
        <f t="shared" si="0"/>
        <v>d.endereçar</v>
      </c>
      <c r="G7" s="6" t="str">
        <f t="shared" si="1"/>
        <v>região.administrativa</v>
      </c>
      <c r="H7" s="7" t="s">
        <v>39</v>
      </c>
      <c r="I7" s="8" t="s">
        <v>0</v>
      </c>
      <c r="J7" s="21" t="s">
        <v>40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1</v>
      </c>
      <c r="T7" s="22" t="s">
        <v>43</v>
      </c>
      <c r="U7" s="9" t="str">
        <f t="shared" si="2"/>
        <v>Propriedade para endereçar: tem.região.administrativa</v>
      </c>
      <c r="V7" s="9" t="str">
        <f t="shared" si="3"/>
        <v xml:space="preserve">Dado para endereçar: região.administrativa ( xsd:string ) </v>
      </c>
      <c r="W7" s="9" t="s">
        <v>220</v>
      </c>
      <c r="X7" s="62" t="s">
        <v>778</v>
      </c>
      <c r="Y7" s="62" t="s">
        <v>0</v>
      </c>
    </row>
    <row r="8" spans="1:25" s="12" customFormat="1" ht="6" customHeight="1" x14ac:dyDescent="0.25">
      <c r="A8" s="4">
        <v>8</v>
      </c>
      <c r="B8" s="19" t="s">
        <v>37</v>
      </c>
      <c r="C8" s="11" t="str">
        <f t="shared" si="4"/>
        <v>p.endereçar</v>
      </c>
      <c r="D8" s="11" t="s">
        <v>55</v>
      </c>
      <c r="E8" s="17" t="s">
        <v>38</v>
      </c>
      <c r="F8" s="6" t="str">
        <f t="shared" si="0"/>
        <v>d.endereçar</v>
      </c>
      <c r="G8" s="6" t="str">
        <f t="shared" si="1"/>
        <v>distrito</v>
      </c>
      <c r="H8" s="7" t="s">
        <v>39</v>
      </c>
      <c r="I8" s="8" t="s">
        <v>0</v>
      </c>
      <c r="J8" s="21" t="s">
        <v>40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1</v>
      </c>
      <c r="T8" s="22" t="s">
        <v>43</v>
      </c>
      <c r="U8" s="9" t="str">
        <f t="shared" si="2"/>
        <v>Propriedade para endereçar: tem.distrito</v>
      </c>
      <c r="V8" s="9" t="str">
        <f t="shared" si="3"/>
        <v xml:space="preserve">Dado para endereçar: distrito ( xsd:string ) </v>
      </c>
      <c r="W8" s="9" t="s">
        <v>312</v>
      </c>
      <c r="X8" s="62" t="s">
        <v>779</v>
      </c>
      <c r="Y8" s="62" t="s">
        <v>0</v>
      </c>
    </row>
    <row r="9" spans="1:25" s="12" customFormat="1" ht="6" customHeight="1" x14ac:dyDescent="0.25">
      <c r="A9" s="4">
        <v>9</v>
      </c>
      <c r="B9" s="19" t="s">
        <v>37</v>
      </c>
      <c r="C9" s="11" t="str">
        <f t="shared" si="4"/>
        <v>p.endereçar</v>
      </c>
      <c r="D9" s="11" t="s">
        <v>56</v>
      </c>
      <c r="E9" s="17" t="s">
        <v>38</v>
      </c>
      <c r="F9" s="6" t="str">
        <f t="shared" si="0"/>
        <v>d.endereçar</v>
      </c>
      <c r="G9" s="6" t="str">
        <f t="shared" si="1"/>
        <v>bairro</v>
      </c>
      <c r="H9" s="7" t="s">
        <v>39</v>
      </c>
      <c r="I9" s="8" t="s">
        <v>0</v>
      </c>
      <c r="J9" s="21" t="s">
        <v>40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1</v>
      </c>
      <c r="T9" s="22" t="s">
        <v>43</v>
      </c>
      <c r="U9" s="9" t="str">
        <f t="shared" si="2"/>
        <v>Propriedade para endereçar: tem.bairro</v>
      </c>
      <c r="V9" s="9" t="str">
        <f t="shared" si="3"/>
        <v xml:space="preserve">Dado para endereçar: bairro ( xsd:string ) </v>
      </c>
      <c r="W9" s="9" t="s">
        <v>221</v>
      </c>
      <c r="X9" s="62" t="s">
        <v>780</v>
      </c>
      <c r="Y9" s="62" t="s">
        <v>0</v>
      </c>
    </row>
    <row r="10" spans="1:25" s="12" customFormat="1" ht="6" customHeight="1" x14ac:dyDescent="0.25">
      <c r="A10" s="4">
        <v>10</v>
      </c>
      <c r="B10" s="19" t="s">
        <v>37</v>
      </c>
      <c r="C10" s="11" t="str">
        <f t="shared" si="4"/>
        <v>p.endereçar</v>
      </c>
      <c r="D10" s="11" t="s">
        <v>57</v>
      </c>
      <c r="E10" s="17" t="s">
        <v>38</v>
      </c>
      <c r="F10" s="6" t="str">
        <f t="shared" si="0"/>
        <v>d.endereçar</v>
      </c>
      <c r="G10" s="6" t="str">
        <f t="shared" si="1"/>
        <v>nome.logradouro</v>
      </c>
      <c r="H10" s="7" t="s">
        <v>39</v>
      </c>
      <c r="I10" s="8" t="s">
        <v>0</v>
      </c>
      <c r="J10" s="21" t="s">
        <v>40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1</v>
      </c>
      <c r="T10" s="22" t="s">
        <v>43</v>
      </c>
      <c r="U10" s="9" t="str">
        <f t="shared" si="2"/>
        <v>Propriedade para endereçar: tem.nome.logradouro</v>
      </c>
      <c r="V10" s="9" t="str">
        <f t="shared" si="3"/>
        <v xml:space="preserve">Dado para endereçar: nome.logradouro ( xsd:string ) </v>
      </c>
      <c r="W10" s="9" t="s">
        <v>222</v>
      </c>
      <c r="X10" s="62" t="s">
        <v>781</v>
      </c>
      <c r="Y10" s="62" t="s">
        <v>0</v>
      </c>
    </row>
    <row r="11" spans="1:25" s="12" customFormat="1" ht="6" customHeight="1" x14ac:dyDescent="0.25">
      <c r="A11" s="4">
        <v>11</v>
      </c>
      <c r="B11" s="19" t="s">
        <v>37</v>
      </c>
      <c r="C11" s="11" t="str">
        <f t="shared" si="4"/>
        <v>p.endereçar</v>
      </c>
      <c r="D11" s="11" t="s">
        <v>58</v>
      </c>
      <c r="E11" s="17" t="s">
        <v>38</v>
      </c>
      <c r="F11" s="6" t="str">
        <f t="shared" si="0"/>
        <v>d.endereçar</v>
      </c>
      <c r="G11" s="6" t="str">
        <f t="shared" si="1"/>
        <v>número</v>
      </c>
      <c r="H11" s="7" t="s">
        <v>39</v>
      </c>
      <c r="I11" s="8" t="s">
        <v>0</v>
      </c>
      <c r="J11" s="21" t="s">
        <v>40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1</v>
      </c>
      <c r="T11" s="22" t="s">
        <v>43</v>
      </c>
      <c r="U11" s="9" t="str">
        <f t="shared" si="2"/>
        <v>Propriedade para endereçar: tem.número</v>
      </c>
      <c r="V11" s="9" t="str">
        <f t="shared" si="3"/>
        <v xml:space="preserve">Dado para endereçar: número ( xsd:string ) </v>
      </c>
      <c r="W11" s="9" t="s">
        <v>223</v>
      </c>
      <c r="X11" s="62" t="s">
        <v>782</v>
      </c>
      <c r="Y11" s="62" t="s">
        <v>0</v>
      </c>
    </row>
    <row r="12" spans="1:25" s="12" customFormat="1" ht="6" customHeight="1" x14ac:dyDescent="0.25">
      <c r="A12" s="4">
        <v>12</v>
      </c>
      <c r="B12" s="19" t="s">
        <v>37</v>
      </c>
      <c r="C12" s="11" t="str">
        <f t="shared" si="4"/>
        <v>p.endereçar</v>
      </c>
      <c r="D12" s="11" t="s">
        <v>59</v>
      </c>
      <c r="E12" s="17" t="s">
        <v>38</v>
      </c>
      <c r="F12" s="6" t="str">
        <f t="shared" si="0"/>
        <v>d.endereçar</v>
      </c>
      <c r="G12" s="6" t="str">
        <f t="shared" si="1"/>
        <v>cnj</v>
      </c>
      <c r="H12" s="7" t="s">
        <v>39</v>
      </c>
      <c r="I12" s="8" t="s">
        <v>0</v>
      </c>
      <c r="J12" s="21" t="s">
        <v>40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1</v>
      </c>
      <c r="T12" s="22" t="s">
        <v>43</v>
      </c>
      <c r="U12" s="9" t="str">
        <f t="shared" si="2"/>
        <v>Propriedade para endereçar: tem.cnj</v>
      </c>
      <c r="V12" s="9" t="str">
        <f t="shared" si="3"/>
        <v xml:space="preserve">Dado para endereçar: cnj ( xsd:string ) </v>
      </c>
      <c r="W12" s="9" t="s">
        <v>288</v>
      </c>
      <c r="X12" s="62" t="s">
        <v>783</v>
      </c>
      <c r="Y12" s="62" t="s">
        <v>0</v>
      </c>
    </row>
    <row r="13" spans="1:25" s="12" customFormat="1" ht="6" customHeight="1" x14ac:dyDescent="0.25">
      <c r="A13" s="4">
        <v>13</v>
      </c>
      <c r="B13" s="19" t="s">
        <v>37</v>
      </c>
      <c r="C13" s="11" t="str">
        <f t="shared" si="4"/>
        <v>p.endereçar</v>
      </c>
      <c r="D13" s="11" t="s">
        <v>60</v>
      </c>
      <c r="E13" s="17" t="s">
        <v>38</v>
      </c>
      <c r="F13" s="6" t="str">
        <f t="shared" si="0"/>
        <v>d.endereçar</v>
      </c>
      <c r="G13" s="6" t="str">
        <f t="shared" si="1"/>
        <v>grp</v>
      </c>
      <c r="H13" s="7" t="s">
        <v>39</v>
      </c>
      <c r="I13" s="8" t="s">
        <v>0</v>
      </c>
      <c r="J13" s="21" t="s">
        <v>40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1</v>
      </c>
      <c r="T13" s="22" t="s">
        <v>43</v>
      </c>
      <c r="U13" s="9" t="str">
        <f t="shared" si="2"/>
        <v>Propriedade para endereçar: tem.grp</v>
      </c>
      <c r="V13" s="9" t="str">
        <f t="shared" si="3"/>
        <v xml:space="preserve">Dado para endereçar: grp ( xsd:string ) </v>
      </c>
      <c r="W13" s="9" t="s">
        <v>224</v>
      </c>
      <c r="X13" s="62" t="s">
        <v>784</v>
      </c>
      <c r="Y13" s="62" t="s">
        <v>0</v>
      </c>
    </row>
    <row r="14" spans="1:25" s="12" customFormat="1" ht="6" customHeight="1" x14ac:dyDescent="0.25">
      <c r="A14" s="4">
        <v>14</v>
      </c>
      <c r="B14" s="19" t="s">
        <v>37</v>
      </c>
      <c r="C14" s="11" t="str">
        <f t="shared" si="4"/>
        <v>p.endereçar</v>
      </c>
      <c r="D14" s="11" t="s">
        <v>61</v>
      </c>
      <c r="E14" s="17" t="s">
        <v>38</v>
      </c>
      <c r="F14" s="6" t="str">
        <f t="shared" si="0"/>
        <v>d.endereçar</v>
      </c>
      <c r="G14" s="6" t="str">
        <f t="shared" si="1"/>
        <v>bloco</v>
      </c>
      <c r="H14" s="7" t="s">
        <v>39</v>
      </c>
      <c r="I14" s="8" t="s">
        <v>0</v>
      </c>
      <c r="J14" s="21" t="s">
        <v>40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1</v>
      </c>
      <c r="T14" s="22" t="s">
        <v>43</v>
      </c>
      <c r="U14" s="9" t="str">
        <f t="shared" si="2"/>
        <v>Propriedade para endereçar: tem.bloco</v>
      </c>
      <c r="V14" s="9" t="str">
        <f t="shared" si="3"/>
        <v xml:space="preserve">Dado para endereçar: bloco ( xsd:string ) </v>
      </c>
      <c r="W14" s="9" t="s">
        <v>289</v>
      </c>
      <c r="X14" s="62" t="s">
        <v>785</v>
      </c>
      <c r="Y14" s="62" t="s">
        <v>0</v>
      </c>
    </row>
    <row r="15" spans="1:25" s="12" customFormat="1" ht="6" customHeight="1" x14ac:dyDescent="0.25">
      <c r="A15" s="4">
        <v>15</v>
      </c>
      <c r="B15" s="19" t="s">
        <v>37</v>
      </c>
      <c r="C15" s="11" t="str">
        <f t="shared" si="4"/>
        <v>p.endereçar</v>
      </c>
      <c r="D15" s="11" t="s">
        <v>62</v>
      </c>
      <c r="E15" s="17" t="s">
        <v>38</v>
      </c>
      <c r="F15" s="6" t="str">
        <f t="shared" si="0"/>
        <v>d.endereçar</v>
      </c>
      <c r="G15" s="6" t="str">
        <f t="shared" si="1"/>
        <v>andar</v>
      </c>
      <c r="H15" s="7" t="s">
        <v>39</v>
      </c>
      <c r="I15" s="8" t="s">
        <v>0</v>
      </c>
      <c r="J15" s="21" t="s">
        <v>40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1</v>
      </c>
      <c r="T15" s="22" t="s">
        <v>43</v>
      </c>
      <c r="U15" s="9" t="str">
        <f t="shared" si="2"/>
        <v>Propriedade para endereçar: tem.andar</v>
      </c>
      <c r="V15" s="9" t="str">
        <f t="shared" si="3"/>
        <v xml:space="preserve">Dado para endereçar: andar ( xsd:string ) </v>
      </c>
      <c r="W15" s="9" t="s">
        <v>225</v>
      </c>
      <c r="X15" s="62" t="s">
        <v>786</v>
      </c>
      <c r="Y15" s="62" t="s">
        <v>0</v>
      </c>
    </row>
    <row r="16" spans="1:25" s="12" customFormat="1" ht="6" customHeight="1" x14ac:dyDescent="0.25">
      <c r="A16" s="4">
        <v>16</v>
      </c>
      <c r="B16" s="19" t="s">
        <v>37</v>
      </c>
      <c r="C16" s="11" t="str">
        <f t="shared" si="4"/>
        <v>p.endereçar</v>
      </c>
      <c r="D16" s="11" t="s">
        <v>63</v>
      </c>
      <c r="E16" s="17" t="s">
        <v>38</v>
      </c>
      <c r="F16" s="6" t="str">
        <f t="shared" si="0"/>
        <v>d.endereçar</v>
      </c>
      <c r="G16" s="6" t="str">
        <f t="shared" si="1"/>
        <v>cep</v>
      </c>
      <c r="H16" s="7" t="s">
        <v>39</v>
      </c>
      <c r="I16" s="18" t="s">
        <v>0</v>
      </c>
      <c r="J16" s="21" t="s">
        <v>40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1</v>
      </c>
      <c r="T16" s="22" t="s">
        <v>43</v>
      </c>
      <c r="U16" s="9" t="str">
        <f t="shared" si="2"/>
        <v>Propriedade para endereçar: tem.cep</v>
      </c>
      <c r="V16" s="9" t="str">
        <f t="shared" si="3"/>
        <v xml:space="preserve">Dado para endereçar: cep ( xsd:string ) </v>
      </c>
      <c r="W16" s="9" t="s">
        <v>226</v>
      </c>
      <c r="X16" s="62" t="s">
        <v>787</v>
      </c>
      <c r="Y16" s="62" t="s">
        <v>0</v>
      </c>
    </row>
    <row r="17" spans="1:25" s="12" customFormat="1" ht="6" customHeight="1" x14ac:dyDescent="0.25">
      <c r="A17" s="4">
        <v>17</v>
      </c>
      <c r="B17" s="19" t="s">
        <v>37</v>
      </c>
      <c r="C17" s="11" t="str">
        <f t="shared" si="4"/>
        <v>p.endereçar</v>
      </c>
      <c r="D17" s="11" t="s">
        <v>860</v>
      </c>
      <c r="E17" s="17" t="s">
        <v>38</v>
      </c>
      <c r="F17" s="6" t="str">
        <f t="shared" si="0"/>
        <v>d.endereçar</v>
      </c>
      <c r="G17" s="6" t="str">
        <f t="shared" si="1"/>
        <v>caixa.postal</v>
      </c>
      <c r="H17" s="7" t="s">
        <v>39</v>
      </c>
      <c r="I17" s="18" t="s">
        <v>0</v>
      </c>
      <c r="J17" s="21" t="s">
        <v>40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1</v>
      </c>
      <c r="T17" s="22" t="s">
        <v>43</v>
      </c>
      <c r="U17" s="9" t="str">
        <f t="shared" si="2"/>
        <v>Propriedade para endereçar: tem.caixa.postal</v>
      </c>
      <c r="V17" s="9" t="str">
        <f t="shared" si="3"/>
        <v xml:space="preserve">Dado para endereçar: caixa.postal ( xsd:string ) </v>
      </c>
      <c r="W17" s="9" t="s">
        <v>313</v>
      </c>
      <c r="X17" s="62" t="s">
        <v>788</v>
      </c>
      <c r="Y17" s="62" t="s">
        <v>0</v>
      </c>
    </row>
    <row r="18" spans="1:25" s="12" customFormat="1" ht="6" customHeight="1" x14ac:dyDescent="0.25">
      <c r="A18" s="4">
        <v>18</v>
      </c>
      <c r="B18" s="19" t="s">
        <v>37</v>
      </c>
      <c r="C18" s="11" t="str">
        <f t="shared" si="4"/>
        <v>p.endereçar</v>
      </c>
      <c r="D18" s="11" t="s">
        <v>64</v>
      </c>
      <c r="E18" s="17" t="s">
        <v>38</v>
      </c>
      <c r="F18" s="6" t="str">
        <f t="shared" si="0"/>
        <v>d.endereçar</v>
      </c>
      <c r="G18" s="6" t="str">
        <f t="shared" si="1"/>
        <v>e.mail</v>
      </c>
      <c r="H18" s="7" t="s">
        <v>39</v>
      </c>
      <c r="I18" s="18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1</v>
      </c>
      <c r="T18" s="22" t="s">
        <v>43</v>
      </c>
      <c r="U18" s="9" t="str">
        <f t="shared" si="2"/>
        <v>Propriedade para endereçar: tem.e.mail</v>
      </c>
      <c r="V18" s="9" t="str">
        <f t="shared" si="3"/>
        <v xml:space="preserve">Dado para endereçar: e.mail ( xsd:string ) </v>
      </c>
      <c r="W18" s="9" t="s">
        <v>314</v>
      </c>
      <c r="X18" s="62" t="s">
        <v>789</v>
      </c>
      <c r="Y18" s="62" t="s">
        <v>0</v>
      </c>
    </row>
    <row r="19" spans="1:25" s="12" customFormat="1" ht="6" customHeight="1" x14ac:dyDescent="0.25">
      <c r="A19" s="4">
        <v>19</v>
      </c>
      <c r="B19" s="19" t="s">
        <v>37</v>
      </c>
      <c r="C19" s="49" t="s">
        <v>167</v>
      </c>
      <c r="D19" s="20" t="s">
        <v>65</v>
      </c>
      <c r="E19" s="17" t="s">
        <v>38</v>
      </c>
      <c r="F19" s="53" t="str">
        <f t="shared" si="0"/>
        <v>d.geolocalizar</v>
      </c>
      <c r="G19" s="5" t="str">
        <f t="shared" si="1"/>
        <v>latitude</v>
      </c>
      <c r="H19" s="15" t="s">
        <v>39</v>
      </c>
      <c r="I19" s="23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1</v>
      </c>
      <c r="T19" s="22" t="s">
        <v>43</v>
      </c>
      <c r="U19" s="9" t="str">
        <f t="shared" si="2"/>
        <v>Propriedade para geolocalizar: tem.latitude</v>
      </c>
      <c r="V19" s="9" t="str">
        <f t="shared" si="3"/>
        <v xml:space="preserve">Dado para geolocalizar: latitude ( xsd:string ) </v>
      </c>
      <c r="W19" s="9" t="s">
        <v>227</v>
      </c>
      <c r="X19" s="62" t="s">
        <v>790</v>
      </c>
      <c r="Y19" s="62" t="s">
        <v>0</v>
      </c>
    </row>
    <row r="20" spans="1:25" s="12" customFormat="1" ht="6" customHeight="1" x14ac:dyDescent="0.25">
      <c r="A20" s="4">
        <v>20</v>
      </c>
      <c r="B20" s="19" t="s">
        <v>37</v>
      </c>
      <c r="C20" s="11" t="str">
        <f>C19</f>
        <v>p.geolocalizar</v>
      </c>
      <c r="D20" s="11" t="s">
        <v>66</v>
      </c>
      <c r="E20" s="17" t="s">
        <v>38</v>
      </c>
      <c r="F20" s="6" t="str">
        <f t="shared" si="0"/>
        <v>d.geolocalizar</v>
      </c>
      <c r="G20" s="6" t="str">
        <f t="shared" si="1"/>
        <v>longitude</v>
      </c>
      <c r="H20" s="7" t="s">
        <v>39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1</v>
      </c>
      <c r="T20" s="22" t="s">
        <v>43</v>
      </c>
      <c r="U20" s="9" t="str">
        <f t="shared" si="2"/>
        <v>Propriedade para geolocalizar: tem.longitude</v>
      </c>
      <c r="V20" s="9" t="str">
        <f t="shared" si="3"/>
        <v xml:space="preserve">Dado para geolocalizar: longitude ( xsd:string ) </v>
      </c>
      <c r="W20" s="9" t="s">
        <v>227</v>
      </c>
      <c r="X20" s="62" t="s">
        <v>791</v>
      </c>
      <c r="Y20" s="62" t="s">
        <v>0</v>
      </c>
    </row>
    <row r="21" spans="1:25" s="12" customFormat="1" ht="6" customHeight="1" x14ac:dyDescent="0.25">
      <c r="A21" s="4">
        <v>21</v>
      </c>
      <c r="B21" s="19" t="s">
        <v>37</v>
      </c>
      <c r="C21" s="11" t="str">
        <f t="shared" ref="C21" si="5">C20</f>
        <v>p.geolocalizar</v>
      </c>
      <c r="D21" s="11" t="s">
        <v>67</v>
      </c>
      <c r="E21" s="17" t="s">
        <v>38</v>
      </c>
      <c r="F21" s="6" t="str">
        <f t="shared" si="0"/>
        <v>d.geolocalizar</v>
      </c>
      <c r="G21" s="6" t="str">
        <f t="shared" si="1"/>
        <v>altitude</v>
      </c>
      <c r="H21" s="7" t="s">
        <v>39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1</v>
      </c>
      <c r="T21" s="22" t="s">
        <v>43</v>
      </c>
      <c r="U21" s="9" t="str">
        <f t="shared" si="2"/>
        <v>Propriedade para geolocalizar: tem.altitude</v>
      </c>
      <c r="V21" s="9" t="str">
        <f t="shared" si="3"/>
        <v xml:space="preserve">Dado para geolocalizar: altitude ( xsd:string ) </v>
      </c>
      <c r="W21" s="9" t="s">
        <v>315</v>
      </c>
      <c r="X21" s="62" t="s">
        <v>792</v>
      </c>
      <c r="Y21" s="62" t="s">
        <v>0</v>
      </c>
    </row>
    <row r="22" spans="1:25" s="12" customFormat="1" ht="6" customHeight="1" x14ac:dyDescent="0.25">
      <c r="A22" s="4">
        <v>22</v>
      </c>
      <c r="B22" s="19" t="s">
        <v>37</v>
      </c>
      <c r="C22" s="11" t="str">
        <f>C20</f>
        <v>p.geolocalizar</v>
      </c>
      <c r="D22" s="11" t="s">
        <v>68</v>
      </c>
      <c r="E22" s="17" t="s">
        <v>38</v>
      </c>
      <c r="F22" s="6" t="str">
        <f t="shared" ref="F22:F23" si="6">_xlfn.CONCAT("d.",MID(C22,FIND(".",C22,1)+1,100))</f>
        <v>d.geolocalizar</v>
      </c>
      <c r="G22" s="6" t="str">
        <f t="shared" ref="G22:G23" si="7">MID(D22,FIND(".",D22,1)+1,100)</f>
        <v>geocode</v>
      </c>
      <c r="H22" s="7" t="s">
        <v>39</v>
      </c>
      <c r="I22" s="18" t="s">
        <v>0</v>
      </c>
      <c r="J22" s="21" t="s">
        <v>0</v>
      </c>
      <c r="K22" s="21" t="s">
        <v>0</v>
      </c>
      <c r="L22" s="21" t="s">
        <v>0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1</v>
      </c>
      <c r="T22" s="22" t="s">
        <v>43</v>
      </c>
      <c r="U22" s="9" t="str">
        <f t="shared" ref="U22:U23" si="8">_xlfn.CONCAT("Propriedade para ",MID(C22,FIND("p.",C22,1)+2,100),": ",D22)</f>
        <v>Propriedade para geolocalizar: tem.geocode</v>
      </c>
      <c r="V22" s="9" t="str">
        <f t="shared" ref="V22:V23" si="9">_xlfn.CONCAT("Dado para ",MID(F22,FIND("d.",F22,1)+2,100),": ",G22, " ( ",H22, " ) ")</f>
        <v xml:space="preserve">Dado para geolocalizar: geocode ( xsd:string ) </v>
      </c>
      <c r="W22" s="9" t="s">
        <v>316</v>
      </c>
      <c r="X22" s="62" t="s">
        <v>793</v>
      </c>
      <c r="Y22" s="62" t="s">
        <v>0</v>
      </c>
    </row>
    <row r="23" spans="1:25" s="12" customFormat="1" ht="6" customHeight="1" x14ac:dyDescent="0.25">
      <c r="A23" s="4">
        <v>23</v>
      </c>
      <c r="B23" s="19" t="s">
        <v>37</v>
      </c>
      <c r="C23" s="11" t="str">
        <f>C20</f>
        <v>p.geolocalizar</v>
      </c>
      <c r="D23" s="11" t="s">
        <v>325</v>
      </c>
      <c r="E23" s="17" t="s">
        <v>38</v>
      </c>
      <c r="F23" s="6" t="str">
        <f t="shared" si="6"/>
        <v>d.geolocalizar</v>
      </c>
      <c r="G23" s="6" t="str">
        <f t="shared" si="7"/>
        <v>hemisfério</v>
      </c>
      <c r="H23" s="7" t="s">
        <v>39</v>
      </c>
      <c r="I23" s="18" t="s">
        <v>0</v>
      </c>
      <c r="J23" s="21" t="s">
        <v>0</v>
      </c>
      <c r="K23" s="21" t="s">
        <v>0</v>
      </c>
      <c r="L23" s="21" t="s">
        <v>0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1</v>
      </c>
      <c r="T23" s="22" t="s">
        <v>43</v>
      </c>
      <c r="U23" s="9" t="str">
        <f t="shared" si="8"/>
        <v>Propriedade para geolocalizar: tem.hemisfério</v>
      </c>
      <c r="V23" s="9" t="str">
        <f t="shared" si="9"/>
        <v xml:space="preserve">Dado para geolocalizar: hemisfério ( xsd:string ) </v>
      </c>
      <c r="W23" s="9" t="s">
        <v>326</v>
      </c>
      <c r="X23" s="62" t="s">
        <v>794</v>
      </c>
      <c r="Y23" s="62" t="s">
        <v>0</v>
      </c>
    </row>
    <row r="24" spans="1:25" s="12" customFormat="1" ht="6" customHeight="1" x14ac:dyDescent="0.25">
      <c r="A24" s="4">
        <v>24</v>
      </c>
      <c r="B24" s="19" t="s">
        <v>37</v>
      </c>
      <c r="C24" s="11" t="str">
        <f>C21</f>
        <v>p.geolocalizar</v>
      </c>
      <c r="D24" s="11" t="s">
        <v>380</v>
      </c>
      <c r="E24" s="17" t="s">
        <v>38</v>
      </c>
      <c r="F24" s="6" t="str">
        <f t="shared" si="0"/>
        <v>d.geolocalizar</v>
      </c>
      <c r="G24" s="6" t="str">
        <f t="shared" si="1"/>
        <v>zona.utm</v>
      </c>
      <c r="H24" s="7" t="s">
        <v>39</v>
      </c>
      <c r="I24" s="18" t="s">
        <v>0</v>
      </c>
      <c r="J24" s="21" t="s">
        <v>0</v>
      </c>
      <c r="K24" s="21" t="s">
        <v>0</v>
      </c>
      <c r="L24" s="21" t="s">
        <v>0</v>
      </c>
      <c r="M24" s="21" t="s">
        <v>0</v>
      </c>
      <c r="N24" s="21" t="s">
        <v>0</v>
      </c>
      <c r="O24" s="21" t="s">
        <v>0</v>
      </c>
      <c r="P24" s="21" t="s">
        <v>0</v>
      </c>
      <c r="Q24" s="21" t="s">
        <v>0</v>
      </c>
      <c r="R24" s="21" t="s">
        <v>0</v>
      </c>
      <c r="S24" s="22" t="s">
        <v>1</v>
      </c>
      <c r="T24" s="22" t="s">
        <v>43</v>
      </c>
      <c r="U24" s="9" t="str">
        <f t="shared" si="2"/>
        <v>Propriedade para geolocalizar: tem.zona.utm</v>
      </c>
      <c r="V24" s="9" t="str">
        <f>_xlfn.CONCAT("Dado para ",MID(F24,FIND("d.",F24,1)+2,100),": ",G24, " ( ",H24, " ) ")</f>
        <v xml:space="preserve">Dado para geolocalizar: zona.utm ( xsd:string ) </v>
      </c>
      <c r="W24" s="9" t="s">
        <v>381</v>
      </c>
      <c r="X24" s="62" t="s">
        <v>795</v>
      </c>
      <c r="Y24" s="62" t="s">
        <v>0</v>
      </c>
    </row>
    <row r="25" spans="1:25" s="26" customFormat="1" ht="6" customHeight="1" x14ac:dyDescent="0.25">
      <c r="A25" s="4">
        <v>25</v>
      </c>
      <c r="B25" s="19" t="s">
        <v>37</v>
      </c>
      <c r="C25" s="50" t="s">
        <v>168</v>
      </c>
      <c r="D25" s="28" t="s">
        <v>69</v>
      </c>
      <c r="E25" s="17" t="s">
        <v>38</v>
      </c>
      <c r="F25" s="53" t="str">
        <f t="shared" si="0"/>
        <v>d.relacionar</v>
      </c>
      <c r="G25" s="5" t="str">
        <f t="shared" si="1"/>
        <v>conectado.a</v>
      </c>
      <c r="H25" s="15" t="s">
        <v>39</v>
      </c>
      <c r="I25" s="23" t="s">
        <v>0</v>
      </c>
      <c r="J25" s="21" t="s">
        <v>0</v>
      </c>
      <c r="K25" s="21" t="s">
        <v>0</v>
      </c>
      <c r="L25" s="21" t="s">
        <v>0</v>
      </c>
      <c r="M25" s="21" t="s">
        <v>0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1</v>
      </c>
      <c r="T25" s="22" t="s">
        <v>43</v>
      </c>
      <c r="U25" s="9" t="str">
        <f t="shared" si="2"/>
        <v>Propriedade para relacionar: é.conectado.a</v>
      </c>
      <c r="V25" s="9" t="str">
        <f t="shared" si="3"/>
        <v xml:space="preserve">Dado para relacionar: conectado.a ( xsd:string ) </v>
      </c>
      <c r="W25" s="9" t="s">
        <v>317</v>
      </c>
      <c r="X25" s="62" t="s">
        <v>814</v>
      </c>
      <c r="Y25" s="62" t="s">
        <v>0</v>
      </c>
    </row>
    <row r="26" spans="1:25" s="26" customFormat="1" ht="6" customHeight="1" x14ac:dyDescent="0.25">
      <c r="A26" s="4">
        <v>26</v>
      </c>
      <c r="B26" s="19" t="s">
        <v>37</v>
      </c>
      <c r="C26" s="27" t="str">
        <f>C25</f>
        <v>p.relacionar</v>
      </c>
      <c r="D26" s="29" t="s">
        <v>70</v>
      </c>
      <c r="E26" s="17" t="s">
        <v>38</v>
      </c>
      <c r="F26" s="6" t="str">
        <f t="shared" si="0"/>
        <v>d.relacionar</v>
      </c>
      <c r="G26" s="14" t="str">
        <f t="shared" si="1"/>
        <v>dentro.de</v>
      </c>
      <c r="H26" s="7" t="s">
        <v>39</v>
      </c>
      <c r="I26" s="8" t="s">
        <v>0</v>
      </c>
      <c r="J26" s="21" t="s">
        <v>0</v>
      </c>
      <c r="K26" s="21" t="s">
        <v>0</v>
      </c>
      <c r="L26" s="21" t="s">
        <v>42</v>
      </c>
      <c r="M26" s="21" t="s">
        <v>0</v>
      </c>
      <c r="N26" s="21" t="s">
        <v>47</v>
      </c>
      <c r="O26" s="21" t="s">
        <v>0</v>
      </c>
      <c r="P26" s="21" t="s">
        <v>0</v>
      </c>
      <c r="Q26" s="21" t="s">
        <v>71</v>
      </c>
      <c r="R26" s="21" t="s">
        <v>0</v>
      </c>
      <c r="S26" s="22" t="s">
        <v>1</v>
      </c>
      <c r="T26" s="22" t="s">
        <v>43</v>
      </c>
      <c r="U26" s="9" t="str">
        <f t="shared" si="2"/>
        <v>Propriedade para relacionar: é.dentro.de</v>
      </c>
      <c r="V26" s="9" t="str">
        <f t="shared" si="3"/>
        <v xml:space="preserve">Dado para relacionar: dentro.de ( xsd:string ) </v>
      </c>
      <c r="W26" s="9" t="s">
        <v>318</v>
      </c>
      <c r="X26" s="62" t="s">
        <v>815</v>
      </c>
      <c r="Y26" s="62" t="s">
        <v>0</v>
      </c>
    </row>
    <row r="27" spans="1:25" s="26" customFormat="1" ht="6" customHeight="1" x14ac:dyDescent="0.25">
      <c r="A27" s="4">
        <v>27</v>
      </c>
      <c r="B27" s="19" t="s">
        <v>37</v>
      </c>
      <c r="C27" s="27" t="str">
        <f>C26</f>
        <v>p.relacionar</v>
      </c>
      <c r="D27" s="29" t="s">
        <v>71</v>
      </c>
      <c r="E27" s="17" t="s">
        <v>38</v>
      </c>
      <c r="F27" s="6" t="str">
        <f t="shared" si="0"/>
        <v>d.relacionar</v>
      </c>
      <c r="G27" s="14" t="str">
        <f t="shared" si="1"/>
        <v>fora.de</v>
      </c>
      <c r="H27" s="7" t="s">
        <v>39</v>
      </c>
      <c r="I27" s="8" t="s">
        <v>0</v>
      </c>
      <c r="J27" s="21" t="s">
        <v>0</v>
      </c>
      <c r="K27" s="21" t="s">
        <v>0</v>
      </c>
      <c r="L27" s="21" t="s">
        <v>0</v>
      </c>
      <c r="M27" s="21" t="s">
        <v>46</v>
      </c>
      <c r="N27" s="21" t="s">
        <v>0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1</v>
      </c>
      <c r="T27" s="22" t="s">
        <v>43</v>
      </c>
      <c r="U27" s="9" t="str">
        <f t="shared" si="2"/>
        <v>Propriedade para relacionar: é.fora.de</v>
      </c>
      <c r="V27" s="9" t="str">
        <f t="shared" si="3"/>
        <v xml:space="preserve">Dado para relacionar: fora.de ( xsd:string ) </v>
      </c>
      <c r="W27" s="9" t="s">
        <v>319</v>
      </c>
      <c r="X27" s="62" t="s">
        <v>816</v>
      </c>
      <c r="Y27" s="62" t="s">
        <v>0</v>
      </c>
    </row>
    <row r="28" spans="1:25" s="26" customFormat="1" ht="6" customHeight="1" x14ac:dyDescent="0.25">
      <c r="A28" s="4">
        <v>28</v>
      </c>
      <c r="B28" s="19" t="s">
        <v>37</v>
      </c>
      <c r="C28" s="27" t="str">
        <f t="shared" ref="C28:C31" si="10">C27</f>
        <v>p.relacionar</v>
      </c>
      <c r="D28" s="29" t="s">
        <v>72</v>
      </c>
      <c r="E28" s="17" t="s">
        <v>38</v>
      </c>
      <c r="F28" s="6" t="str">
        <f t="shared" si="0"/>
        <v>d.relacionar</v>
      </c>
      <c r="G28" s="14" t="str">
        <f t="shared" si="1"/>
        <v>abaixo.de</v>
      </c>
      <c r="H28" s="7" t="s">
        <v>39</v>
      </c>
      <c r="I28" s="8" t="s">
        <v>0</v>
      </c>
      <c r="J28" s="21" t="s">
        <v>0</v>
      </c>
      <c r="K28" s="21" t="s">
        <v>0</v>
      </c>
      <c r="L28" s="21" t="s">
        <v>42</v>
      </c>
      <c r="M28" s="21" t="s">
        <v>0</v>
      </c>
      <c r="N28" s="21" t="s">
        <v>47</v>
      </c>
      <c r="O28" s="21" t="s">
        <v>0</v>
      </c>
      <c r="P28" s="21" t="s">
        <v>0</v>
      </c>
      <c r="Q28" s="21" t="s">
        <v>73</v>
      </c>
      <c r="R28" s="21" t="s">
        <v>0</v>
      </c>
      <c r="S28" s="22" t="s">
        <v>1</v>
      </c>
      <c r="T28" s="22" t="s">
        <v>43</v>
      </c>
      <c r="U28" s="9" t="str">
        <f t="shared" si="2"/>
        <v>Propriedade para relacionar: é.abaixo.de</v>
      </c>
      <c r="V28" s="9" t="str">
        <f t="shared" si="3"/>
        <v xml:space="preserve">Dado para relacionar: abaixo.de ( xsd:string ) </v>
      </c>
      <c r="W28" s="9" t="s">
        <v>321</v>
      </c>
      <c r="X28" s="62" t="s">
        <v>817</v>
      </c>
      <c r="Y28" s="62" t="s">
        <v>0</v>
      </c>
    </row>
    <row r="29" spans="1:25" s="26" customFormat="1" ht="6" customHeight="1" x14ac:dyDescent="0.25">
      <c r="A29" s="4">
        <v>29</v>
      </c>
      <c r="B29" s="19" t="s">
        <v>37</v>
      </c>
      <c r="C29" s="27" t="str">
        <f t="shared" si="10"/>
        <v>p.relacionar</v>
      </c>
      <c r="D29" s="29" t="s">
        <v>73</v>
      </c>
      <c r="E29" s="17" t="s">
        <v>38</v>
      </c>
      <c r="F29" s="6" t="str">
        <f t="shared" si="0"/>
        <v>d.relacionar</v>
      </c>
      <c r="G29" s="14" t="str">
        <f t="shared" si="1"/>
        <v>acima.de</v>
      </c>
      <c r="H29" s="7" t="s">
        <v>39</v>
      </c>
      <c r="I29" s="8" t="s">
        <v>0</v>
      </c>
      <c r="J29" s="21" t="s">
        <v>0</v>
      </c>
      <c r="K29" s="21" t="s">
        <v>0</v>
      </c>
      <c r="L29" s="21" t="s">
        <v>42</v>
      </c>
      <c r="M29" s="21" t="s">
        <v>0</v>
      </c>
      <c r="N29" s="21" t="s">
        <v>47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1</v>
      </c>
      <c r="T29" s="22" t="s">
        <v>43</v>
      </c>
      <c r="U29" s="9" t="str">
        <f t="shared" si="2"/>
        <v>Propriedade para relacionar: é.acima.de</v>
      </c>
      <c r="V29" s="9" t="str">
        <f t="shared" si="3"/>
        <v xml:space="preserve">Dado para relacionar: acima.de ( xsd:string ) </v>
      </c>
      <c r="W29" s="9" t="s">
        <v>320</v>
      </c>
      <c r="X29" s="62" t="s">
        <v>818</v>
      </c>
      <c r="Y29" s="62" t="s">
        <v>0</v>
      </c>
    </row>
    <row r="30" spans="1:25" s="26" customFormat="1" ht="6" customHeight="1" x14ac:dyDescent="0.25">
      <c r="A30" s="4">
        <v>30</v>
      </c>
      <c r="B30" s="19" t="s">
        <v>37</v>
      </c>
      <c r="C30" s="27" t="str">
        <f t="shared" si="10"/>
        <v>p.relacionar</v>
      </c>
      <c r="D30" s="29" t="s">
        <v>74</v>
      </c>
      <c r="E30" s="17" t="s">
        <v>38</v>
      </c>
      <c r="F30" s="6" t="str">
        <f t="shared" si="0"/>
        <v>d.relacionar</v>
      </c>
      <c r="G30" s="14" t="str">
        <f t="shared" si="1"/>
        <v>parte.de</v>
      </c>
      <c r="H30" s="7" t="s">
        <v>39</v>
      </c>
      <c r="I30" s="8" t="s">
        <v>0</v>
      </c>
      <c r="J30" s="21" t="s">
        <v>0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1</v>
      </c>
      <c r="T30" s="22" t="s">
        <v>43</v>
      </c>
      <c r="U30" s="9" t="str">
        <f t="shared" si="2"/>
        <v>Propriedade para relacionar: é.parte.de</v>
      </c>
      <c r="V30" s="9" t="str">
        <f t="shared" si="3"/>
        <v xml:space="preserve">Dado para relacionar: parte.de ( xsd:string ) </v>
      </c>
      <c r="W30" s="9" t="s">
        <v>322</v>
      </c>
      <c r="X30" s="62" t="s">
        <v>819</v>
      </c>
      <c r="Y30" s="62" t="s">
        <v>0</v>
      </c>
    </row>
    <row r="31" spans="1:25" s="26" customFormat="1" ht="6" customHeight="1" x14ac:dyDescent="0.25">
      <c r="A31" s="4">
        <v>31</v>
      </c>
      <c r="B31" s="19" t="s">
        <v>37</v>
      </c>
      <c r="C31" s="27" t="str">
        <f t="shared" si="10"/>
        <v>p.relacionar</v>
      </c>
      <c r="D31" s="27" t="s">
        <v>75</v>
      </c>
      <c r="E31" s="17" t="s">
        <v>38</v>
      </c>
      <c r="F31" s="6" t="str">
        <f t="shared" si="0"/>
        <v>d.relacionar</v>
      </c>
      <c r="G31" s="14" t="str">
        <f t="shared" si="1"/>
        <v>agrupado.com</v>
      </c>
      <c r="H31" s="7" t="s">
        <v>39</v>
      </c>
      <c r="I31" s="18" t="s">
        <v>0</v>
      </c>
      <c r="J31" s="21" t="s">
        <v>0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1</v>
      </c>
      <c r="T31" s="22" t="s">
        <v>43</v>
      </c>
      <c r="U31" s="9" t="str">
        <f t="shared" si="2"/>
        <v>Propriedade para relacionar: é.agrupado.com</v>
      </c>
      <c r="V31" s="9" t="str">
        <f t="shared" si="3"/>
        <v xml:space="preserve">Dado para relacionar: agrupado.com ( xsd:string ) </v>
      </c>
      <c r="W31" s="9" t="s">
        <v>323</v>
      </c>
      <c r="X31" s="62" t="s">
        <v>820</v>
      </c>
      <c r="Y31" s="62" t="s">
        <v>0</v>
      </c>
    </row>
    <row r="32" spans="1:25" s="26" customFormat="1" ht="6" customHeight="1" x14ac:dyDescent="0.25">
      <c r="A32" s="4">
        <v>32</v>
      </c>
      <c r="B32" s="19" t="s">
        <v>37</v>
      </c>
      <c r="C32" s="50" t="s">
        <v>169</v>
      </c>
      <c r="D32" s="28" t="s">
        <v>76</v>
      </c>
      <c r="E32" s="17" t="s">
        <v>38</v>
      </c>
      <c r="F32" s="53" t="str">
        <f t="shared" si="0"/>
        <v>d.classificar</v>
      </c>
      <c r="G32" s="25" t="str">
        <f t="shared" si="1"/>
        <v>categoria.revit</v>
      </c>
      <c r="H32" s="15" t="s">
        <v>39</v>
      </c>
      <c r="I32" s="16" t="s">
        <v>0</v>
      </c>
      <c r="J32" s="21" t="s">
        <v>40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1</v>
      </c>
      <c r="T32" s="22" t="s">
        <v>43</v>
      </c>
      <c r="U32" s="9" t="str">
        <f t="shared" si="2"/>
        <v>Propriedade para classificar: é.categoria.revit</v>
      </c>
      <c r="V32" s="9" t="str">
        <f t="shared" si="3"/>
        <v xml:space="preserve">Dado para classificar: categoria.revit ( xsd:string ) </v>
      </c>
      <c r="W32" s="9" t="s">
        <v>914</v>
      </c>
      <c r="X32" s="62" t="s">
        <v>609</v>
      </c>
      <c r="Y32" s="62" t="s">
        <v>0</v>
      </c>
    </row>
    <row r="33" spans="1:25" s="26" customFormat="1" ht="6" customHeight="1" x14ac:dyDescent="0.25">
      <c r="A33" s="4">
        <v>33</v>
      </c>
      <c r="B33" s="19" t="s">
        <v>37</v>
      </c>
      <c r="C33" s="27" t="str">
        <f>C32</f>
        <v>p.classificar</v>
      </c>
      <c r="D33" s="29" t="s">
        <v>77</v>
      </c>
      <c r="E33" s="17" t="s">
        <v>38</v>
      </c>
      <c r="F33" s="6" t="str">
        <f t="shared" si="0"/>
        <v>d.classificar</v>
      </c>
      <c r="G33" s="14" t="str">
        <f t="shared" si="1"/>
        <v>classe.ifc</v>
      </c>
      <c r="H33" s="7" t="s">
        <v>39</v>
      </c>
      <c r="I33" s="8" t="s">
        <v>0</v>
      </c>
      <c r="J33" s="21" t="s">
        <v>40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0</v>
      </c>
      <c r="P33" s="21" t="s">
        <v>0</v>
      </c>
      <c r="Q33" s="21" t="s">
        <v>0</v>
      </c>
      <c r="R33" s="21" t="s">
        <v>0</v>
      </c>
      <c r="S33" s="22" t="s">
        <v>1</v>
      </c>
      <c r="T33" s="22" t="s">
        <v>43</v>
      </c>
      <c r="U33" s="9" t="str">
        <f t="shared" si="2"/>
        <v>Propriedade para classificar: é.classe.ifc</v>
      </c>
      <c r="V33" s="9" t="str">
        <f t="shared" si="3"/>
        <v xml:space="preserve">Dado para classificar: classe.ifc ( xsd:string ) </v>
      </c>
      <c r="W33" s="9" t="s">
        <v>915</v>
      </c>
      <c r="X33" s="62" t="s">
        <v>610</v>
      </c>
      <c r="Y33" s="62" t="s">
        <v>0</v>
      </c>
    </row>
    <row r="34" spans="1:25" s="26" customFormat="1" ht="6" customHeight="1" x14ac:dyDescent="0.25">
      <c r="A34" s="4">
        <v>34</v>
      </c>
      <c r="B34" s="19" t="s">
        <v>37</v>
      </c>
      <c r="C34" s="27" t="str">
        <f>C33</f>
        <v>p.classificar</v>
      </c>
      <c r="D34" s="29" t="s">
        <v>912</v>
      </c>
      <c r="E34" s="17" t="s">
        <v>38</v>
      </c>
      <c r="F34" s="6" t="str">
        <f t="shared" si="0"/>
        <v>d.classificar</v>
      </c>
      <c r="G34" s="14" t="str">
        <f t="shared" si="1"/>
        <v>entidade.cad</v>
      </c>
      <c r="H34" s="7" t="s">
        <v>39</v>
      </c>
      <c r="I34" s="8" t="s">
        <v>0</v>
      </c>
      <c r="J34" s="21" t="s">
        <v>0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0</v>
      </c>
      <c r="P34" s="21" t="s">
        <v>0</v>
      </c>
      <c r="Q34" s="21" t="s">
        <v>0</v>
      </c>
      <c r="R34" s="21" t="s">
        <v>0</v>
      </c>
      <c r="S34" s="22" t="s">
        <v>1</v>
      </c>
      <c r="T34" s="22" t="s">
        <v>43</v>
      </c>
      <c r="U34" s="9" t="str">
        <f t="shared" si="2"/>
        <v>Propriedade para classificar: é.entidade.cad</v>
      </c>
      <c r="V34" s="9" t="str">
        <f t="shared" si="3"/>
        <v xml:space="preserve">Dado para classificar: entidade.cad ( xsd:string ) </v>
      </c>
      <c r="W34" s="9" t="s">
        <v>913</v>
      </c>
      <c r="X34" s="62" t="s">
        <v>611</v>
      </c>
      <c r="Y34" s="62" t="s">
        <v>0</v>
      </c>
    </row>
    <row r="35" spans="1:25" s="26" customFormat="1" ht="6" customHeight="1" x14ac:dyDescent="0.25">
      <c r="A35" s="4">
        <v>35</v>
      </c>
      <c r="B35" s="19" t="s">
        <v>37</v>
      </c>
      <c r="C35" s="27" t="str">
        <f t="shared" ref="C35:C36" si="11">C34</f>
        <v>p.classificar</v>
      </c>
      <c r="D35" s="29" t="s">
        <v>78</v>
      </c>
      <c r="E35" s="17" t="s">
        <v>38</v>
      </c>
      <c r="F35" s="6" t="str">
        <f t="shared" si="0"/>
        <v>d.classificar</v>
      </c>
      <c r="G35" s="14" t="str">
        <f t="shared" si="1"/>
        <v>link</v>
      </c>
      <c r="H35" s="7" t="s">
        <v>39</v>
      </c>
      <c r="I35" s="8" t="s">
        <v>0</v>
      </c>
      <c r="J35" s="21" t="s">
        <v>0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1</v>
      </c>
      <c r="T35" s="22" t="s">
        <v>43</v>
      </c>
      <c r="U35" s="9" t="str">
        <f t="shared" si="2"/>
        <v>Propriedade para classificar: é.link</v>
      </c>
      <c r="V35" s="9" t="str">
        <f t="shared" si="3"/>
        <v xml:space="preserve">Dado para classificar: link ( xsd:string ) </v>
      </c>
      <c r="W35" s="9" t="s">
        <v>228</v>
      </c>
      <c r="X35" s="62" t="s">
        <v>612</v>
      </c>
      <c r="Y35" s="62" t="s">
        <v>0</v>
      </c>
    </row>
    <row r="36" spans="1:25" s="26" customFormat="1" ht="6" customHeight="1" x14ac:dyDescent="0.25">
      <c r="A36" s="4">
        <v>36</v>
      </c>
      <c r="B36" s="19" t="s">
        <v>37</v>
      </c>
      <c r="C36" s="27" t="str">
        <f t="shared" si="11"/>
        <v>p.classificar</v>
      </c>
      <c r="D36" s="29" t="s">
        <v>79</v>
      </c>
      <c r="E36" s="17" t="s">
        <v>38</v>
      </c>
      <c r="F36" s="6" t="str">
        <f t="shared" ref="F36:F75" si="12">_xlfn.CONCAT("d.",MID(C36,FIND(".",C36,1)+1,100))</f>
        <v>d.classificar</v>
      </c>
      <c r="G36" s="14" t="str">
        <f t="shared" ref="G36:G83" si="13">MID(D36,FIND(".",D36,1)+1,100)</f>
        <v>grupo</v>
      </c>
      <c r="H36" s="7" t="s">
        <v>39</v>
      </c>
      <c r="I36" s="8" t="s">
        <v>0</v>
      </c>
      <c r="J36" s="21" t="s">
        <v>0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1</v>
      </c>
      <c r="T36" s="22" t="s">
        <v>43</v>
      </c>
      <c r="U36" s="9" t="str">
        <f t="shared" ref="U36:U83" si="14">_xlfn.CONCAT("Propriedade para ",MID(C36,FIND("p.",C36,1)+2,100),": ",D36)</f>
        <v>Propriedade para classificar: é.grupo</v>
      </c>
      <c r="V36" s="9" t="str">
        <f t="shared" ref="V36:V83" si="15">_xlfn.CONCAT("Dado para ",MID(F36,FIND("d.",F36,1)+2,100),": ",G36, " ( ",H36, " ) ")</f>
        <v xml:space="preserve">Dado para classificar: grupo ( xsd:string ) </v>
      </c>
      <c r="W36" s="9" t="s">
        <v>229</v>
      </c>
      <c r="X36" s="62" t="s">
        <v>613</v>
      </c>
      <c r="Y36" s="62" t="s">
        <v>0</v>
      </c>
    </row>
    <row r="37" spans="1:25" s="26" customFormat="1" ht="6" customHeight="1" x14ac:dyDescent="0.25">
      <c r="A37" s="4">
        <v>37</v>
      </c>
      <c r="B37" s="19" t="s">
        <v>37</v>
      </c>
      <c r="C37" s="50" t="s">
        <v>170</v>
      </c>
      <c r="D37" s="30" t="s">
        <v>80</v>
      </c>
      <c r="E37" s="17" t="s">
        <v>38</v>
      </c>
      <c r="F37" s="53" t="str">
        <f t="shared" si="12"/>
        <v>d.identificar</v>
      </c>
      <c r="G37" s="25" t="str">
        <f t="shared" si="13"/>
        <v>código</v>
      </c>
      <c r="H37" s="15" t="s">
        <v>39</v>
      </c>
      <c r="I37" s="16" t="s">
        <v>0</v>
      </c>
      <c r="J37" s="21" t="s">
        <v>40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0</v>
      </c>
      <c r="P37" s="21" t="s">
        <v>0</v>
      </c>
      <c r="Q37" s="21" t="s">
        <v>0</v>
      </c>
      <c r="R37" s="21" t="s">
        <v>0</v>
      </c>
      <c r="S37" s="22" t="s">
        <v>1</v>
      </c>
      <c r="T37" s="22" t="s">
        <v>43</v>
      </c>
      <c r="U37" s="9" t="str">
        <f t="shared" si="14"/>
        <v>Propriedade para identificar: tem.código</v>
      </c>
      <c r="V37" s="9" t="str">
        <f t="shared" si="15"/>
        <v xml:space="preserve">Dado para identificar: código ( xsd:string ) </v>
      </c>
      <c r="W37" s="9" t="s">
        <v>230</v>
      </c>
      <c r="X37" s="62" t="s">
        <v>796</v>
      </c>
      <c r="Y37" s="62" t="s">
        <v>0</v>
      </c>
    </row>
    <row r="38" spans="1:25" s="26" customFormat="1" ht="6" customHeight="1" x14ac:dyDescent="0.25">
      <c r="A38" s="4">
        <v>38</v>
      </c>
      <c r="B38" s="19" t="s">
        <v>37</v>
      </c>
      <c r="C38" s="27" t="str">
        <f>C37</f>
        <v>p.identificar</v>
      </c>
      <c r="D38" s="31" t="s">
        <v>81</v>
      </c>
      <c r="E38" s="17" t="s">
        <v>38</v>
      </c>
      <c r="F38" s="6" t="str">
        <f t="shared" si="12"/>
        <v>d.identificar</v>
      </c>
      <c r="G38" s="14" t="str">
        <f t="shared" si="13"/>
        <v>nome</v>
      </c>
      <c r="H38" s="7" t="s">
        <v>39</v>
      </c>
      <c r="I38" s="8" t="s">
        <v>0</v>
      </c>
      <c r="J38" s="21" t="s">
        <v>40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1</v>
      </c>
      <c r="T38" s="22" t="s">
        <v>43</v>
      </c>
      <c r="U38" s="9" t="str">
        <f t="shared" si="14"/>
        <v>Propriedade para identificar: tem.nome</v>
      </c>
      <c r="V38" s="9" t="str">
        <f t="shared" si="15"/>
        <v xml:space="preserve">Dado para identificar: nome ( xsd:string ) </v>
      </c>
      <c r="W38" s="9" t="s">
        <v>231</v>
      </c>
      <c r="X38" s="62" t="s">
        <v>797</v>
      </c>
      <c r="Y38" s="62" t="s">
        <v>0</v>
      </c>
    </row>
    <row r="39" spans="1:25" s="26" customFormat="1" ht="6" customHeight="1" x14ac:dyDescent="0.25">
      <c r="A39" s="4">
        <v>39</v>
      </c>
      <c r="B39" s="19" t="s">
        <v>37</v>
      </c>
      <c r="C39" s="27" t="str">
        <f t="shared" ref="C39" si="16">C38</f>
        <v>p.identificar</v>
      </c>
      <c r="D39" s="31" t="s">
        <v>82</v>
      </c>
      <c r="E39" s="17" t="s">
        <v>38</v>
      </c>
      <c r="F39" s="6" t="str">
        <f t="shared" si="12"/>
        <v>d.identificar</v>
      </c>
      <c r="G39" s="14" t="str">
        <f t="shared" si="13"/>
        <v>id</v>
      </c>
      <c r="H39" s="7" t="s">
        <v>39</v>
      </c>
      <c r="I39" s="8" t="s">
        <v>0</v>
      </c>
      <c r="J39" s="21" t="s">
        <v>40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41</v>
      </c>
      <c r="P39" s="21" t="s">
        <v>0</v>
      </c>
      <c r="Q39" s="21" t="s">
        <v>0</v>
      </c>
      <c r="R39" s="21" t="s">
        <v>0</v>
      </c>
      <c r="S39" s="22" t="s">
        <v>1</v>
      </c>
      <c r="T39" s="22" t="s">
        <v>43</v>
      </c>
      <c r="U39" s="9" t="str">
        <f t="shared" si="14"/>
        <v>Propriedade para identificar: tem.id</v>
      </c>
      <c r="V39" s="9" t="str">
        <f t="shared" si="15"/>
        <v xml:space="preserve">Dado para identificar: id ( xsd:string ) </v>
      </c>
      <c r="W39" s="9" t="s">
        <v>916</v>
      </c>
      <c r="X39" s="62" t="s">
        <v>798</v>
      </c>
      <c r="Y39" s="62" t="s">
        <v>0</v>
      </c>
    </row>
    <row r="40" spans="1:25" s="12" customFormat="1" ht="6" customHeight="1" x14ac:dyDescent="0.25">
      <c r="A40" s="4">
        <v>40</v>
      </c>
      <c r="B40" s="19" t="s">
        <v>37</v>
      </c>
      <c r="C40" s="11" t="str">
        <f>C37</f>
        <v>p.identificar</v>
      </c>
      <c r="D40" s="10" t="s">
        <v>83</v>
      </c>
      <c r="E40" s="17" t="s">
        <v>38</v>
      </c>
      <c r="F40" s="6" t="str">
        <f t="shared" si="12"/>
        <v>d.identificar</v>
      </c>
      <c r="G40" s="6" t="str">
        <f t="shared" si="13"/>
        <v>uri</v>
      </c>
      <c r="H40" s="7" t="s">
        <v>39</v>
      </c>
      <c r="I40" s="18" t="s">
        <v>0</v>
      </c>
      <c r="J40" s="34" t="s">
        <v>40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1</v>
      </c>
      <c r="T40" s="22" t="s">
        <v>43</v>
      </c>
      <c r="U40" s="9" t="str">
        <f t="shared" si="14"/>
        <v>Propriedade para identificar: tem.uri</v>
      </c>
      <c r="V40" s="9" t="str">
        <f t="shared" si="15"/>
        <v xml:space="preserve">Dado para identificar: uri ( xsd:string ) </v>
      </c>
      <c r="W40" s="9" t="s">
        <v>920</v>
      </c>
      <c r="X40" s="62" t="s">
        <v>799</v>
      </c>
      <c r="Y40" s="62" t="s">
        <v>0</v>
      </c>
    </row>
    <row r="41" spans="1:25" s="12" customFormat="1" ht="6" customHeight="1" x14ac:dyDescent="0.25">
      <c r="A41" s="4">
        <v>41</v>
      </c>
      <c r="B41" s="19" t="s">
        <v>37</v>
      </c>
      <c r="C41" s="11" t="str">
        <f>C37</f>
        <v>p.identificar</v>
      </c>
      <c r="D41" s="10" t="s">
        <v>918</v>
      </c>
      <c r="E41" s="17" t="s">
        <v>38</v>
      </c>
      <c r="F41" s="6" t="str">
        <f t="shared" si="12"/>
        <v>d.identificar</v>
      </c>
      <c r="G41" s="6" t="str">
        <f t="shared" si="13"/>
        <v>urn</v>
      </c>
      <c r="H41" s="7" t="s">
        <v>39</v>
      </c>
      <c r="I41" s="18" t="s">
        <v>0</v>
      </c>
      <c r="J41" s="34" t="s">
        <v>40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1</v>
      </c>
      <c r="T41" s="22" t="s">
        <v>43</v>
      </c>
      <c r="U41" s="9" t="str">
        <f t="shared" si="14"/>
        <v>Propriedade para identificar: tem.urn</v>
      </c>
      <c r="V41" s="9" t="str">
        <f t="shared" si="15"/>
        <v xml:space="preserve">Dado para identificar: urn ( xsd:string ) </v>
      </c>
      <c r="W41" s="9" t="s">
        <v>921</v>
      </c>
      <c r="X41" s="62" t="s">
        <v>924</v>
      </c>
      <c r="Y41" s="62" t="s">
        <v>0</v>
      </c>
    </row>
    <row r="42" spans="1:25" s="12" customFormat="1" ht="6" customHeight="1" x14ac:dyDescent="0.25">
      <c r="A42" s="4">
        <v>42</v>
      </c>
      <c r="B42" s="19" t="s">
        <v>37</v>
      </c>
      <c r="C42" s="11" t="str">
        <f>C38</f>
        <v>p.identificar</v>
      </c>
      <c r="D42" s="10" t="s">
        <v>919</v>
      </c>
      <c r="E42" s="17" t="s">
        <v>38</v>
      </c>
      <c r="F42" s="6" t="str">
        <f t="shared" ref="F42" si="17">_xlfn.CONCAT("d.",MID(C42,FIND(".",C42,1)+1,100))</f>
        <v>d.identificar</v>
      </c>
      <c r="G42" s="6" t="str">
        <f t="shared" ref="G42" si="18">MID(D42,FIND(".",D42,1)+1,100)</f>
        <v>url</v>
      </c>
      <c r="H42" s="7" t="s">
        <v>39</v>
      </c>
      <c r="I42" s="18" t="s">
        <v>0</v>
      </c>
      <c r="J42" s="34" t="s">
        <v>40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1</v>
      </c>
      <c r="T42" s="22" t="s">
        <v>43</v>
      </c>
      <c r="U42" s="9" t="str">
        <f t="shared" ref="U42" si="19">_xlfn.CONCAT("Propriedade para ",MID(C42,FIND("p.",C42,1)+2,100),": ",D42)</f>
        <v>Propriedade para identificar: tem.url</v>
      </c>
      <c r="V42" s="9" t="str">
        <f t="shared" ref="V42" si="20">_xlfn.CONCAT("Dado para ",MID(F42,FIND("d.",F42,1)+2,100),": ",G42, " ( ",H42, " ) ")</f>
        <v xml:space="preserve">Dado para identificar: url ( xsd:string ) </v>
      </c>
      <c r="W42" s="9" t="s">
        <v>922</v>
      </c>
      <c r="X42" s="62" t="s">
        <v>925</v>
      </c>
      <c r="Y42" s="62" t="s">
        <v>0</v>
      </c>
    </row>
    <row r="43" spans="1:25" s="12" customFormat="1" ht="6" customHeight="1" x14ac:dyDescent="0.25">
      <c r="A43" s="4">
        <v>43</v>
      </c>
      <c r="B43" s="19" t="s">
        <v>37</v>
      </c>
      <c r="C43" s="11" t="str">
        <f>C39</f>
        <v>p.identificar</v>
      </c>
      <c r="D43" s="10" t="s">
        <v>917</v>
      </c>
      <c r="E43" s="17" t="s">
        <v>38</v>
      </c>
      <c r="F43" s="6" t="str">
        <f t="shared" si="12"/>
        <v>d.identificar</v>
      </c>
      <c r="G43" s="6" t="str">
        <f t="shared" si="13"/>
        <v>iri</v>
      </c>
      <c r="H43" s="7" t="s">
        <v>39</v>
      </c>
      <c r="I43" s="18" t="s">
        <v>0</v>
      </c>
      <c r="J43" s="34" t="s">
        <v>40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1</v>
      </c>
      <c r="T43" s="22" t="s">
        <v>43</v>
      </c>
      <c r="U43" s="9" t="str">
        <f t="shared" si="14"/>
        <v>Propriedade para identificar: tem.iri</v>
      </c>
      <c r="V43" s="9" t="str">
        <f t="shared" si="15"/>
        <v xml:space="preserve">Dado para identificar: iri ( xsd:string ) </v>
      </c>
      <c r="W43" s="9" t="s">
        <v>923</v>
      </c>
      <c r="X43" s="62" t="s">
        <v>926</v>
      </c>
      <c r="Y43" s="62" t="s">
        <v>0</v>
      </c>
    </row>
    <row r="44" spans="1:25" s="12" customFormat="1" ht="6" customHeight="1" x14ac:dyDescent="0.25">
      <c r="A44" s="4">
        <v>44</v>
      </c>
      <c r="B44" s="19" t="s">
        <v>37</v>
      </c>
      <c r="C44" s="50" t="s">
        <v>171</v>
      </c>
      <c r="D44" s="24" t="s">
        <v>84</v>
      </c>
      <c r="E44" s="17" t="s">
        <v>38</v>
      </c>
      <c r="F44" s="53" t="str">
        <f t="shared" si="12"/>
        <v>d.catalogar</v>
      </c>
      <c r="G44" s="25" t="str">
        <f t="shared" si="13"/>
        <v>modelo</v>
      </c>
      <c r="H44" s="15" t="s">
        <v>39</v>
      </c>
      <c r="I44" s="23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1</v>
      </c>
      <c r="T44" s="22" t="s">
        <v>43</v>
      </c>
      <c r="U44" s="9" t="str">
        <f t="shared" si="14"/>
        <v>Propriedade para catalogar: tem.modelo</v>
      </c>
      <c r="V44" s="9" t="str">
        <f t="shared" si="15"/>
        <v xml:space="preserve">Dado para catalogar: modelo ( xsd:string ) </v>
      </c>
      <c r="W44" s="9" t="s">
        <v>290</v>
      </c>
      <c r="X44" s="62" t="s">
        <v>800</v>
      </c>
      <c r="Y44" s="62" t="s">
        <v>0</v>
      </c>
    </row>
    <row r="45" spans="1:25" s="26" customFormat="1" ht="6" customHeight="1" x14ac:dyDescent="0.25">
      <c r="A45" s="4">
        <v>45</v>
      </c>
      <c r="B45" s="19" t="s">
        <v>37</v>
      </c>
      <c r="C45" s="27" t="str">
        <f>C44</f>
        <v>p.catalogar</v>
      </c>
      <c r="D45" s="31" t="s">
        <v>85</v>
      </c>
      <c r="E45" s="17" t="s">
        <v>38</v>
      </c>
      <c r="F45" s="6" t="str">
        <f t="shared" si="12"/>
        <v>d.catalogar</v>
      </c>
      <c r="G45" s="14" t="str">
        <f t="shared" si="13"/>
        <v>tema</v>
      </c>
      <c r="H45" s="7" t="s">
        <v>39</v>
      </c>
      <c r="I45" s="8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1</v>
      </c>
      <c r="T45" s="22" t="s">
        <v>43</v>
      </c>
      <c r="U45" s="9" t="str">
        <f t="shared" si="14"/>
        <v>Propriedade para catalogar: tem.tema</v>
      </c>
      <c r="V45" s="9" t="str">
        <f t="shared" si="15"/>
        <v xml:space="preserve">Dado para catalogar: tema ( xsd:string ) </v>
      </c>
      <c r="W45" s="9" t="s">
        <v>291</v>
      </c>
      <c r="X45" s="62" t="s">
        <v>801</v>
      </c>
      <c r="Y45" s="62" t="s">
        <v>0</v>
      </c>
    </row>
    <row r="46" spans="1:25" s="26" customFormat="1" ht="6" customHeight="1" x14ac:dyDescent="0.25">
      <c r="A46" s="4">
        <v>46</v>
      </c>
      <c r="B46" s="19" t="s">
        <v>37</v>
      </c>
      <c r="C46" s="27" t="str">
        <f t="shared" ref="C46:C49" si="21">C45</f>
        <v>p.catalogar</v>
      </c>
      <c r="D46" s="29" t="s">
        <v>86</v>
      </c>
      <c r="E46" s="17" t="s">
        <v>38</v>
      </c>
      <c r="F46" s="6" t="str">
        <f t="shared" si="12"/>
        <v>d.catalogar</v>
      </c>
      <c r="G46" s="14" t="str">
        <f t="shared" si="13"/>
        <v>tipo</v>
      </c>
      <c r="H46" s="7" t="s">
        <v>39</v>
      </c>
      <c r="I46" s="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1</v>
      </c>
      <c r="T46" s="22" t="s">
        <v>43</v>
      </c>
      <c r="U46" s="9" t="str">
        <f t="shared" si="14"/>
        <v>Propriedade para catalogar: tem.tipo</v>
      </c>
      <c r="V46" s="9" t="str">
        <f t="shared" si="15"/>
        <v xml:space="preserve">Dado para catalogar: tipo ( xsd:string ) </v>
      </c>
      <c r="W46" s="9" t="s">
        <v>292</v>
      </c>
      <c r="X46" s="62" t="s">
        <v>802</v>
      </c>
      <c r="Y46" s="62" t="s">
        <v>0</v>
      </c>
    </row>
    <row r="47" spans="1:25" s="26" customFormat="1" ht="6" customHeight="1" x14ac:dyDescent="0.25">
      <c r="A47" s="4">
        <v>47</v>
      </c>
      <c r="B47" s="19" t="s">
        <v>37</v>
      </c>
      <c r="C47" s="27" t="str">
        <f t="shared" si="21"/>
        <v>p.catalogar</v>
      </c>
      <c r="D47" s="31" t="s">
        <v>87</v>
      </c>
      <c r="E47" s="17" t="s">
        <v>38</v>
      </c>
      <c r="F47" s="6" t="str">
        <f t="shared" si="12"/>
        <v>d.catalogar</v>
      </c>
      <c r="G47" s="14" t="str">
        <f t="shared" si="13"/>
        <v>série</v>
      </c>
      <c r="H47" s="7" t="s">
        <v>39</v>
      </c>
      <c r="I47" s="8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1</v>
      </c>
      <c r="T47" s="22" t="s">
        <v>43</v>
      </c>
      <c r="U47" s="9" t="str">
        <f t="shared" si="14"/>
        <v>Propriedade para catalogar: tem.série</v>
      </c>
      <c r="V47" s="9" t="str">
        <f t="shared" si="15"/>
        <v xml:space="preserve">Dado para catalogar: série ( xsd:string ) </v>
      </c>
      <c r="W47" s="9" t="s">
        <v>293</v>
      </c>
      <c r="X47" s="62" t="s">
        <v>803</v>
      </c>
      <c r="Y47" s="62" t="s">
        <v>0</v>
      </c>
    </row>
    <row r="48" spans="1:25" s="26" customFormat="1" ht="6" customHeight="1" x14ac:dyDescent="0.25">
      <c r="A48" s="4">
        <v>48</v>
      </c>
      <c r="B48" s="19" t="s">
        <v>37</v>
      </c>
      <c r="C48" s="27" t="str">
        <f t="shared" si="21"/>
        <v>p.catalogar</v>
      </c>
      <c r="D48" s="31" t="s">
        <v>88</v>
      </c>
      <c r="E48" s="17" t="s">
        <v>38</v>
      </c>
      <c r="F48" s="6" t="str">
        <f t="shared" si="12"/>
        <v>d.catalogar</v>
      </c>
      <c r="G48" s="14" t="str">
        <f t="shared" si="13"/>
        <v>linha</v>
      </c>
      <c r="H48" s="7" t="s">
        <v>39</v>
      </c>
      <c r="I48" s="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1</v>
      </c>
      <c r="T48" s="22" t="s">
        <v>43</v>
      </c>
      <c r="U48" s="9" t="str">
        <f t="shared" si="14"/>
        <v>Propriedade para catalogar: tem.linha</v>
      </c>
      <c r="V48" s="9" t="str">
        <f t="shared" si="15"/>
        <v xml:space="preserve">Dado para catalogar: linha ( xsd:string ) </v>
      </c>
      <c r="W48" s="9" t="s">
        <v>294</v>
      </c>
      <c r="X48" s="62" t="s">
        <v>804</v>
      </c>
      <c r="Y48" s="62" t="s">
        <v>0</v>
      </c>
    </row>
    <row r="49" spans="1:25" s="12" customFormat="1" ht="6" customHeight="1" x14ac:dyDescent="0.25">
      <c r="A49" s="4">
        <v>49</v>
      </c>
      <c r="B49" s="19" t="s">
        <v>37</v>
      </c>
      <c r="C49" s="27" t="str">
        <f t="shared" si="21"/>
        <v>p.catalogar</v>
      </c>
      <c r="D49" s="10" t="s">
        <v>89</v>
      </c>
      <c r="E49" s="17" t="s">
        <v>38</v>
      </c>
      <c r="F49" s="6" t="str">
        <f t="shared" si="12"/>
        <v>d.catalogar</v>
      </c>
      <c r="G49" s="6" t="str">
        <f t="shared" si="13"/>
        <v>item</v>
      </c>
      <c r="H49" s="7" t="s">
        <v>39</v>
      </c>
      <c r="I49" s="18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1</v>
      </c>
      <c r="T49" s="22" t="s">
        <v>43</v>
      </c>
      <c r="U49" s="9" t="str">
        <f t="shared" si="14"/>
        <v>Propriedade para catalogar: tem.item</v>
      </c>
      <c r="V49" s="9" t="str">
        <f t="shared" si="15"/>
        <v xml:space="preserve">Dado para catalogar: item ( xsd:string ) </v>
      </c>
      <c r="W49" s="9" t="s">
        <v>295</v>
      </c>
      <c r="X49" s="62" t="s">
        <v>805</v>
      </c>
      <c r="Y49" s="62" t="s">
        <v>0</v>
      </c>
    </row>
    <row r="50" spans="1:25" s="12" customFormat="1" ht="6" customHeight="1" x14ac:dyDescent="0.25">
      <c r="A50" s="4">
        <v>50</v>
      </c>
      <c r="B50" s="19" t="s">
        <v>37</v>
      </c>
      <c r="C50" s="27" t="str">
        <f>C47</f>
        <v>p.catalogar</v>
      </c>
      <c r="D50" s="10" t="s">
        <v>372</v>
      </c>
      <c r="E50" s="17" t="s">
        <v>38</v>
      </c>
      <c r="F50" s="6" t="str">
        <f t="shared" si="12"/>
        <v>d.catalogar</v>
      </c>
      <c r="G50" s="6" t="str">
        <f t="shared" si="13"/>
        <v>denominação</v>
      </c>
      <c r="H50" s="7" t="s">
        <v>39</v>
      </c>
      <c r="I50" s="18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1</v>
      </c>
      <c r="T50" s="22" t="s">
        <v>43</v>
      </c>
      <c r="U50" s="9" t="str">
        <f t="shared" si="14"/>
        <v>Propriedade para catalogar: tem.denominação</v>
      </c>
      <c r="V50" s="9" t="str">
        <f t="shared" si="15"/>
        <v xml:space="preserve">Dado para catalogar: denominação ( xsd:string ) </v>
      </c>
      <c r="W50" s="9" t="s">
        <v>376</v>
      </c>
      <c r="X50" s="62" t="s">
        <v>806</v>
      </c>
      <c r="Y50" s="62" t="s">
        <v>0</v>
      </c>
    </row>
    <row r="51" spans="1:25" s="12" customFormat="1" ht="6" customHeight="1" x14ac:dyDescent="0.25">
      <c r="A51" s="4">
        <v>51</v>
      </c>
      <c r="B51" s="19" t="s">
        <v>37</v>
      </c>
      <c r="C51" s="27" t="str">
        <f>C47</f>
        <v>p.catalogar</v>
      </c>
      <c r="D51" s="10" t="s">
        <v>373</v>
      </c>
      <c r="E51" s="17" t="s">
        <v>38</v>
      </c>
      <c r="F51" s="6" t="str">
        <f t="shared" si="12"/>
        <v>d.catalogar</v>
      </c>
      <c r="G51" s="6" t="str">
        <f t="shared" si="13"/>
        <v>característica</v>
      </c>
      <c r="H51" s="7" t="s">
        <v>39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1</v>
      </c>
      <c r="T51" s="22" t="s">
        <v>43</v>
      </c>
      <c r="U51" s="9" t="str">
        <f t="shared" si="14"/>
        <v>Propriedade para catalogar: tem.característica</v>
      </c>
      <c r="V51" s="9" t="str">
        <f t="shared" si="15"/>
        <v xml:space="preserve">Dado para catalogar: característica ( xsd:string ) </v>
      </c>
      <c r="W51" s="9" t="s">
        <v>377</v>
      </c>
      <c r="X51" s="62" t="s">
        <v>807</v>
      </c>
      <c r="Y51" s="62" t="s">
        <v>0</v>
      </c>
    </row>
    <row r="52" spans="1:25" s="12" customFormat="1" ht="6" customHeight="1" x14ac:dyDescent="0.25">
      <c r="A52" s="4">
        <v>52</v>
      </c>
      <c r="B52" s="19" t="s">
        <v>37</v>
      </c>
      <c r="C52" s="27" t="str">
        <f>C48</f>
        <v>p.catalogar</v>
      </c>
      <c r="D52" s="10" t="s">
        <v>374</v>
      </c>
      <c r="E52" s="17" t="s">
        <v>38</v>
      </c>
      <c r="F52" s="6" t="str">
        <f t="shared" ref="F52" si="22">_xlfn.CONCAT("d.",MID(C52,FIND(".",C52,1)+1,100))</f>
        <v>d.catalogar</v>
      </c>
      <c r="G52" s="6" t="str">
        <f t="shared" ref="G52" si="23">MID(D52,FIND(".",D52,1)+1,100)</f>
        <v>norma.aplicável</v>
      </c>
      <c r="H52" s="7" t="s">
        <v>39</v>
      </c>
      <c r="I52" s="1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1</v>
      </c>
      <c r="T52" s="22" t="s">
        <v>43</v>
      </c>
      <c r="U52" s="9" t="str">
        <f t="shared" ref="U52" si="24">_xlfn.CONCAT("Propriedade para ",MID(C52,FIND("p.",C52,1)+2,100),": ",D52)</f>
        <v>Propriedade para catalogar: tem.norma.aplicável</v>
      </c>
      <c r="V52" s="9" t="str">
        <f t="shared" ref="V52" si="25">_xlfn.CONCAT("Dado para ",MID(F52,FIND("d.",F52,1)+2,100),": ",G52, " ( ",H52, " ) ")</f>
        <v xml:space="preserve">Dado para catalogar: norma.aplicável ( xsd:string ) </v>
      </c>
      <c r="W52" s="9" t="s">
        <v>378</v>
      </c>
      <c r="X52" s="62" t="s">
        <v>808</v>
      </c>
      <c r="Y52" s="62" t="s">
        <v>0</v>
      </c>
    </row>
    <row r="53" spans="1:25" s="12" customFormat="1" ht="6" customHeight="1" x14ac:dyDescent="0.25">
      <c r="A53" s="4">
        <v>53</v>
      </c>
      <c r="B53" s="19" t="s">
        <v>37</v>
      </c>
      <c r="C53" s="27" t="str">
        <f>C49</f>
        <v>p.catalogar</v>
      </c>
      <c r="D53" s="10" t="s">
        <v>375</v>
      </c>
      <c r="E53" s="17" t="s">
        <v>38</v>
      </c>
      <c r="F53" s="6" t="str">
        <f t="shared" ref="F53:F55" si="26">_xlfn.CONCAT("d.",MID(C53,FIND(".",C53,1)+1,100))</f>
        <v>d.catalogar</v>
      </c>
      <c r="G53" s="6" t="str">
        <f t="shared" ref="G53:G55" si="27">MID(D53,FIND(".",D53,1)+1,100)</f>
        <v>capítulo</v>
      </c>
      <c r="H53" s="7" t="s">
        <v>39</v>
      </c>
      <c r="I53" s="18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1</v>
      </c>
      <c r="T53" s="22" t="s">
        <v>43</v>
      </c>
      <c r="U53" s="9" t="str">
        <f t="shared" ref="U53:U55" si="28">_xlfn.CONCAT("Propriedade para ",MID(C53,FIND("p.",C53,1)+2,100),": ",D53)</f>
        <v>Propriedade para catalogar: tem.capítulo</v>
      </c>
      <c r="V53" s="9" t="str">
        <f t="shared" ref="V53:V55" si="29">_xlfn.CONCAT("Dado para ",MID(F53,FIND("d.",F53,1)+2,100),": ",G53, " ( ",H53, " ) ")</f>
        <v xml:space="preserve">Dado para catalogar: capítulo ( xsd:string ) </v>
      </c>
      <c r="W53" s="9" t="s">
        <v>379</v>
      </c>
      <c r="X53" s="62" t="s">
        <v>809</v>
      </c>
      <c r="Y53" s="62" t="s">
        <v>0</v>
      </c>
    </row>
    <row r="54" spans="1:25" s="12" customFormat="1" ht="6" customHeight="1" x14ac:dyDescent="0.25">
      <c r="A54" s="4">
        <v>54</v>
      </c>
      <c r="B54" s="19" t="s">
        <v>37</v>
      </c>
      <c r="C54" s="27" t="str">
        <f>C48</f>
        <v>p.catalogar</v>
      </c>
      <c r="D54" s="10" t="s">
        <v>90</v>
      </c>
      <c r="E54" s="17" t="s">
        <v>38</v>
      </c>
      <c r="F54" s="6" t="str">
        <f t="shared" si="26"/>
        <v>d.catalogar</v>
      </c>
      <c r="G54" s="6" t="str">
        <f t="shared" si="27"/>
        <v>vol</v>
      </c>
      <c r="H54" s="7" t="s">
        <v>39</v>
      </c>
      <c r="I54" s="1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1</v>
      </c>
      <c r="T54" s="22" t="s">
        <v>43</v>
      </c>
      <c r="U54" s="9" t="str">
        <f t="shared" si="28"/>
        <v>Propriedade para catalogar: tem.vol</v>
      </c>
      <c r="V54" s="9" t="str">
        <f t="shared" si="29"/>
        <v xml:space="preserve">Dado para catalogar: vol ( xsd:string ) </v>
      </c>
      <c r="W54" s="9" t="s">
        <v>387</v>
      </c>
      <c r="X54" s="62" t="s">
        <v>810</v>
      </c>
      <c r="Y54" s="62" t="s">
        <v>0</v>
      </c>
    </row>
    <row r="55" spans="1:25" s="12" customFormat="1" ht="6" customHeight="1" x14ac:dyDescent="0.25">
      <c r="A55" s="4">
        <v>55</v>
      </c>
      <c r="B55" s="19" t="s">
        <v>37</v>
      </c>
      <c r="C55" s="27" t="str">
        <f>C48</f>
        <v>p.catalogar</v>
      </c>
      <c r="D55" s="10" t="s">
        <v>385</v>
      </c>
      <c r="E55" s="17" t="s">
        <v>38</v>
      </c>
      <c r="F55" s="6" t="str">
        <f t="shared" si="26"/>
        <v>d.catalogar</v>
      </c>
      <c r="G55" s="6" t="str">
        <f t="shared" si="27"/>
        <v>edição</v>
      </c>
      <c r="H55" s="7" t="s">
        <v>39</v>
      </c>
      <c r="I55" s="18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1</v>
      </c>
      <c r="T55" s="22" t="s">
        <v>43</v>
      </c>
      <c r="U55" s="9" t="str">
        <f t="shared" si="28"/>
        <v>Propriedade para catalogar: tem.edição</v>
      </c>
      <c r="V55" s="9" t="str">
        <f t="shared" si="29"/>
        <v xml:space="preserve">Dado para catalogar: edição ( xsd:string ) </v>
      </c>
      <c r="W55" s="9" t="s">
        <v>386</v>
      </c>
      <c r="X55" s="62" t="s">
        <v>811</v>
      </c>
      <c r="Y55" s="62" t="s">
        <v>0</v>
      </c>
    </row>
    <row r="56" spans="1:25" s="12" customFormat="1" ht="6" customHeight="1" x14ac:dyDescent="0.25">
      <c r="A56" s="4">
        <v>56</v>
      </c>
      <c r="B56" s="19" t="s">
        <v>37</v>
      </c>
      <c r="C56" s="27" t="str">
        <f>C49</f>
        <v>p.catalogar</v>
      </c>
      <c r="D56" s="10" t="s">
        <v>388</v>
      </c>
      <c r="E56" s="17" t="s">
        <v>38</v>
      </c>
      <c r="F56" s="6" t="str">
        <f t="shared" si="12"/>
        <v>d.catalogar</v>
      </c>
      <c r="G56" s="6" t="str">
        <f t="shared" si="13"/>
        <v>editor</v>
      </c>
      <c r="H56" s="7" t="s">
        <v>39</v>
      </c>
      <c r="I56" s="18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1</v>
      </c>
      <c r="T56" s="22" t="s">
        <v>43</v>
      </c>
      <c r="U56" s="9" t="str">
        <f t="shared" si="14"/>
        <v>Propriedade para catalogar: tem.editor</v>
      </c>
      <c r="V56" s="9" t="str">
        <f t="shared" si="15"/>
        <v xml:space="preserve">Dado para catalogar: editor ( xsd:string ) </v>
      </c>
      <c r="W56" s="9" t="s">
        <v>389</v>
      </c>
      <c r="X56" s="62" t="s">
        <v>812</v>
      </c>
      <c r="Y56" s="62" t="s">
        <v>0</v>
      </c>
    </row>
    <row r="57" spans="1:25" s="26" customFormat="1" ht="6" customHeight="1" x14ac:dyDescent="0.25">
      <c r="A57" s="4">
        <v>57</v>
      </c>
      <c r="B57" s="19" t="s">
        <v>37</v>
      </c>
      <c r="C57" s="27" t="str">
        <f t="shared" ref="C57" si="30">C56</f>
        <v>p.catalogar</v>
      </c>
      <c r="D57" s="31" t="s">
        <v>91</v>
      </c>
      <c r="E57" s="17" t="s">
        <v>38</v>
      </c>
      <c r="F57" s="6" t="str">
        <f t="shared" si="12"/>
        <v>d.catalogar</v>
      </c>
      <c r="G57" s="14" t="str">
        <f t="shared" si="13"/>
        <v>descrição</v>
      </c>
      <c r="H57" s="7" t="s">
        <v>39</v>
      </c>
      <c r="I57" s="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1</v>
      </c>
      <c r="T57" s="22" t="s">
        <v>43</v>
      </c>
      <c r="U57" s="9" t="str">
        <f t="shared" si="14"/>
        <v>Propriedade para catalogar: tem.descrição</v>
      </c>
      <c r="V57" s="9" t="str">
        <f t="shared" si="15"/>
        <v xml:space="preserve">Dado para catalogar: descrição ( xsd:string ) </v>
      </c>
      <c r="W57" s="9" t="s">
        <v>232</v>
      </c>
      <c r="X57" s="62" t="s">
        <v>813</v>
      </c>
      <c r="Y57" s="62" t="s">
        <v>0</v>
      </c>
    </row>
    <row r="58" spans="1:25" s="12" customFormat="1" ht="6" customHeight="1" x14ac:dyDescent="0.25">
      <c r="A58" s="4">
        <v>58</v>
      </c>
      <c r="B58" s="19" t="s">
        <v>37</v>
      </c>
      <c r="C58" s="49" t="s">
        <v>363</v>
      </c>
      <c r="D58" s="24" t="s">
        <v>92</v>
      </c>
      <c r="E58" s="17" t="s">
        <v>38</v>
      </c>
      <c r="F58" s="53" t="str">
        <f t="shared" si="12"/>
        <v>d.funcionar</v>
      </c>
      <c r="G58" s="5" t="str">
        <f t="shared" si="13"/>
        <v>ambiente</v>
      </c>
      <c r="H58" s="15" t="s">
        <v>39</v>
      </c>
      <c r="I58" s="23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1</v>
      </c>
      <c r="T58" s="22" t="s">
        <v>43</v>
      </c>
      <c r="U58" s="9" t="str">
        <f t="shared" si="14"/>
        <v>Propriedade para funcionar: é.ambiente</v>
      </c>
      <c r="V58" s="9" t="str">
        <f t="shared" si="15"/>
        <v xml:space="preserve">Dado para funcionar: ambiente ( xsd:string ) </v>
      </c>
      <c r="W58" s="9" t="s">
        <v>365</v>
      </c>
      <c r="X58" s="62" t="s">
        <v>0</v>
      </c>
      <c r="Y58" s="62" t="s">
        <v>0</v>
      </c>
    </row>
    <row r="59" spans="1:25" s="12" customFormat="1" ht="6" customHeight="1" x14ac:dyDescent="0.25">
      <c r="A59" s="4">
        <v>59</v>
      </c>
      <c r="B59" s="19" t="s">
        <v>37</v>
      </c>
      <c r="C59" s="11" t="str">
        <f>C58</f>
        <v>p.funcionar</v>
      </c>
      <c r="D59" s="10" t="s">
        <v>107</v>
      </c>
      <c r="E59" s="17" t="s">
        <v>38</v>
      </c>
      <c r="F59" s="6" t="str">
        <f t="shared" si="12"/>
        <v>d.funcionar</v>
      </c>
      <c r="G59" s="6" t="str">
        <f t="shared" si="13"/>
        <v>zona</v>
      </c>
      <c r="H59" s="7" t="s">
        <v>39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1</v>
      </c>
      <c r="T59" s="22" t="s">
        <v>43</v>
      </c>
      <c r="U59" s="9" t="str">
        <f t="shared" si="14"/>
        <v>Propriedade para funcionar: é.zona</v>
      </c>
      <c r="V59" s="9" t="str">
        <f t="shared" si="15"/>
        <v xml:space="preserve">Dado para funcionar: zona ( xsd:string ) </v>
      </c>
      <c r="W59" s="9" t="s">
        <v>863</v>
      </c>
      <c r="X59" s="62" t="s">
        <v>643</v>
      </c>
      <c r="Y59" s="62" t="s">
        <v>0</v>
      </c>
    </row>
    <row r="60" spans="1:25" s="12" customFormat="1" ht="6" customHeight="1" x14ac:dyDescent="0.25">
      <c r="A60" s="4">
        <v>60</v>
      </c>
      <c r="B60" s="19" t="s">
        <v>37</v>
      </c>
      <c r="C60" s="11" t="str">
        <f t="shared" ref="C60" si="31">C58</f>
        <v>p.funcionar</v>
      </c>
      <c r="D60" s="10" t="s">
        <v>862</v>
      </c>
      <c r="E60" s="17" t="s">
        <v>38</v>
      </c>
      <c r="F60" s="6" t="str">
        <f t="shared" ref="F60" si="32">F58</f>
        <v>d.funcionar</v>
      </c>
      <c r="G60" s="6" t="str">
        <f t="shared" ref="G60" si="33">MID(D60,FIND(".",D60,1)+1,100)</f>
        <v>zona.avac</v>
      </c>
      <c r="H60" s="7" t="s">
        <v>39</v>
      </c>
      <c r="I60" s="18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1</v>
      </c>
      <c r="T60" s="22" t="s">
        <v>43</v>
      </c>
      <c r="U60" s="9" t="str">
        <f t="shared" ref="U60" si="34">_xlfn.CONCAT("Propriedade para ",MID(C60,FIND("p.",C60,1)+2,100),": ",D60)</f>
        <v>Propriedade para funcionar: é.zona.avac</v>
      </c>
      <c r="V60" s="9" t="str">
        <f t="shared" ref="V60" si="35">_xlfn.CONCAT("Dado para ",MID(F60,FIND("d.",F60,1)+2,100),": ",G60, " ( ",H60, " ) ")</f>
        <v xml:space="preserve">Dado para funcionar: zona.avac ( xsd:string ) </v>
      </c>
      <c r="W60" s="9" t="s">
        <v>864</v>
      </c>
      <c r="X60" s="62" t="s">
        <v>644</v>
      </c>
      <c r="Y60" s="62" t="s">
        <v>0</v>
      </c>
    </row>
    <row r="61" spans="1:25" s="12" customFormat="1" ht="6" customHeight="1" x14ac:dyDescent="0.25">
      <c r="A61" s="4">
        <v>61</v>
      </c>
      <c r="B61" s="19" t="s">
        <v>37</v>
      </c>
      <c r="C61" s="11" t="str">
        <f>C58</f>
        <v>p.funcionar</v>
      </c>
      <c r="D61" s="10" t="s">
        <v>93</v>
      </c>
      <c r="E61" s="17" t="s">
        <v>38</v>
      </c>
      <c r="F61" s="6" t="str">
        <f t="shared" si="12"/>
        <v>d.funcionar</v>
      </c>
      <c r="G61" s="6" t="str">
        <f t="shared" si="13"/>
        <v>equipamento</v>
      </c>
      <c r="H61" s="7" t="s">
        <v>39</v>
      </c>
      <c r="I61" s="18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1</v>
      </c>
      <c r="T61" s="22" t="s">
        <v>43</v>
      </c>
      <c r="U61" s="9" t="str">
        <f t="shared" si="14"/>
        <v>Propriedade para funcionar: é.equipamento</v>
      </c>
      <c r="V61" s="9" t="str">
        <f t="shared" si="15"/>
        <v xml:space="preserve">Dado para funcionar: equipamento ( xsd:string ) </v>
      </c>
      <c r="W61" s="9" t="s">
        <v>664</v>
      </c>
      <c r="X61" s="62" t="s">
        <v>645</v>
      </c>
      <c r="Y61" s="62" t="s">
        <v>0</v>
      </c>
    </row>
    <row r="62" spans="1:25" s="12" customFormat="1" ht="6" customHeight="1" x14ac:dyDescent="0.25">
      <c r="A62" s="4">
        <v>62</v>
      </c>
      <c r="B62" s="19" t="s">
        <v>37</v>
      </c>
      <c r="C62" s="11" t="str">
        <f t="shared" ref="C62:C63" si="36">C61</f>
        <v>p.funcionar</v>
      </c>
      <c r="D62" s="10" t="s">
        <v>94</v>
      </c>
      <c r="E62" s="17" t="s">
        <v>38</v>
      </c>
      <c r="F62" s="6" t="str">
        <f t="shared" si="12"/>
        <v>d.funcionar</v>
      </c>
      <c r="G62" s="6" t="str">
        <f t="shared" si="13"/>
        <v>dispositivo</v>
      </c>
      <c r="H62" s="7" t="s">
        <v>39</v>
      </c>
      <c r="I62" s="18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1</v>
      </c>
      <c r="T62" s="22" t="s">
        <v>43</v>
      </c>
      <c r="U62" s="9" t="str">
        <f t="shared" si="14"/>
        <v>Propriedade para funcionar: é.dispositivo</v>
      </c>
      <c r="V62" s="9" t="str">
        <f t="shared" si="15"/>
        <v xml:space="preserve">Dado para funcionar: dispositivo ( xsd:string ) </v>
      </c>
      <c r="W62" s="9" t="s">
        <v>665</v>
      </c>
      <c r="X62" s="62" t="s">
        <v>646</v>
      </c>
      <c r="Y62" s="62" t="s">
        <v>0</v>
      </c>
    </row>
    <row r="63" spans="1:25" s="12" customFormat="1" ht="6" customHeight="1" x14ac:dyDescent="0.25">
      <c r="A63" s="4">
        <v>63</v>
      </c>
      <c r="B63" s="19" t="s">
        <v>37</v>
      </c>
      <c r="C63" s="11" t="str">
        <f t="shared" si="36"/>
        <v>p.funcionar</v>
      </c>
      <c r="D63" s="10" t="s">
        <v>95</v>
      </c>
      <c r="E63" s="17" t="s">
        <v>38</v>
      </c>
      <c r="F63" s="6" t="str">
        <f t="shared" si="12"/>
        <v>d.funcionar</v>
      </c>
      <c r="G63" s="6" t="str">
        <f t="shared" si="13"/>
        <v>aparelho</v>
      </c>
      <c r="H63" s="7" t="s">
        <v>39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1</v>
      </c>
      <c r="T63" s="22" t="s">
        <v>43</v>
      </c>
      <c r="U63" s="9" t="str">
        <f t="shared" si="14"/>
        <v>Propriedade para funcionar: é.aparelho</v>
      </c>
      <c r="V63" s="9" t="str">
        <f t="shared" si="15"/>
        <v xml:space="preserve">Dado para funcionar: aparelho ( xsd:string ) </v>
      </c>
      <c r="W63" s="9" t="s">
        <v>666</v>
      </c>
      <c r="X63" s="62" t="s">
        <v>647</v>
      </c>
      <c r="Y63" s="62" t="s">
        <v>0</v>
      </c>
    </row>
    <row r="64" spans="1:25" s="12" customFormat="1" ht="6" customHeight="1" x14ac:dyDescent="0.25">
      <c r="A64" s="4">
        <v>64</v>
      </c>
      <c r="B64" s="19" t="s">
        <v>37</v>
      </c>
      <c r="C64" s="11" t="str">
        <f>C58</f>
        <v>p.funcionar</v>
      </c>
      <c r="D64" s="10" t="s">
        <v>96</v>
      </c>
      <c r="E64" s="17" t="s">
        <v>38</v>
      </c>
      <c r="F64" s="6" t="str">
        <f t="shared" ref="F64" si="37">_xlfn.CONCAT("d.",MID(C64,FIND(".",C64,1)+1,100))</f>
        <v>d.funcionar</v>
      </c>
      <c r="G64" s="6" t="str">
        <f t="shared" ref="G64" si="38">MID(D64,FIND(".",D64,1)+1,100)</f>
        <v>instrumento</v>
      </c>
      <c r="H64" s="7" t="s">
        <v>39</v>
      </c>
      <c r="I64" s="18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1</v>
      </c>
      <c r="T64" s="22" t="s">
        <v>43</v>
      </c>
      <c r="U64" s="9" t="str">
        <f t="shared" ref="U64" si="39">_xlfn.CONCAT("Propriedade para ",MID(C64,FIND("p.",C64,1)+2,100),": ",D64)</f>
        <v>Propriedade para funcionar: é.instrumento</v>
      </c>
      <c r="V64" s="9" t="str">
        <f t="shared" ref="V64" si="40">_xlfn.CONCAT("Dado para ",MID(F64,FIND("d.",F64,1)+2,100),": ",G64, " ( ",H64, " ) ")</f>
        <v xml:space="preserve">Dado para funcionar: instrumento ( xsd:string ) </v>
      </c>
      <c r="W64" s="9" t="s">
        <v>663</v>
      </c>
      <c r="X64" s="62" t="s">
        <v>648</v>
      </c>
      <c r="Y64" s="62" t="s">
        <v>0</v>
      </c>
    </row>
    <row r="65" spans="1:25" s="12" customFormat="1" ht="6" customHeight="1" x14ac:dyDescent="0.25">
      <c r="A65" s="4">
        <v>65</v>
      </c>
      <c r="B65" s="19" t="s">
        <v>37</v>
      </c>
      <c r="C65" s="11" t="str">
        <f>C61</f>
        <v>p.funcionar</v>
      </c>
      <c r="D65" s="10" t="s">
        <v>543</v>
      </c>
      <c r="E65" s="17" t="s">
        <v>38</v>
      </c>
      <c r="F65" s="6" t="str">
        <f t="shared" si="12"/>
        <v>d.funcionar</v>
      </c>
      <c r="G65" s="6" t="str">
        <f t="shared" si="13"/>
        <v>bancada</v>
      </c>
      <c r="H65" s="7" t="s">
        <v>39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1</v>
      </c>
      <c r="T65" s="22" t="s">
        <v>43</v>
      </c>
      <c r="U65" s="9" t="str">
        <f t="shared" si="14"/>
        <v>Propriedade para funcionar: é.bancada</v>
      </c>
      <c r="V65" s="9" t="str">
        <f t="shared" si="15"/>
        <v xml:space="preserve">Dado para funcionar: bancada ( xsd:string ) </v>
      </c>
      <c r="W65" s="9" t="s">
        <v>662</v>
      </c>
      <c r="X65" s="62" t="s">
        <v>865</v>
      </c>
      <c r="Y65" s="62" t="s">
        <v>0</v>
      </c>
    </row>
    <row r="66" spans="1:25" s="12" customFormat="1" ht="6" customHeight="1" x14ac:dyDescent="0.25">
      <c r="A66" s="4">
        <v>66</v>
      </c>
      <c r="B66" s="19" t="s">
        <v>37</v>
      </c>
      <c r="C66" s="11" t="str">
        <f>C62</f>
        <v>p.funcionar</v>
      </c>
      <c r="D66" s="10" t="s">
        <v>97</v>
      </c>
      <c r="E66" s="17" t="s">
        <v>38</v>
      </c>
      <c r="F66" s="6" t="str">
        <f t="shared" si="12"/>
        <v>d.funcionar</v>
      </c>
      <c r="G66" s="6" t="str">
        <f t="shared" si="13"/>
        <v>mobiliário</v>
      </c>
      <c r="H66" s="7" t="s">
        <v>39</v>
      </c>
      <c r="I66" s="18" t="s">
        <v>0</v>
      </c>
      <c r="J66" s="21" t="s">
        <v>0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1</v>
      </c>
      <c r="T66" s="22" t="s">
        <v>43</v>
      </c>
      <c r="U66" s="9" t="str">
        <f t="shared" si="14"/>
        <v>Propriedade para funcionar: é.mobiliário</v>
      </c>
      <c r="V66" s="9" t="str">
        <f t="shared" si="15"/>
        <v xml:space="preserve">Dado para funcionar: mobiliário ( xsd:string ) </v>
      </c>
      <c r="W66" s="9" t="s">
        <v>661</v>
      </c>
      <c r="X66" s="62" t="s">
        <v>866</v>
      </c>
      <c r="Y66" s="62" t="s">
        <v>0</v>
      </c>
    </row>
    <row r="67" spans="1:25" s="12" customFormat="1" ht="6" customHeight="1" x14ac:dyDescent="0.25">
      <c r="A67" s="4">
        <v>67</v>
      </c>
      <c r="B67" s="19" t="s">
        <v>37</v>
      </c>
      <c r="C67" s="49" t="s">
        <v>172</v>
      </c>
      <c r="D67" s="24" t="s">
        <v>98</v>
      </c>
      <c r="E67" s="17" t="s">
        <v>38</v>
      </c>
      <c r="F67" s="53" t="str">
        <f t="shared" si="12"/>
        <v>d.administrar</v>
      </c>
      <c r="G67" s="5" t="str">
        <f t="shared" si="13"/>
        <v>público</v>
      </c>
      <c r="H67" s="15" t="s">
        <v>39</v>
      </c>
      <c r="I67" s="23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1</v>
      </c>
      <c r="T67" s="22" t="s">
        <v>43</v>
      </c>
      <c r="U67" s="9" t="str">
        <f t="shared" si="14"/>
        <v>Propriedade para administrar: é.público</v>
      </c>
      <c r="V67" s="9" t="str">
        <f t="shared" si="15"/>
        <v xml:space="preserve">Dado para administrar: público ( xsd:string ) </v>
      </c>
      <c r="W67" s="9" t="s">
        <v>673</v>
      </c>
      <c r="X67" s="62" t="s">
        <v>649</v>
      </c>
      <c r="Y67" s="62" t="s">
        <v>0</v>
      </c>
    </row>
    <row r="68" spans="1:25" s="12" customFormat="1" ht="6" customHeight="1" x14ac:dyDescent="0.25">
      <c r="A68" s="4">
        <v>68</v>
      </c>
      <c r="B68" s="19" t="s">
        <v>37</v>
      </c>
      <c r="C68" s="11" t="str">
        <f>C67</f>
        <v>p.administrar</v>
      </c>
      <c r="D68" s="10" t="s">
        <v>99</v>
      </c>
      <c r="E68" s="17" t="s">
        <v>38</v>
      </c>
      <c r="F68" s="6" t="str">
        <f t="shared" si="12"/>
        <v>d.administrar</v>
      </c>
      <c r="G68" s="6" t="str">
        <f t="shared" si="13"/>
        <v>privado</v>
      </c>
      <c r="H68" s="7" t="s">
        <v>39</v>
      </c>
      <c r="I68" s="18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1</v>
      </c>
      <c r="T68" s="22" t="s">
        <v>43</v>
      </c>
      <c r="U68" s="9" t="str">
        <f t="shared" si="14"/>
        <v>Propriedade para administrar: é.privado</v>
      </c>
      <c r="V68" s="9" t="str">
        <f t="shared" si="15"/>
        <v xml:space="preserve">Dado para administrar: privado ( xsd:string ) </v>
      </c>
      <c r="W68" s="9" t="s">
        <v>674</v>
      </c>
      <c r="X68" s="62" t="s">
        <v>650</v>
      </c>
      <c r="Y68" s="62" t="s">
        <v>0</v>
      </c>
    </row>
    <row r="69" spans="1:25" s="12" customFormat="1" ht="6" customHeight="1" x14ac:dyDescent="0.25">
      <c r="A69" s="4">
        <v>69</v>
      </c>
      <c r="B69" s="19" t="s">
        <v>37</v>
      </c>
      <c r="C69" s="11" t="str">
        <f t="shared" ref="C69:C71" si="41">C68</f>
        <v>p.administrar</v>
      </c>
      <c r="D69" s="10" t="s">
        <v>669</v>
      </c>
      <c r="E69" s="17" t="s">
        <v>38</v>
      </c>
      <c r="F69" s="6" t="str">
        <f t="shared" si="12"/>
        <v>d.administrar</v>
      </c>
      <c r="G69" s="6" t="str">
        <f t="shared" si="13"/>
        <v>fundação</v>
      </c>
      <c r="H69" s="7" t="s">
        <v>39</v>
      </c>
      <c r="I69" s="18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1</v>
      </c>
      <c r="T69" s="22" t="s">
        <v>43</v>
      </c>
      <c r="U69" s="9" t="str">
        <f t="shared" si="14"/>
        <v>Propriedade para administrar: é.fundação</v>
      </c>
      <c r="V69" s="9" t="str">
        <f t="shared" si="15"/>
        <v xml:space="preserve">Dado para administrar: fundação ( xsd:string ) </v>
      </c>
      <c r="W69" s="9" t="s">
        <v>677</v>
      </c>
      <c r="X69" s="62" t="s">
        <v>670</v>
      </c>
      <c r="Y69" s="62" t="s">
        <v>0</v>
      </c>
    </row>
    <row r="70" spans="1:25" s="12" customFormat="1" ht="6" customHeight="1" x14ac:dyDescent="0.25">
      <c r="A70" s="4">
        <v>70</v>
      </c>
      <c r="B70" s="19" t="s">
        <v>37</v>
      </c>
      <c r="C70" s="11" t="str">
        <f t="shared" si="41"/>
        <v>p.administrar</v>
      </c>
      <c r="D70" s="10" t="s">
        <v>667</v>
      </c>
      <c r="E70" s="17" t="s">
        <v>38</v>
      </c>
      <c r="F70" s="6" t="str">
        <f t="shared" si="12"/>
        <v>d.administrar</v>
      </c>
      <c r="G70" s="6" t="str">
        <f t="shared" ref="G70" si="42">MID(D70,FIND(".",D70,1)+1,100)</f>
        <v>autarquia</v>
      </c>
      <c r="H70" s="7" t="s">
        <v>39</v>
      </c>
      <c r="I70" s="18" t="s">
        <v>0</v>
      </c>
      <c r="J70" s="21" t="s">
        <v>0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1</v>
      </c>
      <c r="T70" s="22" t="s">
        <v>43</v>
      </c>
      <c r="U70" s="9" t="str">
        <f t="shared" ref="U70" si="43">_xlfn.CONCAT("Propriedade para ",MID(C70,FIND("p.",C70,1)+2,100),": ",D70)</f>
        <v>Propriedade para administrar: é.autarquia</v>
      </c>
      <c r="V70" s="9" t="str">
        <f t="shared" ref="V70" si="44">_xlfn.CONCAT("Dado para ",MID(F70,FIND("d.",F70,1)+2,100),": ",G70, " ( ",H70, " ) ")</f>
        <v xml:space="preserve">Dado para administrar: autarquia ( xsd:string ) </v>
      </c>
      <c r="W70" s="9" t="s">
        <v>676</v>
      </c>
      <c r="X70" s="62" t="s">
        <v>671</v>
      </c>
      <c r="Y70" s="62" t="s">
        <v>0</v>
      </c>
    </row>
    <row r="71" spans="1:25" s="12" customFormat="1" ht="6" customHeight="1" x14ac:dyDescent="0.25">
      <c r="A71" s="4">
        <v>71</v>
      </c>
      <c r="B71" s="19" t="s">
        <v>37</v>
      </c>
      <c r="C71" s="11" t="str">
        <f t="shared" si="41"/>
        <v>p.administrar</v>
      </c>
      <c r="D71" s="10" t="s">
        <v>668</v>
      </c>
      <c r="E71" s="17" t="s">
        <v>38</v>
      </c>
      <c r="F71" s="6" t="str">
        <f t="shared" si="12"/>
        <v>d.administrar</v>
      </c>
      <c r="G71" s="6" t="str">
        <f t="shared" si="13"/>
        <v>privativo</v>
      </c>
      <c r="H71" s="7" t="s">
        <v>39</v>
      </c>
      <c r="I71" s="18" t="s">
        <v>0</v>
      </c>
      <c r="J71" s="21" t="s">
        <v>0</v>
      </c>
      <c r="K71" s="21" t="s">
        <v>0</v>
      </c>
      <c r="L71" s="21" t="s">
        <v>0</v>
      </c>
      <c r="M71" s="21" t="s">
        <v>0</v>
      </c>
      <c r="N71" s="21" t="s">
        <v>0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1</v>
      </c>
      <c r="T71" s="22" t="s">
        <v>43</v>
      </c>
      <c r="U71" s="9" t="str">
        <f t="shared" si="14"/>
        <v>Propriedade para administrar: é.privativo</v>
      </c>
      <c r="V71" s="9" t="str">
        <f t="shared" si="15"/>
        <v xml:space="preserve">Dado para administrar: privativo ( xsd:string ) </v>
      </c>
      <c r="W71" s="9" t="s">
        <v>675</v>
      </c>
      <c r="X71" s="62" t="s">
        <v>672</v>
      </c>
      <c r="Y71" s="62" t="s">
        <v>0</v>
      </c>
    </row>
    <row r="72" spans="1:25" s="12" customFormat="1" ht="6" customHeight="1" x14ac:dyDescent="0.25">
      <c r="A72" s="4">
        <v>72</v>
      </c>
      <c r="B72" s="19" t="s">
        <v>37</v>
      </c>
      <c r="C72" s="11" t="str">
        <f>C70</f>
        <v>p.administrar</v>
      </c>
      <c r="D72" s="10" t="s">
        <v>100</v>
      </c>
      <c r="E72" s="17" t="s">
        <v>38</v>
      </c>
      <c r="F72" s="6" t="str">
        <f t="shared" ref="F72" si="45">_xlfn.CONCAT("d.",MID(C72,FIND(".",C72,1)+1,100))</f>
        <v>d.administrar</v>
      </c>
      <c r="G72" s="6" t="str">
        <f t="shared" ref="G72" si="46">MID(D72,FIND(".",D72,1)+1,100)</f>
        <v>órgão</v>
      </c>
      <c r="H72" s="7" t="s">
        <v>39</v>
      </c>
      <c r="I72" s="18" t="s">
        <v>0</v>
      </c>
      <c r="J72" s="21" t="s">
        <v>0</v>
      </c>
      <c r="K72" s="21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1</v>
      </c>
      <c r="T72" s="22" t="s">
        <v>43</v>
      </c>
      <c r="U72" s="9" t="str">
        <f t="shared" ref="U72" si="47">_xlfn.CONCAT("Propriedade para ",MID(C72,FIND("p.",C72,1)+2,100),": ",D72)</f>
        <v>Propriedade para administrar: é.órgão</v>
      </c>
      <c r="V72" s="9" t="str">
        <f t="shared" ref="V72" si="48">_xlfn.CONCAT("Dado para ",MID(F72,FIND("d.",F72,1)+2,100),": ",G72, " ( ",H72, " ) ")</f>
        <v xml:space="preserve">Dado para administrar: órgão ( xsd:string ) </v>
      </c>
      <c r="W72" s="9" t="s">
        <v>869</v>
      </c>
      <c r="X72" s="62" t="s">
        <v>760</v>
      </c>
      <c r="Y72" s="62" t="s">
        <v>0</v>
      </c>
    </row>
    <row r="73" spans="1:25" s="12" customFormat="1" ht="6" customHeight="1" x14ac:dyDescent="0.25">
      <c r="A73" s="4">
        <v>73</v>
      </c>
      <c r="B73" s="19" t="s">
        <v>37</v>
      </c>
      <c r="C73" s="11" t="str">
        <f>C71</f>
        <v>p.administrar</v>
      </c>
      <c r="D73" s="10" t="s">
        <v>867</v>
      </c>
      <c r="E73" s="17" t="s">
        <v>38</v>
      </c>
      <c r="F73" s="6" t="str">
        <f t="shared" si="12"/>
        <v>d.administrar</v>
      </c>
      <c r="G73" s="6" t="str">
        <f t="shared" si="13"/>
        <v>organismo</v>
      </c>
      <c r="H73" s="7" t="s">
        <v>39</v>
      </c>
      <c r="I73" s="18" t="s">
        <v>0</v>
      </c>
      <c r="J73" s="21" t="s">
        <v>0</v>
      </c>
      <c r="K73" s="21" t="s">
        <v>0</v>
      </c>
      <c r="L73" s="21" t="s">
        <v>0</v>
      </c>
      <c r="M73" s="21" t="s">
        <v>0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1</v>
      </c>
      <c r="T73" s="22" t="s">
        <v>43</v>
      </c>
      <c r="U73" s="9" t="str">
        <f t="shared" si="14"/>
        <v>Propriedade para administrar: é.organismo</v>
      </c>
      <c r="V73" s="9" t="str">
        <f t="shared" si="15"/>
        <v xml:space="preserve">Dado para administrar: organismo ( xsd:string ) </v>
      </c>
      <c r="W73" s="9" t="s">
        <v>870</v>
      </c>
      <c r="X73" s="62" t="s">
        <v>761</v>
      </c>
      <c r="Y73" s="62" t="s">
        <v>0</v>
      </c>
    </row>
    <row r="74" spans="1:25" s="12" customFormat="1" ht="6" customHeight="1" x14ac:dyDescent="0.25">
      <c r="A74" s="4">
        <v>74</v>
      </c>
      <c r="B74" s="19" t="s">
        <v>37</v>
      </c>
      <c r="C74" s="11" t="str">
        <f t="shared" ref="C74:C81" si="49">C73</f>
        <v>p.administrar</v>
      </c>
      <c r="D74" s="10" t="s">
        <v>101</v>
      </c>
      <c r="E74" s="17" t="s">
        <v>38</v>
      </c>
      <c r="F74" s="6" t="str">
        <f t="shared" si="12"/>
        <v>d.administrar</v>
      </c>
      <c r="G74" s="6" t="str">
        <f t="shared" si="13"/>
        <v>unid.académica</v>
      </c>
      <c r="H74" s="7" t="s">
        <v>39</v>
      </c>
      <c r="I74" s="18" t="s">
        <v>0</v>
      </c>
      <c r="J74" s="21" t="s">
        <v>0</v>
      </c>
      <c r="K74" s="21" t="s">
        <v>0</v>
      </c>
      <c r="L74" s="21" t="s">
        <v>0</v>
      </c>
      <c r="M74" s="21" t="s">
        <v>0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1</v>
      </c>
      <c r="T74" s="22" t="s">
        <v>43</v>
      </c>
      <c r="U74" s="9" t="str">
        <f t="shared" si="14"/>
        <v>Propriedade para administrar: é.unid.académica</v>
      </c>
      <c r="V74" s="9" t="str">
        <f t="shared" si="15"/>
        <v xml:space="preserve">Dado para administrar: unid.académica ( xsd:string ) </v>
      </c>
      <c r="W74" s="9" t="s">
        <v>871</v>
      </c>
      <c r="X74" s="62" t="s">
        <v>762</v>
      </c>
      <c r="Y74" s="62" t="s">
        <v>0</v>
      </c>
    </row>
    <row r="75" spans="1:25" s="12" customFormat="1" ht="6" customHeight="1" x14ac:dyDescent="0.25">
      <c r="A75" s="4">
        <v>75</v>
      </c>
      <c r="B75" s="19" t="s">
        <v>37</v>
      </c>
      <c r="C75" s="11" t="str">
        <f t="shared" si="49"/>
        <v>p.administrar</v>
      </c>
      <c r="D75" s="10" t="s">
        <v>102</v>
      </c>
      <c r="E75" s="17" t="s">
        <v>38</v>
      </c>
      <c r="F75" s="6" t="str">
        <f t="shared" si="12"/>
        <v>d.administrar</v>
      </c>
      <c r="G75" s="6" t="str">
        <f t="shared" si="13"/>
        <v>unid.administrativa</v>
      </c>
      <c r="H75" s="7" t="s">
        <v>39</v>
      </c>
      <c r="I75" s="18" t="s">
        <v>0</v>
      </c>
      <c r="J75" s="21" t="s">
        <v>0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1</v>
      </c>
      <c r="T75" s="22" t="s">
        <v>43</v>
      </c>
      <c r="U75" s="9" t="str">
        <f t="shared" si="14"/>
        <v>Propriedade para administrar: é.unid.administrativa</v>
      </c>
      <c r="V75" s="9" t="str">
        <f t="shared" si="15"/>
        <v xml:space="preserve">Dado para administrar: unid.administrativa ( xsd:string ) </v>
      </c>
      <c r="W75" s="9" t="s">
        <v>872</v>
      </c>
      <c r="X75" s="62" t="s">
        <v>763</v>
      </c>
      <c r="Y75" s="62" t="s">
        <v>0</v>
      </c>
    </row>
    <row r="76" spans="1:25" s="26" customFormat="1" ht="6" customHeight="1" x14ac:dyDescent="0.25">
      <c r="A76" s="4">
        <v>76</v>
      </c>
      <c r="B76" s="19" t="s">
        <v>37</v>
      </c>
      <c r="C76" s="11" t="str">
        <f t="shared" si="49"/>
        <v>p.administrar</v>
      </c>
      <c r="D76" s="10" t="s">
        <v>103</v>
      </c>
      <c r="E76" s="17" t="s">
        <v>38</v>
      </c>
      <c r="F76" s="6" t="str">
        <f t="shared" ref="F76:F81" si="50">F75</f>
        <v>d.administrar</v>
      </c>
      <c r="G76" s="14" t="str">
        <f t="shared" si="13"/>
        <v>unid.funcional</v>
      </c>
      <c r="H76" s="7" t="s">
        <v>39</v>
      </c>
      <c r="I76" s="18" t="s">
        <v>0</v>
      </c>
      <c r="J76" s="21" t="s">
        <v>0</v>
      </c>
      <c r="K76" s="21" t="s">
        <v>0</v>
      </c>
      <c r="L76" s="21" t="s">
        <v>0</v>
      </c>
      <c r="M76" s="21" t="s">
        <v>0</v>
      </c>
      <c r="N76" s="21" t="s">
        <v>0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1</v>
      </c>
      <c r="T76" s="22" t="s">
        <v>43</v>
      </c>
      <c r="U76" s="9" t="str">
        <f t="shared" si="14"/>
        <v>Propriedade para administrar: é.unid.funcional</v>
      </c>
      <c r="V76" s="9" t="str">
        <f t="shared" si="15"/>
        <v xml:space="preserve">Dado para administrar: unid.funcional ( xsd:string ) </v>
      </c>
      <c r="W76" s="9" t="s">
        <v>233</v>
      </c>
      <c r="X76" s="62" t="s">
        <v>764</v>
      </c>
      <c r="Y76" s="62" t="s">
        <v>0</v>
      </c>
    </row>
    <row r="77" spans="1:25" s="26" customFormat="1" ht="6" customHeight="1" x14ac:dyDescent="0.25">
      <c r="A77" s="4">
        <v>77</v>
      </c>
      <c r="B77" s="19" t="s">
        <v>37</v>
      </c>
      <c r="C77" s="11" t="str">
        <f>C75</f>
        <v>p.administrar</v>
      </c>
      <c r="D77" s="27" t="s">
        <v>104</v>
      </c>
      <c r="E77" s="17" t="s">
        <v>38</v>
      </c>
      <c r="F77" s="6" t="str">
        <f>F75</f>
        <v>d.administrar</v>
      </c>
      <c r="G77" s="14" t="str">
        <f t="shared" ref="G77" si="51">MID(D77,FIND(".",D77,1)+1,100)</f>
        <v>departamento</v>
      </c>
      <c r="H77" s="7" t="s">
        <v>39</v>
      </c>
      <c r="I77" s="18" t="s">
        <v>0</v>
      </c>
      <c r="J77" s="21" t="s">
        <v>0</v>
      </c>
      <c r="K77" s="21" t="s">
        <v>0</v>
      </c>
      <c r="L77" s="21" t="s">
        <v>0</v>
      </c>
      <c r="M77" s="21" t="s">
        <v>0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1</v>
      </c>
      <c r="T77" s="22" t="s">
        <v>43</v>
      </c>
      <c r="U77" s="9" t="str">
        <f t="shared" ref="U77" si="52">_xlfn.CONCAT("Propriedade para ",MID(C77,FIND("p.",C77,1)+2,100),": ",D77)</f>
        <v>Propriedade para administrar: é.departamento</v>
      </c>
      <c r="V77" s="9" t="str">
        <f t="shared" ref="V77" si="53">_xlfn.CONCAT("Dado para ",MID(F77,FIND("d.",F77,1)+2,100),": ",G77, " ( ",H77, " ) ")</f>
        <v xml:space="preserve">Dado para administrar: departamento ( xsd:string ) </v>
      </c>
      <c r="W77" s="9" t="s">
        <v>873</v>
      </c>
      <c r="X77" s="62" t="s">
        <v>765</v>
      </c>
      <c r="Y77" s="62" t="s">
        <v>0</v>
      </c>
    </row>
    <row r="78" spans="1:25" s="26" customFormat="1" ht="6" customHeight="1" x14ac:dyDescent="0.25">
      <c r="A78" s="4">
        <v>78</v>
      </c>
      <c r="B78" s="19" t="s">
        <v>37</v>
      </c>
      <c r="C78" s="11" t="str">
        <f>C76</f>
        <v>p.administrar</v>
      </c>
      <c r="D78" s="27" t="s">
        <v>206</v>
      </c>
      <c r="E78" s="17" t="s">
        <v>38</v>
      </c>
      <c r="F78" s="6" t="str">
        <f>F76</f>
        <v>d.administrar</v>
      </c>
      <c r="G78" s="14" t="str">
        <f t="shared" si="13"/>
        <v>sigla.departamento</v>
      </c>
      <c r="H78" s="7" t="s">
        <v>39</v>
      </c>
      <c r="I78" s="18" t="s">
        <v>0</v>
      </c>
      <c r="J78" s="21" t="s">
        <v>0</v>
      </c>
      <c r="K78" s="21" t="s">
        <v>0</v>
      </c>
      <c r="L78" s="21" t="s">
        <v>0</v>
      </c>
      <c r="M78" s="21" t="s">
        <v>0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1</v>
      </c>
      <c r="T78" s="22" t="s">
        <v>43</v>
      </c>
      <c r="U78" s="9" t="str">
        <f t="shared" si="14"/>
        <v>Propriedade para administrar: é.sigla.departamento</v>
      </c>
      <c r="V78" s="9" t="str">
        <f t="shared" si="15"/>
        <v xml:space="preserve">Dado para administrar: sigla.departamento ( xsd:string ) </v>
      </c>
      <c r="W78" s="9" t="s">
        <v>874</v>
      </c>
      <c r="X78" s="62" t="s">
        <v>766</v>
      </c>
      <c r="Y78" s="62" t="s">
        <v>0</v>
      </c>
    </row>
    <row r="79" spans="1:25" s="26" customFormat="1" ht="6" customHeight="1" x14ac:dyDescent="0.25">
      <c r="A79" s="4">
        <v>79</v>
      </c>
      <c r="B79" s="19" t="s">
        <v>37</v>
      </c>
      <c r="C79" s="11" t="str">
        <f>C77</f>
        <v>p.administrar</v>
      </c>
      <c r="D79" s="27" t="s">
        <v>868</v>
      </c>
      <c r="E79" s="17" t="s">
        <v>38</v>
      </c>
      <c r="F79" s="6" t="str">
        <f>F77</f>
        <v>d.administrar</v>
      </c>
      <c r="G79" s="14" t="str">
        <f t="shared" ref="G79" si="54">MID(D79,FIND(".",D79,1)+1,100)</f>
        <v>zonal</v>
      </c>
      <c r="H79" s="7" t="s">
        <v>39</v>
      </c>
      <c r="I79" s="8" t="s">
        <v>0</v>
      </c>
      <c r="J79" s="21" t="s">
        <v>0</v>
      </c>
      <c r="K79" s="21" t="s">
        <v>0</v>
      </c>
      <c r="L79" s="21" t="s">
        <v>0</v>
      </c>
      <c r="M79" s="21" t="s">
        <v>0</v>
      </c>
      <c r="N79" s="21" t="s">
        <v>0</v>
      </c>
      <c r="O79" s="21" t="s">
        <v>0</v>
      </c>
      <c r="P79" s="21" t="s">
        <v>0</v>
      </c>
      <c r="Q79" s="21" t="s">
        <v>0</v>
      </c>
      <c r="R79" s="21" t="s">
        <v>0</v>
      </c>
      <c r="S79" s="22" t="s">
        <v>1</v>
      </c>
      <c r="T79" s="22" t="s">
        <v>43</v>
      </c>
      <c r="U79" s="9" t="str">
        <f t="shared" ref="U79" si="55">_xlfn.CONCAT("Propriedade para ",MID(C79,FIND("p.",C79,1)+2,100),": ",D79)</f>
        <v>Propriedade para administrar: é.zonal</v>
      </c>
      <c r="V79" s="9" t="str">
        <f t="shared" ref="V79" si="56">_xlfn.CONCAT("Dado para ",MID(F79,FIND("d.",F79,1)+2,100),": ",G79, " ( ",H79, " ) ")</f>
        <v xml:space="preserve">Dado para administrar: zonal ( xsd:string ) </v>
      </c>
      <c r="W79" s="9" t="s">
        <v>875</v>
      </c>
      <c r="X79" s="62" t="s">
        <v>767</v>
      </c>
      <c r="Y79" s="62" t="s">
        <v>0</v>
      </c>
    </row>
    <row r="80" spans="1:25" s="26" customFormat="1" ht="6" customHeight="1" x14ac:dyDescent="0.25">
      <c r="A80" s="4">
        <v>80</v>
      </c>
      <c r="B80" s="19" t="s">
        <v>37</v>
      </c>
      <c r="C80" s="11" t="str">
        <f>C78</f>
        <v>p.administrar</v>
      </c>
      <c r="D80" s="27" t="s">
        <v>105</v>
      </c>
      <c r="E80" s="17" t="s">
        <v>38</v>
      </c>
      <c r="F80" s="6" t="str">
        <f>F78</f>
        <v>d.administrar</v>
      </c>
      <c r="G80" s="14" t="str">
        <f t="shared" si="13"/>
        <v>divisão</v>
      </c>
      <c r="H80" s="7" t="s">
        <v>39</v>
      </c>
      <c r="I80" s="8" t="s">
        <v>0</v>
      </c>
      <c r="J80" s="21" t="s">
        <v>0</v>
      </c>
      <c r="K80" s="21" t="s">
        <v>0</v>
      </c>
      <c r="L80" s="21" t="s">
        <v>0</v>
      </c>
      <c r="M80" s="21" t="s">
        <v>0</v>
      </c>
      <c r="N80" s="21" t="s">
        <v>0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1</v>
      </c>
      <c r="T80" s="22" t="s">
        <v>43</v>
      </c>
      <c r="U80" s="9" t="str">
        <f t="shared" si="14"/>
        <v>Propriedade para administrar: é.divisão</v>
      </c>
      <c r="V80" s="9" t="str">
        <f t="shared" si="15"/>
        <v xml:space="preserve">Dado para administrar: divisão ( xsd:string ) </v>
      </c>
      <c r="W80" s="9" t="s">
        <v>876</v>
      </c>
      <c r="X80" s="62" t="s">
        <v>768</v>
      </c>
      <c r="Y80" s="62" t="s">
        <v>0</v>
      </c>
    </row>
    <row r="81" spans="1:25" s="12" customFormat="1" ht="6" customHeight="1" x14ac:dyDescent="0.25">
      <c r="A81" s="4">
        <v>81</v>
      </c>
      <c r="B81" s="19" t="s">
        <v>37</v>
      </c>
      <c r="C81" s="11" t="str">
        <f t="shared" si="49"/>
        <v>p.administrar</v>
      </c>
      <c r="D81" s="10" t="s">
        <v>106</v>
      </c>
      <c r="E81" s="17" t="s">
        <v>38</v>
      </c>
      <c r="F81" s="6" t="str">
        <f t="shared" si="50"/>
        <v>d.administrar</v>
      </c>
      <c r="G81" s="6" t="str">
        <f t="shared" si="13"/>
        <v>setor</v>
      </c>
      <c r="H81" s="7" t="s">
        <v>39</v>
      </c>
      <c r="I81" s="18" t="s">
        <v>0</v>
      </c>
      <c r="J81" s="21" t="s">
        <v>0</v>
      </c>
      <c r="K81" s="21" t="s">
        <v>0</v>
      </c>
      <c r="L81" s="21" t="s">
        <v>0</v>
      </c>
      <c r="M81" s="21" t="s">
        <v>0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1</v>
      </c>
      <c r="T81" s="22" t="s">
        <v>43</v>
      </c>
      <c r="U81" s="9" t="str">
        <f t="shared" si="14"/>
        <v>Propriedade para administrar: é.setor</v>
      </c>
      <c r="V81" s="9" t="str">
        <f t="shared" si="15"/>
        <v xml:space="preserve">Dado para administrar: setor ( xsd:string ) </v>
      </c>
      <c r="W81" s="9" t="s">
        <v>877</v>
      </c>
      <c r="X81" s="62" t="s">
        <v>769</v>
      </c>
      <c r="Y81" s="62" t="s">
        <v>0</v>
      </c>
    </row>
    <row r="82" spans="1:25" s="12" customFormat="1" ht="6" customHeight="1" x14ac:dyDescent="0.25">
      <c r="A82" s="4">
        <v>82</v>
      </c>
      <c r="B82" s="19" t="s">
        <v>37</v>
      </c>
      <c r="C82" s="49" t="s">
        <v>173</v>
      </c>
      <c r="D82" s="24" t="s">
        <v>108</v>
      </c>
      <c r="E82" s="17" t="s">
        <v>38</v>
      </c>
      <c r="F82" s="53" t="str">
        <f t="shared" ref="F82:F128" si="57">_xlfn.CONCAT("d.",MID(C82,FIND(".",C82,1)+1,100))</f>
        <v>d.contratar</v>
      </c>
      <c r="G82" s="5" t="str">
        <f t="shared" si="13"/>
        <v>contrato</v>
      </c>
      <c r="H82" s="15" t="s">
        <v>39</v>
      </c>
      <c r="I82" s="23" t="s">
        <v>0</v>
      </c>
      <c r="J82" s="21" t="s">
        <v>0</v>
      </c>
      <c r="K82" s="21" t="s">
        <v>0</v>
      </c>
      <c r="L82" s="21" t="s">
        <v>0</v>
      </c>
      <c r="M82" s="21" t="s">
        <v>0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1</v>
      </c>
      <c r="T82" s="22" t="s">
        <v>43</v>
      </c>
      <c r="U82" s="9" t="str">
        <f t="shared" si="14"/>
        <v>Propriedade para contratar: é.contrato</v>
      </c>
      <c r="V82" s="9" t="str">
        <f t="shared" si="15"/>
        <v xml:space="preserve">Dado para contratar: contrato ( xsd:string ) </v>
      </c>
      <c r="W82" s="9" t="s">
        <v>234</v>
      </c>
      <c r="X82" s="62" t="s">
        <v>826</v>
      </c>
      <c r="Y82" s="62" t="s">
        <v>0</v>
      </c>
    </row>
    <row r="83" spans="1:25" s="12" customFormat="1" ht="6" customHeight="1" x14ac:dyDescent="0.25">
      <c r="A83" s="4">
        <v>83</v>
      </c>
      <c r="B83" s="19" t="s">
        <v>37</v>
      </c>
      <c r="C83" s="11" t="str">
        <f>C82</f>
        <v>p.contratar</v>
      </c>
      <c r="D83" s="10" t="s">
        <v>109</v>
      </c>
      <c r="E83" s="17" t="s">
        <v>38</v>
      </c>
      <c r="F83" s="6" t="str">
        <f t="shared" si="57"/>
        <v>d.contratar</v>
      </c>
      <c r="G83" s="6" t="str">
        <f t="shared" si="13"/>
        <v>contratado</v>
      </c>
      <c r="H83" s="7" t="s">
        <v>39</v>
      </c>
      <c r="I83" s="18" t="s">
        <v>0</v>
      </c>
      <c r="J83" s="21" t="s">
        <v>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1</v>
      </c>
      <c r="T83" s="22" t="s">
        <v>43</v>
      </c>
      <c r="U83" s="9" t="str">
        <f t="shared" si="14"/>
        <v>Propriedade para contratar: é.contratado</v>
      </c>
      <c r="V83" s="9" t="str">
        <f t="shared" si="15"/>
        <v xml:space="preserve">Dado para contratar: contratado ( xsd:string ) </v>
      </c>
      <c r="W83" s="9" t="s">
        <v>235</v>
      </c>
      <c r="X83" s="62" t="s">
        <v>827</v>
      </c>
      <c r="Y83" s="62" t="s">
        <v>0</v>
      </c>
    </row>
    <row r="84" spans="1:25" s="12" customFormat="1" ht="6" customHeight="1" x14ac:dyDescent="0.25">
      <c r="A84" s="4">
        <v>84</v>
      </c>
      <c r="B84" s="19" t="s">
        <v>37</v>
      </c>
      <c r="C84" s="11" t="str">
        <f t="shared" ref="C84:C91" si="58">C83</f>
        <v>p.contratar</v>
      </c>
      <c r="D84" s="10" t="s">
        <v>110</v>
      </c>
      <c r="E84" s="17" t="s">
        <v>38</v>
      </c>
      <c r="F84" s="6" t="str">
        <f t="shared" si="57"/>
        <v>d.contratar</v>
      </c>
      <c r="G84" s="6" t="str">
        <f t="shared" ref="G84:G130" si="59">MID(D84,FIND(".",D84,1)+1,100)</f>
        <v>contratante</v>
      </c>
      <c r="H84" s="7" t="s">
        <v>39</v>
      </c>
      <c r="I84" s="18" t="s">
        <v>0</v>
      </c>
      <c r="J84" s="21" t="s">
        <v>0</v>
      </c>
      <c r="K84" s="21" t="s">
        <v>0</v>
      </c>
      <c r="L84" s="21" t="s">
        <v>0</v>
      </c>
      <c r="M84" s="21" t="s">
        <v>0</v>
      </c>
      <c r="N84" s="21" t="s">
        <v>0</v>
      </c>
      <c r="O84" s="21" t="s">
        <v>0</v>
      </c>
      <c r="P84" s="21" t="s">
        <v>0</v>
      </c>
      <c r="Q84" s="21" t="s">
        <v>0</v>
      </c>
      <c r="R84" s="21" t="s">
        <v>0</v>
      </c>
      <c r="S84" s="22" t="s">
        <v>1</v>
      </c>
      <c r="T84" s="22" t="s">
        <v>43</v>
      </c>
      <c r="U84" s="9" t="str">
        <f t="shared" ref="U84:U130" si="60">_xlfn.CONCAT("Propriedade para ",MID(C84,FIND("p.",C84,1)+2,100),": ",D84)</f>
        <v>Propriedade para contratar: é.contratante</v>
      </c>
      <c r="V84" s="9" t="str">
        <f t="shared" ref="V84:V130" si="61">_xlfn.CONCAT("Dado para ",MID(F84,FIND("d.",F84,1)+2,100),": ",G84, " ( ",H84, " ) ")</f>
        <v xml:space="preserve">Dado para contratar: contratante ( xsd:string ) </v>
      </c>
      <c r="W84" s="9" t="s">
        <v>236</v>
      </c>
      <c r="X84" s="62" t="s">
        <v>828</v>
      </c>
      <c r="Y84" s="62" t="s">
        <v>0</v>
      </c>
    </row>
    <row r="85" spans="1:25" s="12" customFormat="1" ht="6" customHeight="1" x14ac:dyDescent="0.25">
      <c r="A85" s="4">
        <v>85</v>
      </c>
      <c r="B85" s="19" t="s">
        <v>37</v>
      </c>
      <c r="C85" s="11" t="str">
        <f t="shared" si="58"/>
        <v>p.contratar</v>
      </c>
      <c r="D85" s="10" t="s">
        <v>111</v>
      </c>
      <c r="E85" s="17" t="s">
        <v>38</v>
      </c>
      <c r="F85" s="6" t="str">
        <f t="shared" si="57"/>
        <v>d.contratar</v>
      </c>
      <c r="G85" s="6" t="str">
        <f t="shared" si="59"/>
        <v>subcontratista</v>
      </c>
      <c r="H85" s="7" t="s">
        <v>39</v>
      </c>
      <c r="I85" s="18" t="s">
        <v>0</v>
      </c>
      <c r="J85" s="21" t="s">
        <v>0</v>
      </c>
      <c r="K85" s="21" t="s">
        <v>0</v>
      </c>
      <c r="L85" s="21" t="s">
        <v>0</v>
      </c>
      <c r="M85" s="21" t="s">
        <v>0</v>
      </c>
      <c r="N85" s="21" t="s">
        <v>0</v>
      </c>
      <c r="O85" s="21" t="s">
        <v>0</v>
      </c>
      <c r="P85" s="21" t="s">
        <v>0</v>
      </c>
      <c r="Q85" s="21" t="s">
        <v>0</v>
      </c>
      <c r="R85" s="21" t="s">
        <v>0</v>
      </c>
      <c r="S85" s="22" t="s">
        <v>1</v>
      </c>
      <c r="T85" s="22" t="s">
        <v>43</v>
      </c>
      <c r="U85" s="9" t="str">
        <f t="shared" si="60"/>
        <v>Propriedade para contratar: é.subcontratista</v>
      </c>
      <c r="V85" s="9" t="str">
        <f t="shared" si="61"/>
        <v xml:space="preserve">Dado para contratar: subcontratista ( xsd:string ) </v>
      </c>
      <c r="W85" s="9" t="s">
        <v>237</v>
      </c>
      <c r="X85" s="62" t="s">
        <v>829</v>
      </c>
      <c r="Y85" s="62" t="s">
        <v>0</v>
      </c>
    </row>
    <row r="86" spans="1:25" s="12" customFormat="1" ht="6" customHeight="1" x14ac:dyDescent="0.25">
      <c r="A86" s="4">
        <v>86</v>
      </c>
      <c r="B86" s="19" t="s">
        <v>37</v>
      </c>
      <c r="C86" s="11" t="str">
        <f t="shared" si="58"/>
        <v>p.contratar</v>
      </c>
      <c r="D86" s="10" t="s">
        <v>112</v>
      </c>
      <c r="E86" s="17" t="s">
        <v>38</v>
      </c>
      <c r="F86" s="6" t="str">
        <f t="shared" si="57"/>
        <v>d.contratar</v>
      </c>
      <c r="G86" s="6" t="str">
        <f t="shared" si="59"/>
        <v>empresa</v>
      </c>
      <c r="H86" s="7" t="s">
        <v>39</v>
      </c>
      <c r="I86" s="18" t="s">
        <v>0</v>
      </c>
      <c r="J86" s="21" t="s">
        <v>0</v>
      </c>
      <c r="K86" s="21" t="s">
        <v>0</v>
      </c>
      <c r="L86" s="21" t="s">
        <v>0</v>
      </c>
      <c r="M86" s="21" t="s">
        <v>0</v>
      </c>
      <c r="N86" s="21" t="s">
        <v>0</v>
      </c>
      <c r="O86" s="21" t="s">
        <v>0</v>
      </c>
      <c r="P86" s="21" t="s">
        <v>0</v>
      </c>
      <c r="Q86" s="21" t="s">
        <v>0</v>
      </c>
      <c r="R86" s="21" t="s">
        <v>0</v>
      </c>
      <c r="S86" s="22" t="s">
        <v>1</v>
      </c>
      <c r="T86" s="22" t="s">
        <v>43</v>
      </c>
      <c r="U86" s="9" t="str">
        <f t="shared" si="60"/>
        <v>Propriedade para contratar: é.empresa</v>
      </c>
      <c r="V86" s="9" t="str">
        <f t="shared" si="61"/>
        <v xml:space="preserve">Dado para contratar: empresa ( xsd:string ) </v>
      </c>
      <c r="W86" s="9" t="s">
        <v>238</v>
      </c>
      <c r="X86" s="62" t="s">
        <v>830</v>
      </c>
      <c r="Y86" s="62" t="s">
        <v>0</v>
      </c>
    </row>
    <row r="87" spans="1:25" s="12" customFormat="1" ht="6" customHeight="1" x14ac:dyDescent="0.25">
      <c r="A87" s="4">
        <v>87</v>
      </c>
      <c r="B87" s="19" t="s">
        <v>37</v>
      </c>
      <c r="C87" s="11" t="str">
        <f t="shared" si="58"/>
        <v>p.contratar</v>
      </c>
      <c r="D87" s="10" t="s">
        <v>186</v>
      </c>
      <c r="E87" s="17" t="s">
        <v>38</v>
      </c>
      <c r="F87" s="6" t="str">
        <f t="shared" si="57"/>
        <v>d.contratar</v>
      </c>
      <c r="G87" s="6" t="str">
        <f t="shared" si="59"/>
        <v>proprietário</v>
      </c>
      <c r="H87" s="7" t="s">
        <v>39</v>
      </c>
      <c r="I87" s="18" t="s">
        <v>0</v>
      </c>
      <c r="J87" s="21" t="s">
        <v>0</v>
      </c>
      <c r="K87" s="21" t="s">
        <v>0</v>
      </c>
      <c r="L87" s="21" t="s">
        <v>0</v>
      </c>
      <c r="M87" s="21" t="s">
        <v>0</v>
      </c>
      <c r="N87" s="21" t="s">
        <v>0</v>
      </c>
      <c r="O87" s="21" t="s">
        <v>0</v>
      </c>
      <c r="P87" s="21" t="s">
        <v>0</v>
      </c>
      <c r="Q87" s="21" t="s">
        <v>0</v>
      </c>
      <c r="R87" s="21" t="s">
        <v>0</v>
      </c>
      <c r="S87" s="22" t="s">
        <v>1</v>
      </c>
      <c r="T87" s="22" t="s">
        <v>43</v>
      </c>
      <c r="U87" s="9" t="str">
        <f t="shared" si="60"/>
        <v>Propriedade para contratar: é.proprietário</v>
      </c>
      <c r="V87" s="9" t="str">
        <f t="shared" si="61"/>
        <v xml:space="preserve">Dado para contratar: proprietário ( xsd:string ) </v>
      </c>
      <c r="W87" s="9" t="s">
        <v>239</v>
      </c>
      <c r="X87" s="62" t="s">
        <v>831</v>
      </c>
      <c r="Y87" s="62" t="s">
        <v>0</v>
      </c>
    </row>
    <row r="88" spans="1:25" s="12" customFormat="1" ht="6" customHeight="1" x14ac:dyDescent="0.25">
      <c r="A88" s="4">
        <v>88</v>
      </c>
      <c r="B88" s="19" t="s">
        <v>37</v>
      </c>
      <c r="C88" s="11" t="str">
        <f t="shared" si="58"/>
        <v>p.contratar</v>
      </c>
      <c r="D88" s="10" t="s">
        <v>114</v>
      </c>
      <c r="E88" s="17" t="s">
        <v>38</v>
      </c>
      <c r="F88" s="6" t="str">
        <f t="shared" ref="F88:F91" si="62">_xlfn.CONCAT("d.",MID(C88,FIND(".",C88,1)+1,100))</f>
        <v>d.contratar</v>
      </c>
      <c r="G88" s="6" t="str">
        <f t="shared" ref="G88:G91" si="63">MID(D88,FIND(".",D88,1)+1,100)</f>
        <v>cnpj</v>
      </c>
      <c r="H88" s="7" t="s">
        <v>39</v>
      </c>
      <c r="I88" s="18" t="s">
        <v>0</v>
      </c>
      <c r="J88" s="21" t="s">
        <v>0</v>
      </c>
      <c r="K88" s="21" t="s">
        <v>0</v>
      </c>
      <c r="L88" s="21" t="s">
        <v>0</v>
      </c>
      <c r="M88" s="21" t="s">
        <v>0</v>
      </c>
      <c r="N88" s="21" t="s">
        <v>0</v>
      </c>
      <c r="O88" s="21" t="s">
        <v>0</v>
      </c>
      <c r="P88" s="21" t="s">
        <v>0</v>
      </c>
      <c r="Q88" s="21" t="s">
        <v>0</v>
      </c>
      <c r="R88" s="21" t="s">
        <v>0</v>
      </c>
      <c r="S88" s="22" t="s">
        <v>1</v>
      </c>
      <c r="T88" s="22" t="s">
        <v>43</v>
      </c>
      <c r="U88" s="9" t="str">
        <f t="shared" ref="U88:U91" si="64">_xlfn.CONCAT("Propriedade para ",MID(C88,FIND("p.",C88,1)+2,100),": ",D88)</f>
        <v>Propriedade para contratar: é.cnpj</v>
      </c>
      <c r="V88" s="9" t="str">
        <f t="shared" ref="V88:V91" si="65">_xlfn.CONCAT("Dado para ",MID(F88,FIND("d.",F88,1)+2,100),": ",G88, " ( ",H88, " ) ")</f>
        <v xml:space="preserve">Dado para contratar: cnpj ( xsd:string ) </v>
      </c>
      <c r="W88" s="9" t="s">
        <v>240</v>
      </c>
      <c r="X88" s="62" t="s">
        <v>832</v>
      </c>
      <c r="Y88" s="62" t="s">
        <v>0</v>
      </c>
    </row>
    <row r="89" spans="1:25" s="12" customFormat="1" ht="6" customHeight="1" x14ac:dyDescent="0.25">
      <c r="A89" s="4">
        <v>89</v>
      </c>
      <c r="B89" s="19" t="s">
        <v>37</v>
      </c>
      <c r="C89" s="11" t="str">
        <f t="shared" si="58"/>
        <v>p.contratar</v>
      </c>
      <c r="D89" s="10" t="s">
        <v>115</v>
      </c>
      <c r="E89" s="17" t="s">
        <v>38</v>
      </c>
      <c r="F89" s="6" t="str">
        <f t="shared" si="62"/>
        <v>d.contratar</v>
      </c>
      <c r="G89" s="6" t="str">
        <f t="shared" si="63"/>
        <v>cpf</v>
      </c>
      <c r="H89" s="7" t="s">
        <v>39</v>
      </c>
      <c r="I89" s="18" t="s">
        <v>0</v>
      </c>
      <c r="J89" s="21" t="s">
        <v>0</v>
      </c>
      <c r="K89" s="21" t="s">
        <v>0</v>
      </c>
      <c r="L89" s="21" t="s">
        <v>0</v>
      </c>
      <c r="M89" s="21" t="s">
        <v>0</v>
      </c>
      <c r="N89" s="21" t="s">
        <v>0</v>
      </c>
      <c r="O89" s="21" t="s">
        <v>0</v>
      </c>
      <c r="P89" s="21" t="s">
        <v>0</v>
      </c>
      <c r="Q89" s="21" t="s">
        <v>0</v>
      </c>
      <c r="R89" s="21" t="s">
        <v>0</v>
      </c>
      <c r="S89" s="22" t="s">
        <v>1</v>
      </c>
      <c r="T89" s="22" t="s">
        <v>43</v>
      </c>
      <c r="U89" s="9" t="str">
        <f t="shared" si="64"/>
        <v>Propriedade para contratar: é.cpf</v>
      </c>
      <c r="V89" s="9" t="str">
        <f t="shared" si="65"/>
        <v xml:space="preserve">Dado para contratar: cpf ( xsd:string ) </v>
      </c>
      <c r="W89" s="9" t="s">
        <v>241</v>
      </c>
      <c r="X89" s="62" t="s">
        <v>833</v>
      </c>
      <c r="Y89" s="62" t="s">
        <v>0</v>
      </c>
    </row>
    <row r="90" spans="1:25" s="12" customFormat="1" ht="6" customHeight="1" x14ac:dyDescent="0.25">
      <c r="A90" s="4">
        <v>90</v>
      </c>
      <c r="B90" s="19" t="s">
        <v>37</v>
      </c>
      <c r="C90" s="11" t="str">
        <f t="shared" si="58"/>
        <v>p.contratar</v>
      </c>
      <c r="D90" s="10" t="s">
        <v>116</v>
      </c>
      <c r="E90" s="17" t="s">
        <v>38</v>
      </c>
      <c r="F90" s="6" t="str">
        <f t="shared" si="62"/>
        <v>d.contratar</v>
      </c>
      <c r="G90" s="6" t="str">
        <f t="shared" si="63"/>
        <v>processo</v>
      </c>
      <c r="H90" s="7" t="s">
        <v>39</v>
      </c>
      <c r="I90" s="18" t="s">
        <v>0</v>
      </c>
      <c r="J90" s="21" t="s">
        <v>0</v>
      </c>
      <c r="K90" s="21" t="s">
        <v>0</v>
      </c>
      <c r="L90" s="21" t="s">
        <v>0</v>
      </c>
      <c r="M90" s="21" t="s">
        <v>0</v>
      </c>
      <c r="N90" s="21" t="s">
        <v>0</v>
      </c>
      <c r="O90" s="21" t="s">
        <v>0</v>
      </c>
      <c r="P90" s="21" t="s">
        <v>0</v>
      </c>
      <c r="Q90" s="21" t="s">
        <v>0</v>
      </c>
      <c r="R90" s="21" t="s">
        <v>0</v>
      </c>
      <c r="S90" s="22" t="s">
        <v>1</v>
      </c>
      <c r="T90" s="22" t="s">
        <v>43</v>
      </c>
      <c r="U90" s="9" t="str">
        <f t="shared" si="64"/>
        <v>Propriedade para contratar: é.processo</v>
      </c>
      <c r="V90" s="9" t="str">
        <f t="shared" si="65"/>
        <v xml:space="preserve">Dado para contratar: processo ( xsd:string ) </v>
      </c>
      <c r="W90" s="9" t="s">
        <v>205</v>
      </c>
      <c r="X90" s="62" t="s">
        <v>834</v>
      </c>
      <c r="Y90" s="62" t="s">
        <v>0</v>
      </c>
    </row>
    <row r="91" spans="1:25" s="12" customFormat="1" ht="6" customHeight="1" x14ac:dyDescent="0.25">
      <c r="A91" s="4">
        <v>91</v>
      </c>
      <c r="B91" s="19" t="s">
        <v>37</v>
      </c>
      <c r="C91" s="11" t="str">
        <f t="shared" si="58"/>
        <v>p.contratar</v>
      </c>
      <c r="D91" s="10" t="s">
        <v>117</v>
      </c>
      <c r="E91" s="17" t="s">
        <v>38</v>
      </c>
      <c r="F91" s="6" t="str">
        <f t="shared" si="62"/>
        <v>d.contratar</v>
      </c>
      <c r="G91" s="6" t="str">
        <f t="shared" si="63"/>
        <v>processo.sei</v>
      </c>
      <c r="H91" s="7" t="s">
        <v>39</v>
      </c>
      <c r="I91" s="18" t="s">
        <v>0</v>
      </c>
      <c r="J91" s="21" t="s">
        <v>0</v>
      </c>
      <c r="K91" s="21" t="s">
        <v>0</v>
      </c>
      <c r="L91" s="21" t="s">
        <v>0</v>
      </c>
      <c r="M91" s="21" t="s">
        <v>0</v>
      </c>
      <c r="N91" s="21" t="s">
        <v>0</v>
      </c>
      <c r="O91" s="21" t="s">
        <v>0</v>
      </c>
      <c r="P91" s="21" t="s">
        <v>0</v>
      </c>
      <c r="Q91" s="21" t="s">
        <v>0</v>
      </c>
      <c r="R91" s="21" t="s">
        <v>0</v>
      </c>
      <c r="S91" s="22" t="s">
        <v>1</v>
      </c>
      <c r="T91" s="22" t="s">
        <v>43</v>
      </c>
      <c r="U91" s="9" t="str">
        <f t="shared" si="64"/>
        <v>Propriedade para contratar: é.processo.sei</v>
      </c>
      <c r="V91" s="9" t="str">
        <f t="shared" si="65"/>
        <v xml:space="preserve">Dado para contratar: processo.sei ( xsd:string ) </v>
      </c>
      <c r="W91" s="9" t="s">
        <v>296</v>
      </c>
      <c r="X91" s="62" t="s">
        <v>878</v>
      </c>
      <c r="Y91" s="62" t="s">
        <v>0</v>
      </c>
    </row>
    <row r="92" spans="1:25" s="12" customFormat="1" ht="6" customHeight="1" x14ac:dyDescent="0.25">
      <c r="A92" s="4">
        <v>92</v>
      </c>
      <c r="B92" s="19" t="s">
        <v>37</v>
      </c>
      <c r="C92" s="49" t="s">
        <v>823</v>
      </c>
      <c r="D92" s="24" t="s">
        <v>113</v>
      </c>
      <c r="E92" s="17" t="s">
        <v>38</v>
      </c>
      <c r="F92" s="53" t="str">
        <f t="shared" si="57"/>
        <v>d.projetar</v>
      </c>
      <c r="G92" s="5" t="str">
        <f t="shared" si="59"/>
        <v>autor</v>
      </c>
      <c r="H92" s="15" t="s">
        <v>39</v>
      </c>
      <c r="I92" s="23" t="s">
        <v>0</v>
      </c>
      <c r="J92" s="21" t="s">
        <v>0</v>
      </c>
      <c r="K92" s="21" t="s">
        <v>0</v>
      </c>
      <c r="L92" s="21" t="s">
        <v>0</v>
      </c>
      <c r="M92" s="21" t="s">
        <v>0</v>
      </c>
      <c r="N92" s="21" t="s">
        <v>0</v>
      </c>
      <c r="O92" s="21" t="s">
        <v>0</v>
      </c>
      <c r="P92" s="21" t="s">
        <v>0</v>
      </c>
      <c r="Q92" s="21" t="s">
        <v>0</v>
      </c>
      <c r="R92" s="21" t="s">
        <v>0</v>
      </c>
      <c r="S92" s="22" t="s">
        <v>1</v>
      </c>
      <c r="T92" s="22" t="s">
        <v>43</v>
      </c>
      <c r="U92" s="9" t="str">
        <f t="shared" si="60"/>
        <v>Propriedade para projetar: é.autor</v>
      </c>
      <c r="V92" s="9" t="str">
        <f t="shared" si="61"/>
        <v xml:space="preserve">Dado para projetar: autor ( xsd:string ) </v>
      </c>
      <c r="W92" s="9" t="s">
        <v>962</v>
      </c>
      <c r="X92" s="62" t="s">
        <v>678</v>
      </c>
      <c r="Y92" s="62" t="s">
        <v>0</v>
      </c>
    </row>
    <row r="93" spans="1:25" s="12" customFormat="1" ht="6" customHeight="1" x14ac:dyDescent="0.25">
      <c r="A93" s="4">
        <v>93</v>
      </c>
      <c r="B93" s="19" t="s">
        <v>37</v>
      </c>
      <c r="C93" s="11" t="str">
        <f>C92</f>
        <v>p.projetar</v>
      </c>
      <c r="D93" s="10" t="s">
        <v>185</v>
      </c>
      <c r="E93" s="17" t="s">
        <v>38</v>
      </c>
      <c r="F93" s="6" t="str">
        <f t="shared" ref="F93:F104" si="66">_xlfn.CONCAT("d.",MID(C93,FIND(".",C93,1)+1,100))</f>
        <v>d.projetar</v>
      </c>
      <c r="G93" s="6" t="str">
        <f t="shared" ref="G93:G103" si="67">MID(D93,FIND(".",D93,1)+1,100)</f>
        <v>coordenador</v>
      </c>
      <c r="H93" s="7" t="s">
        <v>39</v>
      </c>
      <c r="I93" s="18" t="s">
        <v>0</v>
      </c>
      <c r="J93" s="21" t="s">
        <v>0</v>
      </c>
      <c r="K93" s="21" t="s">
        <v>0</v>
      </c>
      <c r="L93" s="21" t="s">
        <v>0</v>
      </c>
      <c r="M93" s="21" t="s">
        <v>0</v>
      </c>
      <c r="N93" s="21" t="s">
        <v>0</v>
      </c>
      <c r="O93" s="21" t="s">
        <v>0</v>
      </c>
      <c r="P93" s="21" t="s">
        <v>0</v>
      </c>
      <c r="Q93" s="21" t="s">
        <v>0</v>
      </c>
      <c r="R93" s="21" t="s">
        <v>0</v>
      </c>
      <c r="S93" s="22" t="s">
        <v>1</v>
      </c>
      <c r="T93" s="22" t="s">
        <v>43</v>
      </c>
      <c r="U93" s="9" t="str">
        <f t="shared" ref="U93:U103" si="68">_xlfn.CONCAT("Propriedade para ",MID(C93,FIND("p.",C93,1)+2,100),": ",D93)</f>
        <v>Propriedade para projetar: é.coordenador</v>
      </c>
      <c r="V93" s="9" t="str">
        <f t="shared" ref="V93:V103" si="69">_xlfn.CONCAT("Dado para ",MID(F93,FIND("d.",F93,1)+2,100),": ",G93, " ( ",H93, " ) ")</f>
        <v xml:space="preserve">Dado para projetar: coordenador ( xsd:string ) </v>
      </c>
      <c r="W93" s="9" t="s">
        <v>950</v>
      </c>
      <c r="X93" s="62" t="s">
        <v>679</v>
      </c>
      <c r="Y93" s="62" t="s">
        <v>0</v>
      </c>
    </row>
    <row r="94" spans="1:25" s="12" customFormat="1" ht="6" customHeight="1" x14ac:dyDescent="0.25">
      <c r="A94" s="4">
        <v>94</v>
      </c>
      <c r="B94" s="19" t="s">
        <v>37</v>
      </c>
      <c r="C94" s="11" t="str">
        <f t="shared" ref="C94:C104" si="70">C93</f>
        <v>p.projetar</v>
      </c>
      <c r="D94" s="10" t="s">
        <v>184</v>
      </c>
      <c r="E94" s="17" t="s">
        <v>38</v>
      </c>
      <c r="F94" s="6" t="str">
        <f t="shared" si="66"/>
        <v>d.projetar</v>
      </c>
      <c r="G94" s="6" t="str">
        <f t="shared" si="67"/>
        <v>desenhista</v>
      </c>
      <c r="H94" s="7" t="s">
        <v>39</v>
      </c>
      <c r="I94" s="18" t="s">
        <v>0</v>
      </c>
      <c r="J94" s="21" t="s">
        <v>0</v>
      </c>
      <c r="K94" s="21" t="s">
        <v>0</v>
      </c>
      <c r="L94" s="21" t="s">
        <v>0</v>
      </c>
      <c r="M94" s="21" t="s">
        <v>0</v>
      </c>
      <c r="N94" s="21" t="s">
        <v>0</v>
      </c>
      <c r="O94" s="21" t="s">
        <v>0</v>
      </c>
      <c r="P94" s="21" t="s">
        <v>0</v>
      </c>
      <c r="Q94" s="21" t="s">
        <v>0</v>
      </c>
      <c r="R94" s="21" t="s">
        <v>0</v>
      </c>
      <c r="S94" s="22" t="s">
        <v>1</v>
      </c>
      <c r="T94" s="22" t="s">
        <v>43</v>
      </c>
      <c r="U94" s="9" t="str">
        <f t="shared" si="68"/>
        <v>Propriedade para projetar: é.desenhista</v>
      </c>
      <c r="V94" s="9" t="str">
        <f t="shared" si="69"/>
        <v xml:space="preserve">Dado para projetar: desenhista ( xsd:string ) </v>
      </c>
      <c r="W94" s="9" t="s">
        <v>951</v>
      </c>
      <c r="X94" s="62" t="s">
        <v>680</v>
      </c>
      <c r="Y94" s="62" t="s">
        <v>0</v>
      </c>
    </row>
    <row r="95" spans="1:25" s="12" customFormat="1" ht="6" customHeight="1" x14ac:dyDescent="0.25">
      <c r="A95" s="4">
        <v>95</v>
      </c>
      <c r="B95" s="19" t="s">
        <v>37</v>
      </c>
      <c r="C95" s="11" t="str">
        <f t="shared" si="70"/>
        <v>p.projetar</v>
      </c>
      <c r="D95" s="10" t="s">
        <v>187</v>
      </c>
      <c r="E95" s="17" t="s">
        <v>38</v>
      </c>
      <c r="F95" s="6" t="str">
        <f t="shared" si="66"/>
        <v>d.projetar</v>
      </c>
      <c r="G95" s="6" t="str">
        <f t="shared" ref="G95:G102" si="71">MID(D95,FIND(".",D95,1)+1,100)</f>
        <v>colaborador</v>
      </c>
      <c r="H95" s="7" t="s">
        <v>39</v>
      </c>
      <c r="I95" s="18" t="s">
        <v>0</v>
      </c>
      <c r="J95" s="21" t="s">
        <v>0</v>
      </c>
      <c r="K95" s="21" t="s">
        <v>0</v>
      </c>
      <c r="L95" s="21" t="s">
        <v>0</v>
      </c>
      <c r="M95" s="21" t="s">
        <v>0</v>
      </c>
      <c r="N95" s="21" t="s">
        <v>0</v>
      </c>
      <c r="O95" s="21" t="s">
        <v>0</v>
      </c>
      <c r="P95" s="21" t="s">
        <v>0</v>
      </c>
      <c r="Q95" s="21" t="s">
        <v>0</v>
      </c>
      <c r="R95" s="21" t="s">
        <v>0</v>
      </c>
      <c r="S95" s="22" t="s">
        <v>1</v>
      </c>
      <c r="T95" s="22" t="s">
        <v>43</v>
      </c>
      <c r="U95" s="9" t="str">
        <f t="shared" ref="U95:U102" si="72">_xlfn.CONCAT("Propriedade para ",MID(C95,FIND("p.",C95,1)+2,100),": ",D95)</f>
        <v>Propriedade para projetar: é.colaborador</v>
      </c>
      <c r="V95" s="9" t="str">
        <f t="shared" ref="V95:V102" si="73">_xlfn.CONCAT("Dado para ",MID(F95,FIND("d.",F95,1)+2,100),": ",G95, " ( ",H95, " ) ")</f>
        <v xml:space="preserve">Dado para projetar: colaborador ( xsd:string ) </v>
      </c>
      <c r="W95" s="9" t="s">
        <v>952</v>
      </c>
      <c r="X95" s="62" t="s">
        <v>681</v>
      </c>
      <c r="Y95" s="62" t="s">
        <v>0</v>
      </c>
    </row>
    <row r="96" spans="1:25" s="12" customFormat="1" ht="6" customHeight="1" x14ac:dyDescent="0.25">
      <c r="A96" s="4">
        <v>96</v>
      </c>
      <c r="B96" s="19" t="s">
        <v>37</v>
      </c>
      <c r="C96" s="11" t="str">
        <f t="shared" si="70"/>
        <v>p.projetar</v>
      </c>
      <c r="D96" s="10" t="s">
        <v>824</v>
      </c>
      <c r="E96" s="17" t="s">
        <v>38</v>
      </c>
      <c r="F96" s="6" t="str">
        <f t="shared" si="66"/>
        <v>d.projetar</v>
      </c>
      <c r="G96" s="6" t="str">
        <f t="shared" si="71"/>
        <v>consultor</v>
      </c>
      <c r="H96" s="7" t="s">
        <v>39</v>
      </c>
      <c r="I96" s="18" t="s">
        <v>0</v>
      </c>
      <c r="J96" s="21" t="s">
        <v>0</v>
      </c>
      <c r="K96" s="21" t="s">
        <v>0</v>
      </c>
      <c r="L96" s="21" t="s">
        <v>0</v>
      </c>
      <c r="M96" s="21" t="s">
        <v>0</v>
      </c>
      <c r="N96" s="21" t="s">
        <v>0</v>
      </c>
      <c r="O96" s="21" t="s">
        <v>0</v>
      </c>
      <c r="P96" s="21" t="s">
        <v>0</v>
      </c>
      <c r="Q96" s="21" t="s">
        <v>0</v>
      </c>
      <c r="R96" s="21" t="s">
        <v>0</v>
      </c>
      <c r="S96" s="22" t="s">
        <v>1</v>
      </c>
      <c r="T96" s="22" t="s">
        <v>43</v>
      </c>
      <c r="U96" s="9" t="str">
        <f t="shared" si="72"/>
        <v>Propriedade para projetar: é.consultor</v>
      </c>
      <c r="V96" s="9" t="str">
        <f t="shared" si="73"/>
        <v xml:space="preserve">Dado para projetar: consultor ( xsd:string ) </v>
      </c>
      <c r="W96" s="9" t="s">
        <v>953</v>
      </c>
      <c r="X96" s="62" t="s">
        <v>682</v>
      </c>
      <c r="Y96" s="62" t="s">
        <v>0</v>
      </c>
    </row>
    <row r="97" spans="1:25" s="12" customFormat="1" ht="6" customHeight="1" x14ac:dyDescent="0.25">
      <c r="A97" s="4">
        <v>97</v>
      </c>
      <c r="B97" s="19" t="s">
        <v>37</v>
      </c>
      <c r="C97" s="11" t="str">
        <f t="shared" si="70"/>
        <v>p.projetar</v>
      </c>
      <c r="D97" s="10" t="s">
        <v>825</v>
      </c>
      <c r="E97" s="17" t="s">
        <v>38</v>
      </c>
      <c r="F97" s="6" t="str">
        <f t="shared" si="66"/>
        <v>d.projetar</v>
      </c>
      <c r="G97" s="6" t="str">
        <f t="shared" si="71"/>
        <v>calculista</v>
      </c>
      <c r="H97" s="7" t="s">
        <v>39</v>
      </c>
      <c r="I97" s="18" t="s">
        <v>0</v>
      </c>
      <c r="J97" s="21" t="s">
        <v>0</v>
      </c>
      <c r="K97" s="21" t="s">
        <v>0</v>
      </c>
      <c r="L97" s="21" t="s">
        <v>0</v>
      </c>
      <c r="M97" s="21" t="s">
        <v>0</v>
      </c>
      <c r="N97" s="21" t="s">
        <v>0</v>
      </c>
      <c r="O97" s="21" t="s">
        <v>0</v>
      </c>
      <c r="P97" s="21" t="s">
        <v>0</v>
      </c>
      <c r="Q97" s="21" t="s">
        <v>0</v>
      </c>
      <c r="R97" s="21" t="s">
        <v>0</v>
      </c>
      <c r="S97" s="22" t="s">
        <v>1</v>
      </c>
      <c r="T97" s="22" t="s">
        <v>43</v>
      </c>
      <c r="U97" s="9" t="str">
        <f t="shared" si="72"/>
        <v>Propriedade para projetar: é.calculista</v>
      </c>
      <c r="V97" s="9" t="str">
        <f t="shared" si="73"/>
        <v xml:space="preserve">Dado para projetar: calculista ( xsd:string ) </v>
      </c>
      <c r="W97" s="9" t="s">
        <v>954</v>
      </c>
      <c r="X97" s="62" t="s">
        <v>770</v>
      </c>
      <c r="Y97" s="62" t="s">
        <v>0</v>
      </c>
    </row>
    <row r="98" spans="1:25" s="12" customFormat="1" ht="6" customHeight="1" x14ac:dyDescent="0.25">
      <c r="A98" s="4">
        <v>98</v>
      </c>
      <c r="B98" s="19" t="s">
        <v>37</v>
      </c>
      <c r="C98" s="11" t="str">
        <f t="shared" si="70"/>
        <v>p.projetar</v>
      </c>
      <c r="D98" s="10" t="s">
        <v>879</v>
      </c>
      <c r="E98" s="17" t="s">
        <v>38</v>
      </c>
      <c r="F98" s="6" t="str">
        <f t="shared" si="66"/>
        <v>d.projetar</v>
      </c>
      <c r="G98" s="6" t="str">
        <f t="shared" ref="G98" si="74">MID(D98,FIND(".",D98,1)+1,100)</f>
        <v>orçamentista</v>
      </c>
      <c r="H98" s="7" t="s">
        <v>39</v>
      </c>
      <c r="I98" s="18" t="s">
        <v>0</v>
      </c>
      <c r="J98" s="21" t="s">
        <v>0</v>
      </c>
      <c r="K98" s="21" t="s">
        <v>0</v>
      </c>
      <c r="L98" s="21" t="s">
        <v>0</v>
      </c>
      <c r="M98" s="21" t="s">
        <v>0</v>
      </c>
      <c r="N98" s="21" t="s">
        <v>0</v>
      </c>
      <c r="O98" s="21" t="s">
        <v>0</v>
      </c>
      <c r="P98" s="21" t="s">
        <v>0</v>
      </c>
      <c r="Q98" s="21" t="s">
        <v>0</v>
      </c>
      <c r="R98" s="21" t="s">
        <v>0</v>
      </c>
      <c r="S98" s="22" t="s">
        <v>1</v>
      </c>
      <c r="T98" s="22" t="s">
        <v>43</v>
      </c>
      <c r="U98" s="9" t="str">
        <f t="shared" ref="U98" si="75">_xlfn.CONCAT("Propriedade para ",MID(C98,FIND("p.",C98,1)+2,100),": ",D98)</f>
        <v>Propriedade para projetar: é.orçamentista</v>
      </c>
      <c r="V98" s="9" t="str">
        <f t="shared" ref="V98" si="76">_xlfn.CONCAT("Dado para ",MID(F98,FIND("d.",F98,1)+2,100),": ",G98, " ( ",H98, " ) ")</f>
        <v xml:space="preserve">Dado para projetar: orçamentista ( xsd:string ) </v>
      </c>
      <c r="W98" s="9" t="s">
        <v>955</v>
      </c>
      <c r="X98" s="62" t="s">
        <v>771</v>
      </c>
      <c r="Y98" s="62" t="s">
        <v>0</v>
      </c>
    </row>
    <row r="99" spans="1:25" s="12" customFormat="1" ht="6" customHeight="1" x14ac:dyDescent="0.25">
      <c r="A99" s="4">
        <v>99</v>
      </c>
      <c r="B99" s="19" t="s">
        <v>37</v>
      </c>
      <c r="C99" s="11" t="str">
        <f t="shared" si="70"/>
        <v>p.projetar</v>
      </c>
      <c r="D99" s="10" t="s">
        <v>880</v>
      </c>
      <c r="E99" s="17" t="s">
        <v>38</v>
      </c>
      <c r="F99" s="6" t="str">
        <f t="shared" si="66"/>
        <v>d.projetar</v>
      </c>
      <c r="G99" s="6" t="str">
        <f t="shared" si="71"/>
        <v>fiscal</v>
      </c>
      <c r="H99" s="7" t="s">
        <v>39</v>
      </c>
      <c r="I99" s="18" t="s">
        <v>0</v>
      </c>
      <c r="J99" s="21" t="s">
        <v>0</v>
      </c>
      <c r="K99" s="21" t="s">
        <v>0</v>
      </c>
      <c r="L99" s="21" t="s">
        <v>0</v>
      </c>
      <c r="M99" s="21" t="s">
        <v>0</v>
      </c>
      <c r="N99" s="21" t="s">
        <v>0</v>
      </c>
      <c r="O99" s="21" t="s">
        <v>0</v>
      </c>
      <c r="P99" s="21" t="s">
        <v>0</v>
      </c>
      <c r="Q99" s="21" t="s">
        <v>0</v>
      </c>
      <c r="R99" s="21" t="s">
        <v>0</v>
      </c>
      <c r="S99" s="22" t="s">
        <v>1</v>
      </c>
      <c r="T99" s="22" t="s">
        <v>43</v>
      </c>
      <c r="U99" s="9" t="str">
        <f t="shared" si="72"/>
        <v>Propriedade para projetar: é.fiscal</v>
      </c>
      <c r="V99" s="9" t="str">
        <f t="shared" si="73"/>
        <v xml:space="preserve">Dado para projetar: fiscal ( xsd:string ) </v>
      </c>
      <c r="W99" s="9" t="s">
        <v>956</v>
      </c>
      <c r="X99" s="62" t="s">
        <v>772</v>
      </c>
      <c r="Y99" s="62" t="s">
        <v>0</v>
      </c>
    </row>
    <row r="100" spans="1:25" s="12" customFormat="1" ht="6" customHeight="1" x14ac:dyDescent="0.25">
      <c r="A100" s="4">
        <v>100</v>
      </c>
      <c r="B100" s="19" t="s">
        <v>37</v>
      </c>
      <c r="C100" s="11" t="str">
        <f t="shared" si="70"/>
        <v>p.projetar</v>
      </c>
      <c r="D100" s="10" t="s">
        <v>835</v>
      </c>
      <c r="E100" s="17" t="s">
        <v>38</v>
      </c>
      <c r="F100" s="6" t="str">
        <f t="shared" si="66"/>
        <v>d.projetar</v>
      </c>
      <c r="G100" s="6" t="str">
        <f t="shared" ref="G100" si="77">MID(D100,FIND(".",D100,1)+1,100)</f>
        <v>analista</v>
      </c>
      <c r="H100" s="7" t="s">
        <v>39</v>
      </c>
      <c r="I100" s="18" t="s">
        <v>0</v>
      </c>
      <c r="J100" s="21" t="s">
        <v>0</v>
      </c>
      <c r="K100" s="21" t="s">
        <v>0</v>
      </c>
      <c r="L100" s="21" t="s">
        <v>0</v>
      </c>
      <c r="M100" s="21" t="s">
        <v>0</v>
      </c>
      <c r="N100" s="21" t="s">
        <v>0</v>
      </c>
      <c r="O100" s="21" t="s">
        <v>0</v>
      </c>
      <c r="P100" s="21" t="s">
        <v>0</v>
      </c>
      <c r="Q100" s="21" t="s">
        <v>0</v>
      </c>
      <c r="R100" s="21" t="s">
        <v>0</v>
      </c>
      <c r="S100" s="22" t="s">
        <v>1</v>
      </c>
      <c r="T100" s="22" t="s">
        <v>43</v>
      </c>
      <c r="U100" s="9" t="str">
        <f t="shared" ref="U100" si="78">_xlfn.CONCAT("Propriedade para ",MID(C100,FIND("p.",C100,1)+2,100),": ",D100)</f>
        <v>Propriedade para projetar: é.analista</v>
      </c>
      <c r="V100" s="9" t="str">
        <f t="shared" ref="V100" si="79">_xlfn.CONCAT("Dado para ",MID(F100,FIND("d.",F100,1)+2,100),": ",G100, " ( ",H100, " ) ")</f>
        <v xml:space="preserve">Dado para projetar: analista ( xsd:string ) </v>
      </c>
      <c r="W100" s="9" t="s">
        <v>957</v>
      </c>
      <c r="X100" s="62" t="s">
        <v>881</v>
      </c>
      <c r="Y100" s="62" t="s">
        <v>0</v>
      </c>
    </row>
    <row r="101" spans="1:25" s="12" customFormat="1" ht="6" customHeight="1" x14ac:dyDescent="0.25">
      <c r="A101" s="4">
        <v>101</v>
      </c>
      <c r="B101" s="19" t="s">
        <v>37</v>
      </c>
      <c r="C101" s="11" t="str">
        <f t="shared" si="70"/>
        <v>p.projetar</v>
      </c>
      <c r="D101" s="10" t="s">
        <v>944</v>
      </c>
      <c r="E101" s="17" t="s">
        <v>38</v>
      </c>
      <c r="F101" s="6" t="str">
        <f t="shared" si="66"/>
        <v>d.projetar</v>
      </c>
      <c r="G101" s="6" t="str">
        <f t="shared" si="71"/>
        <v>fabricante</v>
      </c>
      <c r="H101" s="7" t="s">
        <v>39</v>
      </c>
      <c r="I101" s="18" t="s">
        <v>0</v>
      </c>
      <c r="J101" s="21" t="s">
        <v>0</v>
      </c>
      <c r="K101" s="21" t="s">
        <v>0</v>
      </c>
      <c r="L101" s="21" t="s">
        <v>0</v>
      </c>
      <c r="M101" s="21" t="s">
        <v>0</v>
      </c>
      <c r="N101" s="21" t="s">
        <v>0</v>
      </c>
      <c r="O101" s="21" t="s">
        <v>0</v>
      </c>
      <c r="P101" s="21" t="s">
        <v>0</v>
      </c>
      <c r="Q101" s="21" t="s">
        <v>0</v>
      </c>
      <c r="R101" s="21" t="s">
        <v>0</v>
      </c>
      <c r="S101" s="22" t="s">
        <v>1</v>
      </c>
      <c r="T101" s="22" t="s">
        <v>43</v>
      </c>
      <c r="U101" s="9" t="str">
        <f t="shared" si="72"/>
        <v>Propriedade para projetar: é.fabricante</v>
      </c>
      <c r="V101" s="9" t="str">
        <f t="shared" si="73"/>
        <v xml:space="preserve">Dado para projetar: fabricante ( xsd:string ) </v>
      </c>
      <c r="W101" s="9" t="s">
        <v>958</v>
      </c>
      <c r="X101" s="62" t="s">
        <v>882</v>
      </c>
      <c r="Y101" s="62" t="s">
        <v>0</v>
      </c>
    </row>
    <row r="102" spans="1:25" s="12" customFormat="1" ht="6" customHeight="1" x14ac:dyDescent="0.25">
      <c r="A102" s="4">
        <v>102</v>
      </c>
      <c r="B102" s="19" t="s">
        <v>37</v>
      </c>
      <c r="C102" s="11" t="str">
        <f t="shared" si="70"/>
        <v>p.projetar</v>
      </c>
      <c r="D102" s="10" t="s">
        <v>945</v>
      </c>
      <c r="E102" s="17" t="s">
        <v>38</v>
      </c>
      <c r="F102" s="6" t="str">
        <f t="shared" si="66"/>
        <v>d.projetar</v>
      </c>
      <c r="G102" s="6" t="str">
        <f t="shared" si="71"/>
        <v>fornecedor</v>
      </c>
      <c r="H102" s="7" t="s">
        <v>39</v>
      </c>
      <c r="I102" s="18" t="s">
        <v>0</v>
      </c>
      <c r="J102" s="21" t="s">
        <v>0</v>
      </c>
      <c r="K102" s="21" t="s">
        <v>0</v>
      </c>
      <c r="L102" s="21" t="s">
        <v>0</v>
      </c>
      <c r="M102" s="21" t="s">
        <v>0</v>
      </c>
      <c r="N102" s="21" t="s">
        <v>0</v>
      </c>
      <c r="O102" s="21" t="s">
        <v>0</v>
      </c>
      <c r="P102" s="21" t="s">
        <v>0</v>
      </c>
      <c r="Q102" s="21" t="s">
        <v>0</v>
      </c>
      <c r="R102" s="21" t="s">
        <v>0</v>
      </c>
      <c r="S102" s="22" t="s">
        <v>1</v>
      </c>
      <c r="T102" s="22" t="s">
        <v>43</v>
      </c>
      <c r="U102" s="9" t="str">
        <f t="shared" si="72"/>
        <v>Propriedade para projetar: é.fornecedor</v>
      </c>
      <c r="V102" s="9" t="str">
        <f t="shared" si="73"/>
        <v xml:space="preserve">Dado para projetar: fornecedor ( xsd:string ) </v>
      </c>
      <c r="W102" s="9" t="s">
        <v>959</v>
      </c>
      <c r="X102" s="62" t="s">
        <v>947</v>
      </c>
      <c r="Y102" s="62" t="s">
        <v>0</v>
      </c>
    </row>
    <row r="103" spans="1:25" s="12" customFormat="1" ht="6" customHeight="1" x14ac:dyDescent="0.25">
      <c r="A103" s="4">
        <v>103</v>
      </c>
      <c r="B103" s="19" t="s">
        <v>37</v>
      </c>
      <c r="C103" s="11" t="str">
        <f t="shared" si="70"/>
        <v>p.projetar</v>
      </c>
      <c r="D103" s="10" t="s">
        <v>946</v>
      </c>
      <c r="E103" s="17" t="s">
        <v>38</v>
      </c>
      <c r="F103" s="6" t="str">
        <f t="shared" si="66"/>
        <v>d.projetar</v>
      </c>
      <c r="G103" s="6" t="str">
        <f t="shared" si="67"/>
        <v>representante</v>
      </c>
      <c r="H103" s="7" t="s">
        <v>39</v>
      </c>
      <c r="I103" s="18" t="s">
        <v>0</v>
      </c>
      <c r="J103" s="21" t="s">
        <v>0</v>
      </c>
      <c r="K103" s="21" t="s">
        <v>0</v>
      </c>
      <c r="L103" s="21" t="s">
        <v>0</v>
      </c>
      <c r="M103" s="21" t="s">
        <v>0</v>
      </c>
      <c r="N103" s="21" t="s">
        <v>0</v>
      </c>
      <c r="O103" s="21" t="s">
        <v>0</v>
      </c>
      <c r="P103" s="21" t="s">
        <v>0</v>
      </c>
      <c r="Q103" s="21" t="s">
        <v>0</v>
      </c>
      <c r="R103" s="21" t="s">
        <v>0</v>
      </c>
      <c r="S103" s="22" t="s">
        <v>1</v>
      </c>
      <c r="T103" s="22" t="s">
        <v>43</v>
      </c>
      <c r="U103" s="9" t="str">
        <f t="shared" si="68"/>
        <v>Propriedade para projetar: é.representante</v>
      </c>
      <c r="V103" s="9" t="str">
        <f t="shared" si="69"/>
        <v xml:space="preserve">Dado para projetar: representante ( xsd:string ) </v>
      </c>
      <c r="W103" s="9" t="s">
        <v>960</v>
      </c>
      <c r="X103" s="62" t="s">
        <v>948</v>
      </c>
      <c r="Y103" s="62" t="s">
        <v>0</v>
      </c>
    </row>
    <row r="104" spans="1:25" s="12" customFormat="1" ht="6" customHeight="1" x14ac:dyDescent="0.25">
      <c r="A104" s="4">
        <v>104</v>
      </c>
      <c r="B104" s="19" t="s">
        <v>37</v>
      </c>
      <c r="C104" s="11" t="str">
        <f t="shared" si="70"/>
        <v>p.projetar</v>
      </c>
      <c r="D104" s="10" t="s">
        <v>188</v>
      </c>
      <c r="E104" s="17" t="s">
        <v>38</v>
      </c>
      <c r="F104" s="6" t="str">
        <f t="shared" si="66"/>
        <v>d.projetar</v>
      </c>
      <c r="G104" s="6" t="str">
        <f t="shared" si="59"/>
        <v>revisor</v>
      </c>
      <c r="H104" s="7" t="s">
        <v>39</v>
      </c>
      <c r="I104" s="18" t="s">
        <v>0</v>
      </c>
      <c r="J104" s="21" t="s">
        <v>0</v>
      </c>
      <c r="K104" s="21" t="s">
        <v>0</v>
      </c>
      <c r="L104" s="21" t="s">
        <v>0</v>
      </c>
      <c r="M104" s="21" t="s">
        <v>0</v>
      </c>
      <c r="N104" s="21" t="s">
        <v>0</v>
      </c>
      <c r="O104" s="21" t="s">
        <v>0</v>
      </c>
      <c r="P104" s="21" t="s">
        <v>0</v>
      </c>
      <c r="Q104" s="21" t="s">
        <v>0</v>
      </c>
      <c r="R104" s="21" t="s">
        <v>0</v>
      </c>
      <c r="S104" s="22" t="s">
        <v>1</v>
      </c>
      <c r="T104" s="22" t="s">
        <v>43</v>
      </c>
      <c r="U104" s="9" t="str">
        <f t="shared" si="60"/>
        <v>Propriedade para projetar: é.revisor</v>
      </c>
      <c r="V104" s="9" t="str">
        <f t="shared" si="61"/>
        <v xml:space="preserve">Dado para projetar: revisor ( xsd:string ) </v>
      </c>
      <c r="W104" s="9" t="s">
        <v>961</v>
      </c>
      <c r="X104" s="62" t="s">
        <v>949</v>
      </c>
      <c r="Y104" s="62" t="s">
        <v>0</v>
      </c>
    </row>
    <row r="105" spans="1:25" s="12" customFormat="1" ht="6" customHeight="1" x14ac:dyDescent="0.25">
      <c r="A105" s="4">
        <v>105</v>
      </c>
      <c r="B105" s="19" t="s">
        <v>37</v>
      </c>
      <c r="C105" s="49" t="s">
        <v>174</v>
      </c>
      <c r="D105" s="24" t="s">
        <v>118</v>
      </c>
      <c r="E105" s="17" t="s">
        <v>38</v>
      </c>
      <c r="F105" s="53" t="str">
        <f t="shared" si="57"/>
        <v>d.durar</v>
      </c>
      <c r="G105" s="5" t="str">
        <f t="shared" si="59"/>
        <v>data</v>
      </c>
      <c r="H105" s="15" t="s">
        <v>45</v>
      </c>
      <c r="I105" s="23" t="s">
        <v>0</v>
      </c>
      <c r="J105" s="21" t="s">
        <v>40</v>
      </c>
      <c r="K105" s="21" t="s">
        <v>0</v>
      </c>
      <c r="L105" s="21" t="s">
        <v>0</v>
      </c>
      <c r="M105" s="21" t="s">
        <v>0</v>
      </c>
      <c r="N105" s="21" t="s">
        <v>0</v>
      </c>
      <c r="O105" s="21" t="s">
        <v>0</v>
      </c>
      <c r="P105" s="21" t="s">
        <v>0</v>
      </c>
      <c r="Q105" s="21" t="s">
        <v>0</v>
      </c>
      <c r="R105" s="21" t="s">
        <v>0</v>
      </c>
      <c r="S105" s="22" t="s">
        <v>1</v>
      </c>
      <c r="T105" s="22" t="s">
        <v>43</v>
      </c>
      <c r="U105" s="9" t="str">
        <f t="shared" si="60"/>
        <v>Propriedade para durar: tem.data</v>
      </c>
      <c r="V105" s="9" t="str">
        <f t="shared" si="61"/>
        <v xml:space="preserve">Dado para durar: data ( xsd:dateTime ) </v>
      </c>
      <c r="W105" s="9" t="s">
        <v>242</v>
      </c>
      <c r="X105" s="62" t="s">
        <v>683</v>
      </c>
      <c r="Y105" s="62" t="s">
        <v>0</v>
      </c>
    </row>
    <row r="106" spans="1:25" s="12" customFormat="1" ht="6" customHeight="1" x14ac:dyDescent="0.25">
      <c r="A106" s="4">
        <v>106</v>
      </c>
      <c r="B106" s="19" t="s">
        <v>37</v>
      </c>
      <c r="C106" s="11" t="str">
        <f>C105</f>
        <v>p.durar</v>
      </c>
      <c r="D106" s="10" t="s">
        <v>119</v>
      </c>
      <c r="E106" s="17" t="s">
        <v>38</v>
      </c>
      <c r="F106" s="6" t="str">
        <f t="shared" si="57"/>
        <v>d.durar</v>
      </c>
      <c r="G106" s="6" t="str">
        <f t="shared" si="59"/>
        <v>data.inicial</v>
      </c>
      <c r="H106" s="7" t="s">
        <v>45</v>
      </c>
      <c r="I106" s="18" t="s">
        <v>0</v>
      </c>
      <c r="J106" s="21" t="s">
        <v>40</v>
      </c>
      <c r="K106" s="21" t="s">
        <v>0</v>
      </c>
      <c r="L106" s="21" t="s">
        <v>0</v>
      </c>
      <c r="M106" s="21" t="s">
        <v>0</v>
      </c>
      <c r="N106" s="21" t="s">
        <v>0</v>
      </c>
      <c r="O106" s="21" t="s">
        <v>0</v>
      </c>
      <c r="P106" s="21" t="s">
        <v>0</v>
      </c>
      <c r="Q106" s="21" t="s">
        <v>0</v>
      </c>
      <c r="R106" s="21" t="s">
        <v>0</v>
      </c>
      <c r="S106" s="22" t="s">
        <v>1</v>
      </c>
      <c r="T106" s="22" t="s">
        <v>43</v>
      </c>
      <c r="U106" s="9" t="str">
        <f t="shared" si="60"/>
        <v>Propriedade para durar: tem.data.inicial</v>
      </c>
      <c r="V106" s="9" t="str">
        <f t="shared" si="61"/>
        <v xml:space="preserve">Dado para durar: data.inicial ( xsd:dateTime ) </v>
      </c>
      <c r="W106" s="9" t="s">
        <v>243</v>
      </c>
      <c r="X106" s="62" t="s">
        <v>684</v>
      </c>
      <c r="Y106" s="62" t="s">
        <v>0</v>
      </c>
    </row>
    <row r="107" spans="1:25" s="12" customFormat="1" ht="6" customHeight="1" x14ac:dyDescent="0.25">
      <c r="A107" s="4">
        <v>107</v>
      </c>
      <c r="B107" s="19" t="s">
        <v>37</v>
      </c>
      <c r="C107" s="11" t="str">
        <f t="shared" ref="C107:C109" si="80">C106</f>
        <v>p.durar</v>
      </c>
      <c r="D107" s="10" t="s">
        <v>120</v>
      </c>
      <c r="E107" s="17" t="s">
        <v>38</v>
      </c>
      <c r="F107" s="6" t="str">
        <f t="shared" si="57"/>
        <v>d.durar</v>
      </c>
      <c r="G107" s="6" t="str">
        <f t="shared" si="59"/>
        <v>data.final</v>
      </c>
      <c r="H107" s="7" t="s">
        <v>45</v>
      </c>
      <c r="I107" s="18" t="s">
        <v>0</v>
      </c>
      <c r="J107" s="21" t="s">
        <v>40</v>
      </c>
      <c r="K107" s="21" t="s">
        <v>0</v>
      </c>
      <c r="L107" s="21" t="s">
        <v>0</v>
      </c>
      <c r="M107" s="21" t="s">
        <v>0</v>
      </c>
      <c r="N107" s="21" t="s">
        <v>0</v>
      </c>
      <c r="O107" s="21" t="s">
        <v>0</v>
      </c>
      <c r="P107" s="21" t="s">
        <v>0</v>
      </c>
      <c r="Q107" s="21" t="s">
        <v>0</v>
      </c>
      <c r="R107" s="21" t="s">
        <v>0</v>
      </c>
      <c r="S107" s="22" t="s">
        <v>1</v>
      </c>
      <c r="T107" s="22" t="s">
        <v>43</v>
      </c>
      <c r="U107" s="9" t="str">
        <f t="shared" si="60"/>
        <v>Propriedade para durar: tem.data.final</v>
      </c>
      <c r="V107" s="9" t="str">
        <f t="shared" si="61"/>
        <v xml:space="preserve">Dado para durar: data.final ( xsd:dateTime ) </v>
      </c>
      <c r="W107" s="9" t="s">
        <v>244</v>
      </c>
      <c r="X107" s="62" t="s">
        <v>685</v>
      </c>
      <c r="Y107" s="62" t="s">
        <v>0</v>
      </c>
    </row>
    <row r="108" spans="1:25" s="12" customFormat="1" ht="6" customHeight="1" x14ac:dyDescent="0.25">
      <c r="A108" s="4">
        <v>108</v>
      </c>
      <c r="B108" s="19" t="s">
        <v>37</v>
      </c>
      <c r="C108" s="11" t="str">
        <f t="shared" si="80"/>
        <v>p.durar</v>
      </c>
      <c r="D108" s="10" t="s">
        <v>121</v>
      </c>
      <c r="E108" s="17" t="s">
        <v>38</v>
      </c>
      <c r="F108" s="6" t="str">
        <f t="shared" si="57"/>
        <v>d.durar</v>
      </c>
      <c r="G108" s="6" t="str">
        <f t="shared" si="59"/>
        <v>duração</v>
      </c>
      <c r="H108" s="7" t="s">
        <v>45</v>
      </c>
      <c r="I108" s="18" t="s">
        <v>0</v>
      </c>
      <c r="J108" s="21" t="s">
        <v>40</v>
      </c>
      <c r="K108" s="21" t="s">
        <v>0</v>
      </c>
      <c r="L108" s="21" t="s">
        <v>0</v>
      </c>
      <c r="M108" s="21" t="s">
        <v>0</v>
      </c>
      <c r="N108" s="21" t="s">
        <v>0</v>
      </c>
      <c r="O108" s="21" t="s">
        <v>0</v>
      </c>
      <c r="P108" s="21" t="s">
        <v>0</v>
      </c>
      <c r="Q108" s="21" t="s">
        <v>0</v>
      </c>
      <c r="R108" s="21" t="s">
        <v>0</v>
      </c>
      <c r="S108" s="22" t="s">
        <v>1</v>
      </c>
      <c r="T108" s="22" t="s">
        <v>43</v>
      </c>
      <c r="U108" s="9" t="str">
        <f t="shared" si="60"/>
        <v>Propriedade para durar: tem.duração</v>
      </c>
      <c r="V108" s="9" t="str">
        <f t="shared" si="61"/>
        <v xml:space="preserve">Dado para durar: duração ( xsd:dateTime ) </v>
      </c>
      <c r="W108" s="9" t="s">
        <v>245</v>
      </c>
      <c r="X108" s="62" t="s">
        <v>686</v>
      </c>
      <c r="Y108" s="62" t="s">
        <v>0</v>
      </c>
    </row>
    <row r="109" spans="1:25" s="12" customFormat="1" ht="6" customHeight="1" x14ac:dyDescent="0.25">
      <c r="A109" s="4">
        <v>109</v>
      </c>
      <c r="B109" s="19" t="s">
        <v>37</v>
      </c>
      <c r="C109" s="11" t="str">
        <f t="shared" si="80"/>
        <v>p.durar</v>
      </c>
      <c r="D109" s="35" t="s">
        <v>122</v>
      </c>
      <c r="E109" s="17" t="s">
        <v>38</v>
      </c>
      <c r="F109" s="6" t="str">
        <f t="shared" si="57"/>
        <v>d.durar</v>
      </c>
      <c r="G109" s="6" t="str">
        <f t="shared" si="59"/>
        <v>horário</v>
      </c>
      <c r="H109" s="7" t="s">
        <v>45</v>
      </c>
      <c r="I109" s="18" t="s">
        <v>0</v>
      </c>
      <c r="J109" s="21" t="s">
        <v>40</v>
      </c>
      <c r="K109" s="21" t="s">
        <v>0</v>
      </c>
      <c r="L109" s="21" t="s">
        <v>0</v>
      </c>
      <c r="M109" s="21" t="s">
        <v>0</v>
      </c>
      <c r="N109" s="21" t="s">
        <v>0</v>
      </c>
      <c r="O109" s="21" t="s">
        <v>0</v>
      </c>
      <c r="P109" s="21" t="s">
        <v>0</v>
      </c>
      <c r="Q109" s="21" t="s">
        <v>0</v>
      </c>
      <c r="R109" s="21" t="s">
        <v>0</v>
      </c>
      <c r="S109" s="22" t="s">
        <v>1</v>
      </c>
      <c r="T109" s="22" t="s">
        <v>43</v>
      </c>
      <c r="U109" s="9" t="str">
        <f t="shared" si="60"/>
        <v>Propriedade para durar: tem.horário</v>
      </c>
      <c r="V109" s="9" t="str">
        <f t="shared" si="61"/>
        <v xml:space="preserve">Dado para durar: horário ( xsd:dateTime ) </v>
      </c>
      <c r="W109" s="9" t="s">
        <v>246</v>
      </c>
      <c r="X109" s="62" t="s">
        <v>687</v>
      </c>
      <c r="Y109" s="62" t="s">
        <v>0</v>
      </c>
    </row>
    <row r="110" spans="1:25" s="12" customFormat="1" ht="6" customHeight="1" x14ac:dyDescent="0.25">
      <c r="A110" s="4">
        <v>110</v>
      </c>
      <c r="B110" s="19" t="s">
        <v>37</v>
      </c>
      <c r="C110" s="49" t="s">
        <v>175</v>
      </c>
      <c r="D110" s="24" t="s">
        <v>183</v>
      </c>
      <c r="E110" s="17" t="s">
        <v>38</v>
      </c>
      <c r="F110" s="53" t="str">
        <f t="shared" si="57"/>
        <v>d.planejar</v>
      </c>
      <c r="G110" s="5" t="str">
        <f t="shared" si="59"/>
        <v>depois.de</v>
      </c>
      <c r="H110" s="15" t="s">
        <v>44</v>
      </c>
      <c r="I110" s="23" t="s">
        <v>0</v>
      </c>
      <c r="J110" s="21" t="s">
        <v>0</v>
      </c>
      <c r="K110" s="21" t="s">
        <v>0</v>
      </c>
      <c r="L110" s="21" t="s">
        <v>42</v>
      </c>
      <c r="M110" s="21" t="s">
        <v>0</v>
      </c>
      <c r="N110" s="21" t="s">
        <v>47</v>
      </c>
      <c r="O110" s="21" t="s">
        <v>0</v>
      </c>
      <c r="P110" s="21" t="s">
        <v>0</v>
      </c>
      <c r="Q110" s="21" t="s">
        <v>123</v>
      </c>
      <c r="R110" s="21" t="s">
        <v>0</v>
      </c>
      <c r="S110" s="22" t="s">
        <v>1</v>
      </c>
      <c r="T110" s="22" t="s">
        <v>43</v>
      </c>
      <c r="U110" s="9" t="str">
        <f t="shared" si="60"/>
        <v>Propriedade para planejar: é.depois.de</v>
      </c>
      <c r="V110" s="9" t="str">
        <f t="shared" si="61"/>
        <v xml:space="preserve">Dado para planejar: depois.de ( xsd:integer ) </v>
      </c>
      <c r="W110" s="9" t="s">
        <v>247</v>
      </c>
      <c r="X110" s="62" t="s">
        <v>688</v>
      </c>
      <c r="Y110" s="62" t="s">
        <v>0</v>
      </c>
    </row>
    <row r="111" spans="1:25" s="12" customFormat="1" ht="6" customHeight="1" x14ac:dyDescent="0.25">
      <c r="A111" s="4">
        <v>111</v>
      </c>
      <c r="B111" s="19" t="s">
        <v>37</v>
      </c>
      <c r="C111" s="11" t="str">
        <f>C110</f>
        <v>p.planejar</v>
      </c>
      <c r="D111" s="10" t="s">
        <v>123</v>
      </c>
      <c r="E111" s="17" t="s">
        <v>38</v>
      </c>
      <c r="F111" s="6" t="str">
        <f t="shared" si="57"/>
        <v>d.planejar</v>
      </c>
      <c r="G111" s="6" t="str">
        <f t="shared" si="59"/>
        <v>previo.a</v>
      </c>
      <c r="H111" s="7" t="s">
        <v>44</v>
      </c>
      <c r="I111" s="18" t="s">
        <v>0</v>
      </c>
      <c r="J111" s="21" t="s">
        <v>0</v>
      </c>
      <c r="K111" s="21" t="s">
        <v>0</v>
      </c>
      <c r="L111" s="21" t="s">
        <v>42</v>
      </c>
      <c r="M111" s="21" t="s">
        <v>0</v>
      </c>
      <c r="N111" s="21" t="s">
        <v>47</v>
      </c>
      <c r="O111" s="21" t="s">
        <v>0</v>
      </c>
      <c r="P111" s="21" t="s">
        <v>0</v>
      </c>
      <c r="Q111" s="21" t="s">
        <v>0</v>
      </c>
      <c r="R111" s="21" t="s">
        <v>0</v>
      </c>
      <c r="S111" s="22" t="s">
        <v>1</v>
      </c>
      <c r="T111" s="22" t="s">
        <v>43</v>
      </c>
      <c r="U111" s="9" t="str">
        <f t="shared" si="60"/>
        <v>Propriedade para planejar: é.previo.a</v>
      </c>
      <c r="V111" s="9" t="str">
        <f t="shared" si="61"/>
        <v xml:space="preserve">Dado para planejar: previo.a ( xsd:integer ) </v>
      </c>
      <c r="W111" s="9" t="s">
        <v>248</v>
      </c>
      <c r="X111" s="62" t="s">
        <v>689</v>
      </c>
      <c r="Y111" s="62" t="s">
        <v>0</v>
      </c>
    </row>
    <row r="112" spans="1:25" s="12" customFormat="1" ht="6" customHeight="1" x14ac:dyDescent="0.25">
      <c r="A112" s="4">
        <v>112</v>
      </c>
      <c r="B112" s="19" t="s">
        <v>37</v>
      </c>
      <c r="C112" s="11" t="str">
        <f t="shared" ref="C112:C113" si="81">C110</f>
        <v>p.planejar</v>
      </c>
      <c r="D112" s="10" t="s">
        <v>182</v>
      </c>
      <c r="E112" s="17" t="s">
        <v>38</v>
      </c>
      <c r="F112" s="6" t="str">
        <f t="shared" si="57"/>
        <v>d.planejar</v>
      </c>
      <c r="G112" s="6" t="str">
        <f t="shared" si="59"/>
        <v>concomitante.a</v>
      </c>
      <c r="H112" s="7" t="s">
        <v>44</v>
      </c>
      <c r="I112" s="18" t="s">
        <v>0</v>
      </c>
      <c r="J112" s="21" t="s">
        <v>0</v>
      </c>
      <c r="K112" s="21" t="s">
        <v>0</v>
      </c>
      <c r="L112" s="21" t="s">
        <v>42</v>
      </c>
      <c r="M112" s="21" t="s">
        <v>46</v>
      </c>
      <c r="N112" s="21" t="s">
        <v>0</v>
      </c>
      <c r="O112" s="21" t="s">
        <v>0</v>
      </c>
      <c r="P112" s="21" t="s">
        <v>0</v>
      </c>
      <c r="Q112" s="21" t="s">
        <v>0</v>
      </c>
      <c r="R112" s="21" t="s">
        <v>0</v>
      </c>
      <c r="S112" s="22" t="s">
        <v>1</v>
      </c>
      <c r="T112" s="22" t="s">
        <v>43</v>
      </c>
      <c r="U112" s="9" t="str">
        <f t="shared" si="60"/>
        <v>Propriedade para planejar: é.concomitante.a</v>
      </c>
      <c r="V112" s="9" t="str">
        <f t="shared" si="61"/>
        <v xml:space="preserve">Dado para planejar: concomitante.a ( xsd:integer ) </v>
      </c>
      <c r="W112" s="9" t="s">
        <v>249</v>
      </c>
      <c r="X112" s="62" t="s">
        <v>690</v>
      </c>
      <c r="Y112" s="62" t="s">
        <v>0</v>
      </c>
    </row>
    <row r="113" spans="1:25" s="12" customFormat="1" ht="6" customHeight="1" x14ac:dyDescent="0.25">
      <c r="A113" s="4">
        <v>113</v>
      </c>
      <c r="B113" s="19" t="s">
        <v>37</v>
      </c>
      <c r="C113" s="11" t="str">
        <f t="shared" si="81"/>
        <v>p.planejar</v>
      </c>
      <c r="D113" s="10" t="s">
        <v>124</v>
      </c>
      <c r="E113" s="17" t="s">
        <v>38</v>
      </c>
      <c r="F113" s="6" t="str">
        <f t="shared" si="57"/>
        <v>d.planejar</v>
      </c>
      <c r="G113" s="6" t="str">
        <f t="shared" si="59"/>
        <v>simultâneo.a</v>
      </c>
      <c r="H113" s="7" t="s">
        <v>44</v>
      </c>
      <c r="I113" s="18" t="s">
        <v>0</v>
      </c>
      <c r="J113" s="21" t="s">
        <v>0</v>
      </c>
      <c r="K113" s="21" t="s">
        <v>0</v>
      </c>
      <c r="L113" s="21" t="s">
        <v>42</v>
      </c>
      <c r="M113" s="21" t="s">
        <v>46</v>
      </c>
      <c r="N113" s="21" t="s">
        <v>0</v>
      </c>
      <c r="O113" s="21" t="s">
        <v>0</v>
      </c>
      <c r="P113" s="21" t="s">
        <v>0</v>
      </c>
      <c r="Q113" s="21" t="s">
        <v>0</v>
      </c>
      <c r="R113" s="21" t="s">
        <v>0</v>
      </c>
      <c r="S113" s="22" t="s">
        <v>1</v>
      </c>
      <c r="T113" s="22" t="s">
        <v>43</v>
      </c>
      <c r="U113" s="9" t="str">
        <f t="shared" si="60"/>
        <v>Propriedade para planejar: é.simultâneo.a</v>
      </c>
      <c r="V113" s="9" t="str">
        <f t="shared" si="61"/>
        <v xml:space="preserve">Dado para planejar: simultâneo.a ( xsd:integer ) </v>
      </c>
      <c r="W113" s="9" t="s">
        <v>250</v>
      </c>
      <c r="X113" s="62" t="s">
        <v>691</v>
      </c>
      <c r="Y113" s="62" t="s">
        <v>0</v>
      </c>
    </row>
    <row r="114" spans="1:25" s="12" customFormat="1" ht="6" customHeight="1" x14ac:dyDescent="0.25">
      <c r="A114" s="4">
        <v>114</v>
      </c>
      <c r="B114" s="19" t="s">
        <v>37</v>
      </c>
      <c r="C114" s="11" t="str">
        <f>C113</f>
        <v>p.planejar</v>
      </c>
      <c r="D114" s="10" t="s">
        <v>125</v>
      </c>
      <c r="E114" s="17" t="s">
        <v>38</v>
      </c>
      <c r="F114" s="6" t="str">
        <f t="shared" si="57"/>
        <v>d.planejar</v>
      </c>
      <c r="G114" s="6" t="str">
        <f t="shared" si="59"/>
        <v>marca.inicial</v>
      </c>
      <c r="H114" s="7" t="s">
        <v>44</v>
      </c>
      <c r="I114" s="18" t="s">
        <v>0</v>
      </c>
      <c r="J114" s="21" t="s">
        <v>0</v>
      </c>
      <c r="K114" s="21" t="s">
        <v>0</v>
      </c>
      <c r="L114" s="21" t="s">
        <v>0</v>
      </c>
      <c r="M114" s="21" t="s">
        <v>0</v>
      </c>
      <c r="N114" s="21" t="s">
        <v>0</v>
      </c>
      <c r="O114" s="21" t="s">
        <v>0</v>
      </c>
      <c r="P114" s="21" t="s">
        <v>0</v>
      </c>
      <c r="Q114" s="21" t="s">
        <v>0</v>
      </c>
      <c r="R114" s="21" t="s">
        <v>0</v>
      </c>
      <c r="S114" s="22" t="s">
        <v>1</v>
      </c>
      <c r="T114" s="22" t="s">
        <v>43</v>
      </c>
      <c r="U114" s="9" t="str">
        <f t="shared" si="60"/>
        <v>Propriedade para planejar: é.marca.inicial</v>
      </c>
      <c r="V114" s="9" t="str">
        <f t="shared" si="61"/>
        <v xml:space="preserve">Dado para planejar: marca.inicial ( xsd:integer ) </v>
      </c>
      <c r="W114" s="9" t="s">
        <v>251</v>
      </c>
      <c r="X114" s="62" t="s">
        <v>692</v>
      </c>
      <c r="Y114" s="62" t="s">
        <v>0</v>
      </c>
    </row>
    <row r="115" spans="1:25" s="12" customFormat="1" ht="6" customHeight="1" x14ac:dyDescent="0.25">
      <c r="A115" s="4">
        <v>115</v>
      </c>
      <c r="B115" s="19" t="s">
        <v>37</v>
      </c>
      <c r="C115" s="11" t="str">
        <f>C114</f>
        <v>p.planejar</v>
      </c>
      <c r="D115" s="10" t="s">
        <v>126</v>
      </c>
      <c r="E115" s="17" t="s">
        <v>38</v>
      </c>
      <c r="F115" s="6" t="str">
        <f t="shared" si="57"/>
        <v>d.planejar</v>
      </c>
      <c r="G115" s="6" t="str">
        <f t="shared" si="59"/>
        <v>marca.final</v>
      </c>
      <c r="H115" s="7" t="s">
        <v>44</v>
      </c>
      <c r="I115" s="18" t="s">
        <v>0</v>
      </c>
      <c r="J115" s="21" t="s">
        <v>0</v>
      </c>
      <c r="K115" s="21" t="s">
        <v>0</v>
      </c>
      <c r="L115" s="21" t="s">
        <v>0</v>
      </c>
      <c r="M115" s="21" t="s">
        <v>0</v>
      </c>
      <c r="N115" s="21" t="s">
        <v>0</v>
      </c>
      <c r="O115" s="21" t="s">
        <v>0</v>
      </c>
      <c r="P115" s="21" t="s">
        <v>0</v>
      </c>
      <c r="Q115" s="21" t="s">
        <v>0</v>
      </c>
      <c r="R115" s="21" t="s">
        <v>0</v>
      </c>
      <c r="S115" s="22" t="s">
        <v>1</v>
      </c>
      <c r="T115" s="22" t="s">
        <v>43</v>
      </c>
      <c r="U115" s="9" t="str">
        <f t="shared" si="60"/>
        <v>Propriedade para planejar: é.marca.final</v>
      </c>
      <c r="V115" s="9" t="str">
        <f t="shared" si="61"/>
        <v xml:space="preserve">Dado para planejar: marca.final ( xsd:integer ) </v>
      </c>
      <c r="W115" s="9" t="s">
        <v>252</v>
      </c>
      <c r="X115" s="62" t="s">
        <v>693</v>
      </c>
      <c r="Y115" s="62" t="s">
        <v>0</v>
      </c>
    </row>
    <row r="116" spans="1:25" s="12" customFormat="1" ht="6" customHeight="1" x14ac:dyDescent="0.25">
      <c r="A116" s="4">
        <v>116</v>
      </c>
      <c r="B116" s="19" t="s">
        <v>37</v>
      </c>
      <c r="C116" s="11" t="str">
        <f>C114</f>
        <v>p.planejar</v>
      </c>
      <c r="D116" s="10" t="s">
        <v>127</v>
      </c>
      <c r="E116" s="17" t="s">
        <v>38</v>
      </c>
      <c r="F116" s="6" t="str">
        <f t="shared" ref="F116" si="82">_xlfn.CONCAT("d.",MID(C116,FIND(".",C116,1)+1,100))</f>
        <v>d.planejar</v>
      </c>
      <c r="G116" s="6" t="str">
        <f t="shared" ref="G116" si="83">MID(D116,FIND(".",D116,1)+1,100)</f>
        <v>momento</v>
      </c>
      <c r="H116" s="7" t="s">
        <v>44</v>
      </c>
      <c r="I116" s="18" t="s">
        <v>0</v>
      </c>
      <c r="J116" s="21" t="s">
        <v>0</v>
      </c>
      <c r="K116" s="21" t="s">
        <v>0</v>
      </c>
      <c r="L116" s="21" t="s">
        <v>0</v>
      </c>
      <c r="M116" s="21" t="s">
        <v>0</v>
      </c>
      <c r="N116" s="21" t="s">
        <v>0</v>
      </c>
      <c r="O116" s="21" t="s">
        <v>0</v>
      </c>
      <c r="P116" s="21" t="s">
        <v>0</v>
      </c>
      <c r="Q116" s="21" t="s">
        <v>0</v>
      </c>
      <c r="R116" s="21" t="s">
        <v>0</v>
      </c>
      <c r="S116" s="22" t="s">
        <v>1</v>
      </c>
      <c r="T116" s="22" t="s">
        <v>43</v>
      </c>
      <c r="U116" s="9" t="str">
        <f t="shared" ref="U116" si="84">_xlfn.CONCAT("Propriedade para ",MID(C116,FIND("p.",C116,1)+2,100),": ",D116)</f>
        <v>Propriedade para planejar: é.momento</v>
      </c>
      <c r="V116" s="9" t="str">
        <f t="shared" ref="V116" si="85">_xlfn.CONCAT("Dado para ",MID(F116,FIND("d.",F116,1)+2,100),": ",G116, " ( ",H116, " ) ")</f>
        <v xml:space="preserve">Dado para planejar: momento ( xsd:integer ) </v>
      </c>
      <c r="W116" s="9" t="s">
        <v>253</v>
      </c>
      <c r="X116" s="62" t="s">
        <v>694</v>
      </c>
      <c r="Y116" s="62" t="s">
        <v>0</v>
      </c>
    </row>
    <row r="117" spans="1:25" s="12" customFormat="1" ht="6" customHeight="1" x14ac:dyDescent="0.25">
      <c r="A117" s="4">
        <v>117</v>
      </c>
      <c r="B117" s="19" t="s">
        <v>37</v>
      </c>
      <c r="C117" s="11" t="str">
        <f>C115</f>
        <v>p.planejar</v>
      </c>
      <c r="D117" s="10" t="s">
        <v>189</v>
      </c>
      <c r="E117" s="17" t="s">
        <v>38</v>
      </c>
      <c r="F117" s="6" t="str">
        <f t="shared" si="57"/>
        <v>d.planejar</v>
      </c>
      <c r="G117" s="6" t="str">
        <f t="shared" si="59"/>
        <v>vida.útil</v>
      </c>
      <c r="H117" s="7" t="s">
        <v>44</v>
      </c>
      <c r="I117" s="18" t="s">
        <v>0</v>
      </c>
      <c r="J117" s="21" t="s">
        <v>0</v>
      </c>
      <c r="K117" s="21" t="s">
        <v>0</v>
      </c>
      <c r="L117" s="21" t="s">
        <v>0</v>
      </c>
      <c r="M117" s="21" t="s">
        <v>0</v>
      </c>
      <c r="N117" s="21" t="s">
        <v>0</v>
      </c>
      <c r="O117" s="21" t="s">
        <v>0</v>
      </c>
      <c r="P117" s="21" t="s">
        <v>0</v>
      </c>
      <c r="Q117" s="21" t="s">
        <v>0</v>
      </c>
      <c r="R117" s="21" t="s">
        <v>0</v>
      </c>
      <c r="S117" s="22" t="s">
        <v>1</v>
      </c>
      <c r="T117" s="22" t="s">
        <v>43</v>
      </c>
      <c r="U117" s="9" t="str">
        <f t="shared" si="60"/>
        <v>Propriedade para planejar: tem.vida.útil</v>
      </c>
      <c r="V117" s="9" t="str">
        <f t="shared" si="61"/>
        <v xml:space="preserve">Dado para planejar: vida.útil ( xsd:integer ) </v>
      </c>
      <c r="W117" s="9" t="s">
        <v>254</v>
      </c>
      <c r="X117" s="62" t="s">
        <v>695</v>
      </c>
      <c r="Y117" s="62" t="s">
        <v>0</v>
      </c>
    </row>
    <row r="118" spans="1:25" s="12" customFormat="1" ht="6" customHeight="1" x14ac:dyDescent="0.25">
      <c r="A118" s="4">
        <v>118</v>
      </c>
      <c r="B118" s="19" t="s">
        <v>37</v>
      </c>
      <c r="C118" s="49" t="s">
        <v>176</v>
      </c>
      <c r="D118" s="24" t="s">
        <v>128</v>
      </c>
      <c r="E118" s="17" t="s">
        <v>38</v>
      </c>
      <c r="F118" s="53" t="str">
        <f t="shared" si="57"/>
        <v>d.acontecer</v>
      </c>
      <c r="G118" s="5" t="str">
        <f t="shared" si="59"/>
        <v>amanhecer</v>
      </c>
      <c r="H118" s="15" t="s">
        <v>45</v>
      </c>
      <c r="I118" s="23" t="s">
        <v>0</v>
      </c>
      <c r="J118" s="21" t="s">
        <v>0</v>
      </c>
      <c r="K118" s="21" t="s">
        <v>0</v>
      </c>
      <c r="L118" s="21" t="s">
        <v>0</v>
      </c>
      <c r="M118" s="21" t="s">
        <v>0</v>
      </c>
      <c r="N118" s="21" t="s">
        <v>0</v>
      </c>
      <c r="O118" s="21" t="s">
        <v>0</v>
      </c>
      <c r="P118" s="21" t="s">
        <v>0</v>
      </c>
      <c r="Q118" s="21" t="s">
        <v>0</v>
      </c>
      <c r="R118" s="21" t="s">
        <v>0</v>
      </c>
      <c r="S118" s="22" t="s">
        <v>1</v>
      </c>
      <c r="T118" s="22" t="s">
        <v>43</v>
      </c>
      <c r="U118" s="9" t="str">
        <f t="shared" si="60"/>
        <v>Propriedade para acontecer: é.amanhecer</v>
      </c>
      <c r="V118" s="9" t="str">
        <f t="shared" si="61"/>
        <v xml:space="preserve">Dado para acontecer: amanhecer ( xsd:dateTime ) </v>
      </c>
      <c r="W118" s="9" t="s">
        <v>255</v>
      </c>
      <c r="X118" s="62" t="s">
        <v>696</v>
      </c>
      <c r="Y118" s="62" t="s">
        <v>0</v>
      </c>
    </row>
    <row r="119" spans="1:25" s="12" customFormat="1" ht="6" customHeight="1" x14ac:dyDescent="0.25">
      <c r="A119" s="4">
        <v>119</v>
      </c>
      <c r="B119" s="19" t="s">
        <v>37</v>
      </c>
      <c r="C119" s="11" t="str">
        <f>C118</f>
        <v>p.acontecer</v>
      </c>
      <c r="D119" s="10" t="s">
        <v>129</v>
      </c>
      <c r="E119" s="17" t="s">
        <v>38</v>
      </c>
      <c r="F119" s="6" t="str">
        <f t="shared" si="57"/>
        <v>d.acontecer</v>
      </c>
      <c r="G119" s="6" t="str">
        <f t="shared" si="59"/>
        <v>anoitecer</v>
      </c>
      <c r="H119" s="7" t="s">
        <v>45</v>
      </c>
      <c r="I119" s="18" t="s">
        <v>0</v>
      </c>
      <c r="J119" s="21" t="s">
        <v>0</v>
      </c>
      <c r="K119" s="21" t="s">
        <v>0</v>
      </c>
      <c r="L119" s="21" t="s">
        <v>0</v>
      </c>
      <c r="M119" s="21" t="s">
        <v>0</v>
      </c>
      <c r="N119" s="21" t="s">
        <v>0</v>
      </c>
      <c r="O119" s="21" t="s">
        <v>0</v>
      </c>
      <c r="P119" s="21" t="s">
        <v>0</v>
      </c>
      <c r="Q119" s="21" t="s">
        <v>0</v>
      </c>
      <c r="R119" s="21" t="s">
        <v>0</v>
      </c>
      <c r="S119" s="22" t="s">
        <v>1</v>
      </c>
      <c r="T119" s="22" t="s">
        <v>43</v>
      </c>
      <c r="U119" s="9" t="str">
        <f t="shared" si="60"/>
        <v>Propriedade para acontecer: é.anoitecer</v>
      </c>
      <c r="V119" s="9" t="str">
        <f t="shared" si="61"/>
        <v xml:space="preserve">Dado para acontecer: anoitecer ( xsd:dateTime ) </v>
      </c>
      <c r="W119" s="9" t="s">
        <v>256</v>
      </c>
      <c r="X119" s="62" t="s">
        <v>697</v>
      </c>
      <c r="Y119" s="62" t="s">
        <v>0</v>
      </c>
    </row>
    <row r="120" spans="1:25" s="12" customFormat="1" ht="6" customHeight="1" x14ac:dyDescent="0.25">
      <c r="A120" s="4">
        <v>120</v>
      </c>
      <c r="B120" s="19" t="s">
        <v>37</v>
      </c>
      <c r="C120" s="11" t="str">
        <f t="shared" ref="C120:C121" si="86">C118</f>
        <v>p.acontecer</v>
      </c>
      <c r="D120" s="10" t="s">
        <v>130</v>
      </c>
      <c r="E120" s="17" t="s">
        <v>38</v>
      </c>
      <c r="F120" s="6" t="str">
        <f t="shared" ref="F120" si="87">_xlfn.CONCAT("d.",MID(C120,FIND(".",C120,1)+1,100))</f>
        <v>d.acontecer</v>
      </c>
      <c r="G120" s="6" t="str">
        <f t="shared" ref="G120" si="88">MID(D120,FIND(".",D120,1)+1,100)</f>
        <v>meiodia</v>
      </c>
      <c r="H120" s="7" t="s">
        <v>45</v>
      </c>
      <c r="I120" s="18" t="s">
        <v>0</v>
      </c>
      <c r="J120" s="21" t="s">
        <v>0</v>
      </c>
      <c r="K120" s="21" t="s">
        <v>0</v>
      </c>
      <c r="L120" s="21" t="s">
        <v>0</v>
      </c>
      <c r="M120" s="21" t="s">
        <v>0</v>
      </c>
      <c r="N120" s="21" t="s">
        <v>0</v>
      </c>
      <c r="O120" s="21" t="s">
        <v>0</v>
      </c>
      <c r="P120" s="21" t="s">
        <v>0</v>
      </c>
      <c r="Q120" s="21" t="s">
        <v>0</v>
      </c>
      <c r="R120" s="21" t="s">
        <v>0</v>
      </c>
      <c r="S120" s="22" t="s">
        <v>1</v>
      </c>
      <c r="T120" s="22" t="s">
        <v>43</v>
      </c>
      <c r="U120" s="9" t="str">
        <f t="shared" ref="U120" si="89">_xlfn.CONCAT("Propriedade para ",MID(C120,FIND("p.",C120,1)+2,100),": ",D120)</f>
        <v>Propriedade para acontecer: é.meiodia</v>
      </c>
      <c r="V120" s="9" t="str">
        <f t="shared" ref="V120" si="90">_xlfn.CONCAT("Dado para ",MID(F120,FIND("d.",F120,1)+2,100),": ",G120, " ( ",H120, " ) ")</f>
        <v xml:space="preserve">Dado para acontecer: meiodia ( xsd:dateTime ) </v>
      </c>
      <c r="W120" s="9" t="s">
        <v>214</v>
      </c>
      <c r="X120" s="62" t="s">
        <v>698</v>
      </c>
      <c r="Y120" s="62" t="s">
        <v>0</v>
      </c>
    </row>
    <row r="121" spans="1:25" s="12" customFormat="1" ht="6" customHeight="1" x14ac:dyDescent="0.25">
      <c r="A121" s="4">
        <v>121</v>
      </c>
      <c r="B121" s="19" t="s">
        <v>37</v>
      </c>
      <c r="C121" s="11" t="str">
        <f t="shared" si="86"/>
        <v>p.acontecer</v>
      </c>
      <c r="D121" s="10" t="s">
        <v>213</v>
      </c>
      <c r="E121" s="17" t="s">
        <v>38</v>
      </c>
      <c r="F121" s="6" t="str">
        <f t="shared" si="57"/>
        <v>d.acontecer</v>
      </c>
      <c r="G121" s="6" t="str">
        <f t="shared" si="59"/>
        <v>meiodia.solar</v>
      </c>
      <c r="H121" s="7" t="s">
        <v>45</v>
      </c>
      <c r="I121" s="18" t="s">
        <v>0</v>
      </c>
      <c r="J121" s="21" t="s">
        <v>0</v>
      </c>
      <c r="K121" s="21" t="s">
        <v>0</v>
      </c>
      <c r="L121" s="21" t="s">
        <v>0</v>
      </c>
      <c r="M121" s="21" t="s">
        <v>0</v>
      </c>
      <c r="N121" s="21" t="s">
        <v>0</v>
      </c>
      <c r="O121" s="21" t="s">
        <v>0</v>
      </c>
      <c r="P121" s="21" t="s">
        <v>0</v>
      </c>
      <c r="Q121" s="21" t="s">
        <v>0</v>
      </c>
      <c r="R121" s="21" t="s">
        <v>0</v>
      </c>
      <c r="S121" s="22" t="s">
        <v>1</v>
      </c>
      <c r="T121" s="22" t="s">
        <v>43</v>
      </c>
      <c r="U121" s="9" t="str">
        <f t="shared" si="60"/>
        <v>Propriedade para acontecer: é.meiodia.solar</v>
      </c>
      <c r="V121" s="9" t="str">
        <f t="shared" si="61"/>
        <v xml:space="preserve">Dado para acontecer: meiodia.solar ( xsd:dateTime ) </v>
      </c>
      <c r="W121" s="9" t="s">
        <v>215</v>
      </c>
      <c r="X121" s="62" t="s">
        <v>699</v>
      </c>
      <c r="Y121" s="62" t="s">
        <v>0</v>
      </c>
    </row>
    <row r="122" spans="1:25" s="12" customFormat="1" ht="6" customHeight="1" x14ac:dyDescent="0.25">
      <c r="A122" s="4">
        <v>122</v>
      </c>
      <c r="B122" s="19" t="s">
        <v>37</v>
      </c>
      <c r="C122" s="11" t="str">
        <f>C121</f>
        <v>p.acontecer</v>
      </c>
      <c r="D122" s="10" t="s">
        <v>131</v>
      </c>
      <c r="E122" s="17" t="s">
        <v>38</v>
      </c>
      <c r="F122" s="6" t="str">
        <f t="shared" si="57"/>
        <v>d.acontecer</v>
      </c>
      <c r="G122" s="6" t="str">
        <f t="shared" si="59"/>
        <v>equinócio.primavera</v>
      </c>
      <c r="H122" s="47" t="s">
        <v>39</v>
      </c>
      <c r="I122" s="18" t="s">
        <v>0</v>
      </c>
      <c r="J122" s="21" t="s">
        <v>0</v>
      </c>
      <c r="K122" s="21" t="s">
        <v>0</v>
      </c>
      <c r="L122" s="21" t="s">
        <v>0</v>
      </c>
      <c r="M122" s="21" t="s">
        <v>0</v>
      </c>
      <c r="N122" s="21" t="s">
        <v>0</v>
      </c>
      <c r="O122" s="21" t="s">
        <v>0</v>
      </c>
      <c r="P122" s="21" t="s">
        <v>0</v>
      </c>
      <c r="Q122" s="21" t="s">
        <v>0</v>
      </c>
      <c r="R122" s="21" t="s">
        <v>0</v>
      </c>
      <c r="S122" s="22" t="s">
        <v>1</v>
      </c>
      <c r="T122" s="22" t="s">
        <v>43</v>
      </c>
      <c r="U122" s="9" t="str">
        <f t="shared" si="60"/>
        <v>Propriedade para acontecer: é.equinócio.primavera</v>
      </c>
      <c r="V122" s="9" t="str">
        <f t="shared" si="61"/>
        <v xml:space="preserve">Dado para acontecer: equinócio.primavera ( xsd:string ) </v>
      </c>
      <c r="W122" s="9" t="s">
        <v>257</v>
      </c>
      <c r="X122" s="64">
        <v>45921</v>
      </c>
      <c r="Y122" s="62" t="s">
        <v>0</v>
      </c>
    </row>
    <row r="123" spans="1:25" s="12" customFormat="1" ht="6" customHeight="1" x14ac:dyDescent="0.25">
      <c r="A123" s="4">
        <v>123</v>
      </c>
      <c r="B123" s="19" t="s">
        <v>37</v>
      </c>
      <c r="C123" s="11" t="str">
        <f>C122</f>
        <v>p.acontecer</v>
      </c>
      <c r="D123" s="10" t="s">
        <v>132</v>
      </c>
      <c r="E123" s="17" t="s">
        <v>38</v>
      </c>
      <c r="F123" s="6" t="str">
        <f t="shared" si="57"/>
        <v>d.acontecer</v>
      </c>
      <c r="G123" s="6" t="str">
        <f t="shared" si="59"/>
        <v>equinócio.outono</v>
      </c>
      <c r="H123" s="47" t="s">
        <v>39</v>
      </c>
      <c r="I123" s="18" t="s">
        <v>0</v>
      </c>
      <c r="J123" s="21" t="s">
        <v>0</v>
      </c>
      <c r="K123" s="21" t="s">
        <v>0</v>
      </c>
      <c r="L123" s="21" t="s">
        <v>0</v>
      </c>
      <c r="M123" s="21" t="s">
        <v>0</v>
      </c>
      <c r="N123" s="21" t="s">
        <v>0</v>
      </c>
      <c r="O123" s="21" t="s">
        <v>0</v>
      </c>
      <c r="P123" s="21" t="s">
        <v>0</v>
      </c>
      <c r="Q123" s="21" t="s">
        <v>0</v>
      </c>
      <c r="R123" s="21" t="s">
        <v>0</v>
      </c>
      <c r="S123" s="22" t="s">
        <v>1</v>
      </c>
      <c r="T123" s="22" t="s">
        <v>43</v>
      </c>
      <c r="U123" s="9" t="str">
        <f t="shared" si="60"/>
        <v>Propriedade para acontecer: é.equinócio.outono</v>
      </c>
      <c r="V123" s="9" t="str">
        <f t="shared" si="61"/>
        <v xml:space="preserve">Dado para acontecer: equinócio.outono ( xsd:string ) </v>
      </c>
      <c r="W123" s="9" t="s">
        <v>258</v>
      </c>
      <c r="X123" s="64">
        <v>45737</v>
      </c>
      <c r="Y123" s="62" t="s">
        <v>0</v>
      </c>
    </row>
    <row r="124" spans="1:25" s="12" customFormat="1" ht="6" customHeight="1" x14ac:dyDescent="0.25">
      <c r="A124" s="4">
        <v>124</v>
      </c>
      <c r="B124" s="19" t="s">
        <v>37</v>
      </c>
      <c r="C124" s="11" t="str">
        <f>C123</f>
        <v>p.acontecer</v>
      </c>
      <c r="D124" s="10" t="s">
        <v>133</v>
      </c>
      <c r="E124" s="17" t="s">
        <v>38</v>
      </c>
      <c r="F124" s="6" t="str">
        <f t="shared" si="57"/>
        <v>d.acontecer</v>
      </c>
      <c r="G124" s="6" t="str">
        <f t="shared" si="59"/>
        <v>solstício.verão</v>
      </c>
      <c r="H124" s="47" t="s">
        <v>39</v>
      </c>
      <c r="I124" s="18" t="s">
        <v>0</v>
      </c>
      <c r="J124" s="21" t="s">
        <v>0</v>
      </c>
      <c r="K124" s="21" t="s">
        <v>0</v>
      </c>
      <c r="L124" s="21" t="s">
        <v>0</v>
      </c>
      <c r="M124" s="21" t="s">
        <v>0</v>
      </c>
      <c r="N124" s="21" t="s">
        <v>0</v>
      </c>
      <c r="O124" s="21" t="s">
        <v>0</v>
      </c>
      <c r="P124" s="21" t="s">
        <v>0</v>
      </c>
      <c r="Q124" s="21" t="s">
        <v>0</v>
      </c>
      <c r="R124" s="21" t="s">
        <v>0</v>
      </c>
      <c r="S124" s="22" t="s">
        <v>1</v>
      </c>
      <c r="T124" s="22" t="s">
        <v>43</v>
      </c>
      <c r="U124" s="9" t="str">
        <f t="shared" si="60"/>
        <v>Propriedade para acontecer: é.solstício.verão</v>
      </c>
      <c r="V124" s="9" t="str">
        <f t="shared" si="61"/>
        <v xml:space="preserve">Dado para acontecer: solstício.verão ( xsd:string ) </v>
      </c>
      <c r="W124" s="9" t="s">
        <v>259</v>
      </c>
      <c r="X124" s="64">
        <v>46012</v>
      </c>
      <c r="Y124" s="62" t="s">
        <v>0</v>
      </c>
    </row>
    <row r="125" spans="1:25" s="12" customFormat="1" ht="6" customHeight="1" x14ac:dyDescent="0.25">
      <c r="A125" s="4">
        <v>125</v>
      </c>
      <c r="B125" s="19" t="s">
        <v>37</v>
      </c>
      <c r="C125" s="11" t="str">
        <f>C124</f>
        <v>p.acontecer</v>
      </c>
      <c r="D125" s="10" t="s">
        <v>134</v>
      </c>
      <c r="E125" s="17" t="s">
        <v>38</v>
      </c>
      <c r="F125" s="6" t="str">
        <f t="shared" si="57"/>
        <v>d.acontecer</v>
      </c>
      <c r="G125" s="6" t="str">
        <f t="shared" si="59"/>
        <v>solstício.inverno</v>
      </c>
      <c r="H125" s="47" t="s">
        <v>39</v>
      </c>
      <c r="I125" s="18" t="s">
        <v>0</v>
      </c>
      <c r="J125" s="21" t="s">
        <v>0</v>
      </c>
      <c r="K125" s="21" t="s">
        <v>0</v>
      </c>
      <c r="L125" s="21" t="s">
        <v>0</v>
      </c>
      <c r="M125" s="21" t="s">
        <v>0</v>
      </c>
      <c r="N125" s="21" t="s">
        <v>0</v>
      </c>
      <c r="O125" s="21" t="s">
        <v>0</v>
      </c>
      <c r="P125" s="21" t="s">
        <v>0</v>
      </c>
      <c r="Q125" s="21" t="s">
        <v>0</v>
      </c>
      <c r="R125" s="21" t="s">
        <v>0</v>
      </c>
      <c r="S125" s="22" t="s">
        <v>1</v>
      </c>
      <c r="T125" s="22" t="s">
        <v>43</v>
      </c>
      <c r="U125" s="9" t="str">
        <f t="shared" si="60"/>
        <v>Propriedade para acontecer: é.solstício.inverno</v>
      </c>
      <c r="V125" s="9" t="str">
        <f t="shared" si="61"/>
        <v xml:space="preserve">Dado para acontecer: solstício.inverno ( xsd:string ) </v>
      </c>
      <c r="W125" s="9" t="s">
        <v>260</v>
      </c>
      <c r="X125" s="64">
        <v>45829</v>
      </c>
      <c r="Y125" s="62" t="s">
        <v>0</v>
      </c>
    </row>
    <row r="126" spans="1:25" s="61" customFormat="1" ht="6" customHeight="1" x14ac:dyDescent="0.25">
      <c r="A126" s="4">
        <v>126</v>
      </c>
      <c r="B126" s="19" t="s">
        <v>37</v>
      </c>
      <c r="C126" s="51" t="s">
        <v>177</v>
      </c>
      <c r="D126" s="39" t="s">
        <v>135</v>
      </c>
      <c r="E126" s="17" t="s">
        <v>38</v>
      </c>
      <c r="F126" s="52" t="str">
        <f t="shared" si="57"/>
        <v>d.normatizar</v>
      </c>
      <c r="G126" s="40" t="str">
        <f t="shared" si="59"/>
        <v>norma</v>
      </c>
      <c r="H126" s="41" t="s">
        <v>39</v>
      </c>
      <c r="I126" s="42" t="s">
        <v>0</v>
      </c>
      <c r="J126" s="43" t="s">
        <v>0</v>
      </c>
      <c r="K126" s="43" t="s">
        <v>0</v>
      </c>
      <c r="L126" s="43" t="s">
        <v>0</v>
      </c>
      <c r="M126" s="43" t="s">
        <v>0</v>
      </c>
      <c r="N126" s="43" t="s">
        <v>0</v>
      </c>
      <c r="O126" s="43" t="s">
        <v>0</v>
      </c>
      <c r="P126" s="43" t="s">
        <v>0</v>
      </c>
      <c r="Q126" s="43" t="s">
        <v>0</v>
      </c>
      <c r="R126" s="43" t="s">
        <v>0</v>
      </c>
      <c r="S126" s="22" t="s">
        <v>1</v>
      </c>
      <c r="T126" s="22" t="s">
        <v>43</v>
      </c>
      <c r="U126" s="9" t="str">
        <f t="shared" si="60"/>
        <v>Propriedade para normatizar: é.norma</v>
      </c>
      <c r="V126" s="9" t="str">
        <f t="shared" si="61"/>
        <v xml:space="preserve">Dado para normatizar: norma ( xsd:string ) </v>
      </c>
      <c r="W126" s="9" t="s">
        <v>299</v>
      </c>
      <c r="X126" s="62" t="s">
        <v>755</v>
      </c>
      <c r="Y126" s="62" t="s">
        <v>0</v>
      </c>
    </row>
    <row r="127" spans="1:25" s="61" customFormat="1" ht="6" customHeight="1" x14ac:dyDescent="0.25">
      <c r="A127" s="4">
        <v>127</v>
      </c>
      <c r="B127" s="19" t="s">
        <v>37</v>
      </c>
      <c r="C127" s="44" t="str">
        <f>C126</f>
        <v>p.normatizar</v>
      </c>
      <c r="D127" s="45" t="s">
        <v>136</v>
      </c>
      <c r="E127" s="17" t="s">
        <v>38</v>
      </c>
      <c r="F127" s="46" t="str">
        <f t="shared" si="57"/>
        <v>d.normatizar</v>
      </c>
      <c r="G127" s="46" t="str">
        <f t="shared" si="59"/>
        <v>parte</v>
      </c>
      <c r="H127" s="47" t="s">
        <v>39</v>
      </c>
      <c r="I127" s="48" t="s">
        <v>0</v>
      </c>
      <c r="J127" s="43" t="s">
        <v>0</v>
      </c>
      <c r="K127" s="43" t="s">
        <v>0</v>
      </c>
      <c r="L127" s="43" t="s">
        <v>0</v>
      </c>
      <c r="M127" s="43" t="s">
        <v>0</v>
      </c>
      <c r="N127" s="43" t="s">
        <v>0</v>
      </c>
      <c r="O127" s="43" t="s">
        <v>0</v>
      </c>
      <c r="P127" s="43" t="s">
        <v>0</v>
      </c>
      <c r="Q127" s="43" t="s">
        <v>0</v>
      </c>
      <c r="R127" s="43" t="s">
        <v>0</v>
      </c>
      <c r="S127" s="22" t="s">
        <v>1</v>
      </c>
      <c r="T127" s="22" t="s">
        <v>43</v>
      </c>
      <c r="U127" s="9" t="str">
        <f t="shared" si="60"/>
        <v>Propriedade para normatizar: é.parte</v>
      </c>
      <c r="V127" s="9" t="str">
        <f t="shared" si="61"/>
        <v xml:space="preserve">Dado para normatizar: parte ( xsd:string ) </v>
      </c>
      <c r="W127" s="9" t="s">
        <v>297</v>
      </c>
      <c r="X127" s="62" t="s">
        <v>756</v>
      </c>
      <c r="Y127" s="62" t="s">
        <v>0</v>
      </c>
    </row>
    <row r="128" spans="1:25" s="61" customFormat="1" ht="6" customHeight="1" x14ac:dyDescent="0.25">
      <c r="A128" s="4">
        <v>128</v>
      </c>
      <c r="B128" s="19" t="s">
        <v>37</v>
      </c>
      <c r="C128" s="44" t="str">
        <f t="shared" ref="C128:C129" si="91">C127</f>
        <v>p.normatizar</v>
      </c>
      <c r="D128" s="45" t="s">
        <v>137</v>
      </c>
      <c r="E128" s="17" t="s">
        <v>38</v>
      </c>
      <c r="F128" s="46" t="str">
        <f t="shared" si="57"/>
        <v>d.normatizar</v>
      </c>
      <c r="G128" s="46" t="str">
        <f t="shared" si="59"/>
        <v>escopo</v>
      </c>
      <c r="H128" s="47" t="s">
        <v>39</v>
      </c>
      <c r="I128" s="48" t="s">
        <v>0</v>
      </c>
      <c r="J128" s="43" t="s">
        <v>0</v>
      </c>
      <c r="K128" s="43" t="s">
        <v>0</v>
      </c>
      <c r="L128" s="43" t="s">
        <v>0</v>
      </c>
      <c r="M128" s="43" t="s">
        <v>0</v>
      </c>
      <c r="N128" s="43" t="s">
        <v>0</v>
      </c>
      <c r="O128" s="43" t="s">
        <v>0</v>
      </c>
      <c r="P128" s="43" t="s">
        <v>0</v>
      </c>
      <c r="Q128" s="43" t="s">
        <v>0</v>
      </c>
      <c r="R128" s="43" t="s">
        <v>0</v>
      </c>
      <c r="S128" s="22" t="s">
        <v>1</v>
      </c>
      <c r="T128" s="22" t="s">
        <v>43</v>
      </c>
      <c r="U128" s="9" t="str">
        <f t="shared" si="60"/>
        <v>Propriedade para normatizar: é.escopo</v>
      </c>
      <c r="V128" s="9" t="str">
        <f t="shared" si="61"/>
        <v xml:space="preserve">Dado para normatizar: escopo ( xsd:string ) </v>
      </c>
      <c r="W128" s="9" t="s">
        <v>298</v>
      </c>
      <c r="X128" s="62" t="s">
        <v>757</v>
      </c>
      <c r="Y128" s="62" t="s">
        <v>0</v>
      </c>
    </row>
    <row r="129" spans="1:25" s="61" customFormat="1" ht="6" customHeight="1" x14ac:dyDescent="0.25">
      <c r="A129" s="4">
        <v>129</v>
      </c>
      <c r="B129" s="19" t="s">
        <v>37</v>
      </c>
      <c r="C129" s="44" t="str">
        <f t="shared" si="91"/>
        <v>p.normatizar</v>
      </c>
      <c r="D129" s="45" t="s">
        <v>138</v>
      </c>
      <c r="E129" s="17" t="s">
        <v>38</v>
      </c>
      <c r="F129" s="46" t="str">
        <f t="shared" ref="F129:F172" si="92">_xlfn.CONCAT("d.",MID(C129,FIND(".",C129,1)+1,100))</f>
        <v>d.normatizar</v>
      </c>
      <c r="G129" s="46" t="str">
        <f t="shared" si="59"/>
        <v>regulamento</v>
      </c>
      <c r="H129" s="47" t="s">
        <v>39</v>
      </c>
      <c r="I129" s="48" t="s">
        <v>0</v>
      </c>
      <c r="J129" s="43" t="s">
        <v>0</v>
      </c>
      <c r="K129" s="43" t="s">
        <v>0</v>
      </c>
      <c r="L129" s="43" t="s">
        <v>0</v>
      </c>
      <c r="M129" s="43" t="s">
        <v>0</v>
      </c>
      <c r="N129" s="43" t="s">
        <v>0</v>
      </c>
      <c r="O129" s="43" t="s">
        <v>0</v>
      </c>
      <c r="P129" s="43" t="s">
        <v>0</v>
      </c>
      <c r="Q129" s="43" t="s">
        <v>0</v>
      </c>
      <c r="R129" s="43" t="s">
        <v>0</v>
      </c>
      <c r="S129" s="22" t="s">
        <v>1</v>
      </c>
      <c r="T129" s="22" t="s">
        <v>43</v>
      </c>
      <c r="U129" s="9" t="str">
        <f t="shared" si="60"/>
        <v>Propriedade para normatizar: é.regulamento</v>
      </c>
      <c r="V129" s="9" t="str">
        <f t="shared" si="61"/>
        <v xml:space="preserve">Dado para normatizar: regulamento ( xsd:string ) </v>
      </c>
      <c r="W129" s="9" t="s">
        <v>261</v>
      </c>
      <c r="X129" s="62" t="s">
        <v>758</v>
      </c>
      <c r="Y129" s="62" t="s">
        <v>0</v>
      </c>
    </row>
    <row r="130" spans="1:25" s="61" customFormat="1" ht="6" customHeight="1" x14ac:dyDescent="0.25">
      <c r="A130" s="4">
        <v>130</v>
      </c>
      <c r="B130" s="19" t="s">
        <v>37</v>
      </c>
      <c r="C130" s="51" t="s">
        <v>178</v>
      </c>
      <c r="D130" s="39" t="s">
        <v>139</v>
      </c>
      <c r="E130" s="17" t="s">
        <v>38</v>
      </c>
      <c r="F130" s="52" t="str">
        <f t="shared" si="92"/>
        <v>d.medir</v>
      </c>
      <c r="G130" s="40" t="str">
        <f t="shared" si="59"/>
        <v>volume</v>
      </c>
      <c r="H130" s="41" t="s">
        <v>48</v>
      </c>
      <c r="I130" s="42" t="s">
        <v>0</v>
      </c>
      <c r="J130" s="43" t="s">
        <v>40</v>
      </c>
      <c r="K130" s="43" t="s">
        <v>0</v>
      </c>
      <c r="L130" s="43" t="s">
        <v>0</v>
      </c>
      <c r="M130" s="43" t="s">
        <v>0</v>
      </c>
      <c r="N130" s="43" t="s">
        <v>0</v>
      </c>
      <c r="O130" s="43" t="s">
        <v>0</v>
      </c>
      <c r="P130" s="43" t="s">
        <v>0</v>
      </c>
      <c r="Q130" s="43" t="s">
        <v>0</v>
      </c>
      <c r="R130" s="43" t="s">
        <v>0</v>
      </c>
      <c r="S130" s="22" t="s">
        <v>1</v>
      </c>
      <c r="T130" s="22" t="s">
        <v>43</v>
      </c>
      <c r="U130" s="9" t="str">
        <f t="shared" si="60"/>
        <v>Propriedade para medir: tem.volume</v>
      </c>
      <c r="V130" s="9" t="str">
        <f t="shared" si="61"/>
        <v xml:space="preserve">Dado para medir: volume ( xsd:double ) </v>
      </c>
      <c r="W130" s="9" t="s">
        <v>300</v>
      </c>
      <c r="X130" s="62" t="s">
        <v>655</v>
      </c>
      <c r="Y130" s="62" t="s">
        <v>0</v>
      </c>
    </row>
    <row r="131" spans="1:25" s="61" customFormat="1" ht="6" customHeight="1" x14ac:dyDescent="0.25">
      <c r="A131" s="4">
        <v>131</v>
      </c>
      <c r="B131" s="19" t="s">
        <v>37</v>
      </c>
      <c r="C131" s="44" t="str">
        <f>C130</f>
        <v>p.medir</v>
      </c>
      <c r="D131" s="45" t="s">
        <v>140</v>
      </c>
      <c r="E131" s="17" t="s">
        <v>38</v>
      </c>
      <c r="F131" s="46" t="str">
        <f t="shared" si="92"/>
        <v>d.medir</v>
      </c>
      <c r="G131" s="46" t="str">
        <f t="shared" ref="G131:G172" si="93">MID(D131,FIND(".",D131,1)+1,100)</f>
        <v>área</v>
      </c>
      <c r="H131" s="47" t="s">
        <v>48</v>
      </c>
      <c r="I131" s="48" t="s">
        <v>0</v>
      </c>
      <c r="J131" s="43" t="s">
        <v>40</v>
      </c>
      <c r="K131" s="43" t="s">
        <v>0</v>
      </c>
      <c r="L131" s="43" t="s">
        <v>0</v>
      </c>
      <c r="M131" s="43" t="s">
        <v>0</v>
      </c>
      <c r="N131" s="43" t="s">
        <v>0</v>
      </c>
      <c r="O131" s="43" t="s">
        <v>0</v>
      </c>
      <c r="P131" s="43" t="s">
        <v>0</v>
      </c>
      <c r="Q131" s="43" t="s">
        <v>0</v>
      </c>
      <c r="R131" s="43" t="s">
        <v>0</v>
      </c>
      <c r="S131" s="22" t="s">
        <v>1</v>
      </c>
      <c r="T131" s="22" t="s">
        <v>43</v>
      </c>
      <c r="U131" s="9" t="str">
        <f t="shared" ref="U131:U172" si="94">_xlfn.CONCAT("Propriedade para ",MID(C131,FIND("p.",C131,1)+2,100),": ",D131)</f>
        <v>Propriedade para medir: tem.área</v>
      </c>
      <c r="V131" s="9" t="str">
        <f t="shared" ref="V131:V172" si="95">_xlfn.CONCAT("Dado para ",MID(F131,FIND("d.",F131,1)+2,100),": ",G131, " ( ",H131, " ) ")</f>
        <v xml:space="preserve">Dado para medir: área ( xsd:double ) </v>
      </c>
      <c r="W131" s="9" t="s">
        <v>262</v>
      </c>
      <c r="X131" s="62" t="s">
        <v>656</v>
      </c>
      <c r="Y131" s="62" t="s">
        <v>0</v>
      </c>
    </row>
    <row r="132" spans="1:25" s="61" customFormat="1" ht="6" customHeight="1" x14ac:dyDescent="0.25">
      <c r="A132" s="4">
        <v>132</v>
      </c>
      <c r="B132" s="19" t="s">
        <v>37</v>
      </c>
      <c r="C132" s="44" t="str">
        <f t="shared" ref="C132:C143" si="96">C131</f>
        <v>p.medir</v>
      </c>
      <c r="D132" s="45" t="s">
        <v>141</v>
      </c>
      <c r="E132" s="17" t="s">
        <v>38</v>
      </c>
      <c r="F132" s="46" t="str">
        <f t="shared" si="92"/>
        <v>d.medir</v>
      </c>
      <c r="G132" s="46" t="str">
        <f t="shared" si="93"/>
        <v>área.bruta</v>
      </c>
      <c r="H132" s="47" t="s">
        <v>48</v>
      </c>
      <c r="I132" s="48" t="s">
        <v>0</v>
      </c>
      <c r="J132" s="43" t="s">
        <v>40</v>
      </c>
      <c r="K132" s="43" t="s">
        <v>0</v>
      </c>
      <c r="L132" s="43" t="s">
        <v>0</v>
      </c>
      <c r="M132" s="43" t="s">
        <v>0</v>
      </c>
      <c r="N132" s="43" t="s">
        <v>0</v>
      </c>
      <c r="O132" s="43" t="s">
        <v>0</v>
      </c>
      <c r="P132" s="43" t="s">
        <v>0</v>
      </c>
      <c r="Q132" s="43" t="s">
        <v>0</v>
      </c>
      <c r="R132" s="43" t="s">
        <v>0</v>
      </c>
      <c r="S132" s="22" t="s">
        <v>1</v>
      </c>
      <c r="T132" s="22" t="s">
        <v>43</v>
      </c>
      <c r="U132" s="9" t="str">
        <f t="shared" si="94"/>
        <v>Propriedade para medir: tem.área.bruta</v>
      </c>
      <c r="V132" s="9" t="str">
        <f t="shared" si="95"/>
        <v xml:space="preserve">Dado para medir: área.bruta ( xsd:double ) </v>
      </c>
      <c r="W132" s="9" t="s">
        <v>263</v>
      </c>
      <c r="X132" s="62" t="s">
        <v>657</v>
      </c>
      <c r="Y132" s="62" t="s">
        <v>0</v>
      </c>
    </row>
    <row r="133" spans="1:25" s="61" customFormat="1" ht="6" customHeight="1" x14ac:dyDescent="0.25">
      <c r="A133" s="4">
        <v>133</v>
      </c>
      <c r="B133" s="19" t="s">
        <v>37</v>
      </c>
      <c r="C133" s="44" t="str">
        <f t="shared" si="96"/>
        <v>p.medir</v>
      </c>
      <c r="D133" s="45" t="s">
        <v>142</v>
      </c>
      <c r="E133" s="17" t="s">
        <v>38</v>
      </c>
      <c r="F133" s="46" t="str">
        <f t="shared" si="92"/>
        <v>d.medir</v>
      </c>
      <c r="G133" s="46" t="str">
        <f t="shared" si="93"/>
        <v>área.útil</v>
      </c>
      <c r="H133" s="47" t="s">
        <v>48</v>
      </c>
      <c r="I133" s="48" t="s">
        <v>0</v>
      </c>
      <c r="J133" s="43" t="s">
        <v>40</v>
      </c>
      <c r="K133" s="43" t="s">
        <v>0</v>
      </c>
      <c r="L133" s="43" t="s">
        <v>0</v>
      </c>
      <c r="M133" s="43" t="s">
        <v>0</v>
      </c>
      <c r="N133" s="43" t="s">
        <v>0</v>
      </c>
      <c r="O133" s="43" t="s">
        <v>0</v>
      </c>
      <c r="P133" s="43" t="s">
        <v>0</v>
      </c>
      <c r="Q133" s="43" t="s">
        <v>0</v>
      </c>
      <c r="R133" s="43" t="s">
        <v>0</v>
      </c>
      <c r="S133" s="22" t="s">
        <v>1</v>
      </c>
      <c r="T133" s="22" t="s">
        <v>43</v>
      </c>
      <c r="U133" s="9" t="str">
        <f t="shared" si="94"/>
        <v>Propriedade para medir: tem.área.útil</v>
      </c>
      <c r="V133" s="9" t="str">
        <f t="shared" si="95"/>
        <v xml:space="preserve">Dado para medir: área.útil ( xsd:double ) </v>
      </c>
      <c r="W133" s="9" t="s">
        <v>264</v>
      </c>
      <c r="X133" s="62" t="s">
        <v>700</v>
      </c>
      <c r="Y133" s="62" t="s">
        <v>0</v>
      </c>
    </row>
    <row r="134" spans="1:25" s="61" customFormat="1" ht="6" customHeight="1" x14ac:dyDescent="0.25">
      <c r="A134" s="4">
        <v>134</v>
      </c>
      <c r="B134" s="19" t="s">
        <v>37</v>
      </c>
      <c r="C134" s="44" t="str">
        <f t="shared" si="96"/>
        <v>p.medir</v>
      </c>
      <c r="D134" s="45" t="s">
        <v>143</v>
      </c>
      <c r="E134" s="17" t="s">
        <v>38</v>
      </c>
      <c r="F134" s="46" t="str">
        <f t="shared" si="92"/>
        <v>d.medir</v>
      </c>
      <c r="G134" s="46" t="str">
        <f t="shared" si="93"/>
        <v>altura</v>
      </c>
      <c r="H134" s="47" t="s">
        <v>48</v>
      </c>
      <c r="I134" s="48" t="s">
        <v>0</v>
      </c>
      <c r="J134" s="43" t="s">
        <v>0</v>
      </c>
      <c r="K134" s="43" t="s">
        <v>0</v>
      </c>
      <c r="L134" s="43" t="s">
        <v>0</v>
      </c>
      <c r="M134" s="43" t="s">
        <v>0</v>
      </c>
      <c r="N134" s="43" t="s">
        <v>0</v>
      </c>
      <c r="O134" s="43" t="s">
        <v>0</v>
      </c>
      <c r="P134" s="43" t="s">
        <v>0</v>
      </c>
      <c r="Q134" s="43" t="s">
        <v>0</v>
      </c>
      <c r="R134" s="43" t="s">
        <v>0</v>
      </c>
      <c r="S134" s="22" t="s">
        <v>1</v>
      </c>
      <c r="T134" s="22" t="s">
        <v>43</v>
      </c>
      <c r="U134" s="9" t="str">
        <f t="shared" si="94"/>
        <v>Propriedade para medir: tem.altura</v>
      </c>
      <c r="V134" s="9" t="str">
        <f t="shared" si="95"/>
        <v xml:space="preserve">Dado para medir: altura ( xsd:double ) </v>
      </c>
      <c r="W134" s="9" t="s">
        <v>301</v>
      </c>
      <c r="X134" s="62" t="s">
        <v>701</v>
      </c>
      <c r="Y134" s="62" t="s">
        <v>0</v>
      </c>
    </row>
    <row r="135" spans="1:25" s="61" customFormat="1" ht="6" customHeight="1" x14ac:dyDescent="0.25">
      <c r="A135" s="4">
        <v>135</v>
      </c>
      <c r="B135" s="19" t="s">
        <v>37</v>
      </c>
      <c r="C135" s="44" t="str">
        <f t="shared" si="96"/>
        <v>p.medir</v>
      </c>
      <c r="D135" s="45" t="s">
        <v>144</v>
      </c>
      <c r="E135" s="17" t="s">
        <v>38</v>
      </c>
      <c r="F135" s="46" t="str">
        <f t="shared" si="92"/>
        <v>d.medir</v>
      </c>
      <c r="G135" s="46" t="str">
        <f t="shared" si="93"/>
        <v>comprimento</v>
      </c>
      <c r="H135" s="47" t="s">
        <v>48</v>
      </c>
      <c r="I135" s="48" t="s">
        <v>0</v>
      </c>
      <c r="J135" s="43" t="s">
        <v>0</v>
      </c>
      <c r="K135" s="43" t="s">
        <v>0</v>
      </c>
      <c r="L135" s="43" t="s">
        <v>0</v>
      </c>
      <c r="M135" s="43" t="s">
        <v>0</v>
      </c>
      <c r="N135" s="43" t="s">
        <v>0</v>
      </c>
      <c r="O135" s="43" t="s">
        <v>0</v>
      </c>
      <c r="P135" s="43" t="s">
        <v>0</v>
      </c>
      <c r="Q135" s="43" t="s">
        <v>0</v>
      </c>
      <c r="R135" s="43" t="s">
        <v>0</v>
      </c>
      <c r="S135" s="22" t="s">
        <v>1</v>
      </c>
      <c r="T135" s="22" t="s">
        <v>43</v>
      </c>
      <c r="U135" s="9" t="str">
        <f t="shared" si="94"/>
        <v>Propriedade para medir: tem.comprimento</v>
      </c>
      <c r="V135" s="9" t="str">
        <f t="shared" si="95"/>
        <v xml:space="preserve">Dado para medir: comprimento ( xsd:double ) </v>
      </c>
      <c r="W135" s="9" t="s">
        <v>302</v>
      </c>
      <c r="X135" s="62" t="s">
        <v>702</v>
      </c>
      <c r="Y135" s="62" t="s">
        <v>0</v>
      </c>
    </row>
    <row r="136" spans="1:25" s="61" customFormat="1" ht="6" customHeight="1" x14ac:dyDescent="0.25">
      <c r="A136" s="4">
        <v>136</v>
      </c>
      <c r="B136" s="19" t="s">
        <v>37</v>
      </c>
      <c r="C136" s="44" t="str">
        <f t="shared" si="96"/>
        <v>p.medir</v>
      </c>
      <c r="D136" s="45" t="s">
        <v>145</v>
      </c>
      <c r="E136" s="17" t="s">
        <v>38</v>
      </c>
      <c r="F136" s="46" t="str">
        <f t="shared" si="92"/>
        <v>d.medir</v>
      </c>
      <c r="G136" s="46" t="str">
        <f t="shared" si="93"/>
        <v>largura</v>
      </c>
      <c r="H136" s="47" t="s">
        <v>48</v>
      </c>
      <c r="I136" s="48" t="s">
        <v>0</v>
      </c>
      <c r="J136" s="43" t="s">
        <v>0</v>
      </c>
      <c r="K136" s="43" t="s">
        <v>0</v>
      </c>
      <c r="L136" s="43" t="s">
        <v>0</v>
      </c>
      <c r="M136" s="43" t="s">
        <v>0</v>
      </c>
      <c r="N136" s="43" t="s">
        <v>0</v>
      </c>
      <c r="O136" s="43" t="s">
        <v>0</v>
      </c>
      <c r="P136" s="43" t="s">
        <v>0</v>
      </c>
      <c r="Q136" s="43" t="s">
        <v>0</v>
      </c>
      <c r="R136" s="43" t="s">
        <v>0</v>
      </c>
      <c r="S136" s="22" t="s">
        <v>1</v>
      </c>
      <c r="T136" s="22" t="s">
        <v>43</v>
      </c>
      <c r="U136" s="9" t="str">
        <f t="shared" si="94"/>
        <v>Propriedade para medir: tem.largura</v>
      </c>
      <c r="V136" s="9" t="str">
        <f t="shared" si="95"/>
        <v xml:space="preserve">Dado para medir: largura ( xsd:double ) </v>
      </c>
      <c r="W136" s="9" t="s">
        <v>303</v>
      </c>
      <c r="X136" s="62" t="s">
        <v>703</v>
      </c>
      <c r="Y136" s="62" t="s">
        <v>0</v>
      </c>
    </row>
    <row r="137" spans="1:25" s="61" customFormat="1" ht="6" customHeight="1" x14ac:dyDescent="0.25">
      <c r="A137" s="4">
        <v>137</v>
      </c>
      <c r="B137" s="19" t="s">
        <v>37</v>
      </c>
      <c r="C137" s="44" t="str">
        <f t="shared" si="96"/>
        <v>p.medir</v>
      </c>
      <c r="D137" s="45" t="s">
        <v>146</v>
      </c>
      <c r="E137" s="17" t="s">
        <v>38</v>
      </c>
      <c r="F137" s="46" t="str">
        <f t="shared" si="92"/>
        <v>d.medir</v>
      </c>
      <c r="G137" s="46" t="str">
        <f t="shared" si="93"/>
        <v>profundidade</v>
      </c>
      <c r="H137" s="47" t="s">
        <v>48</v>
      </c>
      <c r="I137" s="48" t="s">
        <v>0</v>
      </c>
      <c r="J137" s="43" t="s">
        <v>0</v>
      </c>
      <c r="K137" s="43" t="s">
        <v>0</v>
      </c>
      <c r="L137" s="43" t="s">
        <v>0</v>
      </c>
      <c r="M137" s="43" t="s">
        <v>0</v>
      </c>
      <c r="N137" s="43" t="s">
        <v>0</v>
      </c>
      <c r="O137" s="43" t="s">
        <v>0</v>
      </c>
      <c r="P137" s="43" t="s">
        <v>0</v>
      </c>
      <c r="Q137" s="43" t="s">
        <v>0</v>
      </c>
      <c r="R137" s="43" t="s">
        <v>0</v>
      </c>
      <c r="S137" s="22" t="s">
        <v>1</v>
      </c>
      <c r="T137" s="22" t="s">
        <v>43</v>
      </c>
      <c r="U137" s="9" t="str">
        <f t="shared" si="94"/>
        <v>Propriedade para medir: tem.profundidade</v>
      </c>
      <c r="V137" s="9" t="str">
        <f t="shared" si="95"/>
        <v xml:space="preserve">Dado para medir: profundidade ( xsd:double ) </v>
      </c>
      <c r="W137" s="9" t="s">
        <v>305</v>
      </c>
      <c r="X137" s="62" t="s">
        <v>704</v>
      </c>
      <c r="Y137" s="62" t="s">
        <v>0</v>
      </c>
    </row>
    <row r="138" spans="1:25" s="61" customFormat="1" ht="6" customHeight="1" x14ac:dyDescent="0.25">
      <c r="A138" s="4">
        <v>138</v>
      </c>
      <c r="B138" s="19" t="s">
        <v>37</v>
      </c>
      <c r="C138" s="44" t="str">
        <f t="shared" si="96"/>
        <v>p.medir</v>
      </c>
      <c r="D138" s="45" t="s">
        <v>147</v>
      </c>
      <c r="E138" s="17" t="s">
        <v>38</v>
      </c>
      <c r="F138" s="46" t="str">
        <f t="shared" si="92"/>
        <v>d.medir</v>
      </c>
      <c r="G138" s="46" t="str">
        <f t="shared" si="93"/>
        <v>espessura</v>
      </c>
      <c r="H138" s="47" t="s">
        <v>48</v>
      </c>
      <c r="I138" s="48" t="s">
        <v>0</v>
      </c>
      <c r="J138" s="43" t="s">
        <v>0</v>
      </c>
      <c r="K138" s="43" t="s">
        <v>0</v>
      </c>
      <c r="L138" s="43" t="s">
        <v>0</v>
      </c>
      <c r="M138" s="43" t="s">
        <v>0</v>
      </c>
      <c r="N138" s="43" t="s">
        <v>0</v>
      </c>
      <c r="O138" s="43" t="s">
        <v>0</v>
      </c>
      <c r="P138" s="43" t="s">
        <v>0</v>
      </c>
      <c r="Q138" s="43" t="s">
        <v>0</v>
      </c>
      <c r="R138" s="43" t="s">
        <v>0</v>
      </c>
      <c r="S138" s="22" t="s">
        <v>1</v>
      </c>
      <c r="T138" s="22" t="s">
        <v>43</v>
      </c>
      <c r="U138" s="9" t="str">
        <f t="shared" si="94"/>
        <v>Propriedade para medir: tem.espessura</v>
      </c>
      <c r="V138" s="9" t="str">
        <f t="shared" si="95"/>
        <v xml:space="preserve">Dado para medir: espessura ( xsd:double ) </v>
      </c>
      <c r="W138" s="9" t="s">
        <v>304</v>
      </c>
      <c r="X138" s="62" t="s">
        <v>705</v>
      </c>
      <c r="Y138" s="62" t="s">
        <v>0</v>
      </c>
    </row>
    <row r="139" spans="1:25" s="61" customFormat="1" ht="6" customHeight="1" x14ac:dyDescent="0.25">
      <c r="A139" s="4">
        <v>139</v>
      </c>
      <c r="B139" s="19" t="s">
        <v>37</v>
      </c>
      <c r="C139" s="44" t="str">
        <f t="shared" si="96"/>
        <v>p.medir</v>
      </c>
      <c r="D139" s="45" t="s">
        <v>148</v>
      </c>
      <c r="E139" s="17" t="s">
        <v>38</v>
      </c>
      <c r="F139" s="46" t="str">
        <f t="shared" si="92"/>
        <v>d.medir</v>
      </c>
      <c r="G139" s="46" t="str">
        <f t="shared" si="93"/>
        <v>pédireito</v>
      </c>
      <c r="H139" s="47" t="s">
        <v>48</v>
      </c>
      <c r="I139" s="48" t="s">
        <v>0</v>
      </c>
      <c r="J139" s="43" t="s">
        <v>0</v>
      </c>
      <c r="K139" s="43" t="s">
        <v>0</v>
      </c>
      <c r="L139" s="43" t="s">
        <v>0</v>
      </c>
      <c r="M139" s="43" t="s">
        <v>0</v>
      </c>
      <c r="N139" s="43" t="s">
        <v>0</v>
      </c>
      <c r="O139" s="43" t="s">
        <v>0</v>
      </c>
      <c r="P139" s="43" t="s">
        <v>0</v>
      </c>
      <c r="Q139" s="43" t="s">
        <v>0</v>
      </c>
      <c r="R139" s="43" t="s">
        <v>0</v>
      </c>
      <c r="S139" s="22" t="s">
        <v>1</v>
      </c>
      <c r="T139" s="22" t="s">
        <v>43</v>
      </c>
      <c r="U139" s="9" t="str">
        <f t="shared" si="94"/>
        <v>Propriedade para medir: tem.pédireito</v>
      </c>
      <c r="V139" s="9" t="str">
        <f t="shared" si="95"/>
        <v xml:space="preserve">Dado para medir: pédireito ( xsd:double ) </v>
      </c>
      <c r="W139" s="9" t="s">
        <v>311</v>
      </c>
      <c r="X139" s="62" t="s">
        <v>706</v>
      </c>
      <c r="Y139" s="62" t="s">
        <v>0</v>
      </c>
    </row>
    <row r="140" spans="1:25" s="61" customFormat="1" ht="6" customHeight="1" x14ac:dyDescent="0.25">
      <c r="A140" s="4">
        <v>140</v>
      </c>
      <c r="B140" s="19" t="s">
        <v>37</v>
      </c>
      <c r="C140" s="44" t="str">
        <f>C138</f>
        <v>p.medir</v>
      </c>
      <c r="D140" s="45" t="s">
        <v>419</v>
      </c>
      <c r="E140" s="17" t="s">
        <v>38</v>
      </c>
      <c r="F140" s="46" t="str">
        <f t="shared" ref="F140" si="97">_xlfn.CONCAT("d.",MID(C140,FIND(".",C140,1)+1,100))</f>
        <v>d.medir</v>
      </c>
      <c r="G140" s="46" t="str">
        <f t="shared" ref="G140" si="98">MID(D140,FIND(".",D140,1)+1,100)</f>
        <v>dn</v>
      </c>
      <c r="H140" s="47" t="s">
        <v>44</v>
      </c>
      <c r="I140" s="48" t="s">
        <v>0</v>
      </c>
      <c r="J140" s="43" t="s">
        <v>40</v>
      </c>
      <c r="K140" s="43" t="s">
        <v>0</v>
      </c>
      <c r="L140" s="43" t="s">
        <v>0</v>
      </c>
      <c r="M140" s="43" t="s">
        <v>0</v>
      </c>
      <c r="N140" s="43" t="s">
        <v>0</v>
      </c>
      <c r="O140" s="43" t="s">
        <v>0</v>
      </c>
      <c r="P140" s="43" t="s">
        <v>0</v>
      </c>
      <c r="Q140" s="43" t="s">
        <v>0</v>
      </c>
      <c r="R140" s="43" t="s">
        <v>0</v>
      </c>
      <c r="S140" s="22" t="s">
        <v>1</v>
      </c>
      <c r="T140" s="22" t="s">
        <v>43</v>
      </c>
      <c r="U140" s="9" t="str">
        <f t="shared" ref="U140" si="99">_xlfn.CONCAT("Propriedade para ",MID(C140,FIND("p.",C140,1)+2,100),": ",D140)</f>
        <v>Propriedade para medir: tem.dn</v>
      </c>
      <c r="V140" s="9" t="str">
        <f t="shared" ref="V140" si="100">_xlfn.CONCAT("Dado para ",MID(F140,FIND("d.",F140,1)+2,100),": ",G140, " ( ",H140, " ) ")</f>
        <v xml:space="preserve">Dado para medir: dn ( xsd:integer ) </v>
      </c>
      <c r="W140" s="9" t="s">
        <v>324</v>
      </c>
      <c r="X140" s="62" t="s">
        <v>707</v>
      </c>
      <c r="Y140" s="62" t="s">
        <v>0</v>
      </c>
    </row>
    <row r="141" spans="1:25" s="61" customFormat="1" ht="6" customHeight="1" x14ac:dyDescent="0.25">
      <c r="A141" s="4">
        <v>141</v>
      </c>
      <c r="B141" s="19" t="s">
        <v>37</v>
      </c>
      <c r="C141" s="44" t="str">
        <f>C139</f>
        <v>p.medir</v>
      </c>
      <c r="D141" s="45" t="s">
        <v>149</v>
      </c>
      <c r="E141" s="17" t="s">
        <v>38</v>
      </c>
      <c r="F141" s="46" t="str">
        <f t="shared" si="92"/>
        <v>d.medir</v>
      </c>
      <c r="G141" s="46" t="str">
        <f t="shared" si="93"/>
        <v>diámetro</v>
      </c>
      <c r="H141" s="47" t="s">
        <v>48</v>
      </c>
      <c r="I141" s="48" t="s">
        <v>0</v>
      </c>
      <c r="J141" s="43" t="s">
        <v>0</v>
      </c>
      <c r="K141" s="43" t="s">
        <v>0</v>
      </c>
      <c r="L141" s="43" t="s">
        <v>0</v>
      </c>
      <c r="M141" s="43" t="s">
        <v>0</v>
      </c>
      <c r="N141" s="43" t="s">
        <v>0</v>
      </c>
      <c r="O141" s="43" t="s">
        <v>0</v>
      </c>
      <c r="P141" s="43" t="s">
        <v>0</v>
      </c>
      <c r="Q141" s="43" t="s">
        <v>0</v>
      </c>
      <c r="R141" s="43" t="s">
        <v>0</v>
      </c>
      <c r="S141" s="22" t="s">
        <v>1</v>
      </c>
      <c r="T141" s="22" t="s">
        <v>43</v>
      </c>
      <c r="U141" s="9" t="str">
        <f t="shared" si="94"/>
        <v>Propriedade para medir: tem.diámetro</v>
      </c>
      <c r="V141" s="9" t="str">
        <f t="shared" si="95"/>
        <v xml:space="preserve">Dado para medir: diámetro ( xsd:double ) </v>
      </c>
      <c r="W141" s="9" t="s">
        <v>306</v>
      </c>
      <c r="X141" s="62" t="s">
        <v>708</v>
      </c>
      <c r="Y141" s="62" t="s">
        <v>0</v>
      </c>
    </row>
    <row r="142" spans="1:25" s="61" customFormat="1" ht="6" customHeight="1" x14ac:dyDescent="0.25">
      <c r="A142" s="4">
        <v>142</v>
      </c>
      <c r="B142" s="19" t="s">
        <v>37</v>
      </c>
      <c r="C142" s="44" t="str">
        <f t="shared" si="96"/>
        <v>p.medir</v>
      </c>
      <c r="D142" s="45" t="s">
        <v>150</v>
      </c>
      <c r="E142" s="17" t="s">
        <v>38</v>
      </c>
      <c r="F142" s="46" t="str">
        <f t="shared" si="92"/>
        <v>d.medir</v>
      </c>
      <c r="G142" s="46" t="str">
        <f t="shared" si="93"/>
        <v>diámetro.interno</v>
      </c>
      <c r="H142" s="47" t="s">
        <v>48</v>
      </c>
      <c r="I142" s="48" t="s">
        <v>0</v>
      </c>
      <c r="J142" s="43" t="s">
        <v>0</v>
      </c>
      <c r="K142" s="43" t="s">
        <v>0</v>
      </c>
      <c r="L142" s="43" t="s">
        <v>0</v>
      </c>
      <c r="M142" s="43" t="s">
        <v>0</v>
      </c>
      <c r="N142" s="43" t="s">
        <v>0</v>
      </c>
      <c r="O142" s="43" t="s">
        <v>0</v>
      </c>
      <c r="P142" s="43" t="s">
        <v>0</v>
      </c>
      <c r="Q142" s="43" t="s">
        <v>0</v>
      </c>
      <c r="R142" s="43" t="s">
        <v>0</v>
      </c>
      <c r="S142" s="22" t="s">
        <v>1</v>
      </c>
      <c r="T142" s="22" t="s">
        <v>43</v>
      </c>
      <c r="U142" s="9" t="str">
        <f t="shared" si="94"/>
        <v>Propriedade para medir: tem.diámetro.interno</v>
      </c>
      <c r="V142" s="9" t="str">
        <f t="shared" si="95"/>
        <v xml:space="preserve">Dado para medir: diámetro.interno ( xsd:double ) </v>
      </c>
      <c r="W142" s="9" t="s">
        <v>307</v>
      </c>
      <c r="X142" s="62" t="s">
        <v>709</v>
      </c>
      <c r="Y142" s="62" t="s">
        <v>0</v>
      </c>
    </row>
    <row r="143" spans="1:25" s="61" customFormat="1" ht="6" customHeight="1" x14ac:dyDescent="0.25">
      <c r="A143" s="4">
        <v>143</v>
      </c>
      <c r="B143" s="19" t="s">
        <v>37</v>
      </c>
      <c r="C143" s="44" t="str">
        <f t="shared" si="96"/>
        <v>p.medir</v>
      </c>
      <c r="D143" s="45" t="s">
        <v>151</v>
      </c>
      <c r="E143" s="17" t="s">
        <v>38</v>
      </c>
      <c r="F143" s="46" t="str">
        <f t="shared" si="92"/>
        <v>d.medir</v>
      </c>
      <c r="G143" s="46" t="str">
        <f t="shared" si="93"/>
        <v>diámetro.externo</v>
      </c>
      <c r="H143" s="47" t="s">
        <v>48</v>
      </c>
      <c r="I143" s="48" t="s">
        <v>0</v>
      </c>
      <c r="J143" s="43" t="s">
        <v>0</v>
      </c>
      <c r="K143" s="43" t="s">
        <v>0</v>
      </c>
      <c r="L143" s="43" t="s">
        <v>0</v>
      </c>
      <c r="M143" s="43" t="s">
        <v>0</v>
      </c>
      <c r="N143" s="43" t="s">
        <v>0</v>
      </c>
      <c r="O143" s="43" t="s">
        <v>0</v>
      </c>
      <c r="P143" s="43" t="s">
        <v>0</v>
      </c>
      <c r="Q143" s="43" t="s">
        <v>0</v>
      </c>
      <c r="R143" s="43" t="s">
        <v>0</v>
      </c>
      <c r="S143" s="22" t="s">
        <v>1</v>
      </c>
      <c r="T143" s="22" t="s">
        <v>43</v>
      </c>
      <c r="U143" s="9" t="str">
        <f t="shared" si="94"/>
        <v>Propriedade para medir: tem.diámetro.externo</v>
      </c>
      <c r="V143" s="9" t="str">
        <f t="shared" si="95"/>
        <v xml:space="preserve">Dado para medir: diámetro.externo ( xsd:double ) </v>
      </c>
      <c r="W143" s="9" t="s">
        <v>308</v>
      </c>
      <c r="X143" s="62" t="s">
        <v>710</v>
      </c>
      <c r="Y143" s="62" t="s">
        <v>0</v>
      </c>
    </row>
    <row r="144" spans="1:25" s="61" customFormat="1" ht="6" customHeight="1" x14ac:dyDescent="0.25">
      <c r="A144" s="4">
        <v>144</v>
      </c>
      <c r="B144" s="19" t="s">
        <v>37</v>
      </c>
      <c r="C144" s="44" t="str">
        <f>C142</f>
        <v>p.medir</v>
      </c>
      <c r="D144" s="45" t="s">
        <v>152</v>
      </c>
      <c r="E144" s="17" t="s">
        <v>38</v>
      </c>
      <c r="F144" s="46" t="str">
        <f t="shared" ref="F144:F148" si="101">_xlfn.CONCAT("d.",MID(C144,FIND(".",C144,1)+1,100))</f>
        <v>d.medir</v>
      </c>
      <c r="G144" s="46" t="str">
        <f t="shared" ref="G144:G148" si="102">MID(D144,FIND(".",D144,1)+1,100)</f>
        <v>raio</v>
      </c>
      <c r="H144" s="47" t="s">
        <v>48</v>
      </c>
      <c r="I144" s="48" t="s">
        <v>0</v>
      </c>
      <c r="J144" s="43" t="s">
        <v>0</v>
      </c>
      <c r="K144" s="43" t="s">
        <v>0</v>
      </c>
      <c r="L144" s="43" t="s">
        <v>0</v>
      </c>
      <c r="M144" s="43" t="s">
        <v>0</v>
      </c>
      <c r="N144" s="43" t="s">
        <v>0</v>
      </c>
      <c r="O144" s="43" t="s">
        <v>0</v>
      </c>
      <c r="P144" s="43" t="s">
        <v>0</v>
      </c>
      <c r="Q144" s="43" t="s">
        <v>0</v>
      </c>
      <c r="R144" s="43" t="s">
        <v>0</v>
      </c>
      <c r="S144" s="22" t="s">
        <v>1</v>
      </c>
      <c r="T144" s="22" t="s">
        <v>43</v>
      </c>
      <c r="U144" s="9" t="str">
        <f t="shared" ref="U144:U148" si="103">_xlfn.CONCAT("Propriedade para ",MID(C144,FIND("p.",C144,1)+2,100),": ",D144)</f>
        <v>Propriedade para medir: tem.raio</v>
      </c>
      <c r="V144" s="9" t="str">
        <f t="shared" ref="V144:V148" si="104">_xlfn.CONCAT("Dado para ",MID(F144,FIND("d.",F144,1)+2,100),": ",G144, " ( ",H144, " ) ")</f>
        <v xml:space="preserve">Dado para medir: raio ( xsd:double ) </v>
      </c>
      <c r="W144" s="9" t="s">
        <v>265</v>
      </c>
      <c r="X144" s="62" t="s">
        <v>711</v>
      </c>
      <c r="Y144" s="62" t="s">
        <v>0</v>
      </c>
    </row>
    <row r="145" spans="1:25" s="61" customFormat="1" ht="6" customHeight="1" x14ac:dyDescent="0.25">
      <c r="A145" s="4">
        <v>145</v>
      </c>
      <c r="B145" s="19" t="s">
        <v>37</v>
      </c>
      <c r="C145" s="44" t="str">
        <f>C142</f>
        <v>p.medir</v>
      </c>
      <c r="D145" s="45" t="s">
        <v>207</v>
      </c>
      <c r="E145" s="17" t="s">
        <v>38</v>
      </c>
      <c r="F145" s="46" t="str">
        <f t="shared" si="101"/>
        <v>d.medir</v>
      </c>
      <c r="G145" s="46" t="str">
        <f t="shared" si="102"/>
        <v>cota</v>
      </c>
      <c r="H145" s="47" t="s">
        <v>48</v>
      </c>
      <c r="I145" s="48" t="s">
        <v>0</v>
      </c>
      <c r="J145" s="43" t="s">
        <v>0</v>
      </c>
      <c r="K145" s="43" t="s">
        <v>0</v>
      </c>
      <c r="L145" s="43" t="s">
        <v>0</v>
      </c>
      <c r="M145" s="43" t="s">
        <v>0</v>
      </c>
      <c r="N145" s="43" t="s">
        <v>0</v>
      </c>
      <c r="O145" s="43" t="s">
        <v>0</v>
      </c>
      <c r="P145" s="43" t="s">
        <v>0</v>
      </c>
      <c r="Q145" s="43" t="s">
        <v>0</v>
      </c>
      <c r="R145" s="43" t="s">
        <v>0</v>
      </c>
      <c r="S145" s="22" t="s">
        <v>1</v>
      </c>
      <c r="T145" s="22" t="s">
        <v>43</v>
      </c>
      <c r="U145" s="9" t="str">
        <f t="shared" si="103"/>
        <v>Propriedade para medir: tem.cota</v>
      </c>
      <c r="V145" s="9" t="str">
        <f t="shared" si="104"/>
        <v xml:space="preserve">Dado para medir: cota ( xsd:double ) </v>
      </c>
      <c r="W145" s="9" t="s">
        <v>266</v>
      </c>
      <c r="X145" s="62" t="s">
        <v>712</v>
      </c>
      <c r="Y145" s="62" t="s">
        <v>0</v>
      </c>
    </row>
    <row r="146" spans="1:25" s="61" customFormat="1" ht="6" customHeight="1" x14ac:dyDescent="0.25">
      <c r="A146" s="4">
        <v>146</v>
      </c>
      <c r="B146" s="19" t="s">
        <v>37</v>
      </c>
      <c r="C146" s="44" t="str">
        <f>C142</f>
        <v>p.medir</v>
      </c>
      <c r="D146" s="45" t="s">
        <v>210</v>
      </c>
      <c r="E146" s="17" t="s">
        <v>38</v>
      </c>
      <c r="F146" s="46" t="str">
        <f t="shared" si="101"/>
        <v>d.medir</v>
      </c>
      <c r="G146" s="46" t="str">
        <f t="shared" si="102"/>
        <v>máxima</v>
      </c>
      <c r="H146" s="47" t="s">
        <v>209</v>
      </c>
      <c r="I146" s="48" t="s">
        <v>0</v>
      </c>
      <c r="J146" s="43" t="s">
        <v>0</v>
      </c>
      <c r="K146" s="43" t="s">
        <v>0</v>
      </c>
      <c r="L146" s="43" t="s">
        <v>0</v>
      </c>
      <c r="M146" s="43" t="s">
        <v>0</v>
      </c>
      <c r="N146" s="43" t="s">
        <v>0</v>
      </c>
      <c r="O146" s="43" t="s">
        <v>0</v>
      </c>
      <c r="P146" s="43" t="s">
        <v>0</v>
      </c>
      <c r="Q146" s="43" t="s">
        <v>0</v>
      </c>
      <c r="R146" s="43" t="s">
        <v>0</v>
      </c>
      <c r="S146" s="22" t="s">
        <v>1</v>
      </c>
      <c r="T146" s="22" t="s">
        <v>43</v>
      </c>
      <c r="U146" s="9" t="str">
        <f t="shared" si="103"/>
        <v>Propriedade para medir: é.máxima</v>
      </c>
      <c r="V146" s="9" t="str">
        <f t="shared" si="104"/>
        <v xml:space="preserve">Dado para medir: máxima ( xsd:boolean ) </v>
      </c>
      <c r="W146" s="9" t="s">
        <v>658</v>
      </c>
      <c r="X146" s="62" t="s">
        <v>713</v>
      </c>
      <c r="Y146" s="62" t="s">
        <v>0</v>
      </c>
    </row>
    <row r="147" spans="1:25" s="61" customFormat="1" ht="6" customHeight="1" x14ac:dyDescent="0.25">
      <c r="A147" s="4">
        <v>147</v>
      </c>
      <c r="B147" s="19" t="s">
        <v>37</v>
      </c>
      <c r="C147" s="44" t="str">
        <f>C140</f>
        <v>p.medir</v>
      </c>
      <c r="D147" s="45" t="s">
        <v>212</v>
      </c>
      <c r="E147" s="17" t="s">
        <v>38</v>
      </c>
      <c r="F147" s="46" t="str">
        <f t="shared" si="101"/>
        <v>d.medir</v>
      </c>
      <c r="G147" s="46" t="str">
        <f t="shared" si="102"/>
        <v>média</v>
      </c>
      <c r="H147" s="47" t="s">
        <v>209</v>
      </c>
      <c r="I147" s="48" t="s">
        <v>0</v>
      </c>
      <c r="J147" s="43" t="s">
        <v>0</v>
      </c>
      <c r="K147" s="43" t="s">
        <v>0</v>
      </c>
      <c r="L147" s="43" t="s">
        <v>0</v>
      </c>
      <c r="M147" s="43" t="s">
        <v>0</v>
      </c>
      <c r="N147" s="43" t="s">
        <v>0</v>
      </c>
      <c r="O147" s="43" t="s">
        <v>0</v>
      </c>
      <c r="P147" s="43" t="s">
        <v>0</v>
      </c>
      <c r="Q147" s="43" t="s">
        <v>0</v>
      </c>
      <c r="R147" s="43" t="s">
        <v>0</v>
      </c>
      <c r="S147" s="22" t="s">
        <v>1</v>
      </c>
      <c r="T147" s="22" t="s">
        <v>43</v>
      </c>
      <c r="U147" s="9" t="str">
        <f t="shared" si="103"/>
        <v>Propriedade para medir: é.média</v>
      </c>
      <c r="V147" s="9" t="str">
        <f t="shared" si="104"/>
        <v xml:space="preserve">Dado para medir: média ( xsd:boolean ) </v>
      </c>
      <c r="W147" s="9" t="s">
        <v>659</v>
      </c>
      <c r="X147" s="62" t="s">
        <v>714</v>
      </c>
      <c r="Y147" s="62" t="s">
        <v>0</v>
      </c>
    </row>
    <row r="148" spans="1:25" s="61" customFormat="1" ht="6" customHeight="1" x14ac:dyDescent="0.25">
      <c r="A148" s="4">
        <v>148</v>
      </c>
      <c r="B148" s="19" t="s">
        <v>37</v>
      </c>
      <c r="C148" s="44" t="str">
        <f>C142</f>
        <v>p.medir</v>
      </c>
      <c r="D148" s="45" t="s">
        <v>208</v>
      </c>
      <c r="E148" s="17" t="s">
        <v>38</v>
      </c>
      <c r="F148" s="46" t="str">
        <f t="shared" si="101"/>
        <v>d.medir</v>
      </c>
      <c r="G148" s="46" t="str">
        <f t="shared" si="102"/>
        <v>mínima</v>
      </c>
      <c r="H148" s="47" t="s">
        <v>209</v>
      </c>
      <c r="I148" s="48" t="s">
        <v>0</v>
      </c>
      <c r="J148" s="43" t="s">
        <v>0</v>
      </c>
      <c r="K148" s="43" t="s">
        <v>0</v>
      </c>
      <c r="L148" s="43" t="s">
        <v>0</v>
      </c>
      <c r="M148" s="43" t="s">
        <v>0</v>
      </c>
      <c r="N148" s="43" t="s">
        <v>0</v>
      </c>
      <c r="O148" s="43" t="s">
        <v>0</v>
      </c>
      <c r="P148" s="43" t="s">
        <v>0</v>
      </c>
      <c r="Q148" s="43" t="s">
        <v>0</v>
      </c>
      <c r="R148" s="43" t="s">
        <v>0</v>
      </c>
      <c r="S148" s="22" t="s">
        <v>1</v>
      </c>
      <c r="T148" s="22" t="s">
        <v>43</v>
      </c>
      <c r="U148" s="9" t="str">
        <f t="shared" si="103"/>
        <v>Propriedade para medir: é.mínima</v>
      </c>
      <c r="V148" s="9" t="str">
        <f t="shared" si="104"/>
        <v xml:space="preserve">Dado para medir: mínima ( xsd:boolean ) </v>
      </c>
      <c r="W148" s="9" t="s">
        <v>660</v>
      </c>
      <c r="X148" s="62" t="s">
        <v>715</v>
      </c>
      <c r="Y148" s="62" t="s">
        <v>0</v>
      </c>
    </row>
    <row r="149" spans="1:25" s="61" customFormat="1" ht="6" customHeight="1" x14ac:dyDescent="0.25">
      <c r="A149" s="4">
        <v>149</v>
      </c>
      <c r="B149" s="19" t="s">
        <v>37</v>
      </c>
      <c r="C149" s="44" t="str">
        <f>C143</f>
        <v>p.medir</v>
      </c>
      <c r="D149" s="45" t="s">
        <v>420</v>
      </c>
      <c r="E149" s="17" t="s">
        <v>38</v>
      </c>
      <c r="F149" s="46" t="str">
        <f t="shared" ref="F149" si="105">_xlfn.CONCAT("d.",MID(C149,FIND(".",C149,1)+1,100))</f>
        <v>d.medir</v>
      </c>
      <c r="G149" s="46" t="str">
        <f t="shared" ref="G149" si="106">MID(D149,FIND(".",D149,1)+1,100)</f>
        <v>espelho</v>
      </c>
      <c r="H149" s="47" t="s">
        <v>48</v>
      </c>
      <c r="I149" s="48" t="s">
        <v>0</v>
      </c>
      <c r="J149" s="43" t="s">
        <v>0</v>
      </c>
      <c r="K149" s="43" t="s">
        <v>0</v>
      </c>
      <c r="L149" s="43" t="s">
        <v>0</v>
      </c>
      <c r="M149" s="43" t="s">
        <v>0</v>
      </c>
      <c r="N149" s="43" t="s">
        <v>0</v>
      </c>
      <c r="O149" s="43" t="s">
        <v>0</v>
      </c>
      <c r="P149" s="43" t="s">
        <v>0</v>
      </c>
      <c r="Q149" s="43" t="s">
        <v>0</v>
      </c>
      <c r="R149" s="43" t="s">
        <v>0</v>
      </c>
      <c r="S149" s="22" t="s">
        <v>1</v>
      </c>
      <c r="T149" s="22" t="s">
        <v>43</v>
      </c>
      <c r="U149" s="9" t="str">
        <f t="shared" ref="U149" si="107">_xlfn.CONCAT("Propriedade para ",MID(C149,FIND("p.",C149,1)+2,100),": ",D149)</f>
        <v>Propriedade para medir: tem.espelho</v>
      </c>
      <c r="V149" s="9" t="str">
        <f t="shared" ref="V149" si="108">_xlfn.CONCAT("Dado para ",MID(F149,FIND("d.",F149,1)+2,100),": ",G149, " ( ",H149, " ) ")</f>
        <v xml:space="preserve">Dado para medir: espelho ( xsd:double ) </v>
      </c>
      <c r="W149" s="9" t="s">
        <v>400</v>
      </c>
      <c r="X149" s="62" t="s">
        <v>716</v>
      </c>
      <c r="Y149" s="62" t="s">
        <v>0</v>
      </c>
    </row>
    <row r="150" spans="1:25" s="61" customFormat="1" ht="6" customHeight="1" x14ac:dyDescent="0.25">
      <c r="A150" s="4">
        <v>150</v>
      </c>
      <c r="B150" s="19" t="s">
        <v>37</v>
      </c>
      <c r="C150" s="44" t="str">
        <f>C143</f>
        <v>p.medir</v>
      </c>
      <c r="D150" s="45" t="s">
        <v>421</v>
      </c>
      <c r="E150" s="17" t="s">
        <v>38</v>
      </c>
      <c r="F150" s="46" t="str">
        <f t="shared" si="92"/>
        <v>d.medir</v>
      </c>
      <c r="G150" s="46" t="str">
        <f t="shared" si="93"/>
        <v>degrau</v>
      </c>
      <c r="H150" s="47" t="s">
        <v>48</v>
      </c>
      <c r="I150" s="48" t="s">
        <v>0</v>
      </c>
      <c r="J150" s="43" t="s">
        <v>0</v>
      </c>
      <c r="K150" s="43" t="s">
        <v>0</v>
      </c>
      <c r="L150" s="43" t="s">
        <v>0</v>
      </c>
      <c r="M150" s="43" t="s">
        <v>0</v>
      </c>
      <c r="N150" s="43" t="s">
        <v>0</v>
      </c>
      <c r="O150" s="43" t="s">
        <v>0</v>
      </c>
      <c r="P150" s="43" t="s">
        <v>0</v>
      </c>
      <c r="Q150" s="43" t="s">
        <v>0</v>
      </c>
      <c r="R150" s="43" t="s">
        <v>0</v>
      </c>
      <c r="S150" s="22" t="s">
        <v>1</v>
      </c>
      <c r="T150" s="22" t="s">
        <v>43</v>
      </c>
      <c r="U150" s="9" t="str">
        <f t="shared" si="94"/>
        <v>Propriedade para medir: tem.degrau</v>
      </c>
      <c r="V150" s="9" t="str">
        <f t="shared" si="95"/>
        <v xml:space="preserve">Dado para medir: degrau ( xsd:double ) </v>
      </c>
      <c r="W150" s="9" t="s">
        <v>399</v>
      </c>
      <c r="X150" s="62" t="s">
        <v>717</v>
      </c>
      <c r="Y150" s="62" t="s">
        <v>0</v>
      </c>
    </row>
    <row r="151" spans="1:25" s="61" customFormat="1" ht="6" customHeight="1" x14ac:dyDescent="0.25">
      <c r="A151" s="4">
        <v>151</v>
      </c>
      <c r="B151" s="19" t="s">
        <v>37</v>
      </c>
      <c r="C151" s="44" t="str">
        <f>C144</f>
        <v>p.medir</v>
      </c>
      <c r="D151" s="10" t="s">
        <v>153</v>
      </c>
      <c r="E151" s="17" t="s">
        <v>38</v>
      </c>
      <c r="F151" s="46" t="str">
        <f t="shared" ref="F151" si="109">_xlfn.CONCAT("d.",MID(C151,FIND(".",C151,1)+1,100))</f>
        <v>d.medir</v>
      </c>
      <c r="G151" s="46" t="str">
        <f t="shared" ref="G151" si="110">MID(D151,FIND(".",D151,1)+1,100)</f>
        <v>quantidade</v>
      </c>
      <c r="H151" s="47" t="s">
        <v>44</v>
      </c>
      <c r="I151" s="57" t="s">
        <v>0</v>
      </c>
      <c r="J151" s="43" t="s">
        <v>0</v>
      </c>
      <c r="K151" s="43" t="s">
        <v>0</v>
      </c>
      <c r="L151" s="43" t="s">
        <v>0</v>
      </c>
      <c r="M151" s="43" t="s">
        <v>0</v>
      </c>
      <c r="N151" s="43" t="s">
        <v>0</v>
      </c>
      <c r="O151" s="43" t="s">
        <v>0</v>
      </c>
      <c r="P151" s="43" t="s">
        <v>0</v>
      </c>
      <c r="Q151" s="43" t="s">
        <v>0</v>
      </c>
      <c r="R151" s="43" t="s">
        <v>0</v>
      </c>
      <c r="S151" s="22" t="s">
        <v>1</v>
      </c>
      <c r="T151" s="22" t="s">
        <v>43</v>
      </c>
      <c r="U151" s="9" t="str">
        <f t="shared" si="94"/>
        <v>Propriedade para medir: tem.quantidade</v>
      </c>
      <c r="V151" s="9" t="str">
        <f t="shared" si="95"/>
        <v xml:space="preserve">Dado para medir: quantidade ( xsd:integer ) </v>
      </c>
      <c r="W151" s="9" t="s">
        <v>718</v>
      </c>
      <c r="X151" s="62" t="s">
        <v>759</v>
      </c>
      <c r="Y151" s="62" t="s">
        <v>0</v>
      </c>
    </row>
    <row r="152" spans="1:25" s="61" customFormat="1" ht="6" customHeight="1" x14ac:dyDescent="0.25">
      <c r="A152" s="4">
        <v>152</v>
      </c>
      <c r="B152" s="19" t="s">
        <v>37</v>
      </c>
      <c r="C152" s="51" t="s">
        <v>409</v>
      </c>
      <c r="D152" s="24" t="s">
        <v>407</v>
      </c>
      <c r="E152" s="17" t="s">
        <v>38</v>
      </c>
      <c r="F152" s="58" t="str">
        <f t="shared" si="92"/>
        <v>d.ordenar</v>
      </c>
      <c r="G152" s="59" t="str">
        <f t="shared" si="93"/>
        <v>modulado</v>
      </c>
      <c r="H152" s="54" t="s">
        <v>209</v>
      </c>
      <c r="I152" s="60" t="s">
        <v>0</v>
      </c>
      <c r="J152" s="43" t="s">
        <v>0</v>
      </c>
      <c r="K152" s="43" t="s">
        <v>0</v>
      </c>
      <c r="L152" s="43" t="s">
        <v>0</v>
      </c>
      <c r="M152" s="43" t="s">
        <v>0</v>
      </c>
      <c r="N152" s="43" t="s">
        <v>0</v>
      </c>
      <c r="O152" s="43" t="s">
        <v>0</v>
      </c>
      <c r="P152" s="43" t="s">
        <v>0</v>
      </c>
      <c r="Q152" s="43" t="s">
        <v>0</v>
      </c>
      <c r="R152" s="43" t="s">
        <v>0</v>
      </c>
      <c r="S152" s="22" t="s">
        <v>1</v>
      </c>
      <c r="T152" s="22" t="s">
        <v>43</v>
      </c>
      <c r="U152" s="9" t="str">
        <f t="shared" si="94"/>
        <v>Propriedade para ordenar: é.modulado</v>
      </c>
      <c r="V152" s="9" t="str">
        <f t="shared" si="95"/>
        <v xml:space="preserve">Dado para ordenar: modulado ( xsd:boolean ) </v>
      </c>
      <c r="W152" s="9" t="s">
        <v>408</v>
      </c>
      <c r="X152" s="62" t="s">
        <v>719</v>
      </c>
      <c r="Y152" s="62" t="s">
        <v>0</v>
      </c>
    </row>
    <row r="153" spans="1:25" s="61" customFormat="1" ht="6" customHeight="1" x14ac:dyDescent="0.25">
      <c r="A153" s="4">
        <v>153</v>
      </c>
      <c r="B153" s="19" t="s">
        <v>37</v>
      </c>
      <c r="C153" s="44" t="str">
        <f>C152</f>
        <v>p.ordenar</v>
      </c>
      <c r="D153" s="45" t="s">
        <v>401</v>
      </c>
      <c r="E153" s="17" t="s">
        <v>38</v>
      </c>
      <c r="F153" s="46" t="str">
        <f t="shared" ref="F153:F154" si="111">_xlfn.CONCAT("d.",MID(C153,FIND(".",C153,1)+1,100))</f>
        <v>d.ordenar</v>
      </c>
      <c r="G153" s="46" t="str">
        <f t="shared" ref="G153:G154" si="112">MID(D153,FIND(".",D153,1)+1,100)</f>
        <v>módulo.a</v>
      </c>
      <c r="H153" s="47" t="s">
        <v>44</v>
      </c>
      <c r="I153" s="48" t="s">
        <v>0</v>
      </c>
      <c r="J153" s="43" t="s">
        <v>0</v>
      </c>
      <c r="K153" s="43" t="s">
        <v>0</v>
      </c>
      <c r="L153" s="43" t="s">
        <v>0</v>
      </c>
      <c r="M153" s="43" t="s">
        <v>0</v>
      </c>
      <c r="N153" s="43" t="s">
        <v>0</v>
      </c>
      <c r="O153" s="43" t="s">
        <v>0</v>
      </c>
      <c r="P153" s="43" t="s">
        <v>0</v>
      </c>
      <c r="Q153" s="43" t="s">
        <v>0</v>
      </c>
      <c r="R153" s="43" t="s">
        <v>0</v>
      </c>
      <c r="S153" s="22" t="s">
        <v>1</v>
      </c>
      <c r="T153" s="22" t="s">
        <v>43</v>
      </c>
      <c r="U153" s="9" t="str">
        <f t="shared" ref="U153:U154" si="113">_xlfn.CONCAT("Propriedade para ",MID(C153,FIND("p.",C153,1)+2,100),": ",D153)</f>
        <v>Propriedade para ordenar: tem.módulo.a</v>
      </c>
      <c r="V153" s="9" t="str">
        <f t="shared" ref="V153:V154" si="114">_xlfn.CONCAT("Dado para ",MID(F153,FIND("d.",F153,1)+2,100),": ",G153, " ( ",H153, " ) ")</f>
        <v xml:space="preserve">Dado para ordenar: módulo.a ( xsd:integer ) </v>
      </c>
      <c r="W153" s="9" t="s">
        <v>404</v>
      </c>
      <c r="X153" s="62" t="s">
        <v>720</v>
      </c>
      <c r="Y153" s="62" t="s">
        <v>0</v>
      </c>
    </row>
    <row r="154" spans="1:25" s="61" customFormat="1" ht="6" customHeight="1" x14ac:dyDescent="0.25">
      <c r="A154" s="4">
        <v>154</v>
      </c>
      <c r="B154" s="19" t="s">
        <v>37</v>
      </c>
      <c r="C154" s="44" t="str">
        <f t="shared" ref="C154:C155" si="115">C153</f>
        <v>p.ordenar</v>
      </c>
      <c r="D154" s="45" t="s">
        <v>402</v>
      </c>
      <c r="E154" s="17" t="s">
        <v>38</v>
      </c>
      <c r="F154" s="46" t="str">
        <f t="shared" si="111"/>
        <v>d.ordenar</v>
      </c>
      <c r="G154" s="46" t="str">
        <f t="shared" si="112"/>
        <v>módulo.b</v>
      </c>
      <c r="H154" s="47" t="s">
        <v>44</v>
      </c>
      <c r="I154" s="48" t="s">
        <v>0</v>
      </c>
      <c r="J154" s="43" t="s">
        <v>0</v>
      </c>
      <c r="K154" s="43" t="s">
        <v>0</v>
      </c>
      <c r="L154" s="43" t="s">
        <v>0</v>
      </c>
      <c r="M154" s="43" t="s">
        <v>0</v>
      </c>
      <c r="N154" s="43" t="s">
        <v>0</v>
      </c>
      <c r="O154" s="43" t="s">
        <v>0</v>
      </c>
      <c r="P154" s="43" t="s">
        <v>0</v>
      </c>
      <c r="Q154" s="43" t="s">
        <v>0</v>
      </c>
      <c r="R154" s="43" t="s">
        <v>0</v>
      </c>
      <c r="S154" s="22" t="s">
        <v>1</v>
      </c>
      <c r="T154" s="22" t="s">
        <v>43</v>
      </c>
      <c r="U154" s="9" t="str">
        <f t="shared" si="113"/>
        <v>Propriedade para ordenar: tem.módulo.b</v>
      </c>
      <c r="V154" s="9" t="str">
        <f t="shared" si="114"/>
        <v xml:space="preserve">Dado para ordenar: módulo.b ( xsd:integer ) </v>
      </c>
      <c r="W154" s="9" t="s">
        <v>405</v>
      </c>
      <c r="X154" s="62" t="s">
        <v>721</v>
      </c>
      <c r="Y154" s="62" t="s">
        <v>0</v>
      </c>
    </row>
    <row r="155" spans="1:25" s="61" customFormat="1" ht="6" customHeight="1" x14ac:dyDescent="0.25">
      <c r="A155" s="4">
        <v>155</v>
      </c>
      <c r="B155" s="19" t="s">
        <v>37</v>
      </c>
      <c r="C155" s="44" t="str">
        <f t="shared" si="115"/>
        <v>p.ordenar</v>
      </c>
      <c r="D155" s="45" t="s">
        <v>403</v>
      </c>
      <c r="E155" s="17" t="s">
        <v>38</v>
      </c>
      <c r="F155" s="46" t="str">
        <f t="shared" si="92"/>
        <v>d.ordenar</v>
      </c>
      <c r="G155" s="46" t="str">
        <f t="shared" si="93"/>
        <v>módulo.c</v>
      </c>
      <c r="H155" s="47" t="s">
        <v>44</v>
      </c>
      <c r="I155" s="48" t="s">
        <v>0</v>
      </c>
      <c r="J155" s="43" t="s">
        <v>0</v>
      </c>
      <c r="K155" s="43" t="s">
        <v>0</v>
      </c>
      <c r="L155" s="43" t="s">
        <v>0</v>
      </c>
      <c r="M155" s="43" t="s">
        <v>0</v>
      </c>
      <c r="N155" s="43" t="s">
        <v>0</v>
      </c>
      <c r="O155" s="43" t="s">
        <v>0</v>
      </c>
      <c r="P155" s="43" t="s">
        <v>0</v>
      </c>
      <c r="Q155" s="43" t="s">
        <v>0</v>
      </c>
      <c r="R155" s="43" t="s">
        <v>0</v>
      </c>
      <c r="S155" s="22" t="s">
        <v>1</v>
      </c>
      <c r="T155" s="22" t="s">
        <v>43</v>
      </c>
      <c r="U155" s="9" t="str">
        <f t="shared" si="94"/>
        <v>Propriedade para ordenar: tem.módulo.c</v>
      </c>
      <c r="V155" s="9" t="str">
        <f t="shared" si="95"/>
        <v xml:space="preserve">Dado para ordenar: módulo.c ( xsd:integer ) </v>
      </c>
      <c r="W155" s="9" t="s">
        <v>406</v>
      </c>
      <c r="X155" s="62" t="s">
        <v>722</v>
      </c>
      <c r="Y155" s="62" t="s">
        <v>0</v>
      </c>
    </row>
    <row r="156" spans="1:25" s="61" customFormat="1" ht="6" customHeight="1" x14ac:dyDescent="0.25">
      <c r="A156" s="4">
        <v>156</v>
      </c>
      <c r="B156" s="19" t="s">
        <v>37</v>
      </c>
      <c r="C156" s="51" t="s">
        <v>179</v>
      </c>
      <c r="D156" s="39" t="s">
        <v>154</v>
      </c>
      <c r="E156" s="17" t="s">
        <v>38</v>
      </c>
      <c r="F156" s="52" t="str">
        <f t="shared" si="92"/>
        <v>d.pesar</v>
      </c>
      <c r="G156" s="40" t="str">
        <f t="shared" si="93"/>
        <v>densidade</v>
      </c>
      <c r="H156" s="41" t="s">
        <v>48</v>
      </c>
      <c r="I156" s="42" t="s">
        <v>0</v>
      </c>
      <c r="J156" s="43" t="s">
        <v>0</v>
      </c>
      <c r="K156" s="43" t="s">
        <v>0</v>
      </c>
      <c r="L156" s="43" t="s">
        <v>0</v>
      </c>
      <c r="M156" s="43" t="s">
        <v>0</v>
      </c>
      <c r="N156" s="43" t="s">
        <v>0</v>
      </c>
      <c r="O156" s="43" t="s">
        <v>0</v>
      </c>
      <c r="P156" s="43" t="s">
        <v>0</v>
      </c>
      <c r="Q156" s="43" t="s">
        <v>0</v>
      </c>
      <c r="R156" s="43" t="s">
        <v>0</v>
      </c>
      <c r="S156" s="22" t="s">
        <v>1</v>
      </c>
      <c r="T156" s="22" t="s">
        <v>43</v>
      </c>
      <c r="U156" s="9" t="str">
        <f t="shared" si="94"/>
        <v>Propriedade para pesar: tem.densidade</v>
      </c>
      <c r="V156" s="9" t="str">
        <f t="shared" si="95"/>
        <v xml:space="preserve">Dado para pesar: densidade ( xsd:double ) </v>
      </c>
      <c r="W156" s="9" t="s">
        <v>267</v>
      </c>
      <c r="X156" s="62" t="s">
        <v>723</v>
      </c>
      <c r="Y156" s="62" t="s">
        <v>0</v>
      </c>
    </row>
    <row r="157" spans="1:25" s="61" customFormat="1" ht="6" customHeight="1" x14ac:dyDescent="0.25">
      <c r="A157" s="4">
        <v>157</v>
      </c>
      <c r="B157" s="19" t="s">
        <v>37</v>
      </c>
      <c r="C157" s="44" t="str">
        <f>C156</f>
        <v>p.pesar</v>
      </c>
      <c r="D157" s="45" t="s">
        <v>211</v>
      </c>
      <c r="E157" s="17" t="s">
        <v>38</v>
      </c>
      <c r="F157" s="46" t="str">
        <f t="shared" ref="F157" si="116">_xlfn.CONCAT("d.",MID(C157,FIND(".",C157,1)+1,100))</f>
        <v>d.pesar</v>
      </c>
      <c r="G157" s="46" t="str">
        <f t="shared" ref="G157" si="117">MID(D157,FIND(".",D157,1)+1,100)</f>
        <v>massa</v>
      </c>
      <c r="H157" s="47" t="s">
        <v>48</v>
      </c>
      <c r="I157" s="48" t="s">
        <v>0</v>
      </c>
      <c r="J157" s="43" t="s">
        <v>0</v>
      </c>
      <c r="K157" s="43" t="s">
        <v>0</v>
      </c>
      <c r="L157" s="43" t="s">
        <v>0</v>
      </c>
      <c r="M157" s="43" t="s">
        <v>0</v>
      </c>
      <c r="N157" s="43" t="s">
        <v>0</v>
      </c>
      <c r="O157" s="43" t="s">
        <v>0</v>
      </c>
      <c r="P157" s="43" t="s">
        <v>0</v>
      </c>
      <c r="Q157" s="43" t="s">
        <v>0</v>
      </c>
      <c r="R157" s="43" t="s">
        <v>0</v>
      </c>
      <c r="S157" s="22" t="s">
        <v>1</v>
      </c>
      <c r="T157" s="22" t="s">
        <v>43</v>
      </c>
      <c r="U157" s="9" t="str">
        <f t="shared" ref="U157" si="118">_xlfn.CONCAT("Propriedade para ",MID(C157,FIND("p.",C157,1)+2,100),": ",D157)</f>
        <v>Propriedade para pesar: tem.massa</v>
      </c>
      <c r="V157" s="9" t="str">
        <f t="shared" ref="V157" si="119">_xlfn.CONCAT("Dado para ",MID(F157,FIND("d.",F157,1)+2,100),": ",G157, " ( ",H157, " ) ")</f>
        <v xml:space="preserve">Dado para pesar: massa ( xsd:double ) </v>
      </c>
      <c r="W157" s="9" t="s">
        <v>268</v>
      </c>
      <c r="X157" s="62" t="s">
        <v>724</v>
      </c>
      <c r="Y157" s="62" t="s">
        <v>0</v>
      </c>
    </row>
    <row r="158" spans="1:25" s="61" customFormat="1" ht="6" customHeight="1" x14ac:dyDescent="0.25">
      <c r="A158" s="4">
        <v>158</v>
      </c>
      <c r="B158" s="19" t="s">
        <v>37</v>
      </c>
      <c r="C158" s="44" t="str">
        <f>C157</f>
        <v>p.pesar</v>
      </c>
      <c r="D158" s="45" t="s">
        <v>155</v>
      </c>
      <c r="E158" s="17" t="s">
        <v>38</v>
      </c>
      <c r="F158" s="46" t="str">
        <f t="shared" si="92"/>
        <v>d.pesar</v>
      </c>
      <c r="G158" s="46" t="str">
        <f t="shared" si="93"/>
        <v>peso</v>
      </c>
      <c r="H158" s="47" t="s">
        <v>48</v>
      </c>
      <c r="I158" s="48" t="s">
        <v>0</v>
      </c>
      <c r="J158" s="43" t="s">
        <v>0</v>
      </c>
      <c r="K158" s="43" t="s">
        <v>0</v>
      </c>
      <c r="L158" s="43" t="s">
        <v>0</v>
      </c>
      <c r="M158" s="43" t="s">
        <v>0</v>
      </c>
      <c r="N158" s="43" t="s">
        <v>0</v>
      </c>
      <c r="O158" s="43" t="s">
        <v>0</v>
      </c>
      <c r="P158" s="43" t="s">
        <v>0</v>
      </c>
      <c r="Q158" s="43" t="s">
        <v>0</v>
      </c>
      <c r="R158" s="43" t="s">
        <v>0</v>
      </c>
      <c r="S158" s="22" t="s">
        <v>1</v>
      </c>
      <c r="T158" s="22" t="s">
        <v>43</v>
      </c>
      <c r="U158" s="9" t="str">
        <f t="shared" si="94"/>
        <v>Propriedade para pesar: tem.peso</v>
      </c>
      <c r="V158" s="9" t="str">
        <f t="shared" si="95"/>
        <v xml:space="preserve">Dado para pesar: peso ( xsd:double ) </v>
      </c>
      <c r="W158" s="9" t="s">
        <v>269</v>
      </c>
      <c r="X158" s="62" t="s">
        <v>725</v>
      </c>
      <c r="Y158" s="62" t="s">
        <v>0</v>
      </c>
    </row>
    <row r="159" spans="1:25" s="61" customFormat="1" ht="6" customHeight="1" x14ac:dyDescent="0.25">
      <c r="A159" s="4">
        <v>159</v>
      </c>
      <c r="B159" s="19" t="s">
        <v>37</v>
      </c>
      <c r="C159" s="51" t="s">
        <v>180</v>
      </c>
      <c r="D159" s="39" t="s">
        <v>156</v>
      </c>
      <c r="E159" s="17" t="s">
        <v>38</v>
      </c>
      <c r="F159" s="52" t="str">
        <f t="shared" si="92"/>
        <v>d.pintar</v>
      </c>
      <c r="G159" s="40" t="str">
        <f t="shared" si="93"/>
        <v>cor</v>
      </c>
      <c r="H159" s="41" t="s">
        <v>39</v>
      </c>
      <c r="I159" s="42" t="s">
        <v>0</v>
      </c>
      <c r="J159" s="43" t="s">
        <v>0</v>
      </c>
      <c r="K159" s="43" t="s">
        <v>0</v>
      </c>
      <c r="L159" s="43" t="s">
        <v>0</v>
      </c>
      <c r="M159" s="43" t="s">
        <v>0</v>
      </c>
      <c r="N159" s="43" t="s">
        <v>0</v>
      </c>
      <c r="O159" s="43" t="s">
        <v>0</v>
      </c>
      <c r="P159" s="43" t="s">
        <v>0</v>
      </c>
      <c r="Q159" s="43" t="s">
        <v>0</v>
      </c>
      <c r="R159" s="43" t="s">
        <v>0</v>
      </c>
      <c r="S159" s="22" t="s">
        <v>1</v>
      </c>
      <c r="T159" s="22" t="s">
        <v>43</v>
      </c>
      <c r="U159" s="9" t="str">
        <f t="shared" si="94"/>
        <v>Propriedade para pintar: tem.cor</v>
      </c>
      <c r="V159" s="9" t="str">
        <f t="shared" si="95"/>
        <v xml:space="preserve">Dado para pintar: cor ( xsd:string ) </v>
      </c>
      <c r="W159" s="9" t="s">
        <v>270</v>
      </c>
      <c r="X159" s="62" t="s">
        <v>726</v>
      </c>
      <c r="Y159" s="62" t="s">
        <v>0</v>
      </c>
    </row>
    <row r="160" spans="1:25" s="61" customFormat="1" ht="6" customHeight="1" x14ac:dyDescent="0.25">
      <c r="A160" s="4">
        <v>160</v>
      </c>
      <c r="B160" s="19" t="s">
        <v>37</v>
      </c>
      <c r="C160" s="44" t="str">
        <f>C159</f>
        <v>p.pintar</v>
      </c>
      <c r="D160" s="45" t="s">
        <v>157</v>
      </c>
      <c r="E160" s="17" t="s">
        <v>38</v>
      </c>
      <c r="F160" s="46" t="str">
        <f t="shared" si="92"/>
        <v>d.pintar</v>
      </c>
      <c r="G160" s="46" t="str">
        <f t="shared" si="93"/>
        <v>red</v>
      </c>
      <c r="H160" s="47" t="s">
        <v>44</v>
      </c>
      <c r="I160" s="48" t="s">
        <v>0</v>
      </c>
      <c r="J160" s="43" t="s">
        <v>0</v>
      </c>
      <c r="K160" s="43" t="s">
        <v>0</v>
      </c>
      <c r="L160" s="43" t="s">
        <v>0</v>
      </c>
      <c r="M160" s="43" t="s">
        <v>0</v>
      </c>
      <c r="N160" s="43" t="s">
        <v>0</v>
      </c>
      <c r="O160" s="43" t="s">
        <v>0</v>
      </c>
      <c r="P160" s="43" t="s">
        <v>0</v>
      </c>
      <c r="Q160" s="43" t="s">
        <v>0</v>
      </c>
      <c r="R160" s="43" t="s">
        <v>0</v>
      </c>
      <c r="S160" s="22" t="s">
        <v>1</v>
      </c>
      <c r="T160" s="22" t="s">
        <v>43</v>
      </c>
      <c r="U160" s="9" t="str">
        <f t="shared" si="94"/>
        <v>Propriedade para pintar: tem.red</v>
      </c>
      <c r="V160" s="9" t="str">
        <f t="shared" si="95"/>
        <v xml:space="preserve">Dado para pintar: red ( xsd:integer ) </v>
      </c>
      <c r="W160" s="9" t="s">
        <v>271</v>
      </c>
      <c r="X160" s="62" t="s">
        <v>727</v>
      </c>
      <c r="Y160" s="62" t="s">
        <v>0</v>
      </c>
    </row>
    <row r="161" spans="1:25" s="61" customFormat="1" ht="6" customHeight="1" x14ac:dyDescent="0.25">
      <c r="A161" s="4">
        <v>161</v>
      </c>
      <c r="B161" s="19" t="s">
        <v>37</v>
      </c>
      <c r="C161" s="44" t="str">
        <f>C160</f>
        <v>p.pintar</v>
      </c>
      <c r="D161" s="45" t="s">
        <v>158</v>
      </c>
      <c r="E161" s="17" t="s">
        <v>38</v>
      </c>
      <c r="F161" s="46" t="str">
        <f t="shared" si="92"/>
        <v>d.pintar</v>
      </c>
      <c r="G161" s="46" t="str">
        <f t="shared" si="93"/>
        <v>green</v>
      </c>
      <c r="H161" s="47" t="s">
        <v>44</v>
      </c>
      <c r="I161" s="48" t="s">
        <v>0</v>
      </c>
      <c r="J161" s="43" t="s">
        <v>0</v>
      </c>
      <c r="K161" s="43" t="s">
        <v>0</v>
      </c>
      <c r="L161" s="43" t="s">
        <v>0</v>
      </c>
      <c r="M161" s="43" t="s">
        <v>0</v>
      </c>
      <c r="N161" s="43" t="s">
        <v>0</v>
      </c>
      <c r="O161" s="43" t="s">
        <v>0</v>
      </c>
      <c r="P161" s="43" t="s">
        <v>0</v>
      </c>
      <c r="Q161" s="43" t="s">
        <v>0</v>
      </c>
      <c r="R161" s="43" t="s">
        <v>0</v>
      </c>
      <c r="S161" s="22" t="s">
        <v>1</v>
      </c>
      <c r="T161" s="22" t="s">
        <v>43</v>
      </c>
      <c r="U161" s="9" t="str">
        <f t="shared" si="94"/>
        <v>Propriedade para pintar: tem.green</v>
      </c>
      <c r="V161" s="9" t="str">
        <f t="shared" si="95"/>
        <v xml:space="preserve">Dado para pintar: green ( xsd:integer ) </v>
      </c>
      <c r="W161" s="9" t="s">
        <v>272</v>
      </c>
      <c r="X161" s="62" t="s">
        <v>728</v>
      </c>
      <c r="Y161" s="62" t="s">
        <v>0</v>
      </c>
    </row>
    <row r="162" spans="1:25" s="61" customFormat="1" ht="6" customHeight="1" x14ac:dyDescent="0.25">
      <c r="A162" s="4">
        <v>162</v>
      </c>
      <c r="B162" s="19" t="s">
        <v>37</v>
      </c>
      <c r="C162" s="44" t="str">
        <f>C161</f>
        <v>p.pintar</v>
      </c>
      <c r="D162" s="45" t="s">
        <v>159</v>
      </c>
      <c r="E162" s="17" t="s">
        <v>38</v>
      </c>
      <c r="F162" s="46" t="str">
        <f t="shared" si="92"/>
        <v>d.pintar</v>
      </c>
      <c r="G162" s="46" t="str">
        <f t="shared" si="93"/>
        <v>blue</v>
      </c>
      <c r="H162" s="47" t="s">
        <v>44</v>
      </c>
      <c r="I162" s="48" t="s">
        <v>0</v>
      </c>
      <c r="J162" s="43" t="s">
        <v>0</v>
      </c>
      <c r="K162" s="43" t="s">
        <v>0</v>
      </c>
      <c r="L162" s="43" t="s">
        <v>0</v>
      </c>
      <c r="M162" s="43" t="s">
        <v>0</v>
      </c>
      <c r="N162" s="43" t="s">
        <v>0</v>
      </c>
      <c r="O162" s="43" t="s">
        <v>0</v>
      </c>
      <c r="P162" s="43" t="s">
        <v>0</v>
      </c>
      <c r="Q162" s="43" t="s">
        <v>0</v>
      </c>
      <c r="R162" s="43" t="s">
        <v>0</v>
      </c>
      <c r="S162" s="22" t="s">
        <v>1</v>
      </c>
      <c r="T162" s="22" t="s">
        <v>43</v>
      </c>
      <c r="U162" s="9" t="str">
        <f t="shared" si="94"/>
        <v>Propriedade para pintar: tem.blue</v>
      </c>
      <c r="V162" s="9" t="str">
        <f t="shared" si="95"/>
        <v xml:space="preserve">Dado para pintar: blue ( xsd:integer ) </v>
      </c>
      <c r="W162" s="9" t="s">
        <v>273</v>
      </c>
      <c r="X162" s="62" t="s">
        <v>729</v>
      </c>
      <c r="Y162" s="62" t="s">
        <v>0</v>
      </c>
    </row>
    <row r="163" spans="1:25" s="61" customFormat="1" ht="6" customHeight="1" x14ac:dyDescent="0.25">
      <c r="A163" s="4">
        <v>163</v>
      </c>
      <c r="B163" s="19" t="s">
        <v>37</v>
      </c>
      <c r="C163" s="44" t="str">
        <f>C161</f>
        <v>p.pintar</v>
      </c>
      <c r="D163" s="45" t="s">
        <v>160</v>
      </c>
      <c r="E163" s="17" t="s">
        <v>38</v>
      </c>
      <c r="F163" s="46" t="str">
        <f t="shared" ref="F163:F164" si="120">_xlfn.CONCAT("d.",MID(C163,FIND(".",C163,1)+1,100))</f>
        <v>d.pintar</v>
      </c>
      <c r="G163" s="46" t="str">
        <f t="shared" ref="G163:G164" si="121">MID(D163,FIND(".",D163,1)+1,100)</f>
        <v>alfa</v>
      </c>
      <c r="H163" s="47" t="s">
        <v>44</v>
      </c>
      <c r="I163" s="48" t="s">
        <v>0</v>
      </c>
      <c r="J163" s="43" t="s">
        <v>0</v>
      </c>
      <c r="K163" s="43" t="s">
        <v>0</v>
      </c>
      <c r="L163" s="43" t="s">
        <v>0</v>
      </c>
      <c r="M163" s="43" t="s">
        <v>0</v>
      </c>
      <c r="N163" s="43" t="s">
        <v>0</v>
      </c>
      <c r="O163" s="43" t="s">
        <v>0</v>
      </c>
      <c r="P163" s="43" t="s">
        <v>0</v>
      </c>
      <c r="Q163" s="43" t="s">
        <v>0</v>
      </c>
      <c r="R163" s="43" t="s">
        <v>0</v>
      </c>
      <c r="S163" s="22" t="s">
        <v>1</v>
      </c>
      <c r="T163" s="22" t="s">
        <v>43</v>
      </c>
      <c r="U163" s="9" t="str">
        <f t="shared" ref="U163:U164" si="122">_xlfn.CONCAT("Propriedade para ",MID(C163,FIND("p.",C163,1)+2,100),": ",D163)</f>
        <v>Propriedade para pintar: tem.alfa</v>
      </c>
      <c r="V163" s="9" t="str">
        <f t="shared" ref="V163:V164" si="123">_xlfn.CONCAT("Dado para ",MID(F163,FIND("d.",F163,1)+2,100),": ",G163, " ( ",H163, " ) ")</f>
        <v xml:space="preserve">Dado para pintar: alfa ( xsd:integer ) </v>
      </c>
      <c r="W163" s="9" t="s">
        <v>274</v>
      </c>
      <c r="X163" s="62" t="s">
        <v>730</v>
      </c>
      <c r="Y163" s="62" t="s">
        <v>0</v>
      </c>
    </row>
    <row r="164" spans="1:25" s="61" customFormat="1" ht="6" customHeight="1" x14ac:dyDescent="0.25">
      <c r="A164" s="4">
        <v>164</v>
      </c>
      <c r="B164" s="19" t="s">
        <v>37</v>
      </c>
      <c r="C164" s="44" t="str">
        <f>C161</f>
        <v>p.pintar</v>
      </c>
      <c r="D164" s="45" t="s">
        <v>927</v>
      </c>
      <c r="E164" s="17" t="s">
        <v>38</v>
      </c>
      <c r="F164" s="46" t="str">
        <f t="shared" si="120"/>
        <v>d.pintar</v>
      </c>
      <c r="G164" s="46" t="str">
        <f t="shared" si="121"/>
        <v>rgb</v>
      </c>
      <c r="H164" s="47" t="s">
        <v>39</v>
      </c>
      <c r="I164" s="48" t="s">
        <v>0</v>
      </c>
      <c r="J164" s="43" t="s">
        <v>0</v>
      </c>
      <c r="K164" s="43" t="s">
        <v>0</v>
      </c>
      <c r="L164" s="43" t="s">
        <v>0</v>
      </c>
      <c r="M164" s="43" t="s">
        <v>0</v>
      </c>
      <c r="N164" s="43" t="s">
        <v>0</v>
      </c>
      <c r="O164" s="43" t="s">
        <v>0</v>
      </c>
      <c r="P164" s="43" t="s">
        <v>0</v>
      </c>
      <c r="Q164" s="43" t="s">
        <v>0</v>
      </c>
      <c r="R164" s="43" t="s">
        <v>0</v>
      </c>
      <c r="S164" s="22" t="s">
        <v>1</v>
      </c>
      <c r="T164" s="22" t="s">
        <v>43</v>
      </c>
      <c r="U164" s="9" t="str">
        <f t="shared" si="122"/>
        <v>Propriedade para pintar: tem.rgb</v>
      </c>
      <c r="V164" s="9" t="str">
        <f t="shared" si="123"/>
        <v xml:space="preserve">Dado para pintar: rgb ( xsd:string ) </v>
      </c>
      <c r="W164" s="9" t="s">
        <v>929</v>
      </c>
      <c r="X164" s="62" t="s">
        <v>861</v>
      </c>
      <c r="Y164" s="62" t="s">
        <v>0</v>
      </c>
    </row>
    <row r="165" spans="1:25" s="61" customFormat="1" ht="6" customHeight="1" x14ac:dyDescent="0.25">
      <c r="A165" s="4">
        <v>165</v>
      </c>
      <c r="B165" s="19" t="s">
        <v>37</v>
      </c>
      <c r="C165" s="44" t="str">
        <f>C162</f>
        <v>p.pintar</v>
      </c>
      <c r="D165" s="45" t="s">
        <v>928</v>
      </c>
      <c r="E165" s="17" t="s">
        <v>38</v>
      </c>
      <c r="F165" s="46" t="str">
        <f t="shared" si="92"/>
        <v>d.pintar</v>
      </c>
      <c r="G165" s="46" t="str">
        <f t="shared" si="93"/>
        <v>rgba</v>
      </c>
      <c r="H165" s="47" t="s">
        <v>39</v>
      </c>
      <c r="I165" s="48" t="s">
        <v>0</v>
      </c>
      <c r="J165" s="43" t="s">
        <v>0</v>
      </c>
      <c r="K165" s="43" t="s">
        <v>0</v>
      </c>
      <c r="L165" s="43" t="s">
        <v>0</v>
      </c>
      <c r="M165" s="43" t="s">
        <v>0</v>
      </c>
      <c r="N165" s="43" t="s">
        <v>0</v>
      </c>
      <c r="O165" s="43" t="s">
        <v>0</v>
      </c>
      <c r="P165" s="43" t="s">
        <v>0</v>
      </c>
      <c r="Q165" s="43" t="s">
        <v>0</v>
      </c>
      <c r="R165" s="43" t="s">
        <v>0</v>
      </c>
      <c r="S165" s="22" t="s">
        <v>1</v>
      </c>
      <c r="T165" s="22" t="s">
        <v>43</v>
      </c>
      <c r="U165" s="9" t="str">
        <f t="shared" si="94"/>
        <v>Propriedade para pintar: tem.rgba</v>
      </c>
      <c r="V165" s="9" t="str">
        <f t="shared" si="95"/>
        <v xml:space="preserve">Dado para pintar: rgba ( xsd:string ) </v>
      </c>
      <c r="W165" s="9" t="s">
        <v>930</v>
      </c>
      <c r="X165" s="62" t="s">
        <v>931</v>
      </c>
      <c r="Y165" s="62" t="s">
        <v>0</v>
      </c>
    </row>
    <row r="166" spans="1:25" s="61" customFormat="1" ht="6" customHeight="1" x14ac:dyDescent="0.25">
      <c r="A166" s="4">
        <v>166</v>
      </c>
      <c r="B166" s="19" t="s">
        <v>37</v>
      </c>
      <c r="C166" s="51" t="s">
        <v>181</v>
      </c>
      <c r="D166" s="39" t="s">
        <v>199</v>
      </c>
      <c r="E166" s="17" t="s">
        <v>38</v>
      </c>
      <c r="F166" s="52" t="str">
        <f t="shared" ref="F166:F167" si="124">_xlfn.CONCAT("d.",MID(C166,FIND(".",C166,1)+1,100))</f>
        <v>d.iluminar</v>
      </c>
      <c r="G166" s="40" t="str">
        <f t="shared" ref="G166:G167" si="125">MID(D166,FIND(".",D166,1)+1,100)</f>
        <v>classe.de.luminária</v>
      </c>
      <c r="H166" s="41" t="s">
        <v>39</v>
      </c>
      <c r="I166" s="42" t="s">
        <v>0</v>
      </c>
      <c r="J166" s="43" t="s">
        <v>0</v>
      </c>
      <c r="K166" s="43" t="s">
        <v>0</v>
      </c>
      <c r="L166" s="43" t="s">
        <v>0</v>
      </c>
      <c r="M166" s="43" t="s">
        <v>0</v>
      </c>
      <c r="N166" s="43" t="s">
        <v>0</v>
      </c>
      <c r="O166" s="43" t="s">
        <v>0</v>
      </c>
      <c r="P166" s="43" t="s">
        <v>0</v>
      </c>
      <c r="Q166" s="43" t="s">
        <v>0</v>
      </c>
      <c r="R166" s="43" t="s">
        <v>0</v>
      </c>
      <c r="S166" s="22" t="s">
        <v>1</v>
      </c>
      <c r="T166" s="22" t="s">
        <v>43</v>
      </c>
      <c r="U166" s="9" t="str">
        <f t="shared" ref="U166" si="126">_xlfn.CONCAT("Propriedade para ",MID(C166,FIND("p.",C166,1)+2,100),": ",D166)</f>
        <v>Propriedade para iluminar: é.classe.de.luminária</v>
      </c>
      <c r="V166" s="9" t="str">
        <f t="shared" ref="V166" si="127">_xlfn.CONCAT("Dado para ",MID(F166,FIND("d.",F166,1)+2,100),": ",G166, " ( ",H166, " ) ")</f>
        <v xml:space="preserve">Dado para iluminar: classe.de.luminária ( xsd:string ) </v>
      </c>
      <c r="W166" s="9" t="s">
        <v>371</v>
      </c>
      <c r="X166" s="62" t="s">
        <v>0</v>
      </c>
      <c r="Y166" s="62" t="s">
        <v>0</v>
      </c>
    </row>
    <row r="167" spans="1:25" s="61" customFormat="1" ht="6" customHeight="1" x14ac:dyDescent="0.25">
      <c r="A167" s="4">
        <v>167</v>
      </c>
      <c r="B167" s="19" t="s">
        <v>37</v>
      </c>
      <c r="C167" s="44" t="str">
        <f t="shared" ref="C167:C172" si="128">C166</f>
        <v>p.iluminar</v>
      </c>
      <c r="D167" s="10" t="s">
        <v>161</v>
      </c>
      <c r="E167" s="17" t="s">
        <v>38</v>
      </c>
      <c r="F167" s="46" t="str">
        <f t="shared" si="124"/>
        <v>d.iluminar</v>
      </c>
      <c r="G167" s="46" t="str">
        <f t="shared" si="125"/>
        <v>iluminância</v>
      </c>
      <c r="H167" s="47" t="s">
        <v>44</v>
      </c>
      <c r="I167" s="48" t="s">
        <v>0</v>
      </c>
      <c r="J167" s="43" t="s">
        <v>0</v>
      </c>
      <c r="K167" s="43" t="s">
        <v>0</v>
      </c>
      <c r="L167" s="43" t="s">
        <v>0</v>
      </c>
      <c r="M167" s="43" t="s">
        <v>0</v>
      </c>
      <c r="N167" s="43" t="s">
        <v>0</v>
      </c>
      <c r="O167" s="43" t="s">
        <v>0</v>
      </c>
      <c r="P167" s="43" t="s">
        <v>0</v>
      </c>
      <c r="Q167" s="43" t="s">
        <v>0</v>
      </c>
      <c r="R167" s="43" t="s">
        <v>0</v>
      </c>
      <c r="S167" s="22" t="s">
        <v>1</v>
      </c>
      <c r="T167" s="22" t="s">
        <v>43</v>
      </c>
      <c r="U167" s="9" t="str">
        <f t="shared" si="94"/>
        <v>Propriedade para iluminar: tem.iluminância</v>
      </c>
      <c r="V167" s="9" t="str">
        <f t="shared" si="95"/>
        <v xml:space="preserve">Dado para iluminar: iluminância ( xsd:integer ) </v>
      </c>
      <c r="W167" s="9" t="s">
        <v>275</v>
      </c>
      <c r="X167" s="62" t="s">
        <v>731</v>
      </c>
      <c r="Y167" s="62" t="s">
        <v>0</v>
      </c>
    </row>
    <row r="168" spans="1:25" s="61" customFormat="1" ht="6" customHeight="1" x14ac:dyDescent="0.25">
      <c r="A168" s="4">
        <v>168</v>
      </c>
      <c r="B168" s="19" t="s">
        <v>37</v>
      </c>
      <c r="C168" s="44" t="str">
        <f t="shared" si="128"/>
        <v>p.iluminar</v>
      </c>
      <c r="D168" s="45" t="s">
        <v>162</v>
      </c>
      <c r="E168" s="17" t="s">
        <v>38</v>
      </c>
      <c r="F168" s="46" t="str">
        <f t="shared" si="92"/>
        <v>d.iluminar</v>
      </c>
      <c r="G168" s="46" t="str">
        <f t="shared" si="93"/>
        <v>fluxo.luminoso</v>
      </c>
      <c r="H168" s="47" t="s">
        <v>44</v>
      </c>
      <c r="I168" s="48" t="s">
        <v>0</v>
      </c>
      <c r="J168" s="43" t="s">
        <v>0</v>
      </c>
      <c r="K168" s="43" t="s">
        <v>0</v>
      </c>
      <c r="L168" s="43" t="s">
        <v>0</v>
      </c>
      <c r="M168" s="43" t="s">
        <v>0</v>
      </c>
      <c r="N168" s="43" t="s">
        <v>0</v>
      </c>
      <c r="O168" s="43" t="s">
        <v>0</v>
      </c>
      <c r="P168" s="43" t="s">
        <v>0</v>
      </c>
      <c r="Q168" s="43" t="s">
        <v>0</v>
      </c>
      <c r="R168" s="43" t="s">
        <v>0</v>
      </c>
      <c r="S168" s="22" t="s">
        <v>1</v>
      </c>
      <c r="T168" s="22" t="s">
        <v>43</v>
      </c>
      <c r="U168" s="9" t="str">
        <f t="shared" si="94"/>
        <v>Propriedade para iluminar: tem.fluxo.luminoso</v>
      </c>
      <c r="V168" s="9" t="str">
        <f t="shared" si="95"/>
        <v xml:space="preserve">Dado para iluminar: fluxo.luminoso ( xsd:integer ) </v>
      </c>
      <c r="W168" s="9" t="s">
        <v>276</v>
      </c>
      <c r="X168" s="62" t="s">
        <v>732</v>
      </c>
      <c r="Y168" s="62" t="s">
        <v>0</v>
      </c>
    </row>
    <row r="169" spans="1:25" s="61" customFormat="1" ht="6" customHeight="1" x14ac:dyDescent="0.25">
      <c r="A169" s="4">
        <v>169</v>
      </c>
      <c r="B169" s="19" t="s">
        <v>37</v>
      </c>
      <c r="C169" s="44" t="str">
        <f t="shared" si="128"/>
        <v>p.iluminar</v>
      </c>
      <c r="D169" s="45" t="s">
        <v>163</v>
      </c>
      <c r="E169" s="17" t="s">
        <v>38</v>
      </c>
      <c r="F169" s="46" t="str">
        <f t="shared" si="92"/>
        <v>d.iluminar</v>
      </c>
      <c r="G169" s="46" t="str">
        <f t="shared" si="93"/>
        <v>eficiência.luminosa</v>
      </c>
      <c r="H169" s="47" t="s">
        <v>44</v>
      </c>
      <c r="I169" s="48" t="s">
        <v>0</v>
      </c>
      <c r="J169" s="43" t="s">
        <v>0</v>
      </c>
      <c r="K169" s="43" t="s">
        <v>0</v>
      </c>
      <c r="L169" s="43" t="s">
        <v>0</v>
      </c>
      <c r="M169" s="43" t="s">
        <v>0</v>
      </c>
      <c r="N169" s="43" t="s">
        <v>0</v>
      </c>
      <c r="O169" s="43" t="s">
        <v>0</v>
      </c>
      <c r="P169" s="43" t="s">
        <v>0</v>
      </c>
      <c r="Q169" s="43" t="s">
        <v>0</v>
      </c>
      <c r="R169" s="43" t="s">
        <v>0</v>
      </c>
      <c r="S169" s="22" t="s">
        <v>1</v>
      </c>
      <c r="T169" s="22" t="s">
        <v>43</v>
      </c>
      <c r="U169" s="9" t="str">
        <f t="shared" si="94"/>
        <v>Propriedade para iluminar: tem.eficiência.luminosa</v>
      </c>
      <c r="V169" s="9" t="str">
        <f t="shared" si="95"/>
        <v xml:space="preserve">Dado para iluminar: eficiência.luminosa ( xsd:integer ) </v>
      </c>
      <c r="W169" s="9" t="s">
        <v>370</v>
      </c>
      <c r="X169" s="62" t="s">
        <v>733</v>
      </c>
      <c r="Y169" s="62" t="s">
        <v>0</v>
      </c>
    </row>
    <row r="170" spans="1:25" s="61" customFormat="1" ht="6" customHeight="1" x14ac:dyDescent="0.25">
      <c r="A170" s="4">
        <v>170</v>
      </c>
      <c r="B170" s="19" t="s">
        <v>37</v>
      </c>
      <c r="C170" s="44" t="str">
        <f t="shared" si="128"/>
        <v>p.iluminar</v>
      </c>
      <c r="D170" s="45" t="s">
        <v>338</v>
      </c>
      <c r="E170" s="17" t="s">
        <v>38</v>
      </c>
      <c r="F170" s="46" t="str">
        <f t="shared" si="92"/>
        <v>d.iluminar</v>
      </c>
      <c r="G170" s="46" t="str">
        <f t="shared" si="93"/>
        <v>temperatura.de.cor</v>
      </c>
      <c r="H170" s="47" t="s">
        <v>44</v>
      </c>
      <c r="I170" s="48" t="s">
        <v>0</v>
      </c>
      <c r="J170" s="43" t="s">
        <v>0</v>
      </c>
      <c r="K170" s="43" t="s">
        <v>0</v>
      </c>
      <c r="L170" s="43" t="s">
        <v>0</v>
      </c>
      <c r="M170" s="43" t="s">
        <v>0</v>
      </c>
      <c r="N170" s="43" t="s">
        <v>0</v>
      </c>
      <c r="O170" s="43" t="s">
        <v>0</v>
      </c>
      <c r="P170" s="43" t="s">
        <v>0</v>
      </c>
      <c r="Q170" s="43" t="s">
        <v>0</v>
      </c>
      <c r="R170" s="43" t="s">
        <v>0</v>
      </c>
      <c r="S170" s="22" t="s">
        <v>1</v>
      </c>
      <c r="T170" s="22" t="s">
        <v>43</v>
      </c>
      <c r="U170" s="9" t="str">
        <f t="shared" si="94"/>
        <v>Propriedade para iluminar: tem.temperatura.de.cor</v>
      </c>
      <c r="V170" s="9" t="str">
        <f t="shared" si="95"/>
        <v xml:space="preserve">Dado para iluminar: temperatura.de.cor ( xsd:integer ) </v>
      </c>
      <c r="W170" s="9" t="s">
        <v>277</v>
      </c>
      <c r="X170" s="62" t="s">
        <v>734</v>
      </c>
      <c r="Y170" s="62" t="s">
        <v>0</v>
      </c>
    </row>
    <row r="171" spans="1:25" s="61" customFormat="1" ht="6" customHeight="1" x14ac:dyDescent="0.25">
      <c r="A171" s="4">
        <v>171</v>
      </c>
      <c r="B171" s="19" t="s">
        <v>37</v>
      </c>
      <c r="C171" s="44" t="str">
        <f t="shared" si="128"/>
        <v>p.iluminar</v>
      </c>
      <c r="D171" s="45" t="s">
        <v>164</v>
      </c>
      <c r="E171" s="17" t="s">
        <v>38</v>
      </c>
      <c r="F171" s="46" t="str">
        <f t="shared" si="92"/>
        <v>d.iluminar</v>
      </c>
      <c r="G171" s="46" t="str">
        <f t="shared" si="93"/>
        <v>fotometria</v>
      </c>
      <c r="H171" s="47" t="s">
        <v>39</v>
      </c>
      <c r="I171" s="48" t="s">
        <v>0</v>
      </c>
      <c r="J171" s="43" t="s">
        <v>0</v>
      </c>
      <c r="K171" s="43" t="s">
        <v>0</v>
      </c>
      <c r="L171" s="43" t="s">
        <v>0</v>
      </c>
      <c r="M171" s="43" t="s">
        <v>0</v>
      </c>
      <c r="N171" s="43" t="s">
        <v>0</v>
      </c>
      <c r="O171" s="43" t="s">
        <v>0</v>
      </c>
      <c r="P171" s="43" t="s">
        <v>0</v>
      </c>
      <c r="Q171" s="43" t="s">
        <v>0</v>
      </c>
      <c r="R171" s="43" t="s">
        <v>0</v>
      </c>
      <c r="S171" s="22" t="s">
        <v>1</v>
      </c>
      <c r="T171" s="22" t="s">
        <v>43</v>
      </c>
      <c r="U171" s="9" t="str">
        <f t="shared" si="94"/>
        <v>Propriedade para iluminar: tem.fotometria</v>
      </c>
      <c r="V171" s="9" t="str">
        <f t="shared" si="95"/>
        <v xml:space="preserve">Dado para iluminar: fotometria ( xsd:string ) </v>
      </c>
      <c r="W171" s="9" t="s">
        <v>278</v>
      </c>
      <c r="X171" s="62" t="s">
        <v>735</v>
      </c>
      <c r="Y171" s="62" t="s">
        <v>0</v>
      </c>
    </row>
    <row r="172" spans="1:25" s="61" customFormat="1" ht="6" customHeight="1" x14ac:dyDescent="0.25">
      <c r="A172" s="4">
        <v>172</v>
      </c>
      <c r="B172" s="19" t="s">
        <v>37</v>
      </c>
      <c r="C172" s="44" t="str">
        <f t="shared" si="128"/>
        <v>p.iluminar</v>
      </c>
      <c r="D172" s="45" t="s">
        <v>165</v>
      </c>
      <c r="E172" s="17" t="s">
        <v>38</v>
      </c>
      <c r="F172" s="46" t="str">
        <f t="shared" si="92"/>
        <v>d.iluminar</v>
      </c>
      <c r="G172" s="46" t="str">
        <f t="shared" si="93"/>
        <v>irc</v>
      </c>
      <c r="H172" s="47" t="s">
        <v>39</v>
      </c>
      <c r="I172" s="48" t="s">
        <v>0</v>
      </c>
      <c r="J172" s="43" t="s">
        <v>0</v>
      </c>
      <c r="K172" s="43" t="s">
        <v>0</v>
      </c>
      <c r="L172" s="43" t="s">
        <v>0</v>
      </c>
      <c r="M172" s="43" t="s">
        <v>0</v>
      </c>
      <c r="N172" s="43" t="s">
        <v>0</v>
      </c>
      <c r="O172" s="43" t="s">
        <v>0</v>
      </c>
      <c r="P172" s="43" t="s">
        <v>0</v>
      </c>
      <c r="Q172" s="43" t="s">
        <v>0</v>
      </c>
      <c r="R172" s="43" t="s">
        <v>0</v>
      </c>
      <c r="S172" s="22" t="s">
        <v>1</v>
      </c>
      <c r="T172" s="22" t="s">
        <v>43</v>
      </c>
      <c r="U172" s="9" t="str">
        <f t="shared" si="94"/>
        <v>Propriedade para iluminar: tem.irc</v>
      </c>
      <c r="V172" s="9" t="str">
        <f t="shared" si="95"/>
        <v xml:space="preserve">Dado para iluminar: irc ( xsd:string ) </v>
      </c>
      <c r="W172" s="9" t="s">
        <v>279</v>
      </c>
      <c r="X172" s="62" t="s">
        <v>736</v>
      </c>
      <c r="Y172" s="62" t="s">
        <v>0</v>
      </c>
    </row>
    <row r="173" spans="1:25" s="61" customFormat="1" ht="6" customHeight="1" x14ac:dyDescent="0.25">
      <c r="A173" s="4">
        <v>173</v>
      </c>
      <c r="B173" s="19" t="s">
        <v>37</v>
      </c>
      <c r="C173" s="51" t="s">
        <v>191</v>
      </c>
      <c r="D173" s="39" t="s">
        <v>196</v>
      </c>
      <c r="E173" s="17" t="s">
        <v>38</v>
      </c>
      <c r="F173" s="52" t="str">
        <f t="shared" ref="F173:F175" si="129">_xlfn.CONCAT("d.",MID(C173,FIND(".",C173,1)+1,100))</f>
        <v>d.extinguir</v>
      </c>
      <c r="G173" s="40" t="str">
        <f t="shared" ref="G173:G175" si="130">MID(D173,FIND(".",D173,1)+1,100)</f>
        <v>classe.de.fogo</v>
      </c>
      <c r="H173" s="54" t="s">
        <v>39</v>
      </c>
      <c r="I173" s="42" t="s">
        <v>0</v>
      </c>
      <c r="J173" s="43" t="s">
        <v>0</v>
      </c>
      <c r="K173" s="43" t="s">
        <v>0</v>
      </c>
      <c r="L173" s="43" t="s">
        <v>0</v>
      </c>
      <c r="M173" s="43" t="s">
        <v>0</v>
      </c>
      <c r="N173" s="43" t="s">
        <v>0</v>
      </c>
      <c r="O173" s="43" t="s">
        <v>0</v>
      </c>
      <c r="P173" s="43" t="s">
        <v>0</v>
      </c>
      <c r="Q173" s="43" t="s">
        <v>0</v>
      </c>
      <c r="R173" s="43" t="s">
        <v>0</v>
      </c>
      <c r="S173" s="22" t="s">
        <v>1</v>
      </c>
      <c r="T173" s="22" t="s">
        <v>43</v>
      </c>
      <c r="U173" s="9" t="str">
        <f t="shared" ref="U173:U178" si="131">_xlfn.CONCAT("Propriedade para ",MID(C173,FIND("p.",C173,1)+2,100),": ",D173)</f>
        <v>Propriedade para extinguir: é.classe.de.fogo</v>
      </c>
      <c r="V173" s="9" t="str">
        <f t="shared" ref="V173:V178" si="132">_xlfn.CONCAT("Dado para ",MID(F173,FIND("d.",F173,1)+2,100),": ",G173, " ( ",H173, " ) ")</f>
        <v xml:space="preserve">Dado para extinguir: classe.de.fogo ( xsd:string ) </v>
      </c>
      <c r="W173" s="55" t="s">
        <v>280</v>
      </c>
      <c r="X173" s="62" t="s">
        <v>742</v>
      </c>
      <c r="Y173" s="62" t="s">
        <v>0</v>
      </c>
    </row>
    <row r="174" spans="1:25" s="61" customFormat="1" ht="6" customHeight="1" x14ac:dyDescent="0.25">
      <c r="A174" s="4">
        <v>174</v>
      </c>
      <c r="B174" s="19" t="s">
        <v>37</v>
      </c>
      <c r="C174" s="44" t="str">
        <f>C173</f>
        <v>p.extinguir</v>
      </c>
      <c r="D174" s="45" t="s">
        <v>197</v>
      </c>
      <c r="E174" s="17" t="s">
        <v>38</v>
      </c>
      <c r="F174" s="46" t="str">
        <f t="shared" si="129"/>
        <v>d.extinguir</v>
      </c>
      <c r="G174" s="46" t="str">
        <f t="shared" si="130"/>
        <v>visibilidade.da.placa</v>
      </c>
      <c r="H174" s="47" t="s">
        <v>39</v>
      </c>
      <c r="I174" s="48" t="s">
        <v>0</v>
      </c>
      <c r="J174" s="43" t="s">
        <v>0</v>
      </c>
      <c r="K174" s="43" t="s">
        <v>0</v>
      </c>
      <c r="L174" s="43" t="s">
        <v>0</v>
      </c>
      <c r="M174" s="43" t="s">
        <v>0</v>
      </c>
      <c r="N174" s="43" t="s">
        <v>0</v>
      </c>
      <c r="O174" s="43" t="s">
        <v>0</v>
      </c>
      <c r="P174" s="43" t="s">
        <v>0</v>
      </c>
      <c r="Q174" s="43" t="s">
        <v>0</v>
      </c>
      <c r="R174" s="43" t="s">
        <v>0</v>
      </c>
      <c r="S174" s="22" t="s">
        <v>1</v>
      </c>
      <c r="T174" s="22" t="s">
        <v>43</v>
      </c>
      <c r="U174" s="9" t="str">
        <f t="shared" si="131"/>
        <v>Propriedade para extinguir: é.visibilidade.da.placa</v>
      </c>
      <c r="V174" s="9" t="str">
        <f t="shared" si="132"/>
        <v xml:space="preserve">Dado para extinguir: visibilidade.da.placa ( xsd:string ) </v>
      </c>
      <c r="W174" s="55" t="s">
        <v>281</v>
      </c>
      <c r="X174" s="62" t="s">
        <v>743</v>
      </c>
      <c r="Y174" s="62" t="s">
        <v>0</v>
      </c>
    </row>
    <row r="175" spans="1:25" s="61" customFormat="1" ht="6" customHeight="1" x14ac:dyDescent="0.25">
      <c r="A175" s="4">
        <v>175</v>
      </c>
      <c r="B175" s="19" t="s">
        <v>37</v>
      </c>
      <c r="C175" s="44" t="str">
        <f t="shared" ref="C175:C180" si="133">C174</f>
        <v>p.extinguir</v>
      </c>
      <c r="D175" s="45" t="s">
        <v>190</v>
      </c>
      <c r="E175" s="17" t="s">
        <v>38</v>
      </c>
      <c r="F175" s="46" t="str">
        <f t="shared" si="129"/>
        <v>d.extinguir</v>
      </c>
      <c r="G175" s="46" t="str">
        <f t="shared" si="130"/>
        <v>agente.extintor</v>
      </c>
      <c r="H175" s="47" t="s">
        <v>39</v>
      </c>
      <c r="I175" s="48" t="s">
        <v>0</v>
      </c>
      <c r="J175" s="43" t="s">
        <v>0</v>
      </c>
      <c r="K175" s="43" t="s">
        <v>0</v>
      </c>
      <c r="L175" s="43" t="s">
        <v>0</v>
      </c>
      <c r="M175" s="43" t="s">
        <v>0</v>
      </c>
      <c r="N175" s="43" t="s">
        <v>0</v>
      </c>
      <c r="O175" s="43" t="s">
        <v>0</v>
      </c>
      <c r="P175" s="43" t="s">
        <v>0</v>
      </c>
      <c r="Q175" s="43" t="s">
        <v>0</v>
      </c>
      <c r="R175" s="43" t="s">
        <v>0</v>
      </c>
      <c r="S175" s="22" t="s">
        <v>1</v>
      </c>
      <c r="T175" s="22" t="s">
        <v>43</v>
      </c>
      <c r="U175" s="9" t="str">
        <f t="shared" si="131"/>
        <v>Propriedade para extinguir: é.agente.extintor</v>
      </c>
      <c r="V175" s="9" t="str">
        <f t="shared" si="132"/>
        <v xml:space="preserve">Dado para extinguir: agente.extintor ( xsd:string ) </v>
      </c>
      <c r="W175" s="55" t="s">
        <v>309</v>
      </c>
      <c r="X175" s="62" t="s">
        <v>744</v>
      </c>
      <c r="Y175" s="62" t="s">
        <v>0</v>
      </c>
    </row>
    <row r="176" spans="1:25" s="61" customFormat="1" ht="6" customHeight="1" x14ac:dyDescent="0.25">
      <c r="A176" s="4">
        <v>176</v>
      </c>
      <c r="B176" s="19" t="s">
        <v>37</v>
      </c>
      <c r="C176" s="44" t="str">
        <f t="shared" si="133"/>
        <v>p.extinguir</v>
      </c>
      <c r="D176" s="45" t="s">
        <v>192</v>
      </c>
      <c r="E176" s="17" t="s">
        <v>38</v>
      </c>
      <c r="F176" s="46" t="str">
        <f t="shared" ref="F176:F177" si="134">_xlfn.CONCAT("d.",MID(C176,FIND(".",C176,1)+1,100))</f>
        <v>d.extinguir</v>
      </c>
      <c r="G176" s="46" t="str">
        <f t="shared" ref="G176:G177" si="135">MID(D176,FIND(".",D176,1)+1,100)</f>
        <v>tipo.de.extintor</v>
      </c>
      <c r="H176" s="47" t="s">
        <v>39</v>
      </c>
      <c r="I176" s="48" t="s">
        <v>0</v>
      </c>
      <c r="J176" s="43" t="s">
        <v>0</v>
      </c>
      <c r="K176" s="43" t="s">
        <v>0</v>
      </c>
      <c r="L176" s="43" t="s">
        <v>0</v>
      </c>
      <c r="M176" s="43" t="s">
        <v>0</v>
      </c>
      <c r="N176" s="43" t="s">
        <v>0</v>
      </c>
      <c r="O176" s="43" t="s">
        <v>0</v>
      </c>
      <c r="P176" s="43" t="s">
        <v>0</v>
      </c>
      <c r="Q176" s="43" t="s">
        <v>0</v>
      </c>
      <c r="R176" s="43" t="s">
        <v>0</v>
      </c>
      <c r="S176" s="22" t="s">
        <v>1</v>
      </c>
      <c r="T176" s="22" t="s">
        <v>43</v>
      </c>
      <c r="U176" s="9" t="str">
        <f t="shared" si="131"/>
        <v>Propriedade para extinguir: é.tipo.de.extintor</v>
      </c>
      <c r="V176" s="9" t="str">
        <f t="shared" si="132"/>
        <v xml:space="preserve">Dado para extinguir: tipo.de.extintor ( xsd:string ) </v>
      </c>
      <c r="W176" s="55" t="s">
        <v>310</v>
      </c>
      <c r="X176" s="62" t="s">
        <v>745</v>
      </c>
      <c r="Y176" s="62" t="s">
        <v>0</v>
      </c>
    </row>
    <row r="177" spans="1:25" s="61" customFormat="1" ht="6" customHeight="1" x14ac:dyDescent="0.25">
      <c r="A177" s="4">
        <v>177</v>
      </c>
      <c r="B177" s="19" t="s">
        <v>37</v>
      </c>
      <c r="C177" s="44" t="str">
        <f t="shared" si="133"/>
        <v>p.extinguir</v>
      </c>
      <c r="D177" s="45" t="s">
        <v>193</v>
      </c>
      <c r="E177" s="17" t="s">
        <v>38</v>
      </c>
      <c r="F177" s="46" t="str">
        <f t="shared" si="134"/>
        <v>d.extinguir</v>
      </c>
      <c r="G177" s="46" t="str">
        <f t="shared" si="135"/>
        <v>carga.do.extintor</v>
      </c>
      <c r="H177" s="47" t="s">
        <v>39</v>
      </c>
      <c r="I177" s="48" t="s">
        <v>0</v>
      </c>
      <c r="J177" s="43" t="s">
        <v>0</v>
      </c>
      <c r="K177" s="43" t="s">
        <v>0</v>
      </c>
      <c r="L177" s="43" t="s">
        <v>0</v>
      </c>
      <c r="M177" s="43" t="s">
        <v>0</v>
      </c>
      <c r="N177" s="43" t="s">
        <v>0</v>
      </c>
      <c r="O177" s="43" t="s">
        <v>0</v>
      </c>
      <c r="P177" s="43" t="s">
        <v>0</v>
      </c>
      <c r="Q177" s="43" t="s">
        <v>0</v>
      </c>
      <c r="R177" s="43" t="s">
        <v>0</v>
      </c>
      <c r="S177" s="22" t="s">
        <v>1</v>
      </c>
      <c r="T177" s="22" t="s">
        <v>43</v>
      </c>
      <c r="U177" s="9" t="str">
        <f t="shared" si="131"/>
        <v>Propriedade para extinguir: é.carga.do.extintor</v>
      </c>
      <c r="V177" s="9" t="str">
        <f t="shared" si="132"/>
        <v xml:space="preserve">Dado para extinguir: carga.do.extintor ( xsd:string ) </v>
      </c>
      <c r="W177" s="55" t="s">
        <v>369</v>
      </c>
      <c r="X177" s="62" t="s">
        <v>746</v>
      </c>
      <c r="Y177" s="62" t="s">
        <v>0</v>
      </c>
    </row>
    <row r="178" spans="1:25" s="61" customFormat="1" ht="6" customHeight="1" x14ac:dyDescent="0.25">
      <c r="A178" s="4">
        <v>178</v>
      </c>
      <c r="B178" s="19" t="s">
        <v>37</v>
      </c>
      <c r="C178" s="44" t="str">
        <f t="shared" si="133"/>
        <v>p.extinguir</v>
      </c>
      <c r="D178" s="45" t="s">
        <v>194</v>
      </c>
      <c r="E178" s="17" t="s">
        <v>38</v>
      </c>
      <c r="F178" s="46" t="str">
        <f t="shared" ref="F178" si="136">_xlfn.CONCAT("d.",MID(C178,FIND(".",C178,1)+1,100))</f>
        <v>d.extinguir</v>
      </c>
      <c r="G178" s="46" t="str">
        <f t="shared" ref="G178" si="137">MID(D178,FIND(".",D178,1)+1,100)</f>
        <v>código.de.sinalização</v>
      </c>
      <c r="H178" s="47" t="s">
        <v>39</v>
      </c>
      <c r="I178" s="48" t="s">
        <v>0</v>
      </c>
      <c r="J178" s="43" t="s">
        <v>0</v>
      </c>
      <c r="K178" s="43" t="s">
        <v>0</v>
      </c>
      <c r="L178" s="43" t="s">
        <v>0</v>
      </c>
      <c r="M178" s="43" t="s">
        <v>0</v>
      </c>
      <c r="N178" s="43" t="s">
        <v>0</v>
      </c>
      <c r="O178" s="43" t="s">
        <v>0</v>
      </c>
      <c r="P178" s="43" t="s">
        <v>0</v>
      </c>
      <c r="Q178" s="43" t="s">
        <v>0</v>
      </c>
      <c r="R178" s="43" t="s">
        <v>0</v>
      </c>
      <c r="S178" s="22" t="s">
        <v>1</v>
      </c>
      <c r="T178" s="22" t="s">
        <v>43</v>
      </c>
      <c r="U178" s="9" t="str">
        <f t="shared" si="131"/>
        <v>Propriedade para extinguir: é.código.de.sinalização</v>
      </c>
      <c r="V178" s="9" t="str">
        <f t="shared" si="132"/>
        <v xml:space="preserve">Dado para extinguir: código.de.sinalização ( xsd:string ) </v>
      </c>
      <c r="W178" s="55" t="s">
        <v>195</v>
      </c>
      <c r="X178" s="62" t="s">
        <v>747</v>
      </c>
      <c r="Y178" s="62" t="s">
        <v>0</v>
      </c>
    </row>
    <row r="179" spans="1:25" s="61" customFormat="1" ht="6" customHeight="1" x14ac:dyDescent="0.25">
      <c r="A179" s="4">
        <v>179</v>
      </c>
      <c r="B179" s="19" t="s">
        <v>37</v>
      </c>
      <c r="C179" s="44" t="str">
        <f t="shared" si="133"/>
        <v>p.extinguir</v>
      </c>
      <c r="D179" s="45" t="s">
        <v>337</v>
      </c>
      <c r="E179" s="17" t="s">
        <v>38</v>
      </c>
      <c r="F179" s="46" t="str">
        <f t="shared" ref="F179" si="138">_xlfn.CONCAT("d.",MID(C179,FIND(".",C179,1)+1,100))</f>
        <v>d.extinguir</v>
      </c>
      <c r="G179" s="46" t="str">
        <f t="shared" ref="G179" si="139">MID(D179,FIND(".",D179,1)+1,100)</f>
        <v>data.de.validade</v>
      </c>
      <c r="H179" s="7" t="s">
        <v>45</v>
      </c>
      <c r="I179" s="48" t="s">
        <v>0</v>
      </c>
      <c r="J179" s="43" t="s">
        <v>0</v>
      </c>
      <c r="K179" s="43" t="s">
        <v>0</v>
      </c>
      <c r="L179" s="43" t="s">
        <v>0</v>
      </c>
      <c r="M179" s="43" t="s">
        <v>0</v>
      </c>
      <c r="N179" s="43" t="s">
        <v>0</v>
      </c>
      <c r="O179" s="43" t="s">
        <v>0</v>
      </c>
      <c r="P179" s="43" t="s">
        <v>0</v>
      </c>
      <c r="Q179" s="43" t="s">
        <v>0</v>
      </c>
      <c r="R179" s="43" t="s">
        <v>0</v>
      </c>
      <c r="S179" s="22" t="s">
        <v>1</v>
      </c>
      <c r="T179" s="22" t="s">
        <v>43</v>
      </c>
      <c r="U179" s="9" t="str">
        <f t="shared" ref="U179" si="140">_xlfn.CONCAT("Propriedade para ",MID(C179,FIND("p.",C179,1)+2,100),": ",D179)</f>
        <v>Propriedade para extinguir: é.data.de.validade</v>
      </c>
      <c r="V179" s="9" t="str">
        <f t="shared" ref="V179" si="141">_xlfn.CONCAT("Dado para ",MID(F179,FIND("d.",F179,1)+2,100),": ",G179, " ( ",H179, " ) ")</f>
        <v xml:space="preserve">Dado para extinguir: data.de.validade ( xsd:dateTime ) </v>
      </c>
      <c r="W179" s="55" t="s">
        <v>282</v>
      </c>
      <c r="X179" s="62" t="s">
        <v>748</v>
      </c>
      <c r="Y179" s="62" t="s">
        <v>0</v>
      </c>
    </row>
    <row r="180" spans="1:25" s="61" customFormat="1" ht="6" customHeight="1" x14ac:dyDescent="0.25">
      <c r="A180" s="4">
        <v>180</v>
      </c>
      <c r="B180" s="19" t="s">
        <v>37</v>
      </c>
      <c r="C180" s="44" t="str">
        <f t="shared" si="133"/>
        <v>p.extinguir</v>
      </c>
      <c r="D180" s="45" t="s">
        <v>198</v>
      </c>
      <c r="E180" s="17" t="s">
        <v>38</v>
      </c>
      <c r="F180" s="46" t="str">
        <f t="shared" ref="F180:F184" si="142">_xlfn.CONCAT("d.",MID(C180,FIND(".",C180,1)+1,100))</f>
        <v>d.extinguir</v>
      </c>
      <c r="G180" s="46" t="str">
        <f t="shared" ref="G180:G184" si="143">MID(D180,FIND(".",D180,1)+1,100)</f>
        <v>data.de.verificação</v>
      </c>
      <c r="H180" s="7" t="s">
        <v>45</v>
      </c>
      <c r="I180" s="48" t="s">
        <v>0</v>
      </c>
      <c r="J180" s="43" t="s">
        <v>0</v>
      </c>
      <c r="K180" s="43" t="s">
        <v>0</v>
      </c>
      <c r="L180" s="43" t="s">
        <v>0</v>
      </c>
      <c r="M180" s="43" t="s">
        <v>0</v>
      </c>
      <c r="N180" s="43" t="s">
        <v>0</v>
      </c>
      <c r="O180" s="43" t="s">
        <v>0</v>
      </c>
      <c r="P180" s="43" t="s">
        <v>0</v>
      </c>
      <c r="Q180" s="43" t="s">
        <v>0</v>
      </c>
      <c r="R180" s="43" t="s">
        <v>0</v>
      </c>
      <c r="S180" s="22" t="s">
        <v>1</v>
      </c>
      <c r="T180" s="22" t="s">
        <v>43</v>
      </c>
      <c r="U180" s="9" t="str">
        <f t="shared" ref="U180:U184" si="144">_xlfn.CONCAT("Propriedade para ",MID(C180,FIND("p.",C180,1)+2,100),": ",D180)</f>
        <v>Propriedade para extinguir: é.data.de.verificação</v>
      </c>
      <c r="V180" s="9" t="str">
        <f t="shared" ref="V180:V184" si="145">_xlfn.CONCAT("Dado para ",MID(F180,FIND("d.",F180,1)+2,100),": ",G180, " ( ",H180, " ) ")</f>
        <v xml:space="preserve">Dado para extinguir: data.de.verificação ( xsd:dateTime ) </v>
      </c>
      <c r="W180" s="55" t="s">
        <v>283</v>
      </c>
      <c r="X180" s="62" t="s">
        <v>749</v>
      </c>
      <c r="Y180" s="62" t="s">
        <v>0</v>
      </c>
    </row>
    <row r="181" spans="1:25" s="61" customFormat="1" ht="6" customHeight="1" x14ac:dyDescent="0.25">
      <c r="A181" s="4">
        <v>181</v>
      </c>
      <c r="B181" s="19" t="s">
        <v>37</v>
      </c>
      <c r="C181" s="51" t="s">
        <v>200</v>
      </c>
      <c r="D181" s="39" t="s">
        <v>204</v>
      </c>
      <c r="E181" s="17" t="s">
        <v>38</v>
      </c>
      <c r="F181" s="52" t="str">
        <f t="shared" si="142"/>
        <v>d.plantar</v>
      </c>
      <c r="G181" s="40" t="str">
        <f t="shared" si="143"/>
        <v>espécie</v>
      </c>
      <c r="H181" s="54" t="s">
        <v>39</v>
      </c>
      <c r="I181" s="42" t="s">
        <v>0</v>
      </c>
      <c r="J181" s="43" t="s">
        <v>0</v>
      </c>
      <c r="K181" s="43" t="s">
        <v>0</v>
      </c>
      <c r="L181" s="43" t="s">
        <v>0</v>
      </c>
      <c r="M181" s="43" t="s">
        <v>0</v>
      </c>
      <c r="N181" s="43" t="s">
        <v>0</v>
      </c>
      <c r="O181" s="43" t="s">
        <v>0</v>
      </c>
      <c r="P181" s="43" t="s">
        <v>0</v>
      </c>
      <c r="Q181" s="43" t="s">
        <v>0</v>
      </c>
      <c r="R181" s="43" t="s">
        <v>0</v>
      </c>
      <c r="S181" s="22" t="s">
        <v>1</v>
      </c>
      <c r="T181" s="22" t="s">
        <v>43</v>
      </c>
      <c r="U181" s="9" t="str">
        <f t="shared" si="144"/>
        <v>Propriedade para plantar: tem.espécie</v>
      </c>
      <c r="V181" s="9" t="str">
        <f t="shared" si="145"/>
        <v xml:space="preserve">Dado para plantar: espécie ( xsd:string ) </v>
      </c>
      <c r="W181" s="55" t="s">
        <v>284</v>
      </c>
      <c r="X181" s="62" t="s">
        <v>750</v>
      </c>
      <c r="Y181" s="62" t="s">
        <v>0</v>
      </c>
    </row>
    <row r="182" spans="1:25" s="61" customFormat="1" ht="6" customHeight="1" x14ac:dyDescent="0.25">
      <c r="A182" s="4">
        <v>182</v>
      </c>
      <c r="B182" s="19" t="s">
        <v>37</v>
      </c>
      <c r="C182" s="44" t="str">
        <f>C181</f>
        <v>p.plantar</v>
      </c>
      <c r="D182" s="45" t="s">
        <v>201</v>
      </c>
      <c r="E182" s="17" t="s">
        <v>38</v>
      </c>
      <c r="F182" s="46" t="str">
        <f t="shared" si="142"/>
        <v>d.plantar</v>
      </c>
      <c r="G182" s="46" t="str">
        <f t="shared" si="143"/>
        <v>data.de.plantio</v>
      </c>
      <c r="H182" s="7" t="s">
        <v>45</v>
      </c>
      <c r="I182" s="48" t="s">
        <v>0</v>
      </c>
      <c r="J182" s="43" t="s">
        <v>0</v>
      </c>
      <c r="K182" s="43" t="s">
        <v>0</v>
      </c>
      <c r="L182" s="43" t="s">
        <v>0</v>
      </c>
      <c r="M182" s="43" t="s">
        <v>0</v>
      </c>
      <c r="N182" s="43" t="s">
        <v>0</v>
      </c>
      <c r="O182" s="43" t="s">
        <v>0</v>
      </c>
      <c r="P182" s="43" t="s">
        <v>0</v>
      </c>
      <c r="Q182" s="43" t="s">
        <v>0</v>
      </c>
      <c r="R182" s="43" t="s">
        <v>0</v>
      </c>
      <c r="S182" s="22" t="s">
        <v>1</v>
      </c>
      <c r="T182" s="22" t="s">
        <v>43</v>
      </c>
      <c r="U182" s="9" t="str">
        <f t="shared" si="144"/>
        <v>Propriedade para plantar: tem.data.de.plantio</v>
      </c>
      <c r="V182" s="9" t="str">
        <f t="shared" si="145"/>
        <v xml:space="preserve">Dado para plantar: data.de.plantio ( xsd:dateTime ) </v>
      </c>
      <c r="W182" s="55" t="s">
        <v>285</v>
      </c>
      <c r="X182" s="62" t="s">
        <v>751</v>
      </c>
      <c r="Y182" s="62" t="s">
        <v>0</v>
      </c>
    </row>
    <row r="183" spans="1:25" s="61" customFormat="1" ht="6" customHeight="1" x14ac:dyDescent="0.25">
      <c r="A183" s="4">
        <v>183</v>
      </c>
      <c r="B183" s="19" t="s">
        <v>37</v>
      </c>
      <c r="C183" s="44" t="str">
        <f t="shared" ref="C183" si="146">C182</f>
        <v>p.plantar</v>
      </c>
      <c r="D183" s="45" t="s">
        <v>202</v>
      </c>
      <c r="E183" s="17" t="s">
        <v>38</v>
      </c>
      <c r="F183" s="46" t="str">
        <f t="shared" si="142"/>
        <v>d.plantar</v>
      </c>
      <c r="G183" s="46" t="str">
        <f t="shared" si="143"/>
        <v>estado.de.conservação</v>
      </c>
      <c r="H183" s="47" t="s">
        <v>39</v>
      </c>
      <c r="I183" s="48" t="s">
        <v>0</v>
      </c>
      <c r="J183" s="43" t="s">
        <v>0</v>
      </c>
      <c r="K183" s="43" t="s">
        <v>0</v>
      </c>
      <c r="L183" s="43" t="s">
        <v>0</v>
      </c>
      <c r="M183" s="43" t="s">
        <v>0</v>
      </c>
      <c r="N183" s="43" t="s">
        <v>0</v>
      </c>
      <c r="O183" s="43" t="s">
        <v>0</v>
      </c>
      <c r="P183" s="43" t="s">
        <v>0</v>
      </c>
      <c r="Q183" s="43" t="s">
        <v>0</v>
      </c>
      <c r="R183" s="43" t="s">
        <v>0</v>
      </c>
      <c r="S183" s="22" t="s">
        <v>1</v>
      </c>
      <c r="T183" s="22" t="s">
        <v>43</v>
      </c>
      <c r="U183" s="9" t="str">
        <f t="shared" si="144"/>
        <v>Propriedade para plantar: tem.estado.de.conservação</v>
      </c>
      <c r="V183" s="9" t="str">
        <f t="shared" si="145"/>
        <v xml:space="preserve">Dado para plantar: estado.de.conservação ( xsd:string ) </v>
      </c>
      <c r="W183" s="55" t="s">
        <v>286</v>
      </c>
      <c r="X183" s="62" t="s">
        <v>752</v>
      </c>
      <c r="Y183" s="62" t="s">
        <v>0</v>
      </c>
    </row>
    <row r="184" spans="1:25" s="61" customFormat="1" ht="6" customHeight="1" x14ac:dyDescent="0.25">
      <c r="A184" s="4">
        <v>184</v>
      </c>
      <c r="B184" s="19" t="s">
        <v>37</v>
      </c>
      <c r="C184" s="44" t="str">
        <f t="shared" ref="C184" si="147">C183</f>
        <v>p.plantar</v>
      </c>
      <c r="D184" s="45" t="s">
        <v>203</v>
      </c>
      <c r="E184" s="17" t="s">
        <v>38</v>
      </c>
      <c r="F184" s="46" t="str">
        <f t="shared" si="142"/>
        <v>d.plantar</v>
      </c>
      <c r="G184" s="46" t="str">
        <f t="shared" si="143"/>
        <v>tcr</v>
      </c>
      <c r="H184" s="47" t="s">
        <v>39</v>
      </c>
      <c r="I184" s="48" t="s">
        <v>0</v>
      </c>
      <c r="J184" s="43" t="s">
        <v>0</v>
      </c>
      <c r="K184" s="43" t="s">
        <v>0</v>
      </c>
      <c r="L184" s="43" t="s">
        <v>0</v>
      </c>
      <c r="M184" s="43" t="s">
        <v>0</v>
      </c>
      <c r="N184" s="43" t="s">
        <v>0</v>
      </c>
      <c r="O184" s="43" t="s">
        <v>0</v>
      </c>
      <c r="P184" s="43" t="s">
        <v>0</v>
      </c>
      <c r="Q184" s="43" t="s">
        <v>0</v>
      </c>
      <c r="R184" s="43" t="s">
        <v>0</v>
      </c>
      <c r="S184" s="22" t="s">
        <v>1</v>
      </c>
      <c r="T184" s="22" t="s">
        <v>43</v>
      </c>
      <c r="U184" s="9" t="str">
        <f t="shared" si="144"/>
        <v>Propriedade para plantar: tem.tcr</v>
      </c>
      <c r="V184" s="9" t="str">
        <f t="shared" si="145"/>
        <v xml:space="preserve">Dado para plantar: tcr ( xsd:string ) </v>
      </c>
      <c r="W184" s="55" t="s">
        <v>287</v>
      </c>
      <c r="X184" s="62" t="s">
        <v>753</v>
      </c>
      <c r="Y184" s="62" t="s">
        <v>0</v>
      </c>
    </row>
    <row r="185" spans="1:25" s="61" customFormat="1" ht="6" customHeight="1" x14ac:dyDescent="0.25">
      <c r="A185" s="4">
        <v>185</v>
      </c>
      <c r="B185" s="19" t="s">
        <v>37</v>
      </c>
      <c r="C185" s="51" t="s">
        <v>469</v>
      </c>
      <c r="D185" s="24" t="s">
        <v>470</v>
      </c>
      <c r="E185" s="17" t="s">
        <v>38</v>
      </c>
      <c r="F185" s="52" t="str">
        <f t="shared" ref="F185" si="148">_xlfn.CONCAT("d.",MID(C185,FIND(".",C185,1)+1,100))</f>
        <v>d.materializar</v>
      </c>
      <c r="G185" s="40" t="str">
        <f t="shared" ref="G185" si="149">MID(D185,FIND(".",D185,1)+1,100)</f>
        <v>material</v>
      </c>
      <c r="H185" s="54" t="s">
        <v>39</v>
      </c>
      <c r="I185" s="42" t="s">
        <v>0</v>
      </c>
      <c r="J185" s="43" t="s">
        <v>0</v>
      </c>
      <c r="K185" s="43" t="s">
        <v>0</v>
      </c>
      <c r="L185" s="43" t="s">
        <v>0</v>
      </c>
      <c r="M185" s="43" t="s">
        <v>0</v>
      </c>
      <c r="N185" s="43" t="s">
        <v>0</v>
      </c>
      <c r="O185" s="43" t="s">
        <v>0</v>
      </c>
      <c r="P185" s="43" t="s">
        <v>0</v>
      </c>
      <c r="Q185" s="43" t="s">
        <v>0</v>
      </c>
      <c r="R185" s="43" t="s">
        <v>0</v>
      </c>
      <c r="S185" s="22" t="s">
        <v>1</v>
      </c>
      <c r="T185" s="22" t="s">
        <v>43</v>
      </c>
      <c r="U185" s="9" t="str">
        <f t="shared" ref="U185" si="150">_xlfn.CONCAT("Propriedade para ",MID(C185,FIND("p.",C185,1)+2,100),": ",D185)</f>
        <v>Propriedade para materializar: tem.material</v>
      </c>
      <c r="V185" s="9" t="str">
        <f t="shared" ref="V185" si="151">_xlfn.CONCAT("Dado para ",MID(F185,FIND("d.",F185,1)+2,100),": ",G185, " ( ",H185, " ) ")</f>
        <v xml:space="preserve">Dado para materializar: material ( xsd:string ) </v>
      </c>
      <c r="W185" s="55" t="s">
        <v>471</v>
      </c>
      <c r="X185" s="62" t="s">
        <v>754</v>
      </c>
      <c r="Y185" s="62" t="s">
        <v>0</v>
      </c>
    </row>
    <row r="186" spans="1:25" s="61" customFormat="1" ht="6" customHeight="1" x14ac:dyDescent="0.25">
      <c r="A186" s="4">
        <v>186</v>
      </c>
      <c r="B186" s="19" t="s">
        <v>37</v>
      </c>
      <c r="C186" s="51" t="s">
        <v>478</v>
      </c>
      <c r="D186" s="24" t="s">
        <v>328</v>
      </c>
      <c r="E186" s="17" t="s">
        <v>38</v>
      </c>
      <c r="F186" s="52" t="str">
        <f t="shared" ref="F186:F189" si="152">_xlfn.CONCAT("d.",MID(C186,FIND(".",C186,1)+1,100))</f>
        <v>d.finalizar</v>
      </c>
      <c r="G186" s="40" t="str">
        <f t="shared" ref="G186:G189" si="153">MID(D186,FIND(".",D186,1)+1,100)</f>
        <v>núcleo</v>
      </c>
      <c r="H186" s="54" t="s">
        <v>39</v>
      </c>
      <c r="I186" s="42" t="s">
        <v>0</v>
      </c>
      <c r="J186" s="43" t="s">
        <v>0</v>
      </c>
      <c r="K186" s="43" t="s">
        <v>0</v>
      </c>
      <c r="L186" s="43" t="s">
        <v>0</v>
      </c>
      <c r="M186" s="43" t="s">
        <v>0</v>
      </c>
      <c r="N186" s="43" t="s">
        <v>0</v>
      </c>
      <c r="O186" s="43" t="s">
        <v>0</v>
      </c>
      <c r="P186" s="43" t="s">
        <v>0</v>
      </c>
      <c r="Q186" s="43" t="s">
        <v>0</v>
      </c>
      <c r="R186" s="43" t="s">
        <v>0</v>
      </c>
      <c r="S186" s="22" t="s">
        <v>1</v>
      </c>
      <c r="T186" s="22" t="s">
        <v>43</v>
      </c>
      <c r="U186" s="9" t="str">
        <f t="shared" ref="U186:U189" si="154">_xlfn.CONCAT("Propriedade para ",MID(C186,FIND("p.",C186,1)+2,100),": ",D186)</f>
        <v>Propriedade para finalizar: tem.núcleo</v>
      </c>
      <c r="V186" s="9" t="str">
        <f t="shared" ref="V186:V189" si="155">_xlfn.CONCAT("Dado para ",MID(F186,FIND("d.",F186,1)+2,100),": ",G186, " ( ",H186, " ) ")</f>
        <v xml:space="preserve">Dado para finalizar: núcleo ( xsd:string ) </v>
      </c>
      <c r="W186" s="55" t="s">
        <v>332</v>
      </c>
      <c r="X186" s="62" t="s">
        <v>737</v>
      </c>
      <c r="Y186" s="62" t="s">
        <v>0</v>
      </c>
    </row>
    <row r="187" spans="1:25" s="61" customFormat="1" ht="6" customHeight="1" x14ac:dyDescent="0.25">
      <c r="A187" s="4">
        <v>187</v>
      </c>
      <c r="B187" s="19" t="s">
        <v>37</v>
      </c>
      <c r="C187" s="44" t="str">
        <f>C186</f>
        <v>p.finalizar</v>
      </c>
      <c r="D187" s="45" t="s">
        <v>331</v>
      </c>
      <c r="E187" s="17" t="s">
        <v>38</v>
      </c>
      <c r="F187" s="46" t="str">
        <f t="shared" si="152"/>
        <v>d.finalizar</v>
      </c>
      <c r="G187" s="46" t="str">
        <f t="shared" si="153"/>
        <v>chapisco</v>
      </c>
      <c r="H187" s="7" t="s">
        <v>39</v>
      </c>
      <c r="I187" s="48" t="s">
        <v>0</v>
      </c>
      <c r="J187" s="43" t="s">
        <v>0</v>
      </c>
      <c r="K187" s="43" t="s">
        <v>0</v>
      </c>
      <c r="L187" s="43" t="s">
        <v>0</v>
      </c>
      <c r="M187" s="43" t="s">
        <v>0</v>
      </c>
      <c r="N187" s="43" t="s">
        <v>0</v>
      </c>
      <c r="O187" s="43" t="s">
        <v>0</v>
      </c>
      <c r="P187" s="43" t="s">
        <v>0</v>
      </c>
      <c r="Q187" s="43" t="s">
        <v>0</v>
      </c>
      <c r="R187" s="43" t="s">
        <v>0</v>
      </c>
      <c r="S187" s="22" t="s">
        <v>1</v>
      </c>
      <c r="T187" s="22" t="s">
        <v>43</v>
      </c>
      <c r="U187" s="9" t="str">
        <f t="shared" si="154"/>
        <v>Propriedade para finalizar: tem.chapisco</v>
      </c>
      <c r="V187" s="9" t="str">
        <f t="shared" si="155"/>
        <v xml:space="preserve">Dado para finalizar: chapisco ( xsd:string ) </v>
      </c>
      <c r="W187" s="55" t="s">
        <v>333</v>
      </c>
      <c r="X187" s="62" t="s">
        <v>738</v>
      </c>
      <c r="Y187" s="62" t="s">
        <v>0</v>
      </c>
    </row>
    <row r="188" spans="1:25" s="61" customFormat="1" ht="6" customHeight="1" x14ac:dyDescent="0.25">
      <c r="A188" s="4">
        <v>188</v>
      </c>
      <c r="B188" s="19" t="s">
        <v>37</v>
      </c>
      <c r="C188" s="44" t="str">
        <f t="shared" ref="C188:C200" si="156">C187</f>
        <v>p.finalizar</v>
      </c>
      <c r="D188" s="45" t="s">
        <v>329</v>
      </c>
      <c r="E188" s="17" t="s">
        <v>38</v>
      </c>
      <c r="F188" s="46" t="str">
        <f t="shared" si="152"/>
        <v>d.finalizar</v>
      </c>
      <c r="G188" s="46" t="str">
        <f t="shared" si="153"/>
        <v>emboço</v>
      </c>
      <c r="H188" s="7" t="s">
        <v>39</v>
      </c>
      <c r="I188" s="48" t="s">
        <v>0</v>
      </c>
      <c r="J188" s="43" t="s">
        <v>0</v>
      </c>
      <c r="K188" s="43" t="s">
        <v>0</v>
      </c>
      <c r="L188" s="43" t="s">
        <v>0</v>
      </c>
      <c r="M188" s="43" t="s">
        <v>0</v>
      </c>
      <c r="N188" s="43" t="s">
        <v>0</v>
      </c>
      <c r="O188" s="43" t="s">
        <v>0</v>
      </c>
      <c r="P188" s="43" t="s">
        <v>0</v>
      </c>
      <c r="Q188" s="43" t="s">
        <v>0</v>
      </c>
      <c r="R188" s="43" t="s">
        <v>0</v>
      </c>
      <c r="S188" s="22" t="s">
        <v>1</v>
      </c>
      <c r="T188" s="22" t="s">
        <v>43</v>
      </c>
      <c r="U188" s="9" t="str">
        <f t="shared" si="154"/>
        <v>Propriedade para finalizar: tem.emboço</v>
      </c>
      <c r="V188" s="9" t="str">
        <f t="shared" si="155"/>
        <v xml:space="preserve">Dado para finalizar: emboço ( xsd:string ) </v>
      </c>
      <c r="W188" s="55" t="s">
        <v>334</v>
      </c>
      <c r="X188" s="62" t="s">
        <v>739</v>
      </c>
      <c r="Y188" s="62" t="s">
        <v>0</v>
      </c>
    </row>
    <row r="189" spans="1:25" s="61" customFormat="1" ht="6" customHeight="1" x14ac:dyDescent="0.25">
      <c r="A189" s="4">
        <v>189</v>
      </c>
      <c r="B189" s="19" t="s">
        <v>37</v>
      </c>
      <c r="C189" s="44" t="str">
        <f t="shared" si="156"/>
        <v>p.finalizar</v>
      </c>
      <c r="D189" s="45" t="s">
        <v>330</v>
      </c>
      <c r="E189" s="17" t="s">
        <v>38</v>
      </c>
      <c r="F189" s="46" t="str">
        <f t="shared" si="152"/>
        <v>d.finalizar</v>
      </c>
      <c r="G189" s="46" t="str">
        <f t="shared" si="153"/>
        <v>reboco</v>
      </c>
      <c r="H189" s="7" t="s">
        <v>39</v>
      </c>
      <c r="I189" s="48" t="s">
        <v>0</v>
      </c>
      <c r="J189" s="43" t="s">
        <v>0</v>
      </c>
      <c r="K189" s="43" t="s">
        <v>0</v>
      </c>
      <c r="L189" s="43" t="s">
        <v>0</v>
      </c>
      <c r="M189" s="43" t="s">
        <v>0</v>
      </c>
      <c r="N189" s="43" t="s">
        <v>0</v>
      </c>
      <c r="O189" s="43" t="s">
        <v>0</v>
      </c>
      <c r="P189" s="43" t="s">
        <v>0</v>
      </c>
      <c r="Q189" s="43" t="s">
        <v>0</v>
      </c>
      <c r="R189" s="43" t="s">
        <v>0</v>
      </c>
      <c r="S189" s="22" t="s">
        <v>1</v>
      </c>
      <c r="T189" s="22" t="s">
        <v>43</v>
      </c>
      <c r="U189" s="9" t="str">
        <f t="shared" si="154"/>
        <v>Propriedade para finalizar: tem.reboco</v>
      </c>
      <c r="V189" s="9" t="str">
        <f t="shared" si="155"/>
        <v xml:space="preserve">Dado para finalizar: reboco ( xsd:string ) </v>
      </c>
      <c r="W189" s="55" t="s">
        <v>335</v>
      </c>
      <c r="X189" s="62" t="s">
        <v>740</v>
      </c>
      <c r="Y189" s="62" t="s">
        <v>0</v>
      </c>
    </row>
    <row r="190" spans="1:25" s="61" customFormat="1" ht="6" customHeight="1" x14ac:dyDescent="0.25">
      <c r="A190" s="4">
        <v>190</v>
      </c>
      <c r="B190" s="19" t="s">
        <v>37</v>
      </c>
      <c r="C190" s="44" t="str">
        <f t="shared" si="156"/>
        <v>p.finalizar</v>
      </c>
      <c r="D190" s="45" t="s">
        <v>327</v>
      </c>
      <c r="E190" s="17" t="s">
        <v>38</v>
      </c>
      <c r="F190" s="46" t="str">
        <f t="shared" ref="F190:F206" si="157">_xlfn.CONCAT("d.",MID(C190,FIND(".",C190,1)+1,100))</f>
        <v>d.finalizar</v>
      </c>
      <c r="G190" s="46" t="str">
        <f t="shared" ref="G190:G206" si="158">MID(D190,FIND(".",D190,1)+1,100)</f>
        <v>acabamento</v>
      </c>
      <c r="H190" s="7" t="s">
        <v>39</v>
      </c>
      <c r="I190" s="48" t="s">
        <v>0</v>
      </c>
      <c r="J190" s="43" t="s">
        <v>0</v>
      </c>
      <c r="K190" s="43" t="s">
        <v>0</v>
      </c>
      <c r="L190" s="43" t="s">
        <v>0</v>
      </c>
      <c r="M190" s="43" t="s">
        <v>0</v>
      </c>
      <c r="N190" s="43" t="s">
        <v>0</v>
      </c>
      <c r="O190" s="43" t="s">
        <v>0</v>
      </c>
      <c r="P190" s="43" t="s">
        <v>0</v>
      </c>
      <c r="Q190" s="43" t="s">
        <v>0</v>
      </c>
      <c r="R190" s="43" t="s">
        <v>0</v>
      </c>
      <c r="S190" s="22" t="s">
        <v>1</v>
      </c>
      <c r="T190" s="22" t="s">
        <v>43</v>
      </c>
      <c r="U190" s="9" t="str">
        <f t="shared" ref="U190:U206" si="159">_xlfn.CONCAT("Propriedade para ",MID(C190,FIND("p.",C190,1)+2,100),": ",D190)</f>
        <v>Propriedade para finalizar: tem.acabamento</v>
      </c>
      <c r="V190" s="9" t="str">
        <f t="shared" ref="V190:V204" si="160">_xlfn.CONCAT("Dado para ",MID(F190,FIND("d.",F190,1)+2,100),": ",G190, " ( ",H190, " ) ")</f>
        <v xml:space="preserve">Dado para finalizar: acabamento ( xsd:string ) </v>
      </c>
      <c r="W190" s="55" t="s">
        <v>336</v>
      </c>
      <c r="X190" s="62" t="s">
        <v>741</v>
      </c>
      <c r="Y190" s="62" t="s">
        <v>0</v>
      </c>
    </row>
    <row r="191" spans="1:25" s="61" customFormat="1" ht="6" customHeight="1" x14ac:dyDescent="0.25">
      <c r="A191" s="4">
        <v>191</v>
      </c>
      <c r="B191" s="19" t="s">
        <v>37</v>
      </c>
      <c r="C191" s="44" t="str">
        <f t="shared" si="156"/>
        <v>p.finalizar</v>
      </c>
      <c r="D191" s="45" t="s">
        <v>472</v>
      </c>
      <c r="E191" s="17" t="s">
        <v>38</v>
      </c>
      <c r="F191" s="46" t="str">
        <f t="shared" si="157"/>
        <v>d.finalizar</v>
      </c>
      <c r="G191" s="46" t="str">
        <f t="shared" si="158"/>
        <v>fosco</v>
      </c>
      <c r="H191" s="7" t="s">
        <v>39</v>
      </c>
      <c r="I191" s="48" t="s">
        <v>0</v>
      </c>
      <c r="J191" s="43" t="s">
        <v>0</v>
      </c>
      <c r="K191" s="43" t="s">
        <v>0</v>
      </c>
      <c r="L191" s="43" t="s">
        <v>0</v>
      </c>
      <c r="M191" s="43" t="s">
        <v>0</v>
      </c>
      <c r="N191" s="43" t="s">
        <v>0</v>
      </c>
      <c r="O191" s="43" t="s">
        <v>0</v>
      </c>
      <c r="P191" s="43" t="s">
        <v>0</v>
      </c>
      <c r="Q191" s="43" t="s">
        <v>0</v>
      </c>
      <c r="R191" s="43" t="s">
        <v>0</v>
      </c>
      <c r="S191" s="22" t="s">
        <v>1</v>
      </c>
      <c r="T191" s="22" t="s">
        <v>43</v>
      </c>
      <c r="U191" s="9" t="str">
        <f t="shared" si="159"/>
        <v>Propriedade para finalizar: é.fosco</v>
      </c>
      <c r="V191" s="9" t="str">
        <f t="shared" si="160"/>
        <v xml:space="preserve">Dado para finalizar: fosco ( xsd:string ) </v>
      </c>
      <c r="W191" s="55" t="s">
        <v>491</v>
      </c>
      <c r="X191" s="62" t="s">
        <v>627</v>
      </c>
      <c r="Y191" s="62" t="s">
        <v>0</v>
      </c>
    </row>
    <row r="192" spans="1:25" s="61" customFormat="1" ht="6" customHeight="1" x14ac:dyDescent="0.25">
      <c r="A192" s="4">
        <v>192</v>
      </c>
      <c r="B192" s="19" t="s">
        <v>37</v>
      </c>
      <c r="C192" s="44" t="str">
        <f t="shared" si="156"/>
        <v>p.finalizar</v>
      </c>
      <c r="D192" s="45" t="s">
        <v>473</v>
      </c>
      <c r="E192" s="17" t="s">
        <v>38</v>
      </c>
      <c r="F192" s="46" t="str">
        <f t="shared" si="157"/>
        <v>d.finalizar</v>
      </c>
      <c r="G192" s="46" t="str">
        <f t="shared" si="158"/>
        <v>polido</v>
      </c>
      <c r="H192" s="7" t="s">
        <v>39</v>
      </c>
      <c r="I192" s="48" t="s">
        <v>0</v>
      </c>
      <c r="J192" s="43" t="s">
        <v>0</v>
      </c>
      <c r="K192" s="43" t="s">
        <v>0</v>
      </c>
      <c r="L192" s="43" t="s">
        <v>0</v>
      </c>
      <c r="M192" s="43" t="s">
        <v>0</v>
      </c>
      <c r="N192" s="43" t="s">
        <v>0</v>
      </c>
      <c r="O192" s="43" t="s">
        <v>0</v>
      </c>
      <c r="P192" s="43" t="s">
        <v>0</v>
      </c>
      <c r="Q192" s="43" t="s">
        <v>0</v>
      </c>
      <c r="R192" s="43" t="s">
        <v>0</v>
      </c>
      <c r="S192" s="22" t="s">
        <v>1</v>
      </c>
      <c r="T192" s="22" t="s">
        <v>43</v>
      </c>
      <c r="U192" s="9" t="str">
        <f t="shared" si="159"/>
        <v>Propriedade para finalizar: é.polido</v>
      </c>
      <c r="V192" s="9" t="str">
        <f t="shared" si="160"/>
        <v xml:space="preserve">Dado para finalizar: polido ( xsd:string ) </v>
      </c>
      <c r="W192" s="55" t="s">
        <v>492</v>
      </c>
      <c r="X192" s="62" t="s">
        <v>628</v>
      </c>
      <c r="Y192" s="62" t="s">
        <v>0</v>
      </c>
    </row>
    <row r="193" spans="1:25" s="61" customFormat="1" ht="6" customHeight="1" x14ac:dyDescent="0.25">
      <c r="A193" s="4">
        <v>193</v>
      </c>
      <c r="B193" s="19" t="s">
        <v>37</v>
      </c>
      <c r="C193" s="44" t="str">
        <f t="shared" si="156"/>
        <v>p.finalizar</v>
      </c>
      <c r="D193" s="45" t="s">
        <v>475</v>
      </c>
      <c r="E193" s="17" t="s">
        <v>38</v>
      </c>
      <c r="F193" s="46" t="str">
        <f t="shared" ref="F193:F203" si="161">_xlfn.CONCAT("d.",MID(C193,FIND(".",C193,1)+1,100))</f>
        <v>d.finalizar</v>
      </c>
      <c r="G193" s="46" t="str">
        <f t="shared" ref="G193:G203" si="162">MID(D193,FIND(".",D193,1)+1,100)</f>
        <v>lustrado</v>
      </c>
      <c r="H193" s="7" t="s">
        <v>39</v>
      </c>
      <c r="I193" s="48" t="s">
        <v>0</v>
      </c>
      <c r="J193" s="43" t="s">
        <v>0</v>
      </c>
      <c r="K193" s="43" t="s">
        <v>0</v>
      </c>
      <c r="L193" s="43" t="s">
        <v>0</v>
      </c>
      <c r="M193" s="43" t="s">
        <v>0</v>
      </c>
      <c r="N193" s="43" t="s">
        <v>0</v>
      </c>
      <c r="O193" s="43" t="s">
        <v>0</v>
      </c>
      <c r="P193" s="43" t="s">
        <v>0</v>
      </c>
      <c r="Q193" s="43" t="s">
        <v>0</v>
      </c>
      <c r="R193" s="43" t="s">
        <v>0</v>
      </c>
      <c r="S193" s="22" t="s">
        <v>1</v>
      </c>
      <c r="T193" s="22" t="s">
        <v>43</v>
      </c>
      <c r="U193" s="9" t="str">
        <f t="shared" ref="U193:U203" si="163">_xlfn.CONCAT("Propriedade para ",MID(C193,FIND("p.",C193,1)+2,100),": ",D193)</f>
        <v>Propriedade para finalizar: é.lustrado</v>
      </c>
      <c r="V193" s="9" t="str">
        <f t="shared" ref="V193:V203" si="164">_xlfn.CONCAT("Dado para ",MID(F193,FIND("d.",F193,1)+2,100),": ",G193, " ( ",H193, " ) ")</f>
        <v xml:space="preserve">Dado para finalizar: lustrado ( xsd:string ) </v>
      </c>
      <c r="W193" s="55" t="s">
        <v>493</v>
      </c>
      <c r="X193" s="62" t="s">
        <v>629</v>
      </c>
      <c r="Y193" s="62" t="s">
        <v>0</v>
      </c>
    </row>
    <row r="194" spans="1:25" s="61" customFormat="1" ht="6" customHeight="1" x14ac:dyDescent="0.25">
      <c r="A194" s="4">
        <v>194</v>
      </c>
      <c r="B194" s="19" t="s">
        <v>37</v>
      </c>
      <c r="C194" s="44" t="str">
        <f t="shared" si="156"/>
        <v>p.finalizar</v>
      </c>
      <c r="D194" s="45" t="s">
        <v>476</v>
      </c>
      <c r="E194" s="17" t="s">
        <v>38</v>
      </c>
      <c r="F194" s="46" t="str">
        <f t="shared" si="161"/>
        <v>d.finalizar</v>
      </c>
      <c r="G194" s="46" t="str">
        <f t="shared" si="162"/>
        <v>apicoado</v>
      </c>
      <c r="H194" s="7" t="s">
        <v>39</v>
      </c>
      <c r="I194" s="48" t="s">
        <v>0</v>
      </c>
      <c r="J194" s="43" t="s">
        <v>0</v>
      </c>
      <c r="K194" s="43" t="s">
        <v>0</v>
      </c>
      <c r="L194" s="43" t="s">
        <v>0</v>
      </c>
      <c r="M194" s="43" t="s">
        <v>0</v>
      </c>
      <c r="N194" s="43" t="s">
        <v>0</v>
      </c>
      <c r="O194" s="43" t="s">
        <v>0</v>
      </c>
      <c r="P194" s="43" t="s">
        <v>0</v>
      </c>
      <c r="Q194" s="43" t="s">
        <v>0</v>
      </c>
      <c r="R194" s="43" t="s">
        <v>0</v>
      </c>
      <c r="S194" s="22" t="s">
        <v>1</v>
      </c>
      <c r="T194" s="22" t="s">
        <v>43</v>
      </c>
      <c r="U194" s="9" t="str">
        <f t="shared" si="163"/>
        <v>Propriedade para finalizar: é.apicoado</v>
      </c>
      <c r="V194" s="9" t="str">
        <f t="shared" si="164"/>
        <v xml:space="preserve">Dado para finalizar: apicoado ( xsd:string ) </v>
      </c>
      <c r="W194" s="55" t="s">
        <v>494</v>
      </c>
      <c r="X194" s="62" t="s">
        <v>630</v>
      </c>
      <c r="Y194" s="62" t="s">
        <v>0</v>
      </c>
    </row>
    <row r="195" spans="1:25" s="61" customFormat="1" ht="6" customHeight="1" x14ac:dyDescent="0.25">
      <c r="A195" s="4">
        <v>195</v>
      </c>
      <c r="B195" s="19" t="s">
        <v>37</v>
      </c>
      <c r="C195" s="44" t="str">
        <f t="shared" si="156"/>
        <v>p.finalizar</v>
      </c>
      <c r="D195" s="45" t="s">
        <v>477</v>
      </c>
      <c r="E195" s="17" t="s">
        <v>38</v>
      </c>
      <c r="F195" s="46" t="str">
        <f t="shared" si="161"/>
        <v>d.finalizar</v>
      </c>
      <c r="G195" s="46" t="str">
        <f t="shared" si="162"/>
        <v>salpicado</v>
      </c>
      <c r="H195" s="7" t="s">
        <v>39</v>
      </c>
      <c r="I195" s="48" t="s">
        <v>0</v>
      </c>
      <c r="J195" s="43" t="s">
        <v>0</v>
      </c>
      <c r="K195" s="43" t="s">
        <v>0</v>
      </c>
      <c r="L195" s="43" t="s">
        <v>0</v>
      </c>
      <c r="M195" s="43" t="s">
        <v>0</v>
      </c>
      <c r="N195" s="43" t="s">
        <v>0</v>
      </c>
      <c r="O195" s="43" t="s">
        <v>0</v>
      </c>
      <c r="P195" s="43" t="s">
        <v>0</v>
      </c>
      <c r="Q195" s="43" t="s">
        <v>0</v>
      </c>
      <c r="R195" s="43" t="s">
        <v>0</v>
      </c>
      <c r="S195" s="22" t="s">
        <v>1</v>
      </c>
      <c r="T195" s="22" t="s">
        <v>43</v>
      </c>
      <c r="U195" s="9" t="str">
        <f t="shared" si="163"/>
        <v>Propriedade para finalizar: é.salpicado</v>
      </c>
      <c r="V195" s="9" t="str">
        <f t="shared" si="164"/>
        <v xml:space="preserve">Dado para finalizar: salpicado ( xsd:string ) </v>
      </c>
      <c r="W195" s="55" t="s">
        <v>495</v>
      </c>
      <c r="X195" s="62" t="s">
        <v>631</v>
      </c>
      <c r="Y195" s="62" t="s">
        <v>0</v>
      </c>
    </row>
    <row r="196" spans="1:25" s="61" customFormat="1" ht="6" customHeight="1" x14ac:dyDescent="0.25">
      <c r="A196" s="4">
        <v>196</v>
      </c>
      <c r="B196" s="19" t="s">
        <v>37</v>
      </c>
      <c r="C196" s="44" t="str">
        <f>C194</f>
        <v>p.finalizar</v>
      </c>
      <c r="D196" s="45" t="s">
        <v>480</v>
      </c>
      <c r="E196" s="17" t="s">
        <v>38</v>
      </c>
      <c r="F196" s="46" t="str">
        <f t="shared" si="161"/>
        <v>d.finalizar</v>
      </c>
      <c r="G196" s="46" t="str">
        <f t="shared" si="162"/>
        <v>texturizado</v>
      </c>
      <c r="H196" s="7" t="s">
        <v>39</v>
      </c>
      <c r="I196" s="48" t="s">
        <v>0</v>
      </c>
      <c r="J196" s="43" t="s">
        <v>0</v>
      </c>
      <c r="K196" s="43" t="s">
        <v>0</v>
      </c>
      <c r="L196" s="43" t="s">
        <v>0</v>
      </c>
      <c r="M196" s="43" t="s">
        <v>0</v>
      </c>
      <c r="N196" s="43" t="s">
        <v>0</v>
      </c>
      <c r="O196" s="43" t="s">
        <v>0</v>
      </c>
      <c r="P196" s="43" t="s">
        <v>0</v>
      </c>
      <c r="Q196" s="43" t="s">
        <v>0</v>
      </c>
      <c r="R196" s="43" t="s">
        <v>0</v>
      </c>
      <c r="S196" s="22" t="s">
        <v>1</v>
      </c>
      <c r="T196" s="22" t="s">
        <v>43</v>
      </c>
      <c r="U196" s="9" t="str">
        <f t="shared" si="163"/>
        <v>Propriedade para finalizar: é.texturizado</v>
      </c>
      <c r="V196" s="9" t="str">
        <f t="shared" si="164"/>
        <v xml:space="preserve">Dado para finalizar: texturizado ( xsd:string ) </v>
      </c>
      <c r="W196" s="55" t="s">
        <v>496</v>
      </c>
      <c r="X196" s="62" t="s">
        <v>632</v>
      </c>
      <c r="Y196" s="62" t="s">
        <v>0</v>
      </c>
    </row>
    <row r="197" spans="1:25" s="61" customFormat="1" ht="6" customHeight="1" x14ac:dyDescent="0.25">
      <c r="A197" s="4">
        <v>197</v>
      </c>
      <c r="B197" s="19" t="s">
        <v>37</v>
      </c>
      <c r="C197" s="44" t="str">
        <f>C192</f>
        <v>p.finalizar</v>
      </c>
      <c r="D197" s="45" t="s">
        <v>474</v>
      </c>
      <c r="E197" s="17" t="s">
        <v>38</v>
      </c>
      <c r="F197" s="46" t="str">
        <f t="shared" si="161"/>
        <v>d.finalizar</v>
      </c>
      <c r="G197" s="46" t="str">
        <f t="shared" si="162"/>
        <v>rústico</v>
      </c>
      <c r="H197" s="7" t="s">
        <v>39</v>
      </c>
      <c r="I197" s="48" t="s">
        <v>0</v>
      </c>
      <c r="J197" s="43" t="s">
        <v>0</v>
      </c>
      <c r="K197" s="43" t="s">
        <v>0</v>
      </c>
      <c r="L197" s="43" t="s">
        <v>0</v>
      </c>
      <c r="M197" s="43" t="s">
        <v>0</v>
      </c>
      <c r="N197" s="43" t="s">
        <v>0</v>
      </c>
      <c r="O197" s="43" t="s">
        <v>0</v>
      </c>
      <c r="P197" s="43" t="s">
        <v>0</v>
      </c>
      <c r="Q197" s="43" t="s">
        <v>0</v>
      </c>
      <c r="R197" s="43" t="s">
        <v>0</v>
      </c>
      <c r="S197" s="22" t="s">
        <v>1</v>
      </c>
      <c r="T197" s="22" t="s">
        <v>43</v>
      </c>
      <c r="U197" s="9" t="str">
        <f t="shared" si="163"/>
        <v>Propriedade para finalizar: é.rústico</v>
      </c>
      <c r="V197" s="9" t="str">
        <f t="shared" si="164"/>
        <v xml:space="preserve">Dado para finalizar: rústico ( xsd:string ) </v>
      </c>
      <c r="W197" s="55" t="s">
        <v>497</v>
      </c>
      <c r="X197" s="62" t="s">
        <v>633</v>
      </c>
      <c r="Y197" s="62" t="s">
        <v>0</v>
      </c>
    </row>
    <row r="198" spans="1:25" s="61" customFormat="1" ht="6" customHeight="1" x14ac:dyDescent="0.25">
      <c r="A198" s="4">
        <v>198</v>
      </c>
      <c r="B198" s="19" t="s">
        <v>37</v>
      </c>
      <c r="C198" s="44" t="str">
        <f>C194</f>
        <v>p.finalizar</v>
      </c>
      <c r="D198" s="45" t="s">
        <v>479</v>
      </c>
      <c r="E198" s="17" t="s">
        <v>38</v>
      </c>
      <c r="F198" s="46" t="str">
        <f t="shared" ref="F198" si="165">_xlfn.CONCAT("d.",MID(C198,FIND(".",C198,1)+1,100))</f>
        <v>d.finalizar</v>
      </c>
      <c r="G198" s="46" t="str">
        <f t="shared" ref="G198" si="166">MID(D198,FIND(".",D198,1)+1,100)</f>
        <v>pintado</v>
      </c>
      <c r="H198" s="7" t="s">
        <v>39</v>
      </c>
      <c r="I198" s="48" t="s">
        <v>0</v>
      </c>
      <c r="J198" s="43" t="s">
        <v>0</v>
      </c>
      <c r="K198" s="43" t="s">
        <v>0</v>
      </c>
      <c r="L198" s="43" t="s">
        <v>0</v>
      </c>
      <c r="M198" s="43" t="s">
        <v>0</v>
      </c>
      <c r="N198" s="43" t="s">
        <v>0</v>
      </c>
      <c r="O198" s="43" t="s">
        <v>0</v>
      </c>
      <c r="P198" s="43" t="s">
        <v>0</v>
      </c>
      <c r="Q198" s="43" t="s">
        <v>0</v>
      </c>
      <c r="R198" s="43" t="s">
        <v>0</v>
      </c>
      <c r="S198" s="22" t="s">
        <v>1</v>
      </c>
      <c r="T198" s="22" t="s">
        <v>43</v>
      </c>
      <c r="U198" s="9" t="str">
        <f t="shared" ref="U198" si="167">_xlfn.CONCAT("Propriedade para ",MID(C198,FIND("p.",C198,1)+2,100),": ",D198)</f>
        <v>Propriedade para finalizar: é.pintado</v>
      </c>
      <c r="V198" s="9" t="str">
        <f>_xlfn.CONCAT("Dado para ",MID(F198,FIND("d.",F198,1)+2,100),": ",G198, " ( ",H198, " ) ")</f>
        <v xml:space="preserve">Dado para finalizar: pintado ( xsd:string ) </v>
      </c>
      <c r="W198" s="55" t="s">
        <v>498</v>
      </c>
      <c r="X198" s="62" t="s">
        <v>634</v>
      </c>
      <c r="Y198" s="62" t="s">
        <v>0</v>
      </c>
    </row>
    <row r="199" spans="1:25" s="61" customFormat="1" ht="6" customHeight="1" x14ac:dyDescent="0.25">
      <c r="A199" s="4">
        <v>199</v>
      </c>
      <c r="B199" s="19" t="s">
        <v>37</v>
      </c>
      <c r="C199" s="44" t="str">
        <f t="shared" si="156"/>
        <v>p.finalizar</v>
      </c>
      <c r="D199" s="45" t="s">
        <v>481</v>
      </c>
      <c r="E199" s="17" t="s">
        <v>38</v>
      </c>
      <c r="F199" s="46" t="str">
        <f t="shared" si="161"/>
        <v>d.finalizar</v>
      </c>
      <c r="G199" s="46" t="str">
        <f t="shared" si="162"/>
        <v>sintecado</v>
      </c>
      <c r="H199" s="7" t="s">
        <v>39</v>
      </c>
      <c r="I199" s="48" t="s">
        <v>0</v>
      </c>
      <c r="J199" s="43" t="s">
        <v>0</v>
      </c>
      <c r="K199" s="43" t="s">
        <v>0</v>
      </c>
      <c r="L199" s="43" t="s">
        <v>0</v>
      </c>
      <c r="M199" s="43" t="s">
        <v>0</v>
      </c>
      <c r="N199" s="43" t="s">
        <v>0</v>
      </c>
      <c r="O199" s="43" t="s">
        <v>0</v>
      </c>
      <c r="P199" s="43" t="s">
        <v>0</v>
      </c>
      <c r="Q199" s="43" t="s">
        <v>0</v>
      </c>
      <c r="R199" s="43" t="s">
        <v>0</v>
      </c>
      <c r="S199" s="22" t="s">
        <v>1</v>
      </c>
      <c r="T199" s="22" t="s">
        <v>43</v>
      </c>
      <c r="U199" s="9" t="str">
        <f t="shared" si="163"/>
        <v>Propriedade para finalizar: é.sintecado</v>
      </c>
      <c r="V199" s="9" t="str">
        <f t="shared" si="164"/>
        <v xml:space="preserve">Dado para finalizar: sintecado ( xsd:string ) </v>
      </c>
      <c r="W199" s="55" t="s">
        <v>499</v>
      </c>
      <c r="X199" s="62" t="s">
        <v>635</v>
      </c>
      <c r="Y199" s="62" t="s">
        <v>0</v>
      </c>
    </row>
    <row r="200" spans="1:25" s="61" customFormat="1" ht="6" customHeight="1" x14ac:dyDescent="0.25">
      <c r="A200" s="4">
        <v>200</v>
      </c>
      <c r="B200" s="19" t="s">
        <v>37</v>
      </c>
      <c r="C200" s="44" t="str">
        <f t="shared" si="156"/>
        <v>p.finalizar</v>
      </c>
      <c r="D200" s="45" t="s">
        <v>485</v>
      </c>
      <c r="E200" s="17" t="s">
        <v>38</v>
      </c>
      <c r="F200" s="46" t="str">
        <f t="shared" si="161"/>
        <v>d.finalizar</v>
      </c>
      <c r="G200" s="46" t="str">
        <f t="shared" si="162"/>
        <v>escovado</v>
      </c>
      <c r="H200" s="7" t="s">
        <v>39</v>
      </c>
      <c r="I200" s="48" t="s">
        <v>0</v>
      </c>
      <c r="J200" s="43" t="s">
        <v>0</v>
      </c>
      <c r="K200" s="43" t="s">
        <v>0</v>
      </c>
      <c r="L200" s="43" t="s">
        <v>0</v>
      </c>
      <c r="M200" s="43" t="s">
        <v>0</v>
      </c>
      <c r="N200" s="43" t="s">
        <v>0</v>
      </c>
      <c r="O200" s="43" t="s">
        <v>0</v>
      </c>
      <c r="P200" s="43" t="s">
        <v>0</v>
      </c>
      <c r="Q200" s="43" t="s">
        <v>0</v>
      </c>
      <c r="R200" s="43" t="s">
        <v>0</v>
      </c>
      <c r="S200" s="22" t="s">
        <v>1</v>
      </c>
      <c r="T200" s="22" t="s">
        <v>43</v>
      </c>
      <c r="U200" s="9" t="str">
        <f t="shared" si="163"/>
        <v>Propriedade para finalizar: é.escovado</v>
      </c>
      <c r="V200" s="9" t="str">
        <f t="shared" si="164"/>
        <v xml:space="preserve">Dado para finalizar: escovado ( xsd:string ) </v>
      </c>
      <c r="W200" s="55" t="s">
        <v>502</v>
      </c>
      <c r="X200" s="62" t="s">
        <v>636</v>
      </c>
      <c r="Y200" s="62" t="s">
        <v>0</v>
      </c>
    </row>
    <row r="201" spans="1:25" s="61" customFormat="1" ht="6" customHeight="1" x14ac:dyDescent="0.25">
      <c r="A201" s="4">
        <v>201</v>
      </c>
      <c r="B201" s="19" t="s">
        <v>37</v>
      </c>
      <c r="C201" s="44" t="str">
        <f>C199</f>
        <v>p.finalizar</v>
      </c>
      <c r="D201" s="45" t="s">
        <v>482</v>
      </c>
      <c r="E201" s="17" t="s">
        <v>38</v>
      </c>
      <c r="F201" s="46" t="str">
        <f t="shared" si="161"/>
        <v>d.finalizar</v>
      </c>
      <c r="G201" s="46" t="str">
        <f t="shared" si="162"/>
        <v>galvanizado</v>
      </c>
      <c r="H201" s="7" t="s">
        <v>39</v>
      </c>
      <c r="I201" s="48" t="s">
        <v>0</v>
      </c>
      <c r="J201" s="43" t="s">
        <v>0</v>
      </c>
      <c r="K201" s="43" t="s">
        <v>0</v>
      </c>
      <c r="L201" s="43" t="s">
        <v>0</v>
      </c>
      <c r="M201" s="43" t="s">
        <v>0</v>
      </c>
      <c r="N201" s="43" t="s">
        <v>0</v>
      </c>
      <c r="O201" s="43" t="s">
        <v>0</v>
      </c>
      <c r="P201" s="43" t="s">
        <v>0</v>
      </c>
      <c r="Q201" s="43" t="s">
        <v>0</v>
      </c>
      <c r="R201" s="43" t="s">
        <v>0</v>
      </c>
      <c r="S201" s="22" t="s">
        <v>1</v>
      </c>
      <c r="T201" s="22" t="s">
        <v>43</v>
      </c>
      <c r="U201" s="9" t="str">
        <f t="shared" si="163"/>
        <v>Propriedade para finalizar: é.galvanizado</v>
      </c>
      <c r="V201" s="9" t="str">
        <f t="shared" si="164"/>
        <v xml:space="preserve">Dado para finalizar: galvanizado ( xsd:string ) </v>
      </c>
      <c r="W201" s="55" t="s">
        <v>500</v>
      </c>
      <c r="X201" s="62" t="s">
        <v>637</v>
      </c>
      <c r="Y201" s="62" t="s">
        <v>0</v>
      </c>
    </row>
    <row r="202" spans="1:25" s="61" customFormat="1" ht="6" customHeight="1" x14ac:dyDescent="0.25">
      <c r="A202" s="4">
        <v>202</v>
      </c>
      <c r="B202" s="19" t="s">
        <v>37</v>
      </c>
      <c r="C202" s="44" t="str">
        <f>C199</f>
        <v>p.finalizar</v>
      </c>
      <c r="D202" s="45" t="s">
        <v>486</v>
      </c>
      <c r="E202" s="17" t="s">
        <v>38</v>
      </c>
      <c r="F202" s="46" t="str">
        <f t="shared" si="161"/>
        <v>d.finalizar</v>
      </c>
      <c r="G202" s="46" t="str">
        <f t="shared" si="162"/>
        <v>niquelado</v>
      </c>
      <c r="H202" s="7" t="s">
        <v>39</v>
      </c>
      <c r="I202" s="48" t="s">
        <v>0</v>
      </c>
      <c r="J202" s="43" t="s">
        <v>0</v>
      </c>
      <c r="K202" s="43" t="s">
        <v>0</v>
      </c>
      <c r="L202" s="43" t="s">
        <v>0</v>
      </c>
      <c r="M202" s="43" t="s">
        <v>0</v>
      </c>
      <c r="N202" s="43" t="s">
        <v>0</v>
      </c>
      <c r="O202" s="43" t="s">
        <v>0</v>
      </c>
      <c r="P202" s="43" t="s">
        <v>0</v>
      </c>
      <c r="Q202" s="43" t="s">
        <v>0</v>
      </c>
      <c r="R202" s="43" t="s">
        <v>0</v>
      </c>
      <c r="S202" s="22" t="s">
        <v>1</v>
      </c>
      <c r="T202" s="22" t="s">
        <v>43</v>
      </c>
      <c r="U202" s="9" t="str">
        <f t="shared" si="163"/>
        <v>Propriedade para finalizar: é.niquelado</v>
      </c>
      <c r="V202" s="9" t="str">
        <f t="shared" si="164"/>
        <v xml:space="preserve">Dado para finalizar: niquelado ( xsd:string ) </v>
      </c>
      <c r="W202" s="55" t="s">
        <v>501</v>
      </c>
      <c r="X202" s="62" t="s">
        <v>638</v>
      </c>
      <c r="Y202" s="62" t="s">
        <v>0</v>
      </c>
    </row>
    <row r="203" spans="1:25" s="61" customFormat="1" ht="6" customHeight="1" x14ac:dyDescent="0.25">
      <c r="A203" s="4">
        <v>203</v>
      </c>
      <c r="B203" s="19" t="s">
        <v>37</v>
      </c>
      <c r="C203" s="44" t="str">
        <f>C199</f>
        <v>p.finalizar</v>
      </c>
      <c r="D203" s="45" t="s">
        <v>487</v>
      </c>
      <c r="E203" s="17" t="s">
        <v>38</v>
      </c>
      <c r="F203" s="46" t="str">
        <f t="shared" si="161"/>
        <v>d.finalizar</v>
      </c>
      <c r="G203" s="46" t="str">
        <f t="shared" si="162"/>
        <v>anodizado</v>
      </c>
      <c r="H203" s="7" t="s">
        <v>39</v>
      </c>
      <c r="I203" s="48" t="s">
        <v>0</v>
      </c>
      <c r="J203" s="43" t="s">
        <v>0</v>
      </c>
      <c r="K203" s="43" t="s">
        <v>0</v>
      </c>
      <c r="L203" s="43" t="s">
        <v>0</v>
      </c>
      <c r="M203" s="43" t="s">
        <v>0</v>
      </c>
      <c r="N203" s="43" t="s">
        <v>0</v>
      </c>
      <c r="O203" s="43" t="s">
        <v>0</v>
      </c>
      <c r="P203" s="43" t="s">
        <v>0</v>
      </c>
      <c r="Q203" s="43" t="s">
        <v>0</v>
      </c>
      <c r="R203" s="43" t="s">
        <v>0</v>
      </c>
      <c r="S203" s="22" t="s">
        <v>1</v>
      </c>
      <c r="T203" s="22" t="s">
        <v>43</v>
      </c>
      <c r="U203" s="9" t="str">
        <f t="shared" si="163"/>
        <v>Propriedade para finalizar: é.anodizado</v>
      </c>
      <c r="V203" s="9" t="str">
        <f t="shared" si="164"/>
        <v xml:space="preserve">Dado para finalizar: anodizado ( xsd:string ) </v>
      </c>
      <c r="W203" s="55" t="s">
        <v>503</v>
      </c>
      <c r="X203" s="62" t="s">
        <v>639</v>
      </c>
      <c r="Y203" s="62" t="s">
        <v>0</v>
      </c>
    </row>
    <row r="204" spans="1:25" s="61" customFormat="1" ht="6" customHeight="1" x14ac:dyDescent="0.25">
      <c r="A204" s="4">
        <v>204</v>
      </c>
      <c r="B204" s="19" t="s">
        <v>37</v>
      </c>
      <c r="C204" s="44" t="str">
        <f>C200</f>
        <v>p.finalizar</v>
      </c>
      <c r="D204" s="45" t="s">
        <v>488</v>
      </c>
      <c r="E204" s="17" t="s">
        <v>38</v>
      </c>
      <c r="F204" s="46" t="str">
        <f t="shared" si="157"/>
        <v>d.finalizar</v>
      </c>
      <c r="G204" s="46" t="str">
        <f t="shared" si="158"/>
        <v>cromado</v>
      </c>
      <c r="H204" s="7" t="s">
        <v>39</v>
      </c>
      <c r="I204" s="48" t="s">
        <v>0</v>
      </c>
      <c r="J204" s="43" t="s">
        <v>0</v>
      </c>
      <c r="K204" s="43" t="s">
        <v>0</v>
      </c>
      <c r="L204" s="43" t="s">
        <v>0</v>
      </c>
      <c r="M204" s="43" t="s">
        <v>0</v>
      </c>
      <c r="N204" s="43" t="s">
        <v>0</v>
      </c>
      <c r="O204" s="43" t="s">
        <v>0</v>
      </c>
      <c r="P204" s="43" t="s">
        <v>0</v>
      </c>
      <c r="Q204" s="43" t="s">
        <v>0</v>
      </c>
      <c r="R204" s="43" t="s">
        <v>0</v>
      </c>
      <c r="S204" s="22" t="s">
        <v>1</v>
      </c>
      <c r="T204" s="22" t="s">
        <v>43</v>
      </c>
      <c r="U204" s="9" t="str">
        <f t="shared" si="159"/>
        <v>Propriedade para finalizar: é.cromado</v>
      </c>
      <c r="V204" s="9" t="str">
        <f t="shared" si="160"/>
        <v xml:space="preserve">Dado para finalizar: cromado ( xsd:string ) </v>
      </c>
      <c r="W204" s="55" t="s">
        <v>504</v>
      </c>
      <c r="X204" s="62" t="s">
        <v>640</v>
      </c>
      <c r="Y204" s="62" t="s">
        <v>0</v>
      </c>
    </row>
    <row r="205" spans="1:25" s="61" customFormat="1" ht="6" customHeight="1" x14ac:dyDescent="0.25">
      <c r="A205" s="4">
        <v>205</v>
      </c>
      <c r="B205" s="19" t="s">
        <v>37</v>
      </c>
      <c r="C205" s="44" t="str">
        <f t="shared" ref="C205:C206" si="168">C204</f>
        <v>p.finalizar</v>
      </c>
      <c r="D205" s="45" t="s">
        <v>483</v>
      </c>
      <c r="E205" s="17" t="s">
        <v>38</v>
      </c>
      <c r="F205" s="46" t="str">
        <f t="shared" si="157"/>
        <v>d.finalizar</v>
      </c>
      <c r="G205" s="46" t="str">
        <f t="shared" si="158"/>
        <v>decapado</v>
      </c>
      <c r="H205" s="7" t="s">
        <v>39</v>
      </c>
      <c r="I205" s="48" t="s">
        <v>0</v>
      </c>
      <c r="J205" s="43" t="s">
        <v>0</v>
      </c>
      <c r="K205" s="43" t="s">
        <v>0</v>
      </c>
      <c r="L205" s="43" t="s">
        <v>0</v>
      </c>
      <c r="M205" s="43" t="s">
        <v>0</v>
      </c>
      <c r="N205" s="43" t="s">
        <v>0</v>
      </c>
      <c r="O205" s="43" t="s">
        <v>0</v>
      </c>
      <c r="P205" s="43" t="s">
        <v>0</v>
      </c>
      <c r="Q205" s="43" t="s">
        <v>0</v>
      </c>
      <c r="R205" s="43" t="s">
        <v>0</v>
      </c>
      <c r="S205" s="22" t="s">
        <v>1</v>
      </c>
      <c r="T205" s="22" t="s">
        <v>43</v>
      </c>
      <c r="U205" s="9" t="str">
        <f t="shared" si="159"/>
        <v>Propriedade para finalizar: é.decapado</v>
      </c>
      <c r="V205" s="9" t="str">
        <f>_xlfn.CONCAT("Dado para ",MID(F205,FIND("d.",F205,1)+2,100),": ",G205, " ( ",H205, " ) ")</f>
        <v xml:space="preserve">Dado para finalizar: decapado ( xsd:string ) </v>
      </c>
      <c r="W205" s="55" t="s">
        <v>505</v>
      </c>
      <c r="X205" s="62" t="s">
        <v>641</v>
      </c>
      <c r="Y205" s="62" t="s">
        <v>0</v>
      </c>
    </row>
    <row r="206" spans="1:25" s="61" customFormat="1" ht="6" customHeight="1" x14ac:dyDescent="0.25">
      <c r="A206" s="4">
        <v>206</v>
      </c>
      <c r="B206" s="19" t="s">
        <v>37</v>
      </c>
      <c r="C206" s="44" t="str">
        <f t="shared" si="168"/>
        <v>p.finalizar</v>
      </c>
      <c r="D206" s="45" t="s">
        <v>484</v>
      </c>
      <c r="E206" s="17" t="s">
        <v>38</v>
      </c>
      <c r="F206" s="46" t="str">
        <f t="shared" si="157"/>
        <v>d.finalizar</v>
      </c>
      <c r="G206" s="46" t="str">
        <f t="shared" si="158"/>
        <v>zincado</v>
      </c>
      <c r="H206" s="7" t="s">
        <v>39</v>
      </c>
      <c r="I206" s="48" t="s">
        <v>0</v>
      </c>
      <c r="J206" s="43" t="s">
        <v>0</v>
      </c>
      <c r="K206" s="43" t="s">
        <v>0</v>
      </c>
      <c r="L206" s="43" t="s">
        <v>0</v>
      </c>
      <c r="M206" s="43" t="s">
        <v>0</v>
      </c>
      <c r="N206" s="43" t="s">
        <v>0</v>
      </c>
      <c r="O206" s="43" t="s">
        <v>0</v>
      </c>
      <c r="P206" s="43" t="s">
        <v>0</v>
      </c>
      <c r="Q206" s="43" t="s">
        <v>0</v>
      </c>
      <c r="R206" s="43" t="s">
        <v>0</v>
      </c>
      <c r="S206" s="22" t="s">
        <v>1</v>
      </c>
      <c r="T206" s="22" t="s">
        <v>43</v>
      </c>
      <c r="U206" s="9" t="str">
        <f t="shared" si="159"/>
        <v>Propriedade para finalizar: é.zincado</v>
      </c>
      <c r="V206" s="9" t="str">
        <f t="shared" ref="V206" si="169">_xlfn.CONCAT("Dado para ",MID(F206,FIND("d.",F206,1)+2,100),": ",G206, " ( ",H206, " ) ")</f>
        <v xml:space="preserve">Dado para finalizar: zincado ( xsd:string ) </v>
      </c>
      <c r="W206" s="55" t="s">
        <v>506</v>
      </c>
      <c r="X206" s="62" t="s">
        <v>642</v>
      </c>
      <c r="Y206" s="62" t="s">
        <v>0</v>
      </c>
    </row>
    <row r="207" spans="1:25" s="61" customFormat="1" ht="6" customHeight="1" x14ac:dyDescent="0.25">
      <c r="A207" s="4">
        <v>207</v>
      </c>
      <c r="B207" s="19" t="s">
        <v>37</v>
      </c>
      <c r="C207" s="51" t="s">
        <v>383</v>
      </c>
      <c r="D207" s="24" t="s">
        <v>339</v>
      </c>
      <c r="E207" s="17" t="s">
        <v>38</v>
      </c>
      <c r="F207" s="52" t="str">
        <f t="shared" ref="F207:F214" si="170">_xlfn.CONCAT("d.",MID(C207,FIND(".",C207,1)+1,100))</f>
        <v>d.entrar</v>
      </c>
      <c r="G207" s="40" t="str">
        <f t="shared" ref="G207:G214" si="171">MID(D207,FIND(".",D207,1)+1,100)</f>
        <v>porta</v>
      </c>
      <c r="H207" s="54" t="s">
        <v>39</v>
      </c>
      <c r="I207" s="42" t="s">
        <v>0</v>
      </c>
      <c r="J207" s="43" t="s">
        <v>0</v>
      </c>
      <c r="K207" s="43" t="s">
        <v>0</v>
      </c>
      <c r="L207" s="43" t="s">
        <v>0</v>
      </c>
      <c r="M207" s="43" t="s">
        <v>0</v>
      </c>
      <c r="N207" s="43" t="s">
        <v>0</v>
      </c>
      <c r="O207" s="43" t="s">
        <v>0</v>
      </c>
      <c r="P207" s="43" t="s">
        <v>0</v>
      </c>
      <c r="Q207" s="43" t="s">
        <v>0</v>
      </c>
      <c r="R207" s="43" t="s">
        <v>0</v>
      </c>
      <c r="S207" s="22" t="s">
        <v>1</v>
      </c>
      <c r="T207" s="22" t="s">
        <v>43</v>
      </c>
      <c r="U207" s="9" t="str">
        <f t="shared" ref="U207:U214" si="172">_xlfn.CONCAT("Propriedade para ",MID(C207,FIND("p.",C207,1)+2,100),": ",D207)</f>
        <v>Propriedade para entrar: tem.porta</v>
      </c>
      <c r="V207" s="9" t="str">
        <f t="shared" ref="V207:V214" si="173">_xlfn.CONCAT("Dado para ",MID(F207,FIND("d.",F207,1)+2,100),": ",G207, " ( ",H207, " ) ")</f>
        <v xml:space="preserve">Dado para entrar: porta ( xsd:string ) </v>
      </c>
      <c r="W207" s="55" t="s">
        <v>368</v>
      </c>
      <c r="X207" s="62" t="s">
        <v>0</v>
      </c>
      <c r="Y207" s="62" t="s">
        <v>0</v>
      </c>
    </row>
    <row r="208" spans="1:25" s="61" customFormat="1" ht="6" customHeight="1" x14ac:dyDescent="0.25">
      <c r="A208" s="4">
        <v>208</v>
      </c>
      <c r="B208" s="19" t="s">
        <v>37</v>
      </c>
      <c r="C208" s="44" t="str">
        <f>C207</f>
        <v>p.entrar</v>
      </c>
      <c r="D208" s="45" t="s">
        <v>349</v>
      </c>
      <c r="E208" s="17" t="s">
        <v>38</v>
      </c>
      <c r="F208" s="46" t="str">
        <f t="shared" ref="F208:F209" si="174">_xlfn.CONCAT("d.",MID(C208,FIND(".",C208,1)+1,100))</f>
        <v>d.entrar</v>
      </c>
      <c r="G208" s="46" t="str">
        <f t="shared" ref="G208:G209" si="175">MID(D208,FIND(".",D208,1)+1,100)</f>
        <v>porta.simples</v>
      </c>
      <c r="H208" s="7" t="s">
        <v>39</v>
      </c>
      <c r="I208" s="48" t="s">
        <v>0</v>
      </c>
      <c r="J208" s="43" t="s">
        <v>0</v>
      </c>
      <c r="K208" s="43" t="s">
        <v>0</v>
      </c>
      <c r="L208" s="43" t="s">
        <v>0</v>
      </c>
      <c r="M208" s="43" t="s">
        <v>0</v>
      </c>
      <c r="N208" s="43" t="s">
        <v>0</v>
      </c>
      <c r="O208" s="43" t="s">
        <v>0</v>
      </c>
      <c r="P208" s="43" t="s">
        <v>0</v>
      </c>
      <c r="Q208" s="43" t="s">
        <v>0</v>
      </c>
      <c r="R208" s="43" t="s">
        <v>0</v>
      </c>
      <c r="S208" s="22" t="s">
        <v>1</v>
      </c>
      <c r="T208" s="22" t="s">
        <v>43</v>
      </c>
      <c r="U208" s="9" t="str">
        <f t="shared" ref="U208:U209" si="176">_xlfn.CONCAT("Propriedade para ",MID(C208,FIND("p.",C208,1)+2,100),": ",D208)</f>
        <v>Propriedade para entrar: é.porta.simples</v>
      </c>
      <c r="V208" s="9" t="str">
        <f t="shared" ref="V208:V209" si="177">_xlfn.CONCAT("Dado para ",MID(F208,FIND("d.",F208,1)+2,100),": ",G208, " ( ",H208, " ) ")</f>
        <v xml:space="preserve">Dado para entrar: porta.simples ( xsd:string ) </v>
      </c>
      <c r="W208" s="55" t="s">
        <v>507</v>
      </c>
      <c r="X208" s="62" t="s">
        <v>614</v>
      </c>
      <c r="Y208" s="62" t="s">
        <v>0</v>
      </c>
    </row>
    <row r="209" spans="1:25" s="61" customFormat="1" ht="6" customHeight="1" x14ac:dyDescent="0.25">
      <c r="A209" s="4">
        <v>209</v>
      </c>
      <c r="B209" s="19" t="s">
        <v>37</v>
      </c>
      <c r="C209" s="44" t="str">
        <f t="shared" ref="C209:C220" si="178">C208</f>
        <v>p.entrar</v>
      </c>
      <c r="D209" s="45" t="s">
        <v>350</v>
      </c>
      <c r="E209" s="17" t="s">
        <v>38</v>
      </c>
      <c r="F209" s="46" t="str">
        <f t="shared" si="174"/>
        <v>d.entrar</v>
      </c>
      <c r="G209" s="46" t="str">
        <f t="shared" si="175"/>
        <v>porta.dupla.simétrica</v>
      </c>
      <c r="H209" s="7" t="s">
        <v>39</v>
      </c>
      <c r="I209" s="48" t="s">
        <v>0</v>
      </c>
      <c r="J209" s="43" t="s">
        <v>0</v>
      </c>
      <c r="K209" s="43" t="s">
        <v>0</v>
      </c>
      <c r="L209" s="43" t="s">
        <v>0</v>
      </c>
      <c r="M209" s="43" t="s">
        <v>0</v>
      </c>
      <c r="N209" s="43" t="s">
        <v>0</v>
      </c>
      <c r="O209" s="43" t="s">
        <v>0</v>
      </c>
      <c r="P209" s="43" t="s">
        <v>0</v>
      </c>
      <c r="Q209" s="43" t="s">
        <v>0</v>
      </c>
      <c r="R209" s="43" t="s">
        <v>0</v>
      </c>
      <c r="S209" s="22" t="s">
        <v>1</v>
      </c>
      <c r="T209" s="22" t="s">
        <v>43</v>
      </c>
      <c r="U209" s="9" t="str">
        <f t="shared" si="176"/>
        <v>Propriedade para entrar: é.porta.dupla.simétrica</v>
      </c>
      <c r="V209" s="9" t="str">
        <f t="shared" si="177"/>
        <v xml:space="preserve">Dado para entrar: porta.dupla.simétrica ( xsd:string ) </v>
      </c>
      <c r="W209" s="55" t="s">
        <v>508</v>
      </c>
      <c r="X209" s="62" t="s">
        <v>615</v>
      </c>
      <c r="Y209" s="62" t="s">
        <v>0</v>
      </c>
    </row>
    <row r="210" spans="1:25" s="61" customFormat="1" ht="6" customHeight="1" x14ac:dyDescent="0.25">
      <c r="A210" s="4">
        <v>210</v>
      </c>
      <c r="B210" s="19" t="s">
        <v>37</v>
      </c>
      <c r="C210" s="44" t="str">
        <f t="shared" si="178"/>
        <v>p.entrar</v>
      </c>
      <c r="D210" s="45" t="s">
        <v>348</v>
      </c>
      <c r="E210" s="17" t="s">
        <v>38</v>
      </c>
      <c r="F210" s="46" t="str">
        <f t="shared" si="170"/>
        <v>d.entrar</v>
      </c>
      <c r="G210" s="46" t="str">
        <f t="shared" si="171"/>
        <v>porta.dupla.asimétrica</v>
      </c>
      <c r="H210" s="7" t="s">
        <v>39</v>
      </c>
      <c r="I210" s="48" t="s">
        <v>0</v>
      </c>
      <c r="J210" s="43" t="s">
        <v>0</v>
      </c>
      <c r="K210" s="43" t="s">
        <v>0</v>
      </c>
      <c r="L210" s="43" t="s">
        <v>0</v>
      </c>
      <c r="M210" s="43" t="s">
        <v>0</v>
      </c>
      <c r="N210" s="43" t="s">
        <v>0</v>
      </c>
      <c r="O210" s="43" t="s">
        <v>0</v>
      </c>
      <c r="P210" s="43" t="s">
        <v>0</v>
      </c>
      <c r="Q210" s="43" t="s">
        <v>0</v>
      </c>
      <c r="R210" s="43" t="s">
        <v>0</v>
      </c>
      <c r="S210" s="22" t="s">
        <v>1</v>
      </c>
      <c r="T210" s="22" t="s">
        <v>43</v>
      </c>
      <c r="U210" s="9" t="str">
        <f t="shared" si="172"/>
        <v>Propriedade para entrar: é.porta.dupla.asimétrica</v>
      </c>
      <c r="V210" s="9" t="str">
        <f t="shared" si="173"/>
        <v xml:space="preserve">Dado para entrar: porta.dupla.asimétrica ( xsd:string ) </v>
      </c>
      <c r="W210" s="55" t="s">
        <v>509</v>
      </c>
      <c r="X210" s="62" t="s">
        <v>616</v>
      </c>
      <c r="Y210" s="62" t="s">
        <v>0</v>
      </c>
    </row>
    <row r="211" spans="1:25" s="61" customFormat="1" ht="6" customHeight="1" x14ac:dyDescent="0.25">
      <c r="A211" s="4">
        <v>211</v>
      </c>
      <c r="B211" s="19" t="s">
        <v>37</v>
      </c>
      <c r="C211" s="44" t="str">
        <f t="shared" si="178"/>
        <v>p.entrar</v>
      </c>
      <c r="D211" s="45" t="s">
        <v>351</v>
      </c>
      <c r="E211" s="17" t="s">
        <v>38</v>
      </c>
      <c r="F211" s="46" t="str">
        <f t="shared" ref="F211" si="179">_xlfn.CONCAT("d.",MID(C211,FIND(".",C211,1)+1,100))</f>
        <v>d.entrar</v>
      </c>
      <c r="G211" s="46" t="str">
        <f t="shared" ref="G211" si="180">MID(D211,FIND(".",D211,1)+1,100)</f>
        <v>porta.com.bandeira</v>
      </c>
      <c r="H211" s="7" t="s">
        <v>39</v>
      </c>
      <c r="I211" s="48" t="s">
        <v>0</v>
      </c>
      <c r="J211" s="43" t="s">
        <v>0</v>
      </c>
      <c r="K211" s="43" t="s">
        <v>0</v>
      </c>
      <c r="L211" s="43" t="s">
        <v>0</v>
      </c>
      <c r="M211" s="43" t="s">
        <v>0</v>
      </c>
      <c r="N211" s="43" t="s">
        <v>0</v>
      </c>
      <c r="O211" s="43" t="s">
        <v>0</v>
      </c>
      <c r="P211" s="43" t="s">
        <v>0</v>
      </c>
      <c r="Q211" s="43" t="s">
        <v>0</v>
      </c>
      <c r="R211" s="43" t="s">
        <v>0</v>
      </c>
      <c r="S211" s="22" t="s">
        <v>1</v>
      </c>
      <c r="T211" s="22" t="s">
        <v>43</v>
      </c>
      <c r="U211" s="9" t="str">
        <f t="shared" ref="U211" si="181">_xlfn.CONCAT("Propriedade para ",MID(C211,FIND("p.",C211,1)+2,100),": ",D211)</f>
        <v>Propriedade para entrar: é.porta.com.bandeira</v>
      </c>
      <c r="V211" s="9" t="str">
        <f t="shared" ref="V211" si="182">_xlfn.CONCAT("Dado para ",MID(F211,FIND("d.",F211,1)+2,100),": ",G211, " ( ",H211, " ) ")</f>
        <v xml:space="preserve">Dado para entrar: porta.com.bandeira ( xsd:string ) </v>
      </c>
      <c r="W211" s="55" t="s">
        <v>510</v>
      </c>
      <c r="X211" s="62" t="s">
        <v>617</v>
      </c>
      <c r="Y211" s="62" t="s">
        <v>0</v>
      </c>
    </row>
    <row r="212" spans="1:25" s="61" customFormat="1" ht="6" customHeight="1" x14ac:dyDescent="0.25">
      <c r="A212" s="4">
        <v>212</v>
      </c>
      <c r="B212" s="19" t="s">
        <v>37</v>
      </c>
      <c r="C212" s="44" t="str">
        <f t="shared" si="178"/>
        <v>p.entrar</v>
      </c>
      <c r="D212" s="45" t="s">
        <v>340</v>
      </c>
      <c r="E212" s="17" t="s">
        <v>38</v>
      </c>
      <c r="F212" s="46" t="str">
        <f t="shared" si="170"/>
        <v>d.entrar</v>
      </c>
      <c r="G212" s="46" t="str">
        <f t="shared" si="171"/>
        <v>porta.com.visor</v>
      </c>
      <c r="H212" s="7" t="s">
        <v>39</v>
      </c>
      <c r="I212" s="48" t="s">
        <v>0</v>
      </c>
      <c r="J212" s="43" t="s">
        <v>0</v>
      </c>
      <c r="K212" s="43" t="s">
        <v>0</v>
      </c>
      <c r="L212" s="43" t="s">
        <v>0</v>
      </c>
      <c r="M212" s="43" t="s">
        <v>0</v>
      </c>
      <c r="N212" s="43" t="s">
        <v>0</v>
      </c>
      <c r="O212" s="43" t="s">
        <v>0</v>
      </c>
      <c r="P212" s="43" t="s">
        <v>0</v>
      </c>
      <c r="Q212" s="43" t="s">
        <v>0</v>
      </c>
      <c r="R212" s="43" t="s">
        <v>0</v>
      </c>
      <c r="S212" s="22" t="s">
        <v>1</v>
      </c>
      <c r="T212" s="22" t="s">
        <v>43</v>
      </c>
      <c r="U212" s="9" t="str">
        <f t="shared" si="172"/>
        <v>Propriedade para entrar: é.porta.com.visor</v>
      </c>
      <c r="V212" s="9" t="str">
        <f t="shared" si="173"/>
        <v xml:space="preserve">Dado para entrar: porta.com.visor ( xsd:string ) </v>
      </c>
      <c r="W212" s="55" t="s">
        <v>511</v>
      </c>
      <c r="X212" s="62" t="s">
        <v>618</v>
      </c>
      <c r="Y212" s="62" t="s">
        <v>0</v>
      </c>
    </row>
    <row r="213" spans="1:25" s="61" customFormat="1" ht="6" customHeight="1" x14ac:dyDescent="0.25">
      <c r="A213" s="4">
        <v>213</v>
      </c>
      <c r="B213" s="19" t="s">
        <v>37</v>
      </c>
      <c r="C213" s="44" t="str">
        <f t="shared" si="178"/>
        <v>p.entrar</v>
      </c>
      <c r="D213" s="45" t="s">
        <v>341</v>
      </c>
      <c r="E213" s="17" t="s">
        <v>38</v>
      </c>
      <c r="F213" s="46" t="str">
        <f t="shared" si="170"/>
        <v>d.entrar</v>
      </c>
      <c r="G213" s="46" t="str">
        <f t="shared" si="171"/>
        <v>porta.cortafogo</v>
      </c>
      <c r="H213" s="7" t="s">
        <v>39</v>
      </c>
      <c r="I213" s="48" t="s">
        <v>0</v>
      </c>
      <c r="J213" s="43" t="s">
        <v>0</v>
      </c>
      <c r="K213" s="43" t="s">
        <v>0</v>
      </c>
      <c r="L213" s="43" t="s">
        <v>0</v>
      </c>
      <c r="M213" s="43" t="s">
        <v>0</v>
      </c>
      <c r="N213" s="43" t="s">
        <v>0</v>
      </c>
      <c r="O213" s="43" t="s">
        <v>0</v>
      </c>
      <c r="P213" s="43" t="s">
        <v>0</v>
      </c>
      <c r="Q213" s="43" t="s">
        <v>0</v>
      </c>
      <c r="R213" s="43" t="s">
        <v>0</v>
      </c>
      <c r="S213" s="22" t="s">
        <v>1</v>
      </c>
      <c r="T213" s="22" t="s">
        <v>43</v>
      </c>
      <c r="U213" s="9" t="str">
        <f t="shared" si="172"/>
        <v>Propriedade para entrar: é.porta.cortafogo</v>
      </c>
      <c r="V213" s="9" t="str">
        <f t="shared" si="173"/>
        <v xml:space="preserve">Dado para entrar: porta.cortafogo ( xsd:string ) </v>
      </c>
      <c r="W213" s="55" t="s">
        <v>512</v>
      </c>
      <c r="X213" s="62" t="s">
        <v>619</v>
      </c>
      <c r="Y213" s="62" t="s">
        <v>0</v>
      </c>
    </row>
    <row r="214" spans="1:25" s="61" customFormat="1" ht="6" customHeight="1" x14ac:dyDescent="0.25">
      <c r="A214" s="4">
        <v>214</v>
      </c>
      <c r="B214" s="19" t="s">
        <v>37</v>
      </c>
      <c r="C214" s="44" t="str">
        <f t="shared" si="178"/>
        <v>p.entrar</v>
      </c>
      <c r="D214" s="45" t="s">
        <v>342</v>
      </c>
      <c r="E214" s="17" t="s">
        <v>38</v>
      </c>
      <c r="F214" s="46" t="str">
        <f t="shared" si="170"/>
        <v>d.entrar</v>
      </c>
      <c r="G214" s="46" t="str">
        <f t="shared" si="171"/>
        <v>porta.acústica</v>
      </c>
      <c r="H214" s="7" t="s">
        <v>39</v>
      </c>
      <c r="I214" s="48" t="s">
        <v>0</v>
      </c>
      <c r="J214" s="43" t="s">
        <v>0</v>
      </c>
      <c r="K214" s="43" t="s">
        <v>0</v>
      </c>
      <c r="L214" s="43" t="s">
        <v>0</v>
      </c>
      <c r="M214" s="43" t="s">
        <v>0</v>
      </c>
      <c r="N214" s="43" t="s">
        <v>0</v>
      </c>
      <c r="O214" s="43" t="s">
        <v>0</v>
      </c>
      <c r="P214" s="43" t="s">
        <v>0</v>
      </c>
      <c r="Q214" s="43" t="s">
        <v>0</v>
      </c>
      <c r="R214" s="43" t="s">
        <v>0</v>
      </c>
      <c r="S214" s="22" t="s">
        <v>1</v>
      </c>
      <c r="T214" s="22" t="s">
        <v>43</v>
      </c>
      <c r="U214" s="9" t="str">
        <f t="shared" si="172"/>
        <v>Propriedade para entrar: é.porta.acústica</v>
      </c>
      <c r="V214" s="9" t="str">
        <f t="shared" si="173"/>
        <v xml:space="preserve">Dado para entrar: porta.acústica ( xsd:string ) </v>
      </c>
      <c r="W214" s="55" t="s">
        <v>514</v>
      </c>
      <c r="X214" s="62" t="s">
        <v>620</v>
      </c>
      <c r="Y214" s="62" t="s">
        <v>0</v>
      </c>
    </row>
    <row r="215" spans="1:25" s="61" customFormat="1" ht="6" customHeight="1" x14ac:dyDescent="0.25">
      <c r="A215" s="4">
        <v>215</v>
      </c>
      <c r="B215" s="19" t="s">
        <v>37</v>
      </c>
      <c r="C215" s="44" t="str">
        <f t="shared" si="178"/>
        <v>p.entrar</v>
      </c>
      <c r="D215" s="45" t="s">
        <v>343</v>
      </c>
      <c r="E215" s="17" t="s">
        <v>38</v>
      </c>
      <c r="F215" s="46" t="str">
        <f t="shared" ref="F215" si="183">_xlfn.CONCAT("d.",MID(C215,FIND(".",C215,1)+1,100))</f>
        <v>d.entrar</v>
      </c>
      <c r="G215" s="46" t="str">
        <f t="shared" ref="G215" si="184">MID(D215,FIND(".",D215,1)+1,100)</f>
        <v>porta.blindada</v>
      </c>
      <c r="H215" s="7" t="s">
        <v>39</v>
      </c>
      <c r="I215" s="48" t="s">
        <v>0</v>
      </c>
      <c r="J215" s="43" t="s">
        <v>0</v>
      </c>
      <c r="K215" s="43" t="s">
        <v>0</v>
      </c>
      <c r="L215" s="43" t="s">
        <v>0</v>
      </c>
      <c r="M215" s="43" t="s">
        <v>0</v>
      </c>
      <c r="N215" s="43" t="s">
        <v>0</v>
      </c>
      <c r="O215" s="43" t="s">
        <v>0</v>
      </c>
      <c r="P215" s="43" t="s">
        <v>0</v>
      </c>
      <c r="Q215" s="43" t="s">
        <v>0</v>
      </c>
      <c r="R215" s="43" t="s">
        <v>0</v>
      </c>
      <c r="S215" s="22" t="s">
        <v>1</v>
      </c>
      <c r="T215" s="22" t="s">
        <v>43</v>
      </c>
      <c r="U215" s="9" t="str">
        <f t="shared" ref="U215" si="185">_xlfn.CONCAT("Propriedade para ",MID(C215,FIND("p.",C215,1)+2,100),": ",D215)</f>
        <v>Propriedade para entrar: é.porta.blindada</v>
      </c>
      <c r="V215" s="9" t="str">
        <f t="shared" ref="V215" si="186">_xlfn.CONCAT("Dado para ",MID(F215,FIND("d.",F215,1)+2,100),": ",G215, " ( ",H215, " ) ")</f>
        <v xml:space="preserve">Dado para entrar: porta.blindada ( xsd:string ) </v>
      </c>
      <c r="W215" s="55" t="s">
        <v>513</v>
      </c>
      <c r="X215" s="62" t="s">
        <v>621</v>
      </c>
      <c r="Y215" s="62" t="s">
        <v>0</v>
      </c>
    </row>
    <row r="216" spans="1:25" s="61" customFormat="1" ht="6" customHeight="1" x14ac:dyDescent="0.25">
      <c r="A216" s="4">
        <v>216</v>
      </c>
      <c r="B216" s="19" t="s">
        <v>37</v>
      </c>
      <c r="C216" s="44" t="str">
        <f t="shared" si="178"/>
        <v>p.entrar</v>
      </c>
      <c r="D216" s="45" t="s">
        <v>344</v>
      </c>
      <c r="E216" s="17" t="s">
        <v>38</v>
      </c>
      <c r="F216" s="46" t="str">
        <f t="shared" ref="F216" si="187">_xlfn.CONCAT("d.",MID(C216,FIND(".",C216,1)+1,100))</f>
        <v>d.entrar</v>
      </c>
      <c r="G216" s="46" t="str">
        <f t="shared" ref="G216" si="188">MID(D216,FIND(".",D216,1)+1,100)</f>
        <v>porta.ventilada</v>
      </c>
      <c r="H216" s="7" t="s">
        <v>39</v>
      </c>
      <c r="I216" s="48" t="s">
        <v>0</v>
      </c>
      <c r="J216" s="43" t="s">
        <v>0</v>
      </c>
      <c r="K216" s="43" t="s">
        <v>0</v>
      </c>
      <c r="L216" s="43" t="s">
        <v>0</v>
      </c>
      <c r="M216" s="43" t="s">
        <v>0</v>
      </c>
      <c r="N216" s="43" t="s">
        <v>0</v>
      </c>
      <c r="O216" s="43" t="s">
        <v>0</v>
      </c>
      <c r="P216" s="43" t="s">
        <v>0</v>
      </c>
      <c r="Q216" s="43" t="s">
        <v>0</v>
      </c>
      <c r="R216" s="43" t="s">
        <v>0</v>
      </c>
      <c r="S216" s="22" t="s">
        <v>1</v>
      </c>
      <c r="T216" s="22" t="s">
        <v>43</v>
      </c>
      <c r="U216" s="9" t="str">
        <f t="shared" ref="U216" si="189">_xlfn.CONCAT("Propriedade para ",MID(C216,FIND("p.",C216,1)+2,100),": ",D216)</f>
        <v>Propriedade para entrar: é.porta.ventilada</v>
      </c>
      <c r="V216" s="9" t="str">
        <f t="shared" ref="V216" si="190">_xlfn.CONCAT("Dado para ",MID(F216,FIND("d.",F216,1)+2,100),": ",G216, " ( ",H216, " ) ")</f>
        <v xml:space="preserve">Dado para entrar: porta.ventilada ( xsd:string ) </v>
      </c>
      <c r="W216" s="55" t="s">
        <v>515</v>
      </c>
      <c r="X216" s="62" t="s">
        <v>622</v>
      </c>
      <c r="Y216" s="62" t="s">
        <v>0</v>
      </c>
    </row>
    <row r="217" spans="1:25" s="61" customFormat="1" ht="6" customHeight="1" x14ac:dyDescent="0.25">
      <c r="A217" s="4">
        <v>217</v>
      </c>
      <c r="B217" s="19" t="s">
        <v>37</v>
      </c>
      <c r="C217" s="44" t="str">
        <f t="shared" si="178"/>
        <v>p.entrar</v>
      </c>
      <c r="D217" s="45" t="s">
        <v>345</v>
      </c>
      <c r="E217" s="17" t="s">
        <v>38</v>
      </c>
      <c r="F217" s="46" t="str">
        <f t="shared" ref="F217:F218" si="191">_xlfn.CONCAT("d.",MID(C217,FIND(".",C217,1)+1,100))</f>
        <v>d.entrar</v>
      </c>
      <c r="G217" s="46" t="str">
        <f t="shared" ref="G217:G218" si="192">MID(D217,FIND(".",D217,1)+1,100)</f>
        <v>porta.vaivem</v>
      </c>
      <c r="H217" s="7" t="s">
        <v>39</v>
      </c>
      <c r="I217" s="48" t="s">
        <v>0</v>
      </c>
      <c r="J217" s="43" t="s">
        <v>0</v>
      </c>
      <c r="K217" s="43" t="s">
        <v>0</v>
      </c>
      <c r="L217" s="43" t="s">
        <v>0</v>
      </c>
      <c r="M217" s="43" t="s">
        <v>0</v>
      </c>
      <c r="N217" s="43" t="s">
        <v>0</v>
      </c>
      <c r="O217" s="43" t="s">
        <v>0</v>
      </c>
      <c r="P217" s="43" t="s">
        <v>0</v>
      </c>
      <c r="Q217" s="43" t="s">
        <v>0</v>
      </c>
      <c r="R217" s="43" t="s">
        <v>0</v>
      </c>
      <c r="S217" s="22" t="s">
        <v>1</v>
      </c>
      <c r="T217" s="22" t="s">
        <v>43</v>
      </c>
      <c r="U217" s="9" t="str">
        <f t="shared" ref="U217:U218" si="193">_xlfn.CONCAT("Propriedade para ",MID(C217,FIND("p.",C217,1)+2,100),": ",D217)</f>
        <v>Propriedade para entrar: é.porta.vaivem</v>
      </c>
      <c r="V217" s="9" t="str">
        <f t="shared" ref="V217:V218" si="194">_xlfn.CONCAT("Dado para ",MID(F217,FIND("d.",F217,1)+2,100),": ",G217, " ( ",H217, " ) ")</f>
        <v xml:space="preserve">Dado para entrar: porta.vaivem ( xsd:string ) </v>
      </c>
      <c r="W217" s="55" t="s">
        <v>516</v>
      </c>
      <c r="X217" s="62" t="s">
        <v>623</v>
      </c>
      <c r="Y217" s="62" t="s">
        <v>0</v>
      </c>
    </row>
    <row r="218" spans="1:25" s="61" customFormat="1" ht="6" customHeight="1" x14ac:dyDescent="0.25">
      <c r="A218" s="4">
        <v>218</v>
      </c>
      <c r="B218" s="19" t="s">
        <v>37</v>
      </c>
      <c r="C218" s="44" t="str">
        <f>C216</f>
        <v>p.entrar</v>
      </c>
      <c r="D218" s="45" t="s">
        <v>346</v>
      </c>
      <c r="E218" s="17" t="s">
        <v>38</v>
      </c>
      <c r="F218" s="46" t="str">
        <f t="shared" si="191"/>
        <v>d.entrar</v>
      </c>
      <c r="G218" s="46" t="str">
        <f t="shared" si="192"/>
        <v>porta.giratória</v>
      </c>
      <c r="H218" s="7" t="s">
        <v>39</v>
      </c>
      <c r="I218" s="48" t="s">
        <v>0</v>
      </c>
      <c r="J218" s="43" t="s">
        <v>0</v>
      </c>
      <c r="K218" s="43" t="s">
        <v>0</v>
      </c>
      <c r="L218" s="43" t="s">
        <v>0</v>
      </c>
      <c r="M218" s="43" t="s">
        <v>0</v>
      </c>
      <c r="N218" s="43" t="s">
        <v>0</v>
      </c>
      <c r="O218" s="43" t="s">
        <v>0</v>
      </c>
      <c r="P218" s="43" t="s">
        <v>0</v>
      </c>
      <c r="Q218" s="43" t="s">
        <v>0</v>
      </c>
      <c r="R218" s="43" t="s">
        <v>0</v>
      </c>
      <c r="S218" s="22" t="s">
        <v>1</v>
      </c>
      <c r="T218" s="22" t="s">
        <v>43</v>
      </c>
      <c r="U218" s="9" t="str">
        <f t="shared" si="193"/>
        <v>Propriedade para entrar: é.porta.giratória</v>
      </c>
      <c r="V218" s="9" t="str">
        <f t="shared" si="194"/>
        <v xml:space="preserve">Dado para entrar: porta.giratória ( xsd:string ) </v>
      </c>
      <c r="W218" s="55" t="s">
        <v>517</v>
      </c>
      <c r="X218" s="62" t="s">
        <v>624</v>
      </c>
      <c r="Y218" s="62" t="s">
        <v>0</v>
      </c>
    </row>
    <row r="219" spans="1:25" s="61" customFormat="1" ht="6" customHeight="1" x14ac:dyDescent="0.25">
      <c r="A219" s="4">
        <v>219</v>
      </c>
      <c r="B219" s="19" t="s">
        <v>37</v>
      </c>
      <c r="C219" s="44" t="str">
        <f>C217</f>
        <v>p.entrar</v>
      </c>
      <c r="D219" s="45" t="s">
        <v>411</v>
      </c>
      <c r="E219" s="17" t="s">
        <v>38</v>
      </c>
      <c r="F219" s="46" t="str">
        <f t="shared" ref="F219" si="195">_xlfn.CONCAT("d.",MID(C219,FIND(".",C219,1)+1,100))</f>
        <v>d.entrar</v>
      </c>
      <c r="G219" s="46" t="str">
        <f t="shared" ref="G219" si="196">MID(D219,FIND(".",D219,1)+1,100)</f>
        <v>porta.sanfonada</v>
      </c>
      <c r="H219" s="7" t="s">
        <v>39</v>
      </c>
      <c r="I219" s="48" t="s">
        <v>0</v>
      </c>
      <c r="J219" s="43" t="s">
        <v>0</v>
      </c>
      <c r="K219" s="43" t="s">
        <v>0</v>
      </c>
      <c r="L219" s="43" t="s">
        <v>0</v>
      </c>
      <c r="M219" s="43" t="s">
        <v>0</v>
      </c>
      <c r="N219" s="43" t="s">
        <v>0</v>
      </c>
      <c r="O219" s="43" t="s">
        <v>0</v>
      </c>
      <c r="P219" s="43" t="s">
        <v>0</v>
      </c>
      <c r="Q219" s="43" t="s">
        <v>0</v>
      </c>
      <c r="R219" s="43" t="s">
        <v>0</v>
      </c>
      <c r="S219" s="22" t="s">
        <v>1</v>
      </c>
      <c r="T219" s="22" t="s">
        <v>43</v>
      </c>
      <c r="U219" s="9" t="str">
        <f t="shared" ref="U219" si="197">_xlfn.CONCAT("Propriedade para ",MID(C219,FIND("p.",C219,1)+2,100),": ",D219)</f>
        <v>Propriedade para entrar: é.porta.sanfonada</v>
      </c>
      <c r="V219" s="9" t="str">
        <f t="shared" ref="V219" si="198">_xlfn.CONCAT("Dado para ",MID(F219,FIND("d.",F219,1)+2,100),": ",G219, " ( ",H219, " ) ")</f>
        <v xml:space="preserve">Dado para entrar: porta.sanfonada ( xsd:string ) </v>
      </c>
      <c r="W219" s="55" t="s">
        <v>519</v>
      </c>
      <c r="X219" s="62" t="s">
        <v>625</v>
      </c>
      <c r="Y219" s="62" t="s">
        <v>0</v>
      </c>
    </row>
    <row r="220" spans="1:25" s="61" customFormat="1" ht="6" customHeight="1" x14ac:dyDescent="0.25">
      <c r="A220" s="4">
        <v>220</v>
      </c>
      <c r="B220" s="19" t="s">
        <v>37</v>
      </c>
      <c r="C220" s="44" t="str">
        <f t="shared" si="178"/>
        <v>p.entrar</v>
      </c>
      <c r="D220" s="45" t="s">
        <v>347</v>
      </c>
      <c r="E220" s="17" t="s">
        <v>38</v>
      </c>
      <c r="F220" s="46" t="str">
        <f t="shared" ref="F220:F235" si="199">_xlfn.CONCAT("d.",MID(C220,FIND(".",C220,1)+1,100))</f>
        <v>d.entrar</v>
      </c>
      <c r="G220" s="46" t="str">
        <f t="shared" ref="G220:G229" si="200">MID(D220,FIND(".",D220,1)+1,100)</f>
        <v>porta.seccional</v>
      </c>
      <c r="H220" s="7" t="s">
        <v>39</v>
      </c>
      <c r="I220" s="48" t="s">
        <v>0</v>
      </c>
      <c r="J220" s="43" t="s">
        <v>0</v>
      </c>
      <c r="K220" s="43" t="s">
        <v>0</v>
      </c>
      <c r="L220" s="43" t="s">
        <v>0</v>
      </c>
      <c r="M220" s="43" t="s">
        <v>0</v>
      </c>
      <c r="N220" s="43" t="s">
        <v>0</v>
      </c>
      <c r="O220" s="43" t="s">
        <v>0</v>
      </c>
      <c r="P220" s="43" t="s">
        <v>0</v>
      </c>
      <c r="Q220" s="43" t="s">
        <v>0</v>
      </c>
      <c r="R220" s="43" t="s">
        <v>0</v>
      </c>
      <c r="S220" s="22" t="s">
        <v>1</v>
      </c>
      <c r="T220" s="22" t="s">
        <v>43</v>
      </c>
      <c r="U220" s="9" t="str">
        <f t="shared" ref="U220:U229" si="201">_xlfn.CONCAT("Propriedade para ",MID(C220,FIND("p.",C220,1)+2,100),": ",D220)</f>
        <v>Propriedade para entrar: é.porta.seccional</v>
      </c>
      <c r="V220" s="9" t="str">
        <f t="shared" ref="V220:V229" si="202">_xlfn.CONCAT("Dado para ",MID(F220,FIND("d.",F220,1)+2,100),": ",G220, " ( ",H220, " ) ")</f>
        <v xml:space="preserve">Dado para entrar: porta.seccional ( xsd:string ) </v>
      </c>
      <c r="W220" s="55" t="s">
        <v>518</v>
      </c>
      <c r="X220" s="62" t="s">
        <v>626</v>
      </c>
      <c r="Y220" s="62" t="s">
        <v>0</v>
      </c>
    </row>
    <row r="221" spans="1:25" s="61" customFormat="1" ht="6" customHeight="1" x14ac:dyDescent="0.25">
      <c r="A221" s="4">
        <v>221</v>
      </c>
      <c r="B221" s="19" t="s">
        <v>37</v>
      </c>
      <c r="C221" s="51" t="s">
        <v>382</v>
      </c>
      <c r="D221" s="24" t="s">
        <v>352</v>
      </c>
      <c r="E221" s="17" t="s">
        <v>38</v>
      </c>
      <c r="F221" s="52" t="str">
        <f t="shared" si="199"/>
        <v>d.abrir</v>
      </c>
      <c r="G221" s="40" t="str">
        <f t="shared" si="200"/>
        <v>janela</v>
      </c>
      <c r="H221" s="54" t="s">
        <v>39</v>
      </c>
      <c r="I221" s="42" t="s">
        <v>0</v>
      </c>
      <c r="J221" s="43" t="s">
        <v>0</v>
      </c>
      <c r="K221" s="43" t="s">
        <v>0</v>
      </c>
      <c r="L221" s="43" t="s">
        <v>0</v>
      </c>
      <c r="M221" s="43" t="s">
        <v>0</v>
      </c>
      <c r="N221" s="43" t="s">
        <v>0</v>
      </c>
      <c r="O221" s="43" t="s">
        <v>0</v>
      </c>
      <c r="P221" s="43" t="s">
        <v>0</v>
      </c>
      <c r="Q221" s="43" t="s">
        <v>0</v>
      </c>
      <c r="R221" s="43" t="s">
        <v>0</v>
      </c>
      <c r="S221" s="22" t="s">
        <v>1</v>
      </c>
      <c r="T221" s="22" t="s">
        <v>43</v>
      </c>
      <c r="U221" s="9" t="str">
        <f t="shared" si="201"/>
        <v>Propriedade para abrir: tem.janela</v>
      </c>
      <c r="V221" s="9" t="str">
        <f t="shared" si="202"/>
        <v xml:space="preserve">Dado para abrir: janela ( xsd:string ) </v>
      </c>
      <c r="W221" s="55" t="s">
        <v>366</v>
      </c>
      <c r="X221" s="62" t="s">
        <v>0</v>
      </c>
      <c r="Y221" s="62" t="s">
        <v>0</v>
      </c>
    </row>
    <row r="222" spans="1:25" s="61" customFormat="1" ht="6" customHeight="1" x14ac:dyDescent="0.25">
      <c r="A222" s="4">
        <v>222</v>
      </c>
      <c r="B222" s="19" t="s">
        <v>37</v>
      </c>
      <c r="C222" s="44" t="str">
        <f>C221</f>
        <v>p.abrir</v>
      </c>
      <c r="D222" s="45" t="s">
        <v>354</v>
      </c>
      <c r="E222" s="17" t="s">
        <v>38</v>
      </c>
      <c r="F222" s="46" t="str">
        <f t="shared" si="199"/>
        <v>d.abrir</v>
      </c>
      <c r="G222" s="46" t="str">
        <f t="shared" si="200"/>
        <v>janela.fixa</v>
      </c>
      <c r="H222" s="7" t="s">
        <v>39</v>
      </c>
      <c r="I222" s="48" t="s">
        <v>0</v>
      </c>
      <c r="J222" s="43" t="s">
        <v>0</v>
      </c>
      <c r="K222" s="43" t="s">
        <v>0</v>
      </c>
      <c r="L222" s="43" t="s">
        <v>0</v>
      </c>
      <c r="M222" s="43" t="s">
        <v>0</v>
      </c>
      <c r="N222" s="43" t="s">
        <v>0</v>
      </c>
      <c r="O222" s="43" t="s">
        <v>0</v>
      </c>
      <c r="P222" s="43" t="s">
        <v>0</v>
      </c>
      <c r="Q222" s="43" t="s">
        <v>0</v>
      </c>
      <c r="R222" s="43" t="s">
        <v>0</v>
      </c>
      <c r="S222" s="22" t="s">
        <v>1</v>
      </c>
      <c r="T222" s="22" t="s">
        <v>43</v>
      </c>
      <c r="U222" s="9" t="str">
        <f t="shared" si="201"/>
        <v>Propriedade para abrir: é.janela.fixa</v>
      </c>
      <c r="V222" s="9" t="str">
        <f t="shared" si="202"/>
        <v xml:space="preserve">Dado para abrir: janela.fixa ( xsd:string ) </v>
      </c>
      <c r="W222" s="55" t="s">
        <v>520</v>
      </c>
      <c r="X222" s="62" t="s">
        <v>601</v>
      </c>
      <c r="Y222" s="62" t="s">
        <v>0</v>
      </c>
    </row>
    <row r="223" spans="1:25" s="61" customFormat="1" ht="6" customHeight="1" x14ac:dyDescent="0.25">
      <c r="A223" s="4">
        <v>223</v>
      </c>
      <c r="B223" s="19" t="s">
        <v>37</v>
      </c>
      <c r="C223" s="44" t="str">
        <f>C221</f>
        <v>p.abrir</v>
      </c>
      <c r="D223" s="45" t="s">
        <v>359</v>
      </c>
      <c r="E223" s="17" t="s">
        <v>38</v>
      </c>
      <c r="F223" s="46" t="str">
        <f t="shared" ref="F223" si="203">_xlfn.CONCAT("d.",MID(C223,FIND(".",C223,1)+1,100))</f>
        <v>d.abrir</v>
      </c>
      <c r="G223" s="46" t="str">
        <f t="shared" ref="G223" si="204">MID(D223,FIND(".",D223,1)+1,100)</f>
        <v>janela.de.batente</v>
      </c>
      <c r="H223" s="7" t="s">
        <v>39</v>
      </c>
      <c r="I223" s="48" t="s">
        <v>0</v>
      </c>
      <c r="J223" s="43" t="s">
        <v>0</v>
      </c>
      <c r="K223" s="43" t="s">
        <v>0</v>
      </c>
      <c r="L223" s="43" t="s">
        <v>0</v>
      </c>
      <c r="M223" s="43" t="s">
        <v>0</v>
      </c>
      <c r="N223" s="43" t="s">
        <v>0</v>
      </c>
      <c r="O223" s="43" t="s">
        <v>0</v>
      </c>
      <c r="P223" s="43" t="s">
        <v>0</v>
      </c>
      <c r="Q223" s="43" t="s">
        <v>0</v>
      </c>
      <c r="R223" s="43" t="s">
        <v>0</v>
      </c>
      <c r="S223" s="22" t="s">
        <v>1</v>
      </c>
      <c r="T223" s="22" t="s">
        <v>43</v>
      </c>
      <c r="U223" s="9" t="str">
        <f t="shared" ref="U223" si="205">_xlfn.CONCAT("Propriedade para ",MID(C223,FIND("p.",C223,1)+2,100),": ",D223)</f>
        <v>Propriedade para abrir: é.janela.de.batente</v>
      </c>
      <c r="V223" s="9" t="str">
        <f t="shared" ref="V223" si="206">_xlfn.CONCAT("Dado para ",MID(F223,FIND("d.",F223,1)+2,100),": ",G223, " ( ",H223, " ) ")</f>
        <v xml:space="preserve">Dado para abrir: janela.de.batente ( xsd:string ) </v>
      </c>
      <c r="W223" s="55" t="s">
        <v>522</v>
      </c>
      <c r="X223" s="62" t="s">
        <v>602</v>
      </c>
      <c r="Y223" s="62" t="s">
        <v>0</v>
      </c>
    </row>
    <row r="224" spans="1:25" s="61" customFormat="1" ht="6" customHeight="1" x14ac:dyDescent="0.25">
      <c r="A224" s="4">
        <v>224</v>
      </c>
      <c r="B224" s="19" t="s">
        <v>37</v>
      </c>
      <c r="C224" s="44" t="str">
        <f>C222</f>
        <v>p.abrir</v>
      </c>
      <c r="D224" s="45" t="s">
        <v>353</v>
      </c>
      <c r="E224" s="17" t="s">
        <v>38</v>
      </c>
      <c r="F224" s="46" t="str">
        <f t="shared" si="199"/>
        <v>d.abrir</v>
      </c>
      <c r="G224" s="46" t="str">
        <f t="shared" si="200"/>
        <v>janela.de.correr</v>
      </c>
      <c r="H224" s="7" t="s">
        <v>39</v>
      </c>
      <c r="I224" s="48" t="s">
        <v>0</v>
      </c>
      <c r="J224" s="43" t="s">
        <v>0</v>
      </c>
      <c r="K224" s="43" t="s">
        <v>0</v>
      </c>
      <c r="L224" s="43" t="s">
        <v>0</v>
      </c>
      <c r="M224" s="43" t="s">
        <v>0</v>
      </c>
      <c r="N224" s="43" t="s">
        <v>0</v>
      </c>
      <c r="O224" s="43" t="s">
        <v>0</v>
      </c>
      <c r="P224" s="43" t="s">
        <v>0</v>
      </c>
      <c r="Q224" s="43" t="s">
        <v>0</v>
      </c>
      <c r="R224" s="43" t="s">
        <v>0</v>
      </c>
      <c r="S224" s="22" t="s">
        <v>1</v>
      </c>
      <c r="T224" s="22" t="s">
        <v>43</v>
      </c>
      <c r="U224" s="9" t="str">
        <f t="shared" si="201"/>
        <v>Propriedade para abrir: é.janela.de.correr</v>
      </c>
      <c r="V224" s="9" t="str">
        <f t="shared" si="202"/>
        <v xml:space="preserve">Dado para abrir: janela.de.correr ( xsd:string ) </v>
      </c>
      <c r="W224" s="55" t="s">
        <v>521</v>
      </c>
      <c r="X224" s="62" t="s">
        <v>603</v>
      </c>
      <c r="Y224" s="62" t="s">
        <v>0</v>
      </c>
    </row>
    <row r="225" spans="1:25" s="61" customFormat="1" ht="6" customHeight="1" x14ac:dyDescent="0.25">
      <c r="A225" s="4">
        <v>225</v>
      </c>
      <c r="B225" s="19" t="s">
        <v>37</v>
      </c>
      <c r="C225" s="44" t="str">
        <f t="shared" ref="C225:C231" si="207">C224</f>
        <v>p.abrir</v>
      </c>
      <c r="D225" s="45" t="s">
        <v>355</v>
      </c>
      <c r="E225" s="17" t="s">
        <v>38</v>
      </c>
      <c r="F225" s="46" t="str">
        <f t="shared" si="199"/>
        <v>d.abrir</v>
      </c>
      <c r="G225" s="46" t="str">
        <f t="shared" si="200"/>
        <v>janela.basculante</v>
      </c>
      <c r="H225" s="7" t="s">
        <v>39</v>
      </c>
      <c r="I225" s="48" t="s">
        <v>0</v>
      </c>
      <c r="J225" s="43" t="s">
        <v>0</v>
      </c>
      <c r="K225" s="43" t="s">
        <v>0</v>
      </c>
      <c r="L225" s="43" t="s">
        <v>0</v>
      </c>
      <c r="M225" s="43" t="s">
        <v>0</v>
      </c>
      <c r="N225" s="43" t="s">
        <v>0</v>
      </c>
      <c r="O225" s="43" t="s">
        <v>0</v>
      </c>
      <c r="P225" s="43" t="s">
        <v>0</v>
      </c>
      <c r="Q225" s="43" t="s">
        <v>0</v>
      </c>
      <c r="R225" s="43" t="s">
        <v>0</v>
      </c>
      <c r="S225" s="22" t="s">
        <v>1</v>
      </c>
      <c r="T225" s="22" t="s">
        <v>43</v>
      </c>
      <c r="U225" s="9" t="str">
        <f t="shared" si="201"/>
        <v>Propriedade para abrir: é.janela.basculante</v>
      </c>
      <c r="V225" s="9" t="str">
        <f t="shared" si="202"/>
        <v xml:space="preserve">Dado para abrir: janela.basculante ( xsd:string ) </v>
      </c>
      <c r="W225" s="55" t="s">
        <v>523</v>
      </c>
      <c r="X225" s="62" t="s">
        <v>604</v>
      </c>
      <c r="Y225" s="62" t="s">
        <v>0</v>
      </c>
    </row>
    <row r="226" spans="1:25" s="61" customFormat="1" ht="6" customHeight="1" x14ac:dyDescent="0.25">
      <c r="A226" s="4">
        <v>226</v>
      </c>
      <c r="B226" s="19" t="s">
        <v>37</v>
      </c>
      <c r="C226" s="44" t="str">
        <f t="shared" si="207"/>
        <v>p.abrir</v>
      </c>
      <c r="D226" s="45" t="s">
        <v>356</v>
      </c>
      <c r="E226" s="17" t="s">
        <v>38</v>
      </c>
      <c r="F226" s="46" t="str">
        <f t="shared" si="199"/>
        <v>d.abrir</v>
      </c>
      <c r="G226" s="46" t="str">
        <f t="shared" si="200"/>
        <v>janela.pivotante</v>
      </c>
      <c r="H226" s="7" t="s">
        <v>39</v>
      </c>
      <c r="I226" s="48" t="s">
        <v>0</v>
      </c>
      <c r="J226" s="43" t="s">
        <v>0</v>
      </c>
      <c r="K226" s="43" t="s">
        <v>0</v>
      </c>
      <c r="L226" s="43" t="s">
        <v>0</v>
      </c>
      <c r="M226" s="43" t="s">
        <v>0</v>
      </c>
      <c r="N226" s="43" t="s">
        <v>0</v>
      </c>
      <c r="O226" s="43" t="s">
        <v>0</v>
      </c>
      <c r="P226" s="43" t="s">
        <v>0</v>
      </c>
      <c r="Q226" s="43" t="s">
        <v>0</v>
      </c>
      <c r="R226" s="43" t="s">
        <v>0</v>
      </c>
      <c r="S226" s="22" t="s">
        <v>1</v>
      </c>
      <c r="T226" s="22" t="s">
        <v>43</v>
      </c>
      <c r="U226" s="9" t="str">
        <f t="shared" si="201"/>
        <v>Propriedade para abrir: é.janela.pivotante</v>
      </c>
      <c r="V226" s="9" t="str">
        <f t="shared" si="202"/>
        <v xml:space="preserve">Dado para abrir: janela.pivotante ( xsd:string ) </v>
      </c>
      <c r="W226" s="55" t="s">
        <v>524</v>
      </c>
      <c r="X226" s="62" t="s">
        <v>605</v>
      </c>
      <c r="Y226" s="62" t="s">
        <v>0</v>
      </c>
    </row>
    <row r="227" spans="1:25" s="61" customFormat="1" ht="6" customHeight="1" x14ac:dyDescent="0.25">
      <c r="A227" s="4">
        <v>227</v>
      </c>
      <c r="B227" s="19" t="s">
        <v>37</v>
      </c>
      <c r="C227" s="44" t="str">
        <f t="shared" si="207"/>
        <v>p.abrir</v>
      </c>
      <c r="D227" s="45" t="s">
        <v>357</v>
      </c>
      <c r="E227" s="17" t="s">
        <v>38</v>
      </c>
      <c r="F227" s="46" t="str">
        <f t="shared" si="199"/>
        <v>d.abrir</v>
      </c>
      <c r="G227" s="46" t="str">
        <f t="shared" si="200"/>
        <v>janela.maxim.ar</v>
      </c>
      <c r="H227" s="7" t="s">
        <v>39</v>
      </c>
      <c r="I227" s="48" t="s">
        <v>0</v>
      </c>
      <c r="J227" s="43" t="s">
        <v>0</v>
      </c>
      <c r="K227" s="43" t="s">
        <v>0</v>
      </c>
      <c r="L227" s="43" t="s">
        <v>0</v>
      </c>
      <c r="M227" s="43" t="s">
        <v>0</v>
      </c>
      <c r="N227" s="43" t="s">
        <v>0</v>
      </c>
      <c r="O227" s="43" t="s">
        <v>0</v>
      </c>
      <c r="P227" s="43" t="s">
        <v>0</v>
      </c>
      <c r="Q227" s="43" t="s">
        <v>0</v>
      </c>
      <c r="R227" s="43" t="s">
        <v>0</v>
      </c>
      <c r="S227" s="22" t="s">
        <v>1</v>
      </c>
      <c r="T227" s="22" t="s">
        <v>43</v>
      </c>
      <c r="U227" s="9" t="str">
        <f t="shared" si="201"/>
        <v>Propriedade para abrir: é.janela.maxim.ar</v>
      </c>
      <c r="V227" s="9" t="str">
        <f t="shared" si="202"/>
        <v xml:space="preserve">Dado para abrir: janela.maxim.ar ( xsd:string ) </v>
      </c>
      <c r="W227" s="55" t="s">
        <v>526</v>
      </c>
      <c r="X227" s="62" t="s">
        <v>606</v>
      </c>
      <c r="Y227" s="62" t="s">
        <v>0</v>
      </c>
    </row>
    <row r="228" spans="1:25" s="61" customFormat="1" ht="6" customHeight="1" x14ac:dyDescent="0.25">
      <c r="A228" s="4">
        <v>228</v>
      </c>
      <c r="B228" s="19" t="s">
        <v>37</v>
      </c>
      <c r="C228" s="44" t="str">
        <f t="shared" si="207"/>
        <v>p.abrir</v>
      </c>
      <c r="D228" s="45" t="s">
        <v>358</v>
      </c>
      <c r="E228" s="17" t="s">
        <v>38</v>
      </c>
      <c r="F228" s="46" t="str">
        <f t="shared" si="199"/>
        <v>d.abrir</v>
      </c>
      <c r="G228" s="46" t="str">
        <f t="shared" si="200"/>
        <v>janela.guilhotina</v>
      </c>
      <c r="H228" s="7" t="s">
        <v>39</v>
      </c>
      <c r="I228" s="48" t="s">
        <v>0</v>
      </c>
      <c r="J228" s="43" t="s">
        <v>0</v>
      </c>
      <c r="K228" s="43" t="s">
        <v>0</v>
      </c>
      <c r="L228" s="43" t="s">
        <v>0</v>
      </c>
      <c r="M228" s="43" t="s">
        <v>0</v>
      </c>
      <c r="N228" s="43" t="s">
        <v>0</v>
      </c>
      <c r="O228" s="43" t="s">
        <v>0</v>
      </c>
      <c r="P228" s="43" t="s">
        <v>0</v>
      </c>
      <c r="Q228" s="43" t="s">
        <v>0</v>
      </c>
      <c r="R228" s="43" t="s">
        <v>0</v>
      </c>
      <c r="S228" s="22" t="s">
        <v>1</v>
      </c>
      <c r="T228" s="22" t="s">
        <v>43</v>
      </c>
      <c r="U228" s="9" t="str">
        <f t="shared" si="201"/>
        <v>Propriedade para abrir: é.janela.guilhotina</v>
      </c>
      <c r="V228" s="9" t="str">
        <f t="shared" si="202"/>
        <v xml:space="preserve">Dado para abrir: janela.guilhotina ( xsd:string ) </v>
      </c>
      <c r="W228" s="55" t="s">
        <v>525</v>
      </c>
      <c r="X228" s="62" t="s">
        <v>607</v>
      </c>
      <c r="Y228" s="62" t="s">
        <v>0</v>
      </c>
    </row>
    <row r="229" spans="1:25" s="61" customFormat="1" ht="6" customHeight="1" x14ac:dyDescent="0.25">
      <c r="A229" s="4">
        <v>229</v>
      </c>
      <c r="B229" s="19" t="s">
        <v>37</v>
      </c>
      <c r="C229" s="44" t="str">
        <f t="shared" si="207"/>
        <v>p.abrir</v>
      </c>
      <c r="D229" s="45" t="s">
        <v>390</v>
      </c>
      <c r="E229" s="17" t="s">
        <v>38</v>
      </c>
      <c r="F229" s="46" t="str">
        <f t="shared" si="199"/>
        <v>d.abrir</v>
      </c>
      <c r="G229" s="46" t="str">
        <f t="shared" si="200"/>
        <v>janela.integral</v>
      </c>
      <c r="H229" s="7" t="s">
        <v>39</v>
      </c>
      <c r="I229" s="48" t="s">
        <v>0</v>
      </c>
      <c r="J229" s="43" t="s">
        <v>0</v>
      </c>
      <c r="K229" s="43" t="s">
        <v>0</v>
      </c>
      <c r="L229" s="43" t="s">
        <v>0</v>
      </c>
      <c r="M229" s="43" t="s">
        <v>0</v>
      </c>
      <c r="N229" s="43" t="s">
        <v>0</v>
      </c>
      <c r="O229" s="43" t="s">
        <v>0</v>
      </c>
      <c r="P229" s="43" t="s">
        <v>0</v>
      </c>
      <c r="Q229" s="43" t="s">
        <v>0</v>
      </c>
      <c r="R229" s="43" t="s">
        <v>0</v>
      </c>
      <c r="S229" s="22" t="s">
        <v>1</v>
      </c>
      <c r="T229" s="22" t="s">
        <v>43</v>
      </c>
      <c r="U229" s="9" t="str">
        <f t="shared" si="201"/>
        <v>Propriedade para abrir: é.janela.integral</v>
      </c>
      <c r="V229" s="9" t="str">
        <f t="shared" si="202"/>
        <v xml:space="preserve">Dado para abrir: janela.integral ( xsd:string ) </v>
      </c>
      <c r="W229" s="55" t="s">
        <v>527</v>
      </c>
      <c r="X229" s="62" t="s">
        <v>608</v>
      </c>
      <c r="Y229" s="62" t="s">
        <v>0</v>
      </c>
    </row>
    <row r="230" spans="1:25" s="61" customFormat="1" ht="6" customHeight="1" x14ac:dyDescent="0.25">
      <c r="A230" s="4">
        <v>230</v>
      </c>
      <c r="B230" s="19" t="s">
        <v>37</v>
      </c>
      <c r="C230" s="44" t="str">
        <f t="shared" si="207"/>
        <v>p.abrir</v>
      </c>
      <c r="D230" s="10" t="s">
        <v>412</v>
      </c>
      <c r="E230" s="17" t="s">
        <v>38</v>
      </c>
      <c r="F230" s="46" t="str">
        <f t="shared" si="199"/>
        <v>d.abrir</v>
      </c>
      <c r="G230" s="56" t="str">
        <f t="shared" ref="G230:G235" si="208">MID(D230,FIND(".",D230,1)+1,100)</f>
        <v>claraboia</v>
      </c>
      <c r="H230" s="7" t="s">
        <v>39</v>
      </c>
      <c r="I230" s="57" t="s">
        <v>0</v>
      </c>
      <c r="J230" s="43" t="s">
        <v>0</v>
      </c>
      <c r="K230" s="43" t="s">
        <v>0</v>
      </c>
      <c r="L230" s="43" t="s">
        <v>0</v>
      </c>
      <c r="M230" s="43" t="s">
        <v>0</v>
      </c>
      <c r="N230" s="43" t="s">
        <v>0</v>
      </c>
      <c r="O230" s="43" t="s">
        <v>0</v>
      </c>
      <c r="P230" s="43" t="s">
        <v>0</v>
      </c>
      <c r="Q230" s="43" t="s">
        <v>0</v>
      </c>
      <c r="R230" s="43" t="s">
        <v>0</v>
      </c>
      <c r="S230" s="22" t="s">
        <v>1</v>
      </c>
      <c r="T230" s="22" t="s">
        <v>43</v>
      </c>
      <c r="U230" s="9" t="str">
        <f t="shared" ref="U230:U235" si="209">_xlfn.CONCAT("Propriedade para ",MID(C230,FIND("p.",C230,1)+2,100),": ",D230)</f>
        <v>Propriedade para abrir: tem.claraboia</v>
      </c>
      <c r="V230" s="9" t="str">
        <f t="shared" ref="V230:V235" si="210">_xlfn.CONCAT("Dado para ",MID(F230,FIND("d.",F230,1)+2,100),": ",G230, " ( ",H230, " ) ")</f>
        <v xml:space="preserve">Dado para abrir: claraboia ( xsd:string ) </v>
      </c>
      <c r="W230" s="55" t="s">
        <v>418</v>
      </c>
      <c r="X230" s="62" t="s">
        <v>0</v>
      </c>
      <c r="Y230" s="62" t="s">
        <v>0</v>
      </c>
    </row>
    <row r="231" spans="1:25" s="61" customFormat="1" ht="6" customHeight="1" x14ac:dyDescent="0.25">
      <c r="A231" s="4">
        <v>231</v>
      </c>
      <c r="B231" s="19" t="s">
        <v>37</v>
      </c>
      <c r="C231" s="44" t="str">
        <f t="shared" si="207"/>
        <v>p.abrir</v>
      </c>
      <c r="D231" s="45" t="s">
        <v>413</v>
      </c>
      <c r="E231" s="17" t="s">
        <v>38</v>
      </c>
      <c r="F231" s="46" t="str">
        <f t="shared" si="199"/>
        <v>d.abrir</v>
      </c>
      <c r="G231" s="46" t="str">
        <f t="shared" si="208"/>
        <v>claraboia.fixa</v>
      </c>
      <c r="H231" s="7" t="s">
        <v>39</v>
      </c>
      <c r="I231" s="48" t="s">
        <v>0</v>
      </c>
      <c r="J231" s="43" t="s">
        <v>0</v>
      </c>
      <c r="K231" s="43" t="s">
        <v>0</v>
      </c>
      <c r="L231" s="43" t="s">
        <v>0</v>
      </c>
      <c r="M231" s="43" t="s">
        <v>0</v>
      </c>
      <c r="N231" s="43" t="s">
        <v>0</v>
      </c>
      <c r="O231" s="43" t="s">
        <v>0</v>
      </c>
      <c r="P231" s="43" t="s">
        <v>0</v>
      </c>
      <c r="Q231" s="43" t="s">
        <v>0</v>
      </c>
      <c r="R231" s="43" t="s">
        <v>0</v>
      </c>
      <c r="S231" s="22" t="s">
        <v>1</v>
      </c>
      <c r="T231" s="22" t="s">
        <v>43</v>
      </c>
      <c r="U231" s="9" t="str">
        <f t="shared" si="209"/>
        <v>Propriedade para abrir: é.claraboia.fixa</v>
      </c>
      <c r="V231" s="9" t="str">
        <f t="shared" si="210"/>
        <v xml:space="preserve">Dado para abrir: claraboia.fixa ( xsd:string ) </v>
      </c>
      <c r="W231" s="55" t="s">
        <v>528</v>
      </c>
      <c r="X231" s="62" t="s">
        <v>609</v>
      </c>
      <c r="Y231" s="62" t="s">
        <v>0</v>
      </c>
    </row>
    <row r="232" spans="1:25" s="61" customFormat="1" ht="6" customHeight="1" x14ac:dyDescent="0.25">
      <c r="A232" s="4">
        <v>232</v>
      </c>
      <c r="B232" s="19" t="s">
        <v>37</v>
      </c>
      <c r="C232" s="44" t="str">
        <f>C230</f>
        <v>p.abrir</v>
      </c>
      <c r="D232" s="45" t="s">
        <v>414</v>
      </c>
      <c r="E232" s="17" t="s">
        <v>38</v>
      </c>
      <c r="F232" s="46" t="str">
        <f t="shared" ref="F232" si="211">_xlfn.CONCAT("d.",MID(C232,FIND(".",C232,1)+1,100))</f>
        <v>d.abrir</v>
      </c>
      <c r="G232" s="46" t="str">
        <f t="shared" ref="G232" si="212">MID(D232,FIND(".",D232,1)+1,100)</f>
        <v>claraboia.ventilada</v>
      </c>
      <c r="H232" s="7" t="s">
        <v>39</v>
      </c>
      <c r="I232" s="48" t="s">
        <v>0</v>
      </c>
      <c r="J232" s="43" t="s">
        <v>0</v>
      </c>
      <c r="K232" s="43" t="s">
        <v>0</v>
      </c>
      <c r="L232" s="43" t="s">
        <v>0</v>
      </c>
      <c r="M232" s="43" t="s">
        <v>0</v>
      </c>
      <c r="N232" s="43" t="s">
        <v>0</v>
      </c>
      <c r="O232" s="43" t="s">
        <v>0</v>
      </c>
      <c r="P232" s="43" t="s">
        <v>0</v>
      </c>
      <c r="Q232" s="43" t="s">
        <v>0</v>
      </c>
      <c r="R232" s="43" t="s">
        <v>0</v>
      </c>
      <c r="S232" s="22" t="s">
        <v>1</v>
      </c>
      <c r="T232" s="22" t="s">
        <v>43</v>
      </c>
      <c r="U232" s="9" t="str">
        <f t="shared" ref="U232" si="213">_xlfn.CONCAT("Propriedade para ",MID(C232,FIND("p.",C232,1)+2,100),": ",D232)</f>
        <v>Propriedade para abrir: é.claraboia.ventilada</v>
      </c>
      <c r="V232" s="9" t="str">
        <f t="shared" ref="V232" si="214">_xlfn.CONCAT("Dado para ",MID(F232,FIND("d.",F232,1)+2,100),": ",G232, " ( ",H232, " ) ")</f>
        <v xml:space="preserve">Dado para abrir: claraboia.ventilada ( xsd:string ) </v>
      </c>
      <c r="W232" s="55" t="s">
        <v>529</v>
      </c>
      <c r="X232" s="62" t="s">
        <v>610</v>
      </c>
      <c r="Y232" s="62" t="s">
        <v>0</v>
      </c>
    </row>
    <row r="233" spans="1:25" s="61" customFormat="1" ht="6" customHeight="1" x14ac:dyDescent="0.25">
      <c r="A233" s="4">
        <v>233</v>
      </c>
      <c r="B233" s="19" t="s">
        <v>37</v>
      </c>
      <c r="C233" s="44" t="str">
        <f>C231</f>
        <v>p.abrir</v>
      </c>
      <c r="D233" s="45" t="s">
        <v>416</v>
      </c>
      <c r="E233" s="17" t="s">
        <v>38</v>
      </c>
      <c r="F233" s="46" t="str">
        <f t="shared" si="199"/>
        <v>d.abrir</v>
      </c>
      <c r="G233" s="46" t="str">
        <f t="shared" si="208"/>
        <v>claraboia.cúpula</v>
      </c>
      <c r="H233" s="7" t="s">
        <v>39</v>
      </c>
      <c r="I233" s="48" t="s">
        <v>0</v>
      </c>
      <c r="J233" s="43" t="s">
        <v>0</v>
      </c>
      <c r="K233" s="43" t="s">
        <v>0</v>
      </c>
      <c r="L233" s="43" t="s">
        <v>0</v>
      </c>
      <c r="M233" s="43" t="s">
        <v>0</v>
      </c>
      <c r="N233" s="43" t="s">
        <v>0</v>
      </c>
      <c r="O233" s="43" t="s">
        <v>0</v>
      </c>
      <c r="P233" s="43" t="s">
        <v>0</v>
      </c>
      <c r="Q233" s="43" t="s">
        <v>0</v>
      </c>
      <c r="R233" s="43" t="s">
        <v>0</v>
      </c>
      <c r="S233" s="22" t="s">
        <v>1</v>
      </c>
      <c r="T233" s="22" t="s">
        <v>43</v>
      </c>
      <c r="U233" s="9" t="str">
        <f t="shared" si="209"/>
        <v>Propriedade para abrir: é.claraboia.cúpula</v>
      </c>
      <c r="V233" s="9" t="str">
        <f t="shared" si="210"/>
        <v xml:space="preserve">Dado para abrir: claraboia.cúpula ( xsd:string ) </v>
      </c>
      <c r="W233" s="55" t="s">
        <v>530</v>
      </c>
      <c r="X233" s="62" t="s">
        <v>611</v>
      </c>
      <c r="Y233" s="62" t="s">
        <v>0</v>
      </c>
    </row>
    <row r="234" spans="1:25" s="61" customFormat="1" ht="6" customHeight="1" x14ac:dyDescent="0.25">
      <c r="A234" s="4">
        <v>234</v>
      </c>
      <c r="B234" s="19" t="s">
        <v>37</v>
      </c>
      <c r="C234" s="44" t="str">
        <f>C232</f>
        <v>p.abrir</v>
      </c>
      <c r="D234" s="45" t="s">
        <v>417</v>
      </c>
      <c r="E234" s="17" t="s">
        <v>38</v>
      </c>
      <c r="F234" s="46" t="str">
        <f t="shared" ref="F234" si="215">_xlfn.CONCAT("d.",MID(C234,FIND(".",C234,1)+1,100))</f>
        <v>d.abrir</v>
      </c>
      <c r="G234" s="46" t="str">
        <f t="shared" ref="G234" si="216">MID(D234,FIND(".",D234,1)+1,100)</f>
        <v>claraboia.prismática</v>
      </c>
      <c r="H234" s="7" t="s">
        <v>39</v>
      </c>
      <c r="I234" s="48" t="s">
        <v>0</v>
      </c>
      <c r="J234" s="43" t="s">
        <v>0</v>
      </c>
      <c r="K234" s="43" t="s">
        <v>0</v>
      </c>
      <c r="L234" s="43" t="s">
        <v>0</v>
      </c>
      <c r="M234" s="43" t="s">
        <v>0</v>
      </c>
      <c r="N234" s="43" t="s">
        <v>0</v>
      </c>
      <c r="O234" s="43" t="s">
        <v>0</v>
      </c>
      <c r="P234" s="43" t="s">
        <v>0</v>
      </c>
      <c r="Q234" s="43" t="s">
        <v>0</v>
      </c>
      <c r="R234" s="43" t="s">
        <v>0</v>
      </c>
      <c r="S234" s="22" t="s">
        <v>1</v>
      </c>
      <c r="T234" s="22" t="s">
        <v>43</v>
      </c>
      <c r="U234" s="9" t="str">
        <f t="shared" ref="U234" si="217">_xlfn.CONCAT("Propriedade para ",MID(C234,FIND("p.",C234,1)+2,100),": ",D234)</f>
        <v>Propriedade para abrir: é.claraboia.prismática</v>
      </c>
      <c r="V234" s="9" t="str">
        <f t="shared" ref="V234" si="218">_xlfn.CONCAT("Dado para ",MID(F234,FIND("d.",F234,1)+2,100),": ",G234, " ( ",H234, " ) ")</f>
        <v xml:space="preserve">Dado para abrir: claraboia.prismática ( xsd:string ) </v>
      </c>
      <c r="W234" s="55" t="s">
        <v>531</v>
      </c>
      <c r="X234" s="62" t="s">
        <v>612</v>
      </c>
      <c r="Y234" s="62" t="s">
        <v>0</v>
      </c>
    </row>
    <row r="235" spans="1:25" s="61" customFormat="1" ht="6" customHeight="1" x14ac:dyDescent="0.25">
      <c r="A235" s="4">
        <v>235</v>
      </c>
      <c r="B235" s="19" t="s">
        <v>37</v>
      </c>
      <c r="C235" s="44" t="str">
        <f>C233</f>
        <v>p.abrir</v>
      </c>
      <c r="D235" s="45" t="s">
        <v>415</v>
      </c>
      <c r="E235" s="17" t="s">
        <v>38</v>
      </c>
      <c r="F235" s="46" t="str">
        <f t="shared" si="199"/>
        <v>d.abrir</v>
      </c>
      <c r="G235" s="46" t="str">
        <f t="shared" si="208"/>
        <v>claraboia.tubular</v>
      </c>
      <c r="H235" s="7" t="s">
        <v>39</v>
      </c>
      <c r="I235" s="48" t="s">
        <v>0</v>
      </c>
      <c r="J235" s="43" t="s">
        <v>0</v>
      </c>
      <c r="K235" s="43" t="s">
        <v>0</v>
      </c>
      <c r="L235" s="43" t="s">
        <v>0</v>
      </c>
      <c r="M235" s="43" t="s">
        <v>0</v>
      </c>
      <c r="N235" s="43" t="s">
        <v>0</v>
      </c>
      <c r="O235" s="43" t="s">
        <v>0</v>
      </c>
      <c r="P235" s="43" t="s">
        <v>0</v>
      </c>
      <c r="Q235" s="43" t="s">
        <v>0</v>
      </c>
      <c r="R235" s="43" t="s">
        <v>0</v>
      </c>
      <c r="S235" s="22" t="s">
        <v>1</v>
      </c>
      <c r="T235" s="22" t="s">
        <v>43</v>
      </c>
      <c r="U235" s="9" t="str">
        <f t="shared" si="209"/>
        <v>Propriedade para abrir: é.claraboia.tubular</v>
      </c>
      <c r="V235" s="9" t="str">
        <f t="shared" si="210"/>
        <v xml:space="preserve">Dado para abrir: claraboia.tubular ( xsd:string ) </v>
      </c>
      <c r="W235" s="55" t="s">
        <v>532</v>
      </c>
      <c r="X235" s="62" t="s">
        <v>613</v>
      </c>
      <c r="Y235" s="62" t="s">
        <v>0</v>
      </c>
    </row>
    <row r="236" spans="1:25" s="61" customFormat="1" ht="6" customHeight="1" x14ac:dyDescent="0.25">
      <c r="A236" s="4">
        <v>236</v>
      </c>
      <c r="B236" s="19" t="s">
        <v>37</v>
      </c>
      <c r="C236" s="51" t="s">
        <v>384</v>
      </c>
      <c r="D236" s="24" t="s">
        <v>360</v>
      </c>
      <c r="E236" s="17" t="s">
        <v>38</v>
      </c>
      <c r="F236" s="52" t="str">
        <f t="shared" ref="F236:F239" si="219">_xlfn.CONCAT("d.",MID(C236,FIND(".",C236,1)+1,100))</f>
        <v>d.separar</v>
      </c>
      <c r="G236" s="40" t="str">
        <f t="shared" ref="G236:G239" si="220">MID(D236,FIND(".",D236,1)+1,100)</f>
        <v>parede</v>
      </c>
      <c r="H236" s="54" t="s">
        <v>39</v>
      </c>
      <c r="I236" s="42" t="s">
        <v>0</v>
      </c>
      <c r="J236" s="43" t="s">
        <v>0</v>
      </c>
      <c r="K236" s="43" t="s">
        <v>0</v>
      </c>
      <c r="L236" s="43" t="s">
        <v>0</v>
      </c>
      <c r="M236" s="43" t="s">
        <v>0</v>
      </c>
      <c r="N236" s="43" t="s">
        <v>0</v>
      </c>
      <c r="O236" s="43" t="s">
        <v>0</v>
      </c>
      <c r="P236" s="43" t="s">
        <v>0</v>
      </c>
      <c r="Q236" s="43" t="s">
        <v>0</v>
      </c>
      <c r="R236" s="43" t="s">
        <v>0</v>
      </c>
      <c r="S236" s="22" t="s">
        <v>1</v>
      </c>
      <c r="T236" s="22" t="s">
        <v>43</v>
      </c>
      <c r="U236" s="9" t="str">
        <f t="shared" ref="U236:U239" si="221">_xlfn.CONCAT("Propriedade para ",MID(C236,FIND("p.",C236,1)+2,100),": ",D236)</f>
        <v>Propriedade para separar: tem.parede</v>
      </c>
      <c r="V236" s="9" t="str">
        <f t="shared" ref="V236:V239" si="222">_xlfn.CONCAT("Dado para ",MID(F236,FIND("d.",F236,1)+2,100),": ",G236, " ( ",H236, " ) ")</f>
        <v xml:space="preserve">Dado para separar: parede ( xsd:string ) </v>
      </c>
      <c r="W236" s="55" t="s">
        <v>367</v>
      </c>
      <c r="X236" s="62" t="s">
        <v>0</v>
      </c>
      <c r="Y236" s="62" t="s">
        <v>0</v>
      </c>
    </row>
    <row r="237" spans="1:25" s="61" customFormat="1" ht="6" customHeight="1" x14ac:dyDescent="0.25">
      <c r="A237" s="4">
        <v>237</v>
      </c>
      <c r="B237" s="19" t="s">
        <v>37</v>
      </c>
      <c r="C237" s="44" t="str">
        <f>C236</f>
        <v>p.separar</v>
      </c>
      <c r="D237" s="45" t="s">
        <v>394</v>
      </c>
      <c r="E237" s="17" t="s">
        <v>38</v>
      </c>
      <c r="F237" s="46" t="str">
        <f t="shared" si="219"/>
        <v>d.separar</v>
      </c>
      <c r="G237" s="46" t="str">
        <f t="shared" si="220"/>
        <v>tijolo.comum</v>
      </c>
      <c r="H237" s="7" t="s">
        <v>39</v>
      </c>
      <c r="I237" s="48" t="s">
        <v>0</v>
      </c>
      <c r="J237" s="43" t="s">
        <v>0</v>
      </c>
      <c r="K237" s="43" t="s">
        <v>0</v>
      </c>
      <c r="L237" s="43" t="s">
        <v>0</v>
      </c>
      <c r="M237" s="43" t="s">
        <v>0</v>
      </c>
      <c r="N237" s="43" t="s">
        <v>0</v>
      </c>
      <c r="O237" s="43" t="s">
        <v>0</v>
      </c>
      <c r="P237" s="43" t="s">
        <v>0</v>
      </c>
      <c r="Q237" s="43" t="s">
        <v>0</v>
      </c>
      <c r="R237" s="43" t="s">
        <v>0</v>
      </c>
      <c r="S237" s="22" t="s">
        <v>1</v>
      </c>
      <c r="T237" s="22" t="s">
        <v>43</v>
      </c>
      <c r="U237" s="9" t="str">
        <f t="shared" si="221"/>
        <v>Propriedade para separar: é.tijolo.comum</v>
      </c>
      <c r="V237" s="9" t="str">
        <f t="shared" si="222"/>
        <v xml:space="preserve">Dado para separar: tijolo.comum ( xsd:string ) </v>
      </c>
      <c r="W237" s="55" t="s">
        <v>533</v>
      </c>
      <c r="X237" s="62" t="s">
        <v>544</v>
      </c>
      <c r="Y237" s="62" t="s">
        <v>0</v>
      </c>
    </row>
    <row r="238" spans="1:25" s="61" customFormat="1" ht="6" customHeight="1" x14ac:dyDescent="0.25">
      <c r="A238" s="4">
        <v>238</v>
      </c>
      <c r="B238" s="19" t="s">
        <v>37</v>
      </c>
      <c r="C238" s="44" t="str">
        <f t="shared" ref="C238:C244" si="223">C236</f>
        <v>p.separar</v>
      </c>
      <c r="D238" s="45" t="s">
        <v>395</v>
      </c>
      <c r="E238" s="17" t="s">
        <v>38</v>
      </c>
      <c r="F238" s="46" t="str">
        <f t="shared" si="219"/>
        <v>d.separar</v>
      </c>
      <c r="G238" s="46" t="str">
        <f t="shared" si="220"/>
        <v>tijolo.furado</v>
      </c>
      <c r="H238" s="7" t="s">
        <v>39</v>
      </c>
      <c r="I238" s="48" t="s">
        <v>0</v>
      </c>
      <c r="J238" s="43" t="s">
        <v>0</v>
      </c>
      <c r="K238" s="43" t="s">
        <v>0</v>
      </c>
      <c r="L238" s="43" t="s">
        <v>0</v>
      </c>
      <c r="M238" s="43" t="s">
        <v>0</v>
      </c>
      <c r="N238" s="43" t="s">
        <v>0</v>
      </c>
      <c r="O238" s="43" t="s">
        <v>0</v>
      </c>
      <c r="P238" s="43" t="s">
        <v>0</v>
      </c>
      <c r="Q238" s="43" t="s">
        <v>0</v>
      </c>
      <c r="R238" s="43" t="s">
        <v>0</v>
      </c>
      <c r="S238" s="22" t="s">
        <v>1</v>
      </c>
      <c r="T238" s="22" t="s">
        <v>43</v>
      </c>
      <c r="U238" s="9" t="str">
        <f t="shared" si="221"/>
        <v>Propriedade para separar: é.tijolo.furado</v>
      </c>
      <c r="V238" s="9" t="str">
        <f t="shared" si="222"/>
        <v xml:space="preserve">Dado para separar: tijolo.furado ( xsd:string ) </v>
      </c>
      <c r="W238" s="55" t="s">
        <v>534</v>
      </c>
      <c r="X238" s="62" t="s">
        <v>545</v>
      </c>
      <c r="Y238" s="62" t="s">
        <v>0</v>
      </c>
    </row>
    <row r="239" spans="1:25" s="61" customFormat="1" ht="6" customHeight="1" x14ac:dyDescent="0.25">
      <c r="A239" s="4">
        <v>239</v>
      </c>
      <c r="B239" s="19" t="s">
        <v>37</v>
      </c>
      <c r="C239" s="44" t="str">
        <f t="shared" si="223"/>
        <v>p.separar</v>
      </c>
      <c r="D239" s="45" t="s">
        <v>398</v>
      </c>
      <c r="E239" s="17" t="s">
        <v>38</v>
      </c>
      <c r="F239" s="46" t="str">
        <f t="shared" si="219"/>
        <v>d.separar</v>
      </c>
      <c r="G239" s="46" t="str">
        <f t="shared" si="220"/>
        <v>tijolo.de.vidro</v>
      </c>
      <c r="H239" s="7" t="s">
        <v>39</v>
      </c>
      <c r="I239" s="48" t="s">
        <v>0</v>
      </c>
      <c r="J239" s="43" t="s">
        <v>0</v>
      </c>
      <c r="K239" s="43" t="s">
        <v>0</v>
      </c>
      <c r="L239" s="43" t="s">
        <v>0</v>
      </c>
      <c r="M239" s="43" t="s">
        <v>0</v>
      </c>
      <c r="N239" s="43" t="s">
        <v>0</v>
      </c>
      <c r="O239" s="43" t="s">
        <v>0</v>
      </c>
      <c r="P239" s="43" t="s">
        <v>0</v>
      </c>
      <c r="Q239" s="43" t="s">
        <v>0</v>
      </c>
      <c r="R239" s="43" t="s">
        <v>0</v>
      </c>
      <c r="S239" s="22" t="s">
        <v>1</v>
      </c>
      <c r="T239" s="22" t="s">
        <v>43</v>
      </c>
      <c r="U239" s="9" t="str">
        <f t="shared" si="221"/>
        <v>Propriedade para separar: é.tijolo.de.vidro</v>
      </c>
      <c r="V239" s="9" t="str">
        <f t="shared" si="222"/>
        <v xml:space="preserve">Dado para separar: tijolo.de.vidro ( xsd:string ) </v>
      </c>
      <c r="W239" s="55" t="s">
        <v>535</v>
      </c>
      <c r="X239" s="62" t="s">
        <v>546</v>
      </c>
      <c r="Y239" s="62" t="s">
        <v>0</v>
      </c>
    </row>
    <row r="240" spans="1:25" s="61" customFormat="1" ht="6" customHeight="1" x14ac:dyDescent="0.25">
      <c r="A240" s="4">
        <v>240</v>
      </c>
      <c r="B240" s="19" t="s">
        <v>37</v>
      </c>
      <c r="C240" s="44" t="str">
        <f t="shared" si="223"/>
        <v>p.separar</v>
      </c>
      <c r="D240" s="45" t="s">
        <v>396</v>
      </c>
      <c r="E240" s="17" t="s">
        <v>38</v>
      </c>
      <c r="F240" s="46" t="str">
        <f t="shared" ref="F240:F242" si="224">_xlfn.CONCAT("d.",MID(C240,FIND(".",C240,1)+1,100))</f>
        <v>d.separar</v>
      </c>
      <c r="G240" s="46" t="str">
        <f t="shared" ref="G240:G242" si="225">MID(D240,FIND(".",D240,1)+1,100)</f>
        <v>bloco.concreto</v>
      </c>
      <c r="H240" s="7" t="s">
        <v>39</v>
      </c>
      <c r="I240" s="48" t="s">
        <v>0</v>
      </c>
      <c r="J240" s="43" t="s">
        <v>0</v>
      </c>
      <c r="K240" s="43" t="s">
        <v>0</v>
      </c>
      <c r="L240" s="43" t="s">
        <v>0</v>
      </c>
      <c r="M240" s="43" t="s">
        <v>0</v>
      </c>
      <c r="N240" s="43" t="s">
        <v>0</v>
      </c>
      <c r="O240" s="43" t="s">
        <v>0</v>
      </c>
      <c r="P240" s="43" t="s">
        <v>0</v>
      </c>
      <c r="Q240" s="43" t="s">
        <v>0</v>
      </c>
      <c r="R240" s="43" t="s">
        <v>0</v>
      </c>
      <c r="S240" s="22" t="s">
        <v>1</v>
      </c>
      <c r="T240" s="22" t="s">
        <v>43</v>
      </c>
      <c r="U240" s="9" t="str">
        <f t="shared" ref="U240:U242" si="226">_xlfn.CONCAT("Propriedade para ",MID(C240,FIND("p.",C240,1)+2,100),": ",D240)</f>
        <v>Propriedade para separar: é.bloco.concreto</v>
      </c>
      <c r="V240" s="9" t="str">
        <f t="shared" ref="V240:V242" si="227">_xlfn.CONCAT("Dado para ",MID(F240,FIND("d.",F240,1)+2,100),": ",G240, " ( ",H240, " ) ")</f>
        <v xml:space="preserve">Dado para separar: bloco.concreto ( xsd:string ) </v>
      </c>
      <c r="W240" s="55" t="s">
        <v>536</v>
      </c>
      <c r="X240" s="62" t="s">
        <v>547</v>
      </c>
      <c r="Y240" s="62" t="s">
        <v>0</v>
      </c>
    </row>
    <row r="241" spans="1:25" s="61" customFormat="1" ht="6" customHeight="1" x14ac:dyDescent="0.25">
      <c r="A241" s="4">
        <v>241</v>
      </c>
      <c r="B241" s="19" t="s">
        <v>37</v>
      </c>
      <c r="C241" s="44" t="str">
        <f t="shared" si="223"/>
        <v>p.separar</v>
      </c>
      <c r="D241" s="45" t="s">
        <v>397</v>
      </c>
      <c r="E241" s="17" t="s">
        <v>38</v>
      </c>
      <c r="F241" s="46" t="str">
        <f t="shared" si="224"/>
        <v>d.separar</v>
      </c>
      <c r="G241" s="46" t="str">
        <f t="shared" si="225"/>
        <v>bloco.sílico.calcário</v>
      </c>
      <c r="H241" s="7" t="s">
        <v>39</v>
      </c>
      <c r="I241" s="48" t="s">
        <v>0</v>
      </c>
      <c r="J241" s="43" t="s">
        <v>0</v>
      </c>
      <c r="K241" s="43" t="s">
        <v>0</v>
      </c>
      <c r="L241" s="43" t="s">
        <v>0</v>
      </c>
      <c r="M241" s="43" t="s">
        <v>0</v>
      </c>
      <c r="N241" s="43" t="s">
        <v>0</v>
      </c>
      <c r="O241" s="43" t="s">
        <v>0</v>
      </c>
      <c r="P241" s="43" t="s">
        <v>0</v>
      </c>
      <c r="Q241" s="43" t="s">
        <v>0</v>
      </c>
      <c r="R241" s="43" t="s">
        <v>0</v>
      </c>
      <c r="S241" s="22" t="s">
        <v>1</v>
      </c>
      <c r="T241" s="22" t="s">
        <v>43</v>
      </c>
      <c r="U241" s="9" t="str">
        <f t="shared" si="226"/>
        <v>Propriedade para separar: é.bloco.sílico.calcário</v>
      </c>
      <c r="V241" s="9" t="str">
        <f t="shared" si="227"/>
        <v xml:space="preserve">Dado para separar: bloco.sílico.calcário ( xsd:string ) </v>
      </c>
      <c r="W241" s="55" t="s">
        <v>537</v>
      </c>
      <c r="X241" s="62" t="s">
        <v>548</v>
      </c>
      <c r="Y241" s="62" t="s">
        <v>0</v>
      </c>
    </row>
    <row r="242" spans="1:25" s="61" customFormat="1" ht="6" customHeight="1" x14ac:dyDescent="0.25">
      <c r="A242" s="4">
        <v>242</v>
      </c>
      <c r="B242" s="19" t="s">
        <v>37</v>
      </c>
      <c r="C242" s="44" t="str">
        <f t="shared" si="223"/>
        <v>p.separar</v>
      </c>
      <c r="D242" s="45" t="s">
        <v>361</v>
      </c>
      <c r="E242" s="17" t="s">
        <v>38</v>
      </c>
      <c r="F242" s="46" t="str">
        <f t="shared" si="224"/>
        <v>d.separar</v>
      </c>
      <c r="G242" s="46" t="str">
        <f t="shared" si="225"/>
        <v>divisória.drywall</v>
      </c>
      <c r="H242" s="7" t="s">
        <v>39</v>
      </c>
      <c r="I242" s="48" t="s">
        <v>0</v>
      </c>
      <c r="J242" s="43" t="s">
        <v>0</v>
      </c>
      <c r="K242" s="43" t="s">
        <v>0</v>
      </c>
      <c r="L242" s="43" t="s">
        <v>0</v>
      </c>
      <c r="M242" s="43" t="s">
        <v>0</v>
      </c>
      <c r="N242" s="43" t="s">
        <v>0</v>
      </c>
      <c r="O242" s="43" t="s">
        <v>0</v>
      </c>
      <c r="P242" s="43" t="s">
        <v>0</v>
      </c>
      <c r="Q242" s="43" t="s">
        <v>0</v>
      </c>
      <c r="R242" s="43" t="s">
        <v>0</v>
      </c>
      <c r="S242" s="22" t="s">
        <v>1</v>
      </c>
      <c r="T242" s="22" t="s">
        <v>43</v>
      </c>
      <c r="U242" s="9" t="str">
        <f t="shared" si="226"/>
        <v>Propriedade para separar: é.divisória.drywall</v>
      </c>
      <c r="V242" s="9" t="str">
        <f t="shared" si="227"/>
        <v xml:space="preserve">Dado para separar: divisória.drywall ( xsd:string ) </v>
      </c>
      <c r="W242" s="55" t="s">
        <v>538</v>
      </c>
      <c r="X242" s="62" t="s">
        <v>549</v>
      </c>
      <c r="Y242" s="62" t="s">
        <v>0</v>
      </c>
    </row>
    <row r="243" spans="1:25" s="61" customFormat="1" ht="6" customHeight="1" x14ac:dyDescent="0.25">
      <c r="A243" s="4">
        <v>243</v>
      </c>
      <c r="B243" s="19" t="s">
        <v>37</v>
      </c>
      <c r="C243" s="44" t="str">
        <f t="shared" si="223"/>
        <v>p.separar</v>
      </c>
      <c r="D243" s="45" t="s">
        <v>362</v>
      </c>
      <c r="E243" s="17" t="s">
        <v>38</v>
      </c>
      <c r="F243" s="46" t="str">
        <f t="shared" ref="F243" si="228">_xlfn.CONCAT("d.",MID(C243,FIND(".",C243,1)+1,100))</f>
        <v>d.separar</v>
      </c>
      <c r="G243" s="46" t="str">
        <f t="shared" ref="G243" si="229">MID(D243,FIND(".",D243,1)+1,100)</f>
        <v>divisória.naval</v>
      </c>
      <c r="H243" s="7" t="s">
        <v>39</v>
      </c>
      <c r="I243" s="48" t="s">
        <v>0</v>
      </c>
      <c r="J243" s="43" t="s">
        <v>0</v>
      </c>
      <c r="K243" s="43" t="s">
        <v>0</v>
      </c>
      <c r="L243" s="43" t="s">
        <v>0</v>
      </c>
      <c r="M243" s="43" t="s">
        <v>0</v>
      </c>
      <c r="N243" s="43" t="s">
        <v>0</v>
      </c>
      <c r="O243" s="43" t="s">
        <v>0</v>
      </c>
      <c r="P243" s="43" t="s">
        <v>0</v>
      </c>
      <c r="Q243" s="43" t="s">
        <v>0</v>
      </c>
      <c r="R243" s="43" t="s">
        <v>0</v>
      </c>
      <c r="S243" s="22" t="s">
        <v>1</v>
      </c>
      <c r="T243" s="22" t="s">
        <v>43</v>
      </c>
      <c r="U243" s="9" t="str">
        <f t="shared" ref="U243" si="230">_xlfn.CONCAT("Propriedade para ",MID(C243,FIND("p.",C243,1)+2,100),": ",D243)</f>
        <v>Propriedade para separar: é.divisória.naval</v>
      </c>
      <c r="V243" s="9" t="str">
        <f t="shared" ref="V243" si="231">_xlfn.CONCAT("Dado para ",MID(F243,FIND("d.",F243,1)+2,100),": ",G243, " ( ",H243, " ) ")</f>
        <v xml:space="preserve">Dado para separar: divisória.naval ( xsd:string ) </v>
      </c>
      <c r="W243" s="55" t="s">
        <v>539</v>
      </c>
      <c r="X243" s="62" t="s">
        <v>550</v>
      </c>
      <c r="Y243" s="62" t="s">
        <v>0</v>
      </c>
    </row>
    <row r="244" spans="1:25" s="61" customFormat="1" ht="6" customHeight="1" x14ac:dyDescent="0.25">
      <c r="A244" s="4">
        <v>244</v>
      </c>
      <c r="B244" s="19" t="s">
        <v>37</v>
      </c>
      <c r="C244" s="44" t="str">
        <f t="shared" si="223"/>
        <v>p.separar</v>
      </c>
      <c r="D244" s="45" t="s">
        <v>364</v>
      </c>
      <c r="E244" s="17" t="s">
        <v>38</v>
      </c>
      <c r="F244" s="46" t="str">
        <f t="shared" ref="F244:F247" si="232">_xlfn.CONCAT("d.",MID(C244,FIND(".",C244,1)+1,100))</f>
        <v>d.separar</v>
      </c>
      <c r="G244" s="46" t="str">
        <f t="shared" ref="G244:G247" si="233">MID(D244,FIND(".",D244,1)+1,100)</f>
        <v>parede.hidráulica</v>
      </c>
      <c r="H244" s="7" t="s">
        <v>39</v>
      </c>
      <c r="I244" s="48" t="s">
        <v>0</v>
      </c>
      <c r="J244" s="43" t="s">
        <v>0</v>
      </c>
      <c r="K244" s="43" t="s">
        <v>0</v>
      </c>
      <c r="L244" s="43" t="s">
        <v>0</v>
      </c>
      <c r="M244" s="43" t="s">
        <v>0</v>
      </c>
      <c r="N244" s="43" t="s">
        <v>0</v>
      </c>
      <c r="O244" s="43" t="s">
        <v>0</v>
      </c>
      <c r="P244" s="43" t="s">
        <v>0</v>
      </c>
      <c r="Q244" s="43" t="s">
        <v>0</v>
      </c>
      <c r="R244" s="43" t="s">
        <v>0</v>
      </c>
      <c r="S244" s="22" t="s">
        <v>1</v>
      </c>
      <c r="T244" s="22" t="s">
        <v>43</v>
      </c>
      <c r="U244" s="9" t="str">
        <f t="shared" ref="U244:U247" si="234">_xlfn.CONCAT("Propriedade para ",MID(C244,FIND("p.",C244,1)+2,100),": ",D244)</f>
        <v>Propriedade para separar: é.parede.hidráulica</v>
      </c>
      <c r="V244" s="9" t="str">
        <f t="shared" ref="V244:V247" si="235">_xlfn.CONCAT("Dado para ",MID(F244,FIND("d.",F244,1)+2,100),": ",G244, " ( ",H244, " ) ")</f>
        <v xml:space="preserve">Dado para separar: parede.hidráulica ( xsd:string ) </v>
      </c>
      <c r="W244" s="55" t="s">
        <v>540</v>
      </c>
      <c r="X244" s="62" t="s">
        <v>551</v>
      </c>
      <c r="Y244" s="62" t="s">
        <v>0</v>
      </c>
    </row>
    <row r="245" spans="1:25" s="61" customFormat="1" ht="6" customHeight="1" x14ac:dyDescent="0.25">
      <c r="A245" s="4">
        <v>245</v>
      </c>
      <c r="B245" s="19" t="s">
        <v>37</v>
      </c>
      <c r="C245" s="51" t="s">
        <v>391</v>
      </c>
      <c r="D245" s="24" t="s">
        <v>392</v>
      </c>
      <c r="E245" s="17" t="s">
        <v>38</v>
      </c>
      <c r="F245" s="52" t="str">
        <f t="shared" si="232"/>
        <v>d.sombrear</v>
      </c>
      <c r="G245" s="40" t="str">
        <f t="shared" si="233"/>
        <v>brise</v>
      </c>
      <c r="H245" s="54" t="s">
        <v>39</v>
      </c>
      <c r="I245" s="42" t="s">
        <v>0</v>
      </c>
      <c r="J245" s="43" t="s">
        <v>0</v>
      </c>
      <c r="K245" s="43" t="s">
        <v>0</v>
      </c>
      <c r="L245" s="43" t="s">
        <v>0</v>
      </c>
      <c r="M245" s="43" t="s">
        <v>0</v>
      </c>
      <c r="N245" s="43" t="s">
        <v>0</v>
      </c>
      <c r="O245" s="43" t="s">
        <v>0</v>
      </c>
      <c r="P245" s="43" t="s">
        <v>0</v>
      </c>
      <c r="Q245" s="43" t="s">
        <v>0</v>
      </c>
      <c r="R245" s="43" t="s">
        <v>0</v>
      </c>
      <c r="S245" s="22" t="s">
        <v>1</v>
      </c>
      <c r="T245" s="22" t="s">
        <v>43</v>
      </c>
      <c r="U245" s="9" t="str">
        <f t="shared" si="234"/>
        <v>Propriedade para sombrear: tem.brise</v>
      </c>
      <c r="V245" s="9" t="str">
        <f t="shared" si="235"/>
        <v xml:space="preserve">Dado para sombrear: brise ( xsd:string ) </v>
      </c>
      <c r="W245" s="55" t="s">
        <v>393</v>
      </c>
      <c r="X245" s="62" t="s">
        <v>0</v>
      </c>
      <c r="Y245" s="62" t="s">
        <v>0</v>
      </c>
    </row>
    <row r="246" spans="1:25" s="61" customFormat="1" ht="6" customHeight="1" x14ac:dyDescent="0.25">
      <c r="A246" s="4">
        <v>246</v>
      </c>
      <c r="B246" s="19" t="s">
        <v>37</v>
      </c>
      <c r="C246" s="44" t="str">
        <f>C245</f>
        <v>p.sombrear</v>
      </c>
      <c r="D246" s="45" t="s">
        <v>652</v>
      </c>
      <c r="E246" s="17" t="s">
        <v>38</v>
      </c>
      <c r="F246" s="46" t="str">
        <f t="shared" si="232"/>
        <v>d.sombrear</v>
      </c>
      <c r="G246" s="46" t="str">
        <f t="shared" si="233"/>
        <v>brise.horizontal</v>
      </c>
      <c r="H246" s="7" t="s">
        <v>39</v>
      </c>
      <c r="I246" s="48" t="s">
        <v>0</v>
      </c>
      <c r="J246" s="43" t="s">
        <v>0</v>
      </c>
      <c r="K246" s="43" t="s">
        <v>0</v>
      </c>
      <c r="L246" s="43" t="s">
        <v>0</v>
      </c>
      <c r="M246" s="43" t="s">
        <v>0</v>
      </c>
      <c r="N246" s="43" t="s">
        <v>0</v>
      </c>
      <c r="O246" s="43" t="s">
        <v>0</v>
      </c>
      <c r="P246" s="43" t="s">
        <v>0</v>
      </c>
      <c r="Q246" s="43" t="s">
        <v>0</v>
      </c>
      <c r="R246" s="43" t="s">
        <v>0</v>
      </c>
      <c r="S246" s="22" t="s">
        <v>1</v>
      </c>
      <c r="T246" s="22" t="s">
        <v>43</v>
      </c>
      <c r="U246" s="9" t="str">
        <f t="shared" si="234"/>
        <v>Propriedade para sombrear: é.brise.horizontal</v>
      </c>
      <c r="V246" s="9" t="str">
        <f t="shared" si="235"/>
        <v xml:space="preserve">Dado para sombrear: brise.horizontal ( xsd:string ) </v>
      </c>
      <c r="W246" s="55" t="s">
        <v>541</v>
      </c>
      <c r="X246" s="62" t="s">
        <v>552</v>
      </c>
      <c r="Y246" s="62" t="s">
        <v>0</v>
      </c>
    </row>
    <row r="247" spans="1:25" s="61" customFormat="1" ht="6" customHeight="1" x14ac:dyDescent="0.25">
      <c r="A247" s="4">
        <v>247</v>
      </c>
      <c r="B247" s="19" t="s">
        <v>37</v>
      </c>
      <c r="C247" s="44" t="str">
        <f t="shared" ref="C247:C249" si="236">C245</f>
        <v>p.sombrear</v>
      </c>
      <c r="D247" s="45" t="s">
        <v>653</v>
      </c>
      <c r="E247" s="17" t="s">
        <v>38</v>
      </c>
      <c r="F247" s="46" t="str">
        <f t="shared" si="232"/>
        <v>d.sombrear</v>
      </c>
      <c r="G247" s="46" t="str">
        <f t="shared" si="233"/>
        <v>brise.vertical</v>
      </c>
      <c r="H247" s="7" t="s">
        <v>39</v>
      </c>
      <c r="I247" s="48" t="s">
        <v>0</v>
      </c>
      <c r="J247" s="43" t="s">
        <v>0</v>
      </c>
      <c r="K247" s="43" t="s">
        <v>0</v>
      </c>
      <c r="L247" s="43" t="s">
        <v>0</v>
      </c>
      <c r="M247" s="43" t="s">
        <v>0</v>
      </c>
      <c r="N247" s="43" t="s">
        <v>0</v>
      </c>
      <c r="O247" s="43" t="s">
        <v>0</v>
      </c>
      <c r="P247" s="43" t="s">
        <v>0</v>
      </c>
      <c r="Q247" s="43" t="s">
        <v>0</v>
      </c>
      <c r="R247" s="43" t="s">
        <v>0</v>
      </c>
      <c r="S247" s="22" t="s">
        <v>1</v>
      </c>
      <c r="T247" s="22" t="s">
        <v>43</v>
      </c>
      <c r="U247" s="9" t="str">
        <f t="shared" si="234"/>
        <v>Propriedade para sombrear: é.brise.vertical</v>
      </c>
      <c r="V247" s="9" t="str">
        <f t="shared" si="235"/>
        <v xml:space="preserve">Dado para sombrear: brise.vertical ( xsd:string ) </v>
      </c>
      <c r="W247" s="55" t="s">
        <v>410</v>
      </c>
      <c r="X247" s="62" t="s">
        <v>553</v>
      </c>
      <c r="Y247" s="62" t="s">
        <v>0</v>
      </c>
    </row>
    <row r="248" spans="1:25" s="61" customFormat="1" ht="6" customHeight="1" x14ac:dyDescent="0.25">
      <c r="A248" s="4">
        <v>248</v>
      </c>
      <c r="B248" s="19" t="s">
        <v>37</v>
      </c>
      <c r="C248" s="44" t="str">
        <f t="shared" si="236"/>
        <v>p.sombrear</v>
      </c>
      <c r="D248" s="45" t="s">
        <v>654</v>
      </c>
      <c r="E248" s="17" t="s">
        <v>38</v>
      </c>
      <c r="F248" s="46" t="str">
        <f t="shared" ref="F248" si="237">_xlfn.CONCAT("d.",MID(C248,FIND(".",C248,1)+1,100))</f>
        <v>d.sombrear</v>
      </c>
      <c r="G248" s="46" t="str">
        <f t="shared" ref="G248" si="238">MID(D248,FIND(".",D248,1)+1,100)</f>
        <v>brise.móvel</v>
      </c>
      <c r="H248" s="7" t="s">
        <v>39</v>
      </c>
      <c r="I248" s="48" t="s">
        <v>0</v>
      </c>
      <c r="J248" s="43" t="s">
        <v>0</v>
      </c>
      <c r="K248" s="43" t="s">
        <v>0</v>
      </c>
      <c r="L248" s="43" t="s">
        <v>0</v>
      </c>
      <c r="M248" s="43" t="s">
        <v>0</v>
      </c>
      <c r="N248" s="43" t="s">
        <v>0</v>
      </c>
      <c r="O248" s="43" t="s">
        <v>0</v>
      </c>
      <c r="P248" s="43" t="s">
        <v>0</v>
      </c>
      <c r="Q248" s="43" t="s">
        <v>0</v>
      </c>
      <c r="R248" s="43" t="s">
        <v>0</v>
      </c>
      <c r="S248" s="22" t="s">
        <v>1</v>
      </c>
      <c r="T248" s="22" t="s">
        <v>43</v>
      </c>
      <c r="U248" s="9" t="str">
        <f t="shared" ref="U248" si="239">_xlfn.CONCAT("Propriedade para ",MID(C248,FIND("p.",C248,1)+2,100),": ",D248)</f>
        <v>Propriedade para sombrear: é.brise.móvel</v>
      </c>
      <c r="V248" s="9" t="str">
        <f t="shared" ref="V248" si="240">_xlfn.CONCAT("Dado para ",MID(F248,FIND("d.",F248,1)+2,100),": ",G248, " ( ",H248, " ) ")</f>
        <v xml:space="preserve">Dado para sombrear: brise.móvel ( xsd:string ) </v>
      </c>
      <c r="W248" s="55" t="s">
        <v>837</v>
      </c>
      <c r="X248" s="62" t="s">
        <v>554</v>
      </c>
      <c r="Y248" s="62" t="s">
        <v>0</v>
      </c>
    </row>
    <row r="249" spans="1:25" ht="6" customHeight="1" x14ac:dyDescent="0.25">
      <c r="A249" s="4">
        <v>249</v>
      </c>
      <c r="B249" s="19" t="s">
        <v>37</v>
      </c>
      <c r="C249" s="44" t="str">
        <f t="shared" si="236"/>
        <v>p.sombrear</v>
      </c>
      <c r="D249" s="45" t="s">
        <v>651</v>
      </c>
      <c r="E249" s="17" t="s">
        <v>38</v>
      </c>
      <c r="F249" s="46" t="str">
        <f t="shared" ref="F249:F259" si="241">_xlfn.CONCAT("d.",MID(C249,FIND(".",C249,1)+1,100))</f>
        <v>d.sombrear</v>
      </c>
      <c r="G249" s="46" t="str">
        <f t="shared" ref="G249:G259" si="242">MID(D249,FIND(".",D249,1)+1,100)</f>
        <v>brise.cobogó</v>
      </c>
      <c r="H249" s="7" t="s">
        <v>39</v>
      </c>
      <c r="I249" s="48" t="s">
        <v>0</v>
      </c>
      <c r="J249" s="43" t="s">
        <v>0</v>
      </c>
      <c r="K249" s="43" t="s">
        <v>0</v>
      </c>
      <c r="L249" s="43" t="s">
        <v>0</v>
      </c>
      <c r="M249" s="43" t="s">
        <v>0</v>
      </c>
      <c r="N249" s="43" t="s">
        <v>0</v>
      </c>
      <c r="O249" s="43" t="s">
        <v>0</v>
      </c>
      <c r="P249" s="43" t="s">
        <v>0</v>
      </c>
      <c r="Q249" s="43" t="s">
        <v>0</v>
      </c>
      <c r="R249" s="43" t="s">
        <v>0</v>
      </c>
      <c r="S249" s="22" t="s">
        <v>1</v>
      </c>
      <c r="T249" s="22" t="s">
        <v>43</v>
      </c>
      <c r="U249" s="9" t="str">
        <f t="shared" ref="U249:U259" si="243">_xlfn.CONCAT("Propriedade para ",MID(C249,FIND("p.",C249,1)+2,100),": ",D249)</f>
        <v>Propriedade para sombrear: é.brise.cobogó</v>
      </c>
      <c r="V249" s="9" t="str">
        <f t="shared" ref="V249:V259" si="244">_xlfn.CONCAT("Dado para ",MID(F249,FIND("d.",F249,1)+2,100),": ",G249, " ( ",H249, " ) ")</f>
        <v xml:space="preserve">Dado para sombrear: brise.cobogó ( xsd:string ) </v>
      </c>
      <c r="W249" s="55" t="s">
        <v>836</v>
      </c>
      <c r="X249" s="62" t="s">
        <v>555</v>
      </c>
      <c r="Y249" s="62" t="s">
        <v>0</v>
      </c>
    </row>
    <row r="250" spans="1:25" s="61" customFormat="1" ht="6" customHeight="1" x14ac:dyDescent="0.25">
      <c r="A250" s="4">
        <v>250</v>
      </c>
      <c r="B250" s="19" t="s">
        <v>37</v>
      </c>
      <c r="C250" s="51" t="s">
        <v>489</v>
      </c>
      <c r="D250" s="24" t="s">
        <v>422</v>
      </c>
      <c r="E250" s="17" t="s">
        <v>38</v>
      </c>
      <c r="F250" s="52" t="str">
        <f t="shared" si="241"/>
        <v>d.distribuir</v>
      </c>
      <c r="G250" s="40" t="str">
        <f t="shared" si="242"/>
        <v>tubo</v>
      </c>
      <c r="H250" s="54" t="s">
        <v>39</v>
      </c>
      <c r="I250" s="42" t="s">
        <v>0</v>
      </c>
      <c r="J250" s="43" t="s">
        <v>0</v>
      </c>
      <c r="K250" s="43" t="s">
        <v>0</v>
      </c>
      <c r="L250" s="43" t="s">
        <v>0</v>
      </c>
      <c r="M250" s="43" t="s">
        <v>0</v>
      </c>
      <c r="N250" s="43" t="s">
        <v>0</v>
      </c>
      <c r="O250" s="43" t="s">
        <v>0</v>
      </c>
      <c r="P250" s="43" t="s">
        <v>0</v>
      </c>
      <c r="Q250" s="43" t="s">
        <v>0</v>
      </c>
      <c r="R250" s="43" t="s">
        <v>0</v>
      </c>
      <c r="S250" s="22" t="s">
        <v>1</v>
      </c>
      <c r="T250" s="22" t="s">
        <v>43</v>
      </c>
      <c r="U250" s="9" t="str">
        <f t="shared" si="243"/>
        <v>Propriedade para distribuir: tem.tubo</v>
      </c>
      <c r="V250" s="9" t="str">
        <f t="shared" si="244"/>
        <v xml:space="preserve">Dado para distribuir: tubo ( xsd:string ) </v>
      </c>
      <c r="W250" s="55" t="s">
        <v>428</v>
      </c>
      <c r="X250" s="62" t="s">
        <v>0</v>
      </c>
      <c r="Y250" s="62" t="s">
        <v>0</v>
      </c>
    </row>
    <row r="251" spans="1:25" s="61" customFormat="1" ht="6" customHeight="1" x14ac:dyDescent="0.25">
      <c r="A251" s="4">
        <v>251</v>
      </c>
      <c r="B251" s="19" t="s">
        <v>37</v>
      </c>
      <c r="C251" s="44" t="str">
        <f>C250</f>
        <v>p.distribuir</v>
      </c>
      <c r="D251" s="45" t="s">
        <v>932</v>
      </c>
      <c r="E251" s="17" t="s">
        <v>38</v>
      </c>
      <c r="F251" s="46" t="str">
        <f t="shared" ref="F251" si="245">_xlfn.CONCAT("d.",MID(C251,FIND(".",C251,1)+1,100))</f>
        <v>d.distribuir</v>
      </c>
      <c r="G251" s="46" t="str">
        <f t="shared" ref="G251" si="246">MID(D251,FIND(".",D251,1)+1,100)</f>
        <v>tubo.água.fria</v>
      </c>
      <c r="H251" s="7" t="s">
        <v>39</v>
      </c>
      <c r="I251" s="48" t="s">
        <v>0</v>
      </c>
      <c r="J251" s="43" t="s">
        <v>0</v>
      </c>
      <c r="K251" s="43" t="s">
        <v>0</v>
      </c>
      <c r="L251" s="43" t="s">
        <v>0</v>
      </c>
      <c r="M251" s="43" t="s">
        <v>0</v>
      </c>
      <c r="N251" s="43" t="s">
        <v>0</v>
      </c>
      <c r="O251" s="43" t="s">
        <v>0</v>
      </c>
      <c r="P251" s="43" t="s">
        <v>0</v>
      </c>
      <c r="Q251" s="43" t="s">
        <v>0</v>
      </c>
      <c r="R251" s="43" t="s">
        <v>0</v>
      </c>
      <c r="S251" s="22" t="s">
        <v>1</v>
      </c>
      <c r="T251" s="22" t="s">
        <v>43</v>
      </c>
      <c r="U251" s="9" t="str">
        <f t="shared" ref="U251" si="247">_xlfn.CONCAT("Propriedade para ",MID(C251,FIND("p.",C251,1)+2,100),": ",D251)</f>
        <v>Propriedade para distribuir: é.tubo.água.fria</v>
      </c>
      <c r="V251" s="9" t="str">
        <f t="shared" ref="V251" si="248">_xlfn.CONCAT("Dado para ",MID(F251,FIND("d.",F251,1)+2,100),": ",G251, " ( ",H251, " ) ")</f>
        <v xml:space="preserve">Dado para distribuir: tubo.água.fria ( xsd:string ) </v>
      </c>
      <c r="W251" s="55" t="s">
        <v>838</v>
      </c>
      <c r="X251" s="62" t="s">
        <v>556</v>
      </c>
      <c r="Y251" s="62" t="s">
        <v>0</v>
      </c>
    </row>
    <row r="252" spans="1:25" s="61" customFormat="1" ht="6" customHeight="1" x14ac:dyDescent="0.25">
      <c r="A252" s="4">
        <v>252</v>
      </c>
      <c r="B252" s="19" t="s">
        <v>37</v>
      </c>
      <c r="C252" s="44" t="str">
        <f t="shared" ref="C252:C261" si="249">C251</f>
        <v>p.distribuir</v>
      </c>
      <c r="D252" s="45" t="s">
        <v>933</v>
      </c>
      <c r="E252" s="17" t="s">
        <v>38</v>
      </c>
      <c r="F252" s="46" t="str">
        <f t="shared" si="241"/>
        <v>d.distribuir</v>
      </c>
      <c r="G252" s="46" t="str">
        <f t="shared" si="242"/>
        <v>tubo.água.quente</v>
      </c>
      <c r="H252" s="7" t="s">
        <v>39</v>
      </c>
      <c r="I252" s="48" t="s">
        <v>0</v>
      </c>
      <c r="J252" s="43" t="s">
        <v>0</v>
      </c>
      <c r="K252" s="43" t="s">
        <v>0</v>
      </c>
      <c r="L252" s="43" t="s">
        <v>0</v>
      </c>
      <c r="M252" s="43" t="s">
        <v>0</v>
      </c>
      <c r="N252" s="43" t="s">
        <v>0</v>
      </c>
      <c r="O252" s="43" t="s">
        <v>0</v>
      </c>
      <c r="P252" s="43" t="s">
        <v>0</v>
      </c>
      <c r="Q252" s="43" t="s">
        <v>0</v>
      </c>
      <c r="R252" s="43" t="s">
        <v>0</v>
      </c>
      <c r="S252" s="22" t="s">
        <v>1</v>
      </c>
      <c r="T252" s="22" t="s">
        <v>43</v>
      </c>
      <c r="U252" s="9" t="str">
        <f t="shared" si="243"/>
        <v>Propriedade para distribuir: é.tubo.água.quente</v>
      </c>
      <c r="V252" s="9" t="str">
        <f t="shared" si="244"/>
        <v xml:space="preserve">Dado para distribuir: tubo.água.quente ( xsd:string ) </v>
      </c>
      <c r="W252" s="55" t="s">
        <v>839</v>
      </c>
      <c r="X252" s="62" t="s">
        <v>557</v>
      </c>
      <c r="Y252" s="62" t="s">
        <v>0</v>
      </c>
    </row>
    <row r="253" spans="1:25" s="61" customFormat="1" ht="6" customHeight="1" x14ac:dyDescent="0.25">
      <c r="A253" s="4">
        <v>253</v>
      </c>
      <c r="B253" s="19" t="s">
        <v>37</v>
      </c>
      <c r="C253" s="44" t="str">
        <f t="shared" si="249"/>
        <v>p.distribuir</v>
      </c>
      <c r="D253" s="45" t="s">
        <v>934</v>
      </c>
      <c r="E253" s="17" t="s">
        <v>38</v>
      </c>
      <c r="F253" s="46" t="str">
        <f t="shared" ref="F253:F254" si="250">_xlfn.CONCAT("d.",MID(C253,FIND(".",C253,1)+1,100))</f>
        <v>d.distribuir</v>
      </c>
      <c r="G253" s="46" t="str">
        <f t="shared" ref="G253:G254" si="251">MID(D253,FIND(".",D253,1)+1,100)</f>
        <v>tubo.esgoto.sanitário</v>
      </c>
      <c r="H253" s="7" t="s">
        <v>39</v>
      </c>
      <c r="I253" s="48" t="s">
        <v>0</v>
      </c>
      <c r="J253" s="43" t="s">
        <v>0</v>
      </c>
      <c r="K253" s="43" t="s">
        <v>0</v>
      </c>
      <c r="L253" s="43" t="s">
        <v>0</v>
      </c>
      <c r="M253" s="43" t="s">
        <v>0</v>
      </c>
      <c r="N253" s="43" t="s">
        <v>0</v>
      </c>
      <c r="O253" s="43" t="s">
        <v>0</v>
      </c>
      <c r="P253" s="43" t="s">
        <v>0</v>
      </c>
      <c r="Q253" s="43" t="s">
        <v>0</v>
      </c>
      <c r="R253" s="43" t="s">
        <v>0</v>
      </c>
      <c r="S253" s="22" t="s">
        <v>1</v>
      </c>
      <c r="T253" s="22" t="s">
        <v>43</v>
      </c>
      <c r="U253" s="9" t="str">
        <f t="shared" ref="U253:U254" si="252">_xlfn.CONCAT("Propriedade para ",MID(C253,FIND("p.",C253,1)+2,100),": ",D253)</f>
        <v>Propriedade para distribuir: é.tubo.esgoto.sanitário</v>
      </c>
      <c r="V253" s="9" t="str">
        <f t="shared" ref="V253:V254" si="253">_xlfn.CONCAT("Dado para ",MID(F253,FIND("d.",F253,1)+2,100),": ",G253, " ( ",H253, " ) ")</f>
        <v xml:space="preserve">Dado para distribuir: tubo.esgoto.sanitário ( xsd:string ) </v>
      </c>
      <c r="W253" s="55" t="s">
        <v>844</v>
      </c>
      <c r="X253" s="62" t="s">
        <v>558</v>
      </c>
      <c r="Y253" s="62" t="s">
        <v>0</v>
      </c>
    </row>
    <row r="254" spans="1:25" s="61" customFormat="1" ht="6" customHeight="1" x14ac:dyDescent="0.25">
      <c r="A254" s="4">
        <v>254</v>
      </c>
      <c r="B254" s="19" t="s">
        <v>37</v>
      </c>
      <c r="C254" s="44" t="str">
        <f t="shared" si="249"/>
        <v>p.distribuir</v>
      </c>
      <c r="D254" s="45" t="s">
        <v>935</v>
      </c>
      <c r="E254" s="17" t="s">
        <v>38</v>
      </c>
      <c r="F254" s="46" t="str">
        <f t="shared" si="250"/>
        <v>d.distribuir</v>
      </c>
      <c r="G254" s="46" t="str">
        <f t="shared" si="251"/>
        <v>tubo.esgoto.gordura</v>
      </c>
      <c r="H254" s="7" t="s">
        <v>39</v>
      </c>
      <c r="I254" s="48" t="s">
        <v>0</v>
      </c>
      <c r="J254" s="43" t="s">
        <v>0</v>
      </c>
      <c r="K254" s="43" t="s">
        <v>0</v>
      </c>
      <c r="L254" s="43" t="s">
        <v>0</v>
      </c>
      <c r="M254" s="43" t="s">
        <v>0</v>
      </c>
      <c r="N254" s="43" t="s">
        <v>0</v>
      </c>
      <c r="O254" s="43" t="s">
        <v>0</v>
      </c>
      <c r="P254" s="43" t="s">
        <v>0</v>
      </c>
      <c r="Q254" s="43" t="s">
        <v>0</v>
      </c>
      <c r="R254" s="43" t="s">
        <v>0</v>
      </c>
      <c r="S254" s="22" t="s">
        <v>1</v>
      </c>
      <c r="T254" s="22" t="s">
        <v>43</v>
      </c>
      <c r="U254" s="9" t="str">
        <f t="shared" si="252"/>
        <v>Propriedade para distribuir: é.tubo.esgoto.gordura</v>
      </c>
      <c r="V254" s="9" t="str">
        <f t="shared" si="253"/>
        <v xml:space="preserve">Dado para distribuir: tubo.esgoto.gordura ( xsd:string ) </v>
      </c>
      <c r="W254" s="55" t="s">
        <v>840</v>
      </c>
      <c r="X254" s="62" t="s">
        <v>559</v>
      </c>
      <c r="Y254" s="62" t="s">
        <v>0</v>
      </c>
    </row>
    <row r="255" spans="1:25" s="61" customFormat="1" ht="6" customHeight="1" x14ac:dyDescent="0.25">
      <c r="A255" s="4">
        <v>255</v>
      </c>
      <c r="B255" s="19" t="s">
        <v>37</v>
      </c>
      <c r="C255" s="44" t="str">
        <f t="shared" si="249"/>
        <v>p.distribuir</v>
      </c>
      <c r="D255" s="45" t="s">
        <v>936</v>
      </c>
      <c r="E255" s="17" t="s">
        <v>38</v>
      </c>
      <c r="F255" s="46" t="str">
        <f t="shared" si="241"/>
        <v>d.distribuir</v>
      </c>
      <c r="G255" s="46" t="str">
        <f t="shared" si="242"/>
        <v>tubo.ventilação</v>
      </c>
      <c r="H255" s="7" t="s">
        <v>39</v>
      </c>
      <c r="I255" s="48" t="s">
        <v>0</v>
      </c>
      <c r="J255" s="43" t="s">
        <v>0</v>
      </c>
      <c r="K255" s="43" t="s">
        <v>0</v>
      </c>
      <c r="L255" s="43" t="s">
        <v>0</v>
      </c>
      <c r="M255" s="43" t="s">
        <v>0</v>
      </c>
      <c r="N255" s="43" t="s">
        <v>0</v>
      </c>
      <c r="O255" s="43" t="s">
        <v>0</v>
      </c>
      <c r="P255" s="43" t="s">
        <v>0</v>
      </c>
      <c r="Q255" s="43" t="s">
        <v>0</v>
      </c>
      <c r="R255" s="43" t="s">
        <v>0</v>
      </c>
      <c r="S255" s="22" t="s">
        <v>1</v>
      </c>
      <c r="T255" s="22" t="s">
        <v>43</v>
      </c>
      <c r="U255" s="9" t="str">
        <f t="shared" si="243"/>
        <v>Propriedade para distribuir: é.tubo.ventilação</v>
      </c>
      <c r="V255" s="9" t="str">
        <f t="shared" si="244"/>
        <v xml:space="preserve">Dado para distribuir: tubo.ventilação ( xsd:string ) </v>
      </c>
      <c r="W255" s="55" t="s">
        <v>843</v>
      </c>
      <c r="X255" s="62" t="s">
        <v>560</v>
      </c>
      <c r="Y255" s="62" t="s">
        <v>0</v>
      </c>
    </row>
    <row r="256" spans="1:25" s="61" customFormat="1" ht="6" customHeight="1" x14ac:dyDescent="0.25">
      <c r="A256" s="4">
        <v>256</v>
      </c>
      <c r="B256" s="19" t="s">
        <v>37</v>
      </c>
      <c r="C256" s="44" t="str">
        <f t="shared" si="249"/>
        <v>p.distribuir</v>
      </c>
      <c r="D256" s="45" t="s">
        <v>937</v>
      </c>
      <c r="E256" s="17" t="s">
        <v>38</v>
      </c>
      <c r="F256" s="46" t="str">
        <f t="shared" si="241"/>
        <v>d.distribuir</v>
      </c>
      <c r="G256" s="46" t="str">
        <f t="shared" si="242"/>
        <v>tubo.pluvial</v>
      </c>
      <c r="H256" s="7" t="s">
        <v>39</v>
      </c>
      <c r="I256" s="48" t="s">
        <v>0</v>
      </c>
      <c r="J256" s="43" t="s">
        <v>0</v>
      </c>
      <c r="K256" s="43" t="s">
        <v>0</v>
      </c>
      <c r="L256" s="43" t="s">
        <v>0</v>
      </c>
      <c r="M256" s="43" t="s">
        <v>0</v>
      </c>
      <c r="N256" s="43" t="s">
        <v>0</v>
      </c>
      <c r="O256" s="43" t="s">
        <v>0</v>
      </c>
      <c r="P256" s="43" t="s">
        <v>0</v>
      </c>
      <c r="Q256" s="43" t="s">
        <v>0</v>
      </c>
      <c r="R256" s="43" t="s">
        <v>0</v>
      </c>
      <c r="S256" s="22" t="s">
        <v>1</v>
      </c>
      <c r="T256" s="22" t="s">
        <v>43</v>
      </c>
      <c r="U256" s="9" t="str">
        <f t="shared" si="243"/>
        <v>Propriedade para distribuir: é.tubo.pluvial</v>
      </c>
      <c r="V256" s="9" t="str">
        <f t="shared" si="244"/>
        <v xml:space="preserve">Dado para distribuir: tubo.pluvial ( xsd:string ) </v>
      </c>
      <c r="W256" s="55" t="s">
        <v>841</v>
      </c>
      <c r="X256" s="62" t="s">
        <v>561</v>
      </c>
      <c r="Y256" s="62" t="s">
        <v>0</v>
      </c>
    </row>
    <row r="257" spans="1:25" s="61" customFormat="1" ht="6" customHeight="1" x14ac:dyDescent="0.25">
      <c r="A257" s="4">
        <v>257</v>
      </c>
      <c r="B257" s="19" t="s">
        <v>37</v>
      </c>
      <c r="C257" s="44" t="str">
        <f t="shared" si="249"/>
        <v>p.distribuir</v>
      </c>
      <c r="D257" s="45" t="s">
        <v>938</v>
      </c>
      <c r="E257" s="17" t="s">
        <v>38</v>
      </c>
      <c r="F257" s="46" t="str">
        <f t="shared" ref="F257" si="254">_xlfn.CONCAT("d.",MID(C257,FIND(".",C257,1)+1,100))</f>
        <v>d.distribuir</v>
      </c>
      <c r="G257" s="46" t="str">
        <f t="shared" ref="G257" si="255">MID(D257,FIND(".",D257,1)+1,100)</f>
        <v>tubo.gás</v>
      </c>
      <c r="H257" s="7" t="s">
        <v>39</v>
      </c>
      <c r="I257" s="48" t="s">
        <v>0</v>
      </c>
      <c r="J257" s="43" t="s">
        <v>0</v>
      </c>
      <c r="K257" s="43" t="s">
        <v>0</v>
      </c>
      <c r="L257" s="43" t="s">
        <v>0</v>
      </c>
      <c r="M257" s="43" t="s">
        <v>0</v>
      </c>
      <c r="N257" s="43" t="s">
        <v>0</v>
      </c>
      <c r="O257" s="43" t="s">
        <v>0</v>
      </c>
      <c r="P257" s="43" t="s">
        <v>0</v>
      </c>
      <c r="Q257" s="43" t="s">
        <v>0</v>
      </c>
      <c r="R257" s="43" t="s">
        <v>0</v>
      </c>
      <c r="S257" s="22" t="s">
        <v>1</v>
      </c>
      <c r="T257" s="22" t="s">
        <v>43</v>
      </c>
      <c r="U257" s="9" t="str">
        <f t="shared" ref="U257" si="256">_xlfn.CONCAT("Propriedade para ",MID(C257,FIND("p.",C257,1)+2,100),": ",D257)</f>
        <v>Propriedade para distribuir: é.tubo.gás</v>
      </c>
      <c r="V257" s="9" t="str">
        <f t="shared" ref="V257" si="257">_xlfn.CONCAT("Dado para ",MID(F257,FIND("d.",F257,1)+2,100),": ",G257, " ( ",H257, " ) ")</f>
        <v xml:space="preserve">Dado para distribuir: tubo.gás ( xsd:string ) </v>
      </c>
      <c r="W257" s="55" t="s">
        <v>423</v>
      </c>
      <c r="X257" s="62" t="s">
        <v>562</v>
      </c>
      <c r="Y257" s="62" t="s">
        <v>0</v>
      </c>
    </row>
    <row r="258" spans="1:25" s="61" customFormat="1" ht="6" customHeight="1" x14ac:dyDescent="0.25">
      <c r="A258" s="4">
        <v>258</v>
      </c>
      <c r="B258" s="19" t="s">
        <v>37</v>
      </c>
      <c r="C258" s="44" t="str">
        <f t="shared" si="249"/>
        <v>p.distribuir</v>
      </c>
      <c r="D258" s="45" t="s">
        <v>940</v>
      </c>
      <c r="E258" s="17" t="s">
        <v>38</v>
      </c>
      <c r="F258" s="46" t="str">
        <f t="shared" si="241"/>
        <v>d.distribuir</v>
      </c>
      <c r="G258" s="46" t="str">
        <f t="shared" si="242"/>
        <v>tubo.de.avac</v>
      </c>
      <c r="H258" s="7" t="s">
        <v>39</v>
      </c>
      <c r="I258" s="48" t="s">
        <v>0</v>
      </c>
      <c r="J258" s="43" t="s">
        <v>0</v>
      </c>
      <c r="K258" s="43" t="s">
        <v>0</v>
      </c>
      <c r="L258" s="43" t="s">
        <v>0</v>
      </c>
      <c r="M258" s="43" t="s">
        <v>0</v>
      </c>
      <c r="N258" s="43" t="s">
        <v>0</v>
      </c>
      <c r="O258" s="43" t="s">
        <v>0</v>
      </c>
      <c r="P258" s="43" t="s">
        <v>0</v>
      </c>
      <c r="Q258" s="43" t="s">
        <v>0</v>
      </c>
      <c r="R258" s="43" t="s">
        <v>0</v>
      </c>
      <c r="S258" s="22" t="s">
        <v>1</v>
      </c>
      <c r="T258" s="22" t="s">
        <v>43</v>
      </c>
      <c r="U258" s="9" t="str">
        <f t="shared" si="243"/>
        <v>Propriedade para distribuir: é.tubo.de.avac</v>
      </c>
      <c r="V258" s="9" t="str">
        <f t="shared" si="244"/>
        <v xml:space="preserve">Dado para distribuir: tubo.de.avac ( xsd:string ) </v>
      </c>
      <c r="W258" s="55" t="s">
        <v>842</v>
      </c>
      <c r="X258" s="62" t="s">
        <v>563</v>
      </c>
      <c r="Y258" s="62" t="s">
        <v>0</v>
      </c>
    </row>
    <row r="259" spans="1:25" ht="6" customHeight="1" x14ac:dyDescent="0.25">
      <c r="A259" s="4">
        <v>259</v>
      </c>
      <c r="B259" s="19" t="s">
        <v>37</v>
      </c>
      <c r="C259" s="44" t="str">
        <f t="shared" si="249"/>
        <v>p.distribuir</v>
      </c>
      <c r="D259" s="45" t="s">
        <v>939</v>
      </c>
      <c r="E259" s="17" t="s">
        <v>38</v>
      </c>
      <c r="F259" s="46" t="str">
        <f t="shared" si="241"/>
        <v>d.distribuir</v>
      </c>
      <c r="G259" s="46" t="str">
        <f t="shared" si="242"/>
        <v>tubo.de.químico</v>
      </c>
      <c r="H259" s="7" t="s">
        <v>39</v>
      </c>
      <c r="I259" s="48" t="s">
        <v>0</v>
      </c>
      <c r="J259" s="43" t="s">
        <v>0</v>
      </c>
      <c r="K259" s="43" t="s">
        <v>0</v>
      </c>
      <c r="L259" s="43" t="s">
        <v>0</v>
      </c>
      <c r="M259" s="43" t="s">
        <v>0</v>
      </c>
      <c r="N259" s="43" t="s">
        <v>0</v>
      </c>
      <c r="O259" s="43" t="s">
        <v>0</v>
      </c>
      <c r="P259" s="43" t="s">
        <v>0</v>
      </c>
      <c r="Q259" s="43" t="s">
        <v>0</v>
      </c>
      <c r="R259" s="43" t="s">
        <v>0</v>
      </c>
      <c r="S259" s="22" t="s">
        <v>1</v>
      </c>
      <c r="T259" s="22" t="s">
        <v>43</v>
      </c>
      <c r="U259" s="9" t="str">
        <f t="shared" si="243"/>
        <v>Propriedade para distribuir: é.tubo.de.químico</v>
      </c>
      <c r="V259" s="9" t="str">
        <f t="shared" si="244"/>
        <v xml:space="preserve">Dado para distribuir: tubo.de.químico ( xsd:string ) </v>
      </c>
      <c r="W259" s="55" t="s">
        <v>424</v>
      </c>
      <c r="X259" s="62" t="s">
        <v>564</v>
      </c>
      <c r="Y259" s="62" t="s">
        <v>0</v>
      </c>
    </row>
    <row r="260" spans="1:25" ht="6" customHeight="1" x14ac:dyDescent="0.25">
      <c r="A260" s="4">
        <v>260</v>
      </c>
      <c r="B260" s="19" t="s">
        <v>37</v>
      </c>
      <c r="C260" s="44" t="str">
        <f t="shared" si="249"/>
        <v>p.distribuir</v>
      </c>
      <c r="D260" s="45" t="s">
        <v>941</v>
      </c>
      <c r="E260" s="17" t="s">
        <v>38</v>
      </c>
      <c r="F260" s="46" t="str">
        <f t="shared" ref="F260" si="258">_xlfn.CONCAT("d.",MID(C260,FIND(".",C260,1)+1,100))</f>
        <v>d.distribuir</v>
      </c>
      <c r="G260" s="46" t="str">
        <f t="shared" ref="G260" si="259">MID(D260,FIND(".",D260,1)+1,100)</f>
        <v>tubo.de.combustível</v>
      </c>
      <c r="H260" s="7" t="s">
        <v>39</v>
      </c>
      <c r="I260" s="48" t="s">
        <v>0</v>
      </c>
      <c r="J260" s="43" t="s">
        <v>0</v>
      </c>
      <c r="K260" s="43" t="s">
        <v>0</v>
      </c>
      <c r="L260" s="43" t="s">
        <v>0</v>
      </c>
      <c r="M260" s="43" t="s">
        <v>0</v>
      </c>
      <c r="N260" s="43" t="s">
        <v>0</v>
      </c>
      <c r="O260" s="43" t="s">
        <v>0</v>
      </c>
      <c r="P260" s="43" t="s">
        <v>0</v>
      </c>
      <c r="Q260" s="43" t="s">
        <v>0</v>
      </c>
      <c r="R260" s="43" t="s">
        <v>0</v>
      </c>
      <c r="S260" s="22" t="s">
        <v>1</v>
      </c>
      <c r="T260" s="22" t="s">
        <v>43</v>
      </c>
      <c r="U260" s="9" t="str">
        <f t="shared" ref="U260" si="260">_xlfn.CONCAT("Propriedade para ",MID(C260,FIND("p.",C260,1)+2,100),": ",D260)</f>
        <v>Propriedade para distribuir: é.tubo.de.combustível</v>
      </c>
      <c r="V260" s="9" t="str">
        <f t="shared" ref="V260" si="261">_xlfn.CONCAT("Dado para ",MID(F260,FIND("d.",F260,1)+2,100),": ",G260, " ( ",H260, " ) ")</f>
        <v xml:space="preserve">Dado para distribuir: tubo.de.combustível ( xsd:string ) </v>
      </c>
      <c r="W260" s="55" t="s">
        <v>425</v>
      </c>
      <c r="X260" s="62" t="s">
        <v>565</v>
      </c>
      <c r="Y260" s="62" t="s">
        <v>0</v>
      </c>
    </row>
    <row r="261" spans="1:25" ht="6" customHeight="1" x14ac:dyDescent="0.25">
      <c r="A261" s="4">
        <v>261</v>
      </c>
      <c r="B261" s="19" t="s">
        <v>37</v>
      </c>
      <c r="C261" s="44" t="str">
        <f t="shared" si="249"/>
        <v>p.distribuir</v>
      </c>
      <c r="D261" s="45" t="s">
        <v>942</v>
      </c>
      <c r="E261" s="17" t="s">
        <v>38</v>
      </c>
      <c r="F261" s="46" t="str">
        <f t="shared" ref="F261:F280" si="262">_xlfn.CONCAT("d.",MID(C261,FIND(".",C261,1)+1,100))</f>
        <v>d.distribuir</v>
      </c>
      <c r="G261" s="46" t="str">
        <f t="shared" ref="G261:G280" si="263">MID(D261,FIND(".",D261,1)+1,100)</f>
        <v>tubo.medicinal</v>
      </c>
      <c r="H261" s="7" t="s">
        <v>39</v>
      </c>
      <c r="I261" s="48" t="s">
        <v>0</v>
      </c>
      <c r="J261" s="43" t="s">
        <v>0</v>
      </c>
      <c r="K261" s="43" t="s">
        <v>0</v>
      </c>
      <c r="L261" s="43" t="s">
        <v>0</v>
      </c>
      <c r="M261" s="43" t="s">
        <v>0</v>
      </c>
      <c r="N261" s="43" t="s">
        <v>0</v>
      </c>
      <c r="O261" s="43" t="s">
        <v>0</v>
      </c>
      <c r="P261" s="43" t="s">
        <v>0</v>
      </c>
      <c r="Q261" s="43" t="s">
        <v>0</v>
      </c>
      <c r="R261" s="43" t="s">
        <v>0</v>
      </c>
      <c r="S261" s="22" t="s">
        <v>1</v>
      </c>
      <c r="T261" s="22" t="s">
        <v>43</v>
      </c>
      <c r="U261" s="9" t="str">
        <f t="shared" ref="U261:U280" si="264">_xlfn.CONCAT("Propriedade para ",MID(C261,FIND("p.",C261,1)+2,100),": ",D261)</f>
        <v>Propriedade para distribuir: é.tubo.medicinal</v>
      </c>
      <c r="V261" s="9" t="str">
        <f t="shared" ref="V261:V280" si="265">_xlfn.CONCAT("Dado para ",MID(F261,FIND("d.",F261,1)+2,100),": ",G261, " ( ",H261, " ) ")</f>
        <v xml:space="preserve">Dado para distribuir: tubo.medicinal ( xsd:string ) </v>
      </c>
      <c r="W261" s="55" t="s">
        <v>943</v>
      </c>
      <c r="X261" s="62" t="s">
        <v>566</v>
      </c>
      <c r="Y261" s="62" t="s">
        <v>0</v>
      </c>
    </row>
    <row r="262" spans="1:25" s="61" customFormat="1" ht="6" customHeight="1" x14ac:dyDescent="0.25">
      <c r="A262" s="4">
        <v>262</v>
      </c>
      <c r="B262" s="19" t="s">
        <v>37</v>
      </c>
      <c r="C262" s="51" t="s">
        <v>490</v>
      </c>
      <c r="D262" s="24" t="s">
        <v>431</v>
      </c>
      <c r="E262" s="17" t="s">
        <v>38</v>
      </c>
      <c r="F262" s="52" t="str">
        <f t="shared" si="262"/>
        <v>d.derivar</v>
      </c>
      <c r="G262" s="40" t="str">
        <f t="shared" si="263"/>
        <v>conexão</v>
      </c>
      <c r="H262" s="54" t="s">
        <v>39</v>
      </c>
      <c r="I262" s="42" t="s">
        <v>0</v>
      </c>
      <c r="J262" s="43" t="s">
        <v>0</v>
      </c>
      <c r="K262" s="43" t="s">
        <v>0</v>
      </c>
      <c r="L262" s="43" t="s">
        <v>0</v>
      </c>
      <c r="M262" s="43" t="s">
        <v>0</v>
      </c>
      <c r="N262" s="43" t="s">
        <v>0</v>
      </c>
      <c r="O262" s="43" t="s">
        <v>0</v>
      </c>
      <c r="P262" s="43" t="s">
        <v>0</v>
      </c>
      <c r="Q262" s="43" t="s">
        <v>0</v>
      </c>
      <c r="R262" s="43" t="s">
        <v>0</v>
      </c>
      <c r="S262" s="22" t="s">
        <v>1</v>
      </c>
      <c r="T262" s="22" t="s">
        <v>43</v>
      </c>
      <c r="U262" s="9" t="str">
        <f t="shared" si="264"/>
        <v>Propriedade para derivar: tem.conexão</v>
      </c>
      <c r="V262" s="9" t="str">
        <f t="shared" si="265"/>
        <v xml:space="preserve">Dado para derivar: conexão ( xsd:string ) </v>
      </c>
      <c r="W262" s="55" t="s">
        <v>450</v>
      </c>
      <c r="X262" s="62" t="s">
        <v>0</v>
      </c>
      <c r="Y262" s="62" t="s">
        <v>0</v>
      </c>
    </row>
    <row r="263" spans="1:25" s="61" customFormat="1" ht="6" customHeight="1" x14ac:dyDescent="0.25">
      <c r="A263" s="4">
        <v>263</v>
      </c>
      <c r="B263" s="19" t="s">
        <v>37</v>
      </c>
      <c r="C263" s="44" t="str">
        <f>C262</f>
        <v>p.derivar</v>
      </c>
      <c r="D263" s="45" t="s">
        <v>432</v>
      </c>
      <c r="E263" s="17" t="s">
        <v>38</v>
      </c>
      <c r="F263" s="46" t="str">
        <f t="shared" ref="F263" si="266">_xlfn.CONCAT("d.",MID(C263,FIND(".",C263,1)+1,100))</f>
        <v>d.derivar</v>
      </c>
      <c r="G263" s="46" t="str">
        <f t="shared" ref="G263" si="267">MID(D263,FIND(".",D263,1)+1,100)</f>
        <v>curva</v>
      </c>
      <c r="H263" s="7" t="s">
        <v>39</v>
      </c>
      <c r="I263" s="48" t="s">
        <v>0</v>
      </c>
      <c r="J263" s="43" t="s">
        <v>0</v>
      </c>
      <c r="K263" s="43" t="s">
        <v>0</v>
      </c>
      <c r="L263" s="43" t="s">
        <v>0</v>
      </c>
      <c r="M263" s="43" t="s">
        <v>0</v>
      </c>
      <c r="N263" s="43" t="s">
        <v>0</v>
      </c>
      <c r="O263" s="43" t="s">
        <v>0</v>
      </c>
      <c r="P263" s="43" t="s">
        <v>0</v>
      </c>
      <c r="Q263" s="43" t="s">
        <v>0</v>
      </c>
      <c r="R263" s="43" t="s">
        <v>0</v>
      </c>
      <c r="S263" s="22" t="s">
        <v>1</v>
      </c>
      <c r="T263" s="22" t="s">
        <v>43</v>
      </c>
      <c r="U263" s="9" t="str">
        <f t="shared" ref="U263" si="268">_xlfn.CONCAT("Propriedade para ",MID(C263,FIND("p.",C263,1)+2,100),": ",D263)</f>
        <v>Propriedade para derivar: é.curva</v>
      </c>
      <c r="V263" s="9" t="str">
        <f t="shared" ref="V263" si="269">_xlfn.CONCAT("Dado para ",MID(F263,FIND("d.",F263,1)+2,100),": ",G263, " ( ",H263, " ) ")</f>
        <v xml:space="preserve">Dado para derivar: curva ( xsd:string ) </v>
      </c>
      <c r="W263" s="55" t="s">
        <v>451</v>
      </c>
      <c r="X263" s="62" t="s">
        <v>567</v>
      </c>
      <c r="Y263" s="62" t="s">
        <v>0</v>
      </c>
    </row>
    <row r="264" spans="1:25" s="61" customFormat="1" ht="6" customHeight="1" x14ac:dyDescent="0.25">
      <c r="A264" s="4">
        <v>264</v>
      </c>
      <c r="B264" s="19" t="s">
        <v>37</v>
      </c>
      <c r="C264" s="44" t="str">
        <f t="shared" ref="C264:C274" si="270">C263</f>
        <v>p.derivar</v>
      </c>
      <c r="D264" s="45" t="s">
        <v>441</v>
      </c>
      <c r="E264" s="17" t="s">
        <v>38</v>
      </c>
      <c r="F264" s="46" t="str">
        <f t="shared" si="262"/>
        <v>d.derivar</v>
      </c>
      <c r="G264" s="46" t="str">
        <f t="shared" si="263"/>
        <v>curva.longa</v>
      </c>
      <c r="H264" s="7" t="s">
        <v>39</v>
      </c>
      <c r="I264" s="48" t="s">
        <v>0</v>
      </c>
      <c r="J264" s="43" t="s">
        <v>0</v>
      </c>
      <c r="K264" s="43" t="s">
        <v>0</v>
      </c>
      <c r="L264" s="43" t="s">
        <v>0</v>
      </c>
      <c r="M264" s="43" t="s">
        <v>0</v>
      </c>
      <c r="N264" s="43" t="s">
        <v>0</v>
      </c>
      <c r="O264" s="43" t="s">
        <v>0</v>
      </c>
      <c r="P264" s="43" t="s">
        <v>0</v>
      </c>
      <c r="Q264" s="43" t="s">
        <v>0</v>
      </c>
      <c r="R264" s="43" t="s">
        <v>0</v>
      </c>
      <c r="S264" s="22" t="s">
        <v>1</v>
      </c>
      <c r="T264" s="22" t="s">
        <v>43</v>
      </c>
      <c r="U264" s="9" t="str">
        <f t="shared" si="264"/>
        <v>Propriedade para derivar: é.curva.longa</v>
      </c>
      <c r="V264" s="9" t="str">
        <f t="shared" si="265"/>
        <v xml:space="preserve">Dado para derivar: curva.longa ( xsd:string ) </v>
      </c>
      <c r="W264" s="55" t="s">
        <v>456</v>
      </c>
      <c r="X264" s="62" t="s">
        <v>568</v>
      </c>
      <c r="Y264" s="62" t="s">
        <v>0</v>
      </c>
    </row>
    <row r="265" spans="1:25" s="61" customFormat="1" ht="6" customHeight="1" x14ac:dyDescent="0.25">
      <c r="A265" s="4">
        <v>265</v>
      </c>
      <c r="B265" s="19" t="s">
        <v>37</v>
      </c>
      <c r="C265" s="44" t="str">
        <f t="shared" si="270"/>
        <v>p.derivar</v>
      </c>
      <c r="D265" s="45" t="s">
        <v>433</v>
      </c>
      <c r="E265" s="17" t="s">
        <v>38</v>
      </c>
      <c r="F265" s="46" t="str">
        <f t="shared" si="262"/>
        <v>d.derivar</v>
      </c>
      <c r="G265" s="46" t="str">
        <f t="shared" si="263"/>
        <v>té</v>
      </c>
      <c r="H265" s="7" t="s">
        <v>39</v>
      </c>
      <c r="I265" s="48" t="s">
        <v>0</v>
      </c>
      <c r="J265" s="43" t="s">
        <v>0</v>
      </c>
      <c r="K265" s="43" t="s">
        <v>0</v>
      </c>
      <c r="L265" s="43" t="s">
        <v>0</v>
      </c>
      <c r="M265" s="43" t="s">
        <v>0</v>
      </c>
      <c r="N265" s="43" t="s">
        <v>0</v>
      </c>
      <c r="O265" s="43" t="s">
        <v>0</v>
      </c>
      <c r="P265" s="43" t="s">
        <v>0</v>
      </c>
      <c r="Q265" s="43" t="s">
        <v>0</v>
      </c>
      <c r="R265" s="43" t="s">
        <v>0</v>
      </c>
      <c r="S265" s="22" t="s">
        <v>1</v>
      </c>
      <c r="T265" s="22" t="s">
        <v>43</v>
      </c>
      <c r="U265" s="9" t="str">
        <f t="shared" si="264"/>
        <v>Propriedade para derivar: é.té</v>
      </c>
      <c r="V265" s="9" t="str">
        <f t="shared" si="265"/>
        <v xml:space="preserve">Dado para derivar: té ( xsd:string ) </v>
      </c>
      <c r="W265" s="55" t="s">
        <v>454</v>
      </c>
      <c r="X265" s="62" t="s">
        <v>569</v>
      </c>
      <c r="Y265" s="62" t="s">
        <v>0</v>
      </c>
    </row>
    <row r="266" spans="1:25" s="61" customFormat="1" ht="6" customHeight="1" x14ac:dyDescent="0.25">
      <c r="A266" s="4">
        <v>266</v>
      </c>
      <c r="B266" s="19" t="s">
        <v>37</v>
      </c>
      <c r="C266" s="44" t="str">
        <f t="shared" si="270"/>
        <v>p.derivar</v>
      </c>
      <c r="D266" s="45" t="s">
        <v>434</v>
      </c>
      <c r="E266" s="17" t="s">
        <v>38</v>
      </c>
      <c r="F266" s="46" t="str">
        <f t="shared" si="262"/>
        <v>d.derivar</v>
      </c>
      <c r="G266" s="46" t="str">
        <f t="shared" si="263"/>
        <v>cruzeta</v>
      </c>
      <c r="H266" s="7" t="s">
        <v>39</v>
      </c>
      <c r="I266" s="48" t="s">
        <v>0</v>
      </c>
      <c r="J266" s="43" t="s">
        <v>0</v>
      </c>
      <c r="K266" s="43" t="s">
        <v>0</v>
      </c>
      <c r="L266" s="43" t="s">
        <v>0</v>
      </c>
      <c r="M266" s="43" t="s">
        <v>0</v>
      </c>
      <c r="N266" s="43" t="s">
        <v>0</v>
      </c>
      <c r="O266" s="43" t="s">
        <v>0</v>
      </c>
      <c r="P266" s="43" t="s">
        <v>0</v>
      </c>
      <c r="Q266" s="43" t="s">
        <v>0</v>
      </c>
      <c r="R266" s="43" t="s">
        <v>0</v>
      </c>
      <c r="S266" s="22" t="s">
        <v>1</v>
      </c>
      <c r="T266" s="22" t="s">
        <v>43</v>
      </c>
      <c r="U266" s="9" t="str">
        <f t="shared" si="264"/>
        <v>Propriedade para derivar: é.cruzeta</v>
      </c>
      <c r="V266" s="9" t="str">
        <f t="shared" si="265"/>
        <v xml:space="preserve">Dado para derivar: cruzeta ( xsd:string ) </v>
      </c>
      <c r="W266" s="55" t="s">
        <v>453</v>
      </c>
      <c r="X266" s="62" t="s">
        <v>570</v>
      </c>
      <c r="Y266" s="62" t="s">
        <v>0</v>
      </c>
    </row>
    <row r="267" spans="1:25" ht="6" customHeight="1" x14ac:dyDescent="0.25">
      <c r="A267" s="4">
        <v>267</v>
      </c>
      <c r="B267" s="19" t="s">
        <v>37</v>
      </c>
      <c r="C267" s="44" t="str">
        <f t="shared" si="270"/>
        <v>p.derivar</v>
      </c>
      <c r="D267" s="45" t="s">
        <v>435</v>
      </c>
      <c r="E267" s="17" t="s">
        <v>38</v>
      </c>
      <c r="F267" s="46" t="str">
        <f t="shared" si="262"/>
        <v>d.derivar</v>
      </c>
      <c r="G267" s="46" t="str">
        <f t="shared" si="263"/>
        <v>junção</v>
      </c>
      <c r="H267" s="7" t="s">
        <v>39</v>
      </c>
      <c r="I267" s="48" t="s">
        <v>0</v>
      </c>
      <c r="J267" s="43" t="s">
        <v>0</v>
      </c>
      <c r="K267" s="43" t="s">
        <v>0</v>
      </c>
      <c r="L267" s="43" t="s">
        <v>0</v>
      </c>
      <c r="M267" s="43" t="s">
        <v>0</v>
      </c>
      <c r="N267" s="43" t="s">
        <v>0</v>
      </c>
      <c r="O267" s="43" t="s">
        <v>0</v>
      </c>
      <c r="P267" s="43" t="s">
        <v>0</v>
      </c>
      <c r="Q267" s="43" t="s">
        <v>0</v>
      </c>
      <c r="R267" s="43" t="s">
        <v>0</v>
      </c>
      <c r="S267" s="22" t="s">
        <v>1</v>
      </c>
      <c r="T267" s="22" t="s">
        <v>43</v>
      </c>
      <c r="U267" s="9" t="str">
        <f t="shared" si="264"/>
        <v>Propriedade para derivar: é.junção</v>
      </c>
      <c r="V267" s="9" t="str">
        <f t="shared" si="265"/>
        <v xml:space="preserve">Dado para derivar: junção ( xsd:string ) </v>
      </c>
      <c r="W267" s="55" t="s">
        <v>455</v>
      </c>
      <c r="X267" s="62" t="s">
        <v>571</v>
      </c>
      <c r="Y267" s="62" t="s">
        <v>0</v>
      </c>
    </row>
    <row r="268" spans="1:25" ht="6" customHeight="1" x14ac:dyDescent="0.25">
      <c r="A268" s="4">
        <v>268</v>
      </c>
      <c r="B268" s="19" t="s">
        <v>37</v>
      </c>
      <c r="C268" s="44" t="str">
        <f t="shared" si="270"/>
        <v>p.derivar</v>
      </c>
      <c r="D268" s="45" t="s">
        <v>436</v>
      </c>
      <c r="E268" s="17" t="s">
        <v>38</v>
      </c>
      <c r="F268" s="46" t="str">
        <f t="shared" si="262"/>
        <v>d.derivar</v>
      </c>
      <c r="G268" s="46" t="str">
        <f t="shared" si="263"/>
        <v>transição</v>
      </c>
      <c r="H268" s="7" t="s">
        <v>39</v>
      </c>
      <c r="I268" s="48" t="s">
        <v>0</v>
      </c>
      <c r="J268" s="43" t="s">
        <v>0</v>
      </c>
      <c r="K268" s="43" t="s">
        <v>0</v>
      </c>
      <c r="L268" s="43" t="s">
        <v>0</v>
      </c>
      <c r="M268" s="43" t="s">
        <v>0</v>
      </c>
      <c r="N268" s="43" t="s">
        <v>0</v>
      </c>
      <c r="O268" s="43" t="s">
        <v>0</v>
      </c>
      <c r="P268" s="43" t="s">
        <v>0</v>
      </c>
      <c r="Q268" s="43" t="s">
        <v>0</v>
      </c>
      <c r="R268" s="43" t="s">
        <v>0</v>
      </c>
      <c r="S268" s="22" t="s">
        <v>1</v>
      </c>
      <c r="T268" s="22" t="s">
        <v>43</v>
      </c>
      <c r="U268" s="9" t="str">
        <f t="shared" si="264"/>
        <v>Propriedade para derivar: é.transição</v>
      </c>
      <c r="V268" s="9" t="str">
        <f t="shared" si="265"/>
        <v xml:space="preserve">Dado para derivar: transição ( xsd:string ) </v>
      </c>
      <c r="W268" s="55" t="s">
        <v>457</v>
      </c>
      <c r="X268" s="62" t="s">
        <v>572</v>
      </c>
      <c r="Y268" s="62" t="s">
        <v>0</v>
      </c>
    </row>
    <row r="269" spans="1:25" ht="6" customHeight="1" x14ac:dyDescent="0.25">
      <c r="A269" s="4">
        <v>269</v>
      </c>
      <c r="B269" s="19" t="s">
        <v>37</v>
      </c>
      <c r="C269" s="44" t="str">
        <f t="shared" si="270"/>
        <v>p.derivar</v>
      </c>
      <c r="D269" s="45" t="s">
        <v>458</v>
      </c>
      <c r="E269" s="17" t="s">
        <v>38</v>
      </c>
      <c r="F269" s="46" t="str">
        <f t="shared" si="262"/>
        <v>d.derivar</v>
      </c>
      <c r="G269" s="46" t="str">
        <f t="shared" si="263"/>
        <v>redução</v>
      </c>
      <c r="H269" s="7" t="s">
        <v>39</v>
      </c>
      <c r="I269" s="48" t="s">
        <v>0</v>
      </c>
      <c r="J269" s="43" t="s">
        <v>0</v>
      </c>
      <c r="K269" s="43" t="s">
        <v>0</v>
      </c>
      <c r="L269" s="43" t="s">
        <v>0</v>
      </c>
      <c r="M269" s="43" t="s">
        <v>0</v>
      </c>
      <c r="N269" s="43" t="s">
        <v>0</v>
      </c>
      <c r="O269" s="43" t="s">
        <v>0</v>
      </c>
      <c r="P269" s="43" t="s">
        <v>0</v>
      </c>
      <c r="Q269" s="43" t="s">
        <v>0</v>
      </c>
      <c r="R269" s="43" t="s">
        <v>0</v>
      </c>
      <c r="S269" s="22" t="s">
        <v>1</v>
      </c>
      <c r="T269" s="22" t="s">
        <v>43</v>
      </c>
      <c r="U269" s="9" t="str">
        <f t="shared" si="264"/>
        <v>Propriedade para derivar: é.redução</v>
      </c>
      <c r="V269" s="9" t="str">
        <f t="shared" si="265"/>
        <v xml:space="preserve">Dado para derivar: redução ( xsd:string ) </v>
      </c>
      <c r="W269" s="55" t="s">
        <v>459</v>
      </c>
      <c r="X269" s="62" t="s">
        <v>573</v>
      </c>
      <c r="Y269" s="62" t="s">
        <v>0</v>
      </c>
    </row>
    <row r="270" spans="1:25" ht="6" customHeight="1" x14ac:dyDescent="0.25">
      <c r="A270" s="4">
        <v>270</v>
      </c>
      <c r="B270" s="19" t="s">
        <v>37</v>
      </c>
      <c r="C270" s="44" t="str">
        <f t="shared" si="270"/>
        <v>p.derivar</v>
      </c>
      <c r="D270" s="45" t="s">
        <v>437</v>
      </c>
      <c r="E270" s="17" t="s">
        <v>38</v>
      </c>
      <c r="F270" s="46" t="str">
        <f t="shared" ref="F270:F272" si="271">_xlfn.CONCAT("d.",MID(C270,FIND(".",C270,1)+1,100))</f>
        <v>d.derivar</v>
      </c>
      <c r="G270" s="46" t="str">
        <f t="shared" ref="G270:G272" si="272">MID(D270,FIND(".",D270,1)+1,100)</f>
        <v>luva</v>
      </c>
      <c r="H270" s="7" t="s">
        <v>39</v>
      </c>
      <c r="I270" s="48" t="s">
        <v>0</v>
      </c>
      <c r="J270" s="43" t="s">
        <v>0</v>
      </c>
      <c r="K270" s="43" t="s">
        <v>0</v>
      </c>
      <c r="L270" s="43" t="s">
        <v>0</v>
      </c>
      <c r="M270" s="43" t="s">
        <v>0</v>
      </c>
      <c r="N270" s="43" t="s">
        <v>0</v>
      </c>
      <c r="O270" s="43" t="s">
        <v>0</v>
      </c>
      <c r="P270" s="43" t="s">
        <v>0</v>
      </c>
      <c r="Q270" s="43" t="s">
        <v>0</v>
      </c>
      <c r="R270" s="43" t="s">
        <v>0</v>
      </c>
      <c r="S270" s="22" t="s">
        <v>1</v>
      </c>
      <c r="T270" s="22" t="s">
        <v>43</v>
      </c>
      <c r="U270" s="9" t="str">
        <f t="shared" ref="U270:U272" si="273">_xlfn.CONCAT("Propriedade para ",MID(C270,FIND("p.",C270,1)+2,100),": ",D270)</f>
        <v>Propriedade para derivar: é.luva</v>
      </c>
      <c r="V270" s="9" t="str">
        <f t="shared" ref="V270:V272" si="274">_xlfn.CONCAT("Dado para ",MID(F270,FIND("d.",F270,1)+2,100),": ",G270, " ( ",H270, " ) ")</f>
        <v xml:space="preserve">Dado para derivar: luva ( xsd:string ) </v>
      </c>
      <c r="W270" s="55" t="s">
        <v>460</v>
      </c>
      <c r="X270" s="62" t="s">
        <v>574</v>
      </c>
      <c r="Y270" s="62" t="s">
        <v>0</v>
      </c>
    </row>
    <row r="271" spans="1:25" ht="6" customHeight="1" x14ac:dyDescent="0.25">
      <c r="A271" s="4">
        <v>271</v>
      </c>
      <c r="B271" s="19" t="s">
        <v>37</v>
      </c>
      <c r="C271" s="44" t="str">
        <f t="shared" si="270"/>
        <v>p.derivar</v>
      </c>
      <c r="D271" s="45" t="s">
        <v>438</v>
      </c>
      <c r="E271" s="17" t="s">
        <v>38</v>
      </c>
      <c r="F271" s="46" t="str">
        <f t="shared" si="271"/>
        <v>d.derivar</v>
      </c>
      <c r="G271" s="46" t="str">
        <f t="shared" si="272"/>
        <v>luva.de.correr</v>
      </c>
      <c r="H271" s="7" t="s">
        <v>39</v>
      </c>
      <c r="I271" s="48" t="s">
        <v>0</v>
      </c>
      <c r="J271" s="43" t="s">
        <v>0</v>
      </c>
      <c r="K271" s="43" t="s">
        <v>0</v>
      </c>
      <c r="L271" s="43" t="s">
        <v>0</v>
      </c>
      <c r="M271" s="43" t="s">
        <v>0</v>
      </c>
      <c r="N271" s="43" t="s">
        <v>0</v>
      </c>
      <c r="O271" s="43" t="s">
        <v>0</v>
      </c>
      <c r="P271" s="43" t="s">
        <v>0</v>
      </c>
      <c r="Q271" s="43" t="s">
        <v>0</v>
      </c>
      <c r="R271" s="43" t="s">
        <v>0</v>
      </c>
      <c r="S271" s="22" t="s">
        <v>1</v>
      </c>
      <c r="T271" s="22" t="s">
        <v>43</v>
      </c>
      <c r="U271" s="9" t="str">
        <f t="shared" si="273"/>
        <v>Propriedade para derivar: é.luva.de.correr</v>
      </c>
      <c r="V271" s="9" t="str">
        <f t="shared" si="274"/>
        <v xml:space="preserve">Dado para derivar: luva.de.correr ( xsd:string ) </v>
      </c>
      <c r="W271" s="55" t="s">
        <v>460</v>
      </c>
      <c r="X271" s="62" t="s">
        <v>575</v>
      </c>
      <c r="Y271" s="62" t="s">
        <v>0</v>
      </c>
    </row>
    <row r="272" spans="1:25" ht="6" customHeight="1" x14ac:dyDescent="0.25">
      <c r="A272" s="4">
        <v>272</v>
      </c>
      <c r="B272" s="19" t="s">
        <v>37</v>
      </c>
      <c r="C272" s="44" t="str">
        <f t="shared" si="270"/>
        <v>p.derivar</v>
      </c>
      <c r="D272" s="45" t="s">
        <v>442</v>
      </c>
      <c r="E272" s="17" t="s">
        <v>38</v>
      </c>
      <c r="F272" s="46" t="str">
        <f t="shared" si="271"/>
        <v>d.derivar</v>
      </c>
      <c r="G272" s="46" t="str">
        <f t="shared" si="272"/>
        <v>prolongador</v>
      </c>
      <c r="H272" s="7" t="s">
        <v>39</v>
      </c>
      <c r="I272" s="48" t="s">
        <v>0</v>
      </c>
      <c r="J272" s="43" t="s">
        <v>0</v>
      </c>
      <c r="K272" s="43" t="s">
        <v>0</v>
      </c>
      <c r="L272" s="43" t="s">
        <v>0</v>
      </c>
      <c r="M272" s="43" t="s">
        <v>0</v>
      </c>
      <c r="N272" s="43" t="s">
        <v>0</v>
      </c>
      <c r="O272" s="43" t="s">
        <v>0</v>
      </c>
      <c r="P272" s="43" t="s">
        <v>0</v>
      </c>
      <c r="Q272" s="43" t="s">
        <v>0</v>
      </c>
      <c r="R272" s="43" t="s">
        <v>0</v>
      </c>
      <c r="S272" s="22" t="s">
        <v>1</v>
      </c>
      <c r="T272" s="22" t="s">
        <v>43</v>
      </c>
      <c r="U272" s="9" t="str">
        <f t="shared" si="273"/>
        <v>Propriedade para derivar: é.prolongador</v>
      </c>
      <c r="V272" s="9" t="str">
        <f t="shared" si="274"/>
        <v xml:space="preserve">Dado para derivar: prolongador ( xsd:string ) </v>
      </c>
      <c r="W272" s="55" t="s">
        <v>461</v>
      </c>
      <c r="X272" s="62" t="s">
        <v>576</v>
      </c>
      <c r="Y272" s="62" t="s">
        <v>0</v>
      </c>
    </row>
    <row r="273" spans="1:25" ht="6" customHeight="1" x14ac:dyDescent="0.25">
      <c r="A273" s="4">
        <v>273</v>
      </c>
      <c r="B273" s="19" t="s">
        <v>37</v>
      </c>
      <c r="C273" s="44" t="str">
        <f t="shared" si="270"/>
        <v>p.derivar</v>
      </c>
      <c r="D273" s="45" t="s">
        <v>439</v>
      </c>
      <c r="E273" s="17" t="s">
        <v>38</v>
      </c>
      <c r="F273" s="46" t="str">
        <f t="shared" si="262"/>
        <v>d.derivar</v>
      </c>
      <c r="G273" s="46" t="str">
        <f t="shared" si="263"/>
        <v>cap</v>
      </c>
      <c r="H273" s="7" t="s">
        <v>39</v>
      </c>
      <c r="I273" s="48" t="s">
        <v>0</v>
      </c>
      <c r="J273" s="43" t="s">
        <v>0</v>
      </c>
      <c r="K273" s="43" t="s">
        <v>0</v>
      </c>
      <c r="L273" s="43" t="s">
        <v>0</v>
      </c>
      <c r="M273" s="43" t="s">
        <v>0</v>
      </c>
      <c r="N273" s="43" t="s">
        <v>0</v>
      </c>
      <c r="O273" s="43" t="s">
        <v>0</v>
      </c>
      <c r="P273" s="43" t="s">
        <v>0</v>
      </c>
      <c r="Q273" s="43" t="s">
        <v>0</v>
      </c>
      <c r="R273" s="43" t="s">
        <v>0</v>
      </c>
      <c r="S273" s="22" t="s">
        <v>1</v>
      </c>
      <c r="T273" s="22" t="s">
        <v>43</v>
      </c>
      <c r="U273" s="9" t="str">
        <f t="shared" si="264"/>
        <v>Propriedade para derivar: é.cap</v>
      </c>
      <c r="V273" s="9" t="str">
        <f t="shared" si="265"/>
        <v xml:space="preserve">Dado para derivar: cap ( xsd:string ) </v>
      </c>
      <c r="W273" s="55" t="s">
        <v>452</v>
      </c>
      <c r="X273" s="62" t="s">
        <v>577</v>
      </c>
      <c r="Y273" s="62" t="s">
        <v>0</v>
      </c>
    </row>
    <row r="274" spans="1:25" ht="6" customHeight="1" x14ac:dyDescent="0.25">
      <c r="A274" s="4">
        <v>274</v>
      </c>
      <c r="B274" s="19" t="s">
        <v>37</v>
      </c>
      <c r="C274" s="44" t="str">
        <f t="shared" si="270"/>
        <v>p.derivar</v>
      </c>
      <c r="D274" s="45" t="s">
        <v>440</v>
      </c>
      <c r="E274" s="17" t="s">
        <v>38</v>
      </c>
      <c r="F274" s="46" t="str">
        <f t="shared" ref="F274" si="275">_xlfn.CONCAT("d.",MID(C274,FIND(".",C274,1)+1,100))</f>
        <v>d.derivar</v>
      </c>
      <c r="G274" s="46" t="str">
        <f t="shared" ref="G274" si="276">MID(D274,FIND(".",D274,1)+1,100)</f>
        <v>plug</v>
      </c>
      <c r="H274" s="7" t="s">
        <v>39</v>
      </c>
      <c r="I274" s="48" t="s">
        <v>0</v>
      </c>
      <c r="J274" s="43" t="s">
        <v>0</v>
      </c>
      <c r="K274" s="43" t="s">
        <v>0</v>
      </c>
      <c r="L274" s="43" t="s">
        <v>0</v>
      </c>
      <c r="M274" s="43" t="s">
        <v>0</v>
      </c>
      <c r="N274" s="43" t="s">
        <v>0</v>
      </c>
      <c r="O274" s="43" t="s">
        <v>0</v>
      </c>
      <c r="P274" s="43" t="s">
        <v>0</v>
      </c>
      <c r="Q274" s="43" t="s">
        <v>0</v>
      </c>
      <c r="R274" s="43" t="s">
        <v>0</v>
      </c>
      <c r="S274" s="22" t="s">
        <v>1</v>
      </c>
      <c r="T274" s="22" t="s">
        <v>43</v>
      </c>
      <c r="U274" s="9" t="str">
        <f t="shared" ref="U274" si="277">_xlfn.CONCAT("Propriedade para ",MID(C274,FIND("p.",C274,1)+2,100),": ",D274)</f>
        <v>Propriedade para derivar: é.plug</v>
      </c>
      <c r="V274" s="9" t="str">
        <f t="shared" ref="V274" si="278">_xlfn.CONCAT("Dado para ",MID(F274,FIND("d.",F274,1)+2,100),": ",G274, " ( ",H274, " ) ")</f>
        <v xml:space="preserve">Dado para derivar: plug ( xsd:string ) </v>
      </c>
      <c r="W274" s="55" t="s">
        <v>452</v>
      </c>
      <c r="X274" s="62" t="s">
        <v>578</v>
      </c>
      <c r="Y274" s="62" t="s">
        <v>0</v>
      </c>
    </row>
    <row r="275" spans="1:25" s="61" customFormat="1" ht="6" customHeight="1" x14ac:dyDescent="0.25">
      <c r="A275" s="4">
        <v>275</v>
      </c>
      <c r="B275" s="19" t="s">
        <v>37</v>
      </c>
      <c r="C275" s="51" t="s">
        <v>426</v>
      </c>
      <c r="D275" s="24" t="s">
        <v>427</v>
      </c>
      <c r="E275" s="17" t="s">
        <v>38</v>
      </c>
      <c r="F275" s="52" t="str">
        <f t="shared" si="262"/>
        <v>d.regular</v>
      </c>
      <c r="G275" s="40" t="str">
        <f t="shared" si="263"/>
        <v>válvula</v>
      </c>
      <c r="H275" s="54" t="s">
        <v>39</v>
      </c>
      <c r="I275" s="42" t="s">
        <v>0</v>
      </c>
      <c r="J275" s="43" t="s">
        <v>0</v>
      </c>
      <c r="K275" s="43" t="s">
        <v>0</v>
      </c>
      <c r="L275" s="43" t="s">
        <v>0</v>
      </c>
      <c r="M275" s="43" t="s">
        <v>0</v>
      </c>
      <c r="N275" s="43" t="s">
        <v>0</v>
      </c>
      <c r="O275" s="43" t="s">
        <v>0</v>
      </c>
      <c r="P275" s="43" t="s">
        <v>0</v>
      </c>
      <c r="Q275" s="43" t="s">
        <v>0</v>
      </c>
      <c r="R275" s="43" t="s">
        <v>0</v>
      </c>
      <c r="S275" s="22" t="s">
        <v>1</v>
      </c>
      <c r="T275" s="22" t="s">
        <v>43</v>
      </c>
      <c r="U275" s="9" t="str">
        <f t="shared" si="264"/>
        <v>Propriedade para regular: tem.válvula</v>
      </c>
      <c r="V275" s="9" t="str">
        <f t="shared" si="265"/>
        <v xml:space="preserve">Dado para regular: válvula ( xsd:string ) </v>
      </c>
      <c r="W275" s="55" t="s">
        <v>429</v>
      </c>
      <c r="X275" s="62" t="s">
        <v>0</v>
      </c>
      <c r="Y275" s="62" t="s">
        <v>0</v>
      </c>
    </row>
    <row r="276" spans="1:25" s="61" customFormat="1" ht="6" customHeight="1" x14ac:dyDescent="0.25">
      <c r="A276" s="4">
        <v>276</v>
      </c>
      <c r="B276" s="19" t="s">
        <v>37</v>
      </c>
      <c r="C276" s="44" t="str">
        <f>C275</f>
        <v>p.regular</v>
      </c>
      <c r="D276" s="45" t="s">
        <v>883</v>
      </c>
      <c r="E276" s="17" t="s">
        <v>38</v>
      </c>
      <c r="F276" s="46" t="str">
        <f t="shared" si="262"/>
        <v>d.regular</v>
      </c>
      <c r="G276" s="46" t="str">
        <f t="shared" si="263"/>
        <v>válvula.de.controle</v>
      </c>
      <c r="H276" s="47" t="s">
        <v>39</v>
      </c>
      <c r="I276" s="48" t="s">
        <v>0</v>
      </c>
      <c r="J276" s="43" t="s">
        <v>0</v>
      </c>
      <c r="K276" s="43" t="s">
        <v>0</v>
      </c>
      <c r="L276" s="43" t="s">
        <v>0</v>
      </c>
      <c r="M276" s="43" t="s">
        <v>0</v>
      </c>
      <c r="N276" s="43" t="s">
        <v>0</v>
      </c>
      <c r="O276" s="43" t="s">
        <v>0</v>
      </c>
      <c r="P276" s="43" t="s">
        <v>0</v>
      </c>
      <c r="Q276" s="43" t="s">
        <v>0</v>
      </c>
      <c r="R276" s="43" t="s">
        <v>0</v>
      </c>
      <c r="S276" s="22" t="s">
        <v>1</v>
      </c>
      <c r="T276" s="22" t="s">
        <v>43</v>
      </c>
      <c r="U276" s="9" t="str">
        <f t="shared" si="264"/>
        <v>Propriedade para regular: é.válvula.de.controle</v>
      </c>
      <c r="V276" s="9" t="str">
        <f t="shared" si="265"/>
        <v xml:space="preserve">Dado para regular: válvula.de.controle ( xsd:string ) </v>
      </c>
      <c r="W276" s="55" t="s">
        <v>845</v>
      </c>
      <c r="X276" s="62" t="s">
        <v>579</v>
      </c>
      <c r="Y276" s="62" t="s">
        <v>0</v>
      </c>
    </row>
    <row r="277" spans="1:25" s="61" customFormat="1" ht="6" customHeight="1" x14ac:dyDescent="0.25">
      <c r="A277" s="4">
        <v>277</v>
      </c>
      <c r="B277" s="19" t="s">
        <v>37</v>
      </c>
      <c r="C277" s="44" t="str">
        <f t="shared" ref="C277:C278" si="279">C275</f>
        <v>p.regular</v>
      </c>
      <c r="D277" s="45" t="s">
        <v>884</v>
      </c>
      <c r="E277" s="17" t="s">
        <v>38</v>
      </c>
      <c r="F277" s="46" t="str">
        <f t="shared" si="262"/>
        <v>d.regular</v>
      </c>
      <c r="G277" s="46" t="str">
        <f t="shared" si="263"/>
        <v>válvula.de.retenção</v>
      </c>
      <c r="H277" s="47" t="s">
        <v>39</v>
      </c>
      <c r="I277" s="48" t="s">
        <v>0</v>
      </c>
      <c r="J277" s="43" t="s">
        <v>0</v>
      </c>
      <c r="K277" s="43" t="s">
        <v>0</v>
      </c>
      <c r="L277" s="43" t="s">
        <v>0</v>
      </c>
      <c r="M277" s="43" t="s">
        <v>0</v>
      </c>
      <c r="N277" s="43" t="s">
        <v>0</v>
      </c>
      <c r="O277" s="43" t="s">
        <v>0</v>
      </c>
      <c r="P277" s="43" t="s">
        <v>0</v>
      </c>
      <c r="Q277" s="43" t="s">
        <v>0</v>
      </c>
      <c r="R277" s="43" t="s">
        <v>0</v>
      </c>
      <c r="S277" s="22" t="s">
        <v>1</v>
      </c>
      <c r="T277" s="22" t="s">
        <v>43</v>
      </c>
      <c r="U277" s="9" t="str">
        <f t="shared" si="264"/>
        <v>Propriedade para regular: é.válvula.de.retenção</v>
      </c>
      <c r="V277" s="9" t="str">
        <f t="shared" si="265"/>
        <v xml:space="preserve">Dado para regular: válvula.de.retenção ( xsd:string ) </v>
      </c>
      <c r="W277" s="55" t="s">
        <v>846</v>
      </c>
      <c r="X277" s="62" t="s">
        <v>580</v>
      </c>
      <c r="Y277" s="62" t="s">
        <v>0</v>
      </c>
    </row>
    <row r="278" spans="1:25" s="61" customFormat="1" ht="6" customHeight="1" x14ac:dyDescent="0.25">
      <c r="A278" s="4">
        <v>278</v>
      </c>
      <c r="B278" s="19" t="s">
        <v>37</v>
      </c>
      <c r="C278" s="44" t="str">
        <f t="shared" si="279"/>
        <v>p.regular</v>
      </c>
      <c r="D278" s="45" t="s">
        <v>885</v>
      </c>
      <c r="E278" s="17" t="s">
        <v>38</v>
      </c>
      <c r="F278" s="46" t="str">
        <f t="shared" si="262"/>
        <v>d.regular</v>
      </c>
      <c r="G278" s="46" t="str">
        <f t="shared" si="263"/>
        <v>válvula.ventosa</v>
      </c>
      <c r="H278" s="47" t="s">
        <v>39</v>
      </c>
      <c r="I278" s="48" t="s">
        <v>0</v>
      </c>
      <c r="J278" s="43" t="s">
        <v>0</v>
      </c>
      <c r="K278" s="43" t="s">
        <v>0</v>
      </c>
      <c r="L278" s="43" t="s">
        <v>0</v>
      </c>
      <c r="M278" s="43" t="s">
        <v>0</v>
      </c>
      <c r="N278" s="43" t="s">
        <v>0</v>
      </c>
      <c r="O278" s="43" t="s">
        <v>0</v>
      </c>
      <c r="P278" s="43" t="s">
        <v>0</v>
      </c>
      <c r="Q278" s="43" t="s">
        <v>0</v>
      </c>
      <c r="R278" s="43" t="s">
        <v>0</v>
      </c>
      <c r="S278" s="22" t="s">
        <v>1</v>
      </c>
      <c r="T278" s="22" t="s">
        <v>43</v>
      </c>
      <c r="U278" s="9" t="str">
        <f t="shared" si="264"/>
        <v>Propriedade para regular: é.válvula.ventosa</v>
      </c>
      <c r="V278" s="9" t="str">
        <f t="shared" si="265"/>
        <v xml:space="preserve">Dado para regular: válvula.ventosa ( xsd:string ) </v>
      </c>
      <c r="W278" s="55" t="s">
        <v>430</v>
      </c>
      <c r="X278" s="62" t="s">
        <v>581</v>
      </c>
      <c r="Y278" s="62" t="s">
        <v>0</v>
      </c>
    </row>
    <row r="279" spans="1:25" ht="6" customHeight="1" x14ac:dyDescent="0.25">
      <c r="A279" s="4">
        <v>279</v>
      </c>
      <c r="B279" s="19" t="s">
        <v>37</v>
      </c>
      <c r="C279" s="44" t="str">
        <f>C276</f>
        <v>p.regular</v>
      </c>
      <c r="D279" s="45" t="s">
        <v>886</v>
      </c>
      <c r="E279" s="17" t="s">
        <v>38</v>
      </c>
      <c r="F279" s="46" t="str">
        <f t="shared" si="262"/>
        <v>d.regular</v>
      </c>
      <c r="G279" s="46" t="str">
        <f t="shared" si="263"/>
        <v>válvula.de.esfera</v>
      </c>
      <c r="H279" s="47" t="s">
        <v>39</v>
      </c>
      <c r="I279" s="48" t="s">
        <v>0</v>
      </c>
      <c r="J279" s="43" t="s">
        <v>0</v>
      </c>
      <c r="K279" s="43" t="s">
        <v>0</v>
      </c>
      <c r="L279" s="43" t="s">
        <v>0</v>
      </c>
      <c r="M279" s="43" t="s">
        <v>0</v>
      </c>
      <c r="N279" s="43" t="s">
        <v>0</v>
      </c>
      <c r="O279" s="43" t="s">
        <v>0</v>
      </c>
      <c r="P279" s="43" t="s">
        <v>0</v>
      </c>
      <c r="Q279" s="43" t="s">
        <v>0</v>
      </c>
      <c r="R279" s="43" t="s">
        <v>0</v>
      </c>
      <c r="S279" s="22" t="s">
        <v>1</v>
      </c>
      <c r="T279" s="22" t="s">
        <v>43</v>
      </c>
      <c r="U279" s="9" t="str">
        <f t="shared" si="264"/>
        <v>Propriedade para regular: é.válvula.de.esfera</v>
      </c>
      <c r="V279" s="9" t="str">
        <f t="shared" si="265"/>
        <v xml:space="preserve">Dado para regular: válvula.de.esfera ( xsd:string ) </v>
      </c>
      <c r="W279" s="55" t="s">
        <v>847</v>
      </c>
      <c r="X279" s="62" t="s">
        <v>582</v>
      </c>
      <c r="Y279" s="62" t="s">
        <v>0</v>
      </c>
    </row>
    <row r="280" spans="1:25" ht="6" customHeight="1" x14ac:dyDescent="0.25">
      <c r="A280" s="4">
        <v>280</v>
      </c>
      <c r="B280" s="19" t="s">
        <v>37</v>
      </c>
      <c r="C280" s="44" t="str">
        <f>C277</f>
        <v>p.regular</v>
      </c>
      <c r="D280" s="45" t="s">
        <v>887</v>
      </c>
      <c r="E280" s="17" t="s">
        <v>38</v>
      </c>
      <c r="F280" s="46" t="str">
        <f t="shared" si="262"/>
        <v>d.regular</v>
      </c>
      <c r="G280" s="46" t="str">
        <f t="shared" si="263"/>
        <v>válvula.borboleta</v>
      </c>
      <c r="H280" s="47" t="s">
        <v>39</v>
      </c>
      <c r="I280" s="48" t="s">
        <v>0</v>
      </c>
      <c r="J280" s="43" t="s">
        <v>0</v>
      </c>
      <c r="K280" s="43" t="s">
        <v>0</v>
      </c>
      <c r="L280" s="43" t="s">
        <v>0</v>
      </c>
      <c r="M280" s="43" t="s">
        <v>0</v>
      </c>
      <c r="N280" s="43" t="s">
        <v>0</v>
      </c>
      <c r="O280" s="43" t="s">
        <v>0</v>
      </c>
      <c r="P280" s="43" t="s">
        <v>0</v>
      </c>
      <c r="Q280" s="43" t="s">
        <v>0</v>
      </c>
      <c r="R280" s="43" t="s">
        <v>0</v>
      </c>
      <c r="S280" s="22" t="s">
        <v>1</v>
      </c>
      <c r="T280" s="22" t="s">
        <v>43</v>
      </c>
      <c r="U280" s="9" t="str">
        <f t="shared" si="264"/>
        <v>Propriedade para regular: é.válvula.borboleta</v>
      </c>
      <c r="V280" s="9" t="str">
        <f t="shared" si="265"/>
        <v xml:space="preserve">Dado para regular: válvula.borboleta ( xsd:string ) </v>
      </c>
      <c r="W280" s="55" t="s">
        <v>848</v>
      </c>
      <c r="X280" s="62" t="s">
        <v>583</v>
      </c>
      <c r="Y280" s="62" t="s">
        <v>0</v>
      </c>
    </row>
    <row r="281" spans="1:25" ht="6" customHeight="1" x14ac:dyDescent="0.25">
      <c r="A281" s="4">
        <v>281</v>
      </c>
      <c r="B281" s="19" t="s">
        <v>37</v>
      </c>
      <c r="C281" s="44" t="str">
        <f>C278</f>
        <v>p.regular</v>
      </c>
      <c r="D281" s="45" t="s">
        <v>888</v>
      </c>
      <c r="E281" s="17" t="s">
        <v>38</v>
      </c>
      <c r="F281" s="46" t="str">
        <f t="shared" ref="F281:F299" si="280">_xlfn.CONCAT("d.",MID(C281,FIND(".",C281,1)+1,100))</f>
        <v>d.regular</v>
      </c>
      <c r="G281" s="46" t="str">
        <f t="shared" ref="G281:G299" si="281">MID(D281,FIND(".",D281,1)+1,100)</f>
        <v>válvula.de.gaveta</v>
      </c>
      <c r="H281" s="47" t="s">
        <v>39</v>
      </c>
      <c r="I281" s="48" t="s">
        <v>0</v>
      </c>
      <c r="J281" s="43" t="s">
        <v>0</v>
      </c>
      <c r="K281" s="43" t="s">
        <v>0</v>
      </c>
      <c r="L281" s="43" t="s">
        <v>0</v>
      </c>
      <c r="M281" s="43" t="s">
        <v>0</v>
      </c>
      <c r="N281" s="43" t="s">
        <v>0</v>
      </c>
      <c r="O281" s="43" t="s">
        <v>0</v>
      </c>
      <c r="P281" s="43" t="s">
        <v>0</v>
      </c>
      <c r="Q281" s="43" t="s">
        <v>0</v>
      </c>
      <c r="R281" s="43" t="s">
        <v>0</v>
      </c>
      <c r="S281" s="22" t="s">
        <v>1</v>
      </c>
      <c r="T281" s="22" t="s">
        <v>43</v>
      </c>
      <c r="U281" s="9" t="str">
        <f t="shared" ref="U281:U299" si="282">_xlfn.CONCAT("Propriedade para ",MID(C281,FIND("p.",C281,1)+2,100),": ",D281)</f>
        <v>Propriedade para regular: é.válvula.de.gaveta</v>
      </c>
      <c r="V281" s="9" t="str">
        <f t="shared" ref="V281:V299" si="283">_xlfn.CONCAT("Dado para ",MID(F281,FIND("d.",F281,1)+2,100),": ",G281, " ( ",H281, " ) ")</f>
        <v xml:space="preserve">Dado para regular: válvula.de.gaveta ( xsd:string ) </v>
      </c>
      <c r="W281" s="55" t="s">
        <v>849</v>
      </c>
      <c r="X281" s="62" t="s">
        <v>584</v>
      </c>
      <c r="Y281" s="62" t="s">
        <v>0</v>
      </c>
    </row>
    <row r="282" spans="1:25" s="61" customFormat="1" ht="6" customHeight="1" x14ac:dyDescent="0.25">
      <c r="A282" s="4">
        <v>282</v>
      </c>
      <c r="B282" s="19" t="s">
        <v>37</v>
      </c>
      <c r="C282" s="44" t="str">
        <f>C281</f>
        <v>p.regular</v>
      </c>
      <c r="D282" s="45" t="s">
        <v>889</v>
      </c>
      <c r="E282" s="17" t="s">
        <v>38</v>
      </c>
      <c r="F282" s="46" t="str">
        <f t="shared" si="280"/>
        <v>d.regular</v>
      </c>
      <c r="G282" s="46" t="str">
        <f t="shared" si="281"/>
        <v>válvula.de.alívio</v>
      </c>
      <c r="H282" s="47" t="s">
        <v>39</v>
      </c>
      <c r="I282" s="48" t="s">
        <v>0</v>
      </c>
      <c r="J282" s="43" t="s">
        <v>0</v>
      </c>
      <c r="K282" s="43" t="s">
        <v>0</v>
      </c>
      <c r="L282" s="43" t="s">
        <v>0</v>
      </c>
      <c r="M282" s="43" t="s">
        <v>0</v>
      </c>
      <c r="N282" s="43" t="s">
        <v>0</v>
      </c>
      <c r="O282" s="43" t="s">
        <v>0</v>
      </c>
      <c r="P282" s="43" t="s">
        <v>0</v>
      </c>
      <c r="Q282" s="43" t="s">
        <v>0</v>
      </c>
      <c r="R282" s="43" t="s">
        <v>0</v>
      </c>
      <c r="S282" s="22" t="s">
        <v>1</v>
      </c>
      <c r="T282" s="22" t="s">
        <v>43</v>
      </c>
      <c r="U282" s="9" t="str">
        <f t="shared" si="282"/>
        <v>Propriedade para regular: é.válvula.de.alívio</v>
      </c>
      <c r="V282" s="9" t="str">
        <f t="shared" si="283"/>
        <v xml:space="preserve">Dado para regular: válvula.de.alívio ( xsd:string ) </v>
      </c>
      <c r="W282" s="55" t="s">
        <v>850</v>
      </c>
      <c r="X282" s="62" t="s">
        <v>585</v>
      </c>
      <c r="Y282" s="62" t="s">
        <v>0</v>
      </c>
    </row>
    <row r="283" spans="1:25" s="61" customFormat="1" ht="6" customHeight="1" x14ac:dyDescent="0.25">
      <c r="A283" s="4">
        <v>283</v>
      </c>
      <c r="B283" s="19" t="s">
        <v>37</v>
      </c>
      <c r="C283" s="44" t="str">
        <f t="shared" ref="C283:C284" si="284">C281</f>
        <v>p.regular</v>
      </c>
      <c r="D283" s="45" t="s">
        <v>890</v>
      </c>
      <c r="E283" s="17" t="s">
        <v>38</v>
      </c>
      <c r="F283" s="46" t="str">
        <f t="shared" si="280"/>
        <v>d.regular</v>
      </c>
      <c r="G283" s="46" t="str">
        <f t="shared" si="281"/>
        <v>válvula.de.diafragma</v>
      </c>
      <c r="H283" s="47" t="s">
        <v>39</v>
      </c>
      <c r="I283" s="48" t="s">
        <v>0</v>
      </c>
      <c r="J283" s="43" t="s">
        <v>0</v>
      </c>
      <c r="K283" s="43" t="s">
        <v>0</v>
      </c>
      <c r="L283" s="43" t="s">
        <v>0</v>
      </c>
      <c r="M283" s="43" t="s">
        <v>0</v>
      </c>
      <c r="N283" s="43" t="s">
        <v>0</v>
      </c>
      <c r="O283" s="43" t="s">
        <v>0</v>
      </c>
      <c r="P283" s="43" t="s">
        <v>0</v>
      </c>
      <c r="Q283" s="43" t="s">
        <v>0</v>
      </c>
      <c r="R283" s="43" t="s">
        <v>0</v>
      </c>
      <c r="S283" s="22" t="s">
        <v>1</v>
      </c>
      <c r="T283" s="22" t="s">
        <v>43</v>
      </c>
      <c r="U283" s="9" t="str">
        <f t="shared" si="282"/>
        <v>Propriedade para regular: é.válvula.de.diafragma</v>
      </c>
      <c r="V283" s="9" t="str">
        <f t="shared" si="283"/>
        <v xml:space="preserve">Dado para regular: válvula.de.diafragma ( xsd:string ) </v>
      </c>
      <c r="W283" s="55" t="s">
        <v>851</v>
      </c>
      <c r="X283" s="62" t="s">
        <v>586</v>
      </c>
      <c r="Y283" s="62" t="s">
        <v>0</v>
      </c>
    </row>
    <row r="284" spans="1:25" s="61" customFormat="1" ht="6" customHeight="1" x14ac:dyDescent="0.25">
      <c r="A284" s="4">
        <v>284</v>
      </c>
      <c r="B284" s="19" t="s">
        <v>37</v>
      </c>
      <c r="C284" s="44" t="str">
        <f t="shared" si="284"/>
        <v>p.regular</v>
      </c>
      <c r="D284" s="45" t="s">
        <v>891</v>
      </c>
      <c r="E284" s="17" t="s">
        <v>38</v>
      </c>
      <c r="F284" s="46" t="str">
        <f t="shared" si="280"/>
        <v>d.regular</v>
      </c>
      <c r="G284" s="46" t="str">
        <f t="shared" si="281"/>
        <v>válvula.solenoide</v>
      </c>
      <c r="H284" s="47" t="s">
        <v>39</v>
      </c>
      <c r="I284" s="48" t="s">
        <v>0</v>
      </c>
      <c r="J284" s="43" t="s">
        <v>0</v>
      </c>
      <c r="K284" s="43" t="s">
        <v>0</v>
      </c>
      <c r="L284" s="43" t="s">
        <v>0</v>
      </c>
      <c r="M284" s="43" t="s">
        <v>0</v>
      </c>
      <c r="N284" s="43" t="s">
        <v>0</v>
      </c>
      <c r="O284" s="43" t="s">
        <v>0</v>
      </c>
      <c r="P284" s="43" t="s">
        <v>0</v>
      </c>
      <c r="Q284" s="43" t="s">
        <v>0</v>
      </c>
      <c r="R284" s="43" t="s">
        <v>0</v>
      </c>
      <c r="S284" s="22" t="s">
        <v>1</v>
      </c>
      <c r="T284" s="22" t="s">
        <v>43</v>
      </c>
      <c r="U284" s="9" t="str">
        <f t="shared" si="282"/>
        <v>Propriedade para regular: é.válvula.solenoide</v>
      </c>
      <c r="V284" s="9" t="str">
        <f t="shared" si="283"/>
        <v xml:space="preserve">Dado para regular: válvula.solenoide ( xsd:string ) </v>
      </c>
      <c r="W284" s="55" t="s">
        <v>852</v>
      </c>
      <c r="X284" s="62" t="s">
        <v>587</v>
      </c>
      <c r="Y284" s="62" t="s">
        <v>0</v>
      </c>
    </row>
    <row r="285" spans="1:25" ht="6" customHeight="1" x14ac:dyDescent="0.25">
      <c r="A285" s="4">
        <v>285</v>
      </c>
      <c r="B285" s="19" t="s">
        <v>37</v>
      </c>
      <c r="C285" s="44" t="str">
        <f>C282</f>
        <v>p.regular</v>
      </c>
      <c r="D285" s="45" t="s">
        <v>892</v>
      </c>
      <c r="E285" s="17" t="s">
        <v>38</v>
      </c>
      <c r="F285" s="46" t="str">
        <f t="shared" si="280"/>
        <v>d.regular</v>
      </c>
      <c r="G285" s="46" t="str">
        <f t="shared" si="281"/>
        <v>válvula.de.agulha</v>
      </c>
      <c r="H285" s="47" t="s">
        <v>39</v>
      </c>
      <c r="I285" s="48" t="s">
        <v>0</v>
      </c>
      <c r="J285" s="43" t="s">
        <v>0</v>
      </c>
      <c r="K285" s="43" t="s">
        <v>0</v>
      </c>
      <c r="L285" s="43" t="s">
        <v>0</v>
      </c>
      <c r="M285" s="43" t="s">
        <v>0</v>
      </c>
      <c r="N285" s="43" t="s">
        <v>0</v>
      </c>
      <c r="O285" s="43" t="s">
        <v>0</v>
      </c>
      <c r="P285" s="43" t="s">
        <v>0</v>
      </c>
      <c r="Q285" s="43" t="s">
        <v>0</v>
      </c>
      <c r="R285" s="43" t="s">
        <v>0</v>
      </c>
      <c r="S285" s="22" t="s">
        <v>1</v>
      </c>
      <c r="T285" s="22" t="s">
        <v>43</v>
      </c>
      <c r="U285" s="9" t="str">
        <f t="shared" si="282"/>
        <v>Propriedade para regular: é.válvula.de.agulha</v>
      </c>
      <c r="V285" s="9" t="str">
        <f t="shared" si="283"/>
        <v xml:space="preserve">Dado para regular: válvula.de.agulha ( xsd:string ) </v>
      </c>
      <c r="W285" s="55" t="s">
        <v>853</v>
      </c>
      <c r="X285" s="62" t="s">
        <v>588</v>
      </c>
      <c r="Y285" s="62" t="s">
        <v>0</v>
      </c>
    </row>
    <row r="286" spans="1:25" s="61" customFormat="1" ht="6" customHeight="1" x14ac:dyDescent="0.25">
      <c r="A286" s="4">
        <v>286</v>
      </c>
      <c r="B286" s="19" t="s">
        <v>37</v>
      </c>
      <c r="C286" s="51" t="s">
        <v>448</v>
      </c>
      <c r="D286" s="24" t="s">
        <v>447</v>
      </c>
      <c r="E286" s="17" t="s">
        <v>38</v>
      </c>
      <c r="F286" s="52" t="str">
        <f t="shared" si="280"/>
        <v>d.juntar</v>
      </c>
      <c r="G286" s="40" t="str">
        <f t="shared" si="281"/>
        <v>junta</v>
      </c>
      <c r="H286" s="54" t="s">
        <v>39</v>
      </c>
      <c r="I286" s="42" t="s">
        <v>0</v>
      </c>
      <c r="J286" s="43" t="s">
        <v>0</v>
      </c>
      <c r="K286" s="43" t="s">
        <v>0</v>
      </c>
      <c r="L286" s="43" t="s">
        <v>0</v>
      </c>
      <c r="M286" s="43" t="s">
        <v>0</v>
      </c>
      <c r="N286" s="43" t="s">
        <v>0</v>
      </c>
      <c r="O286" s="43" t="s">
        <v>0</v>
      </c>
      <c r="P286" s="43" t="s">
        <v>0</v>
      </c>
      <c r="Q286" s="43" t="s">
        <v>0</v>
      </c>
      <c r="R286" s="43" t="s">
        <v>0</v>
      </c>
      <c r="S286" s="22" t="s">
        <v>1</v>
      </c>
      <c r="T286" s="22" t="s">
        <v>43</v>
      </c>
      <c r="U286" s="9" t="str">
        <f t="shared" si="282"/>
        <v>Propriedade para juntar: tem.junta</v>
      </c>
      <c r="V286" s="9" t="str">
        <f t="shared" si="283"/>
        <v xml:space="preserve">Dado para juntar: junta ( xsd:string ) </v>
      </c>
      <c r="W286" s="55" t="s">
        <v>449</v>
      </c>
      <c r="X286" s="62" t="s">
        <v>0</v>
      </c>
      <c r="Y286" s="62" t="s">
        <v>0</v>
      </c>
    </row>
    <row r="287" spans="1:25" s="61" customFormat="1" ht="6" customHeight="1" x14ac:dyDescent="0.25">
      <c r="A287" s="4">
        <v>287</v>
      </c>
      <c r="B287" s="19" t="s">
        <v>37</v>
      </c>
      <c r="C287" s="44" t="str">
        <f>C286</f>
        <v>p.juntar</v>
      </c>
      <c r="D287" s="45" t="s">
        <v>445</v>
      </c>
      <c r="E287" s="17" t="s">
        <v>38</v>
      </c>
      <c r="F287" s="46" t="str">
        <f t="shared" si="280"/>
        <v>d.juntar</v>
      </c>
      <c r="G287" s="46" t="str">
        <f t="shared" si="281"/>
        <v>rosqueada</v>
      </c>
      <c r="H287" s="47" t="s">
        <v>39</v>
      </c>
      <c r="I287" s="48" t="s">
        <v>0</v>
      </c>
      <c r="J287" s="43" t="s">
        <v>0</v>
      </c>
      <c r="K287" s="43" t="s">
        <v>0</v>
      </c>
      <c r="L287" s="43" t="s">
        <v>0</v>
      </c>
      <c r="M287" s="43" t="s">
        <v>0</v>
      </c>
      <c r="N287" s="43" t="s">
        <v>0</v>
      </c>
      <c r="O287" s="43" t="s">
        <v>0</v>
      </c>
      <c r="P287" s="43" t="s">
        <v>0</v>
      </c>
      <c r="Q287" s="43" t="s">
        <v>0</v>
      </c>
      <c r="R287" s="43" t="s">
        <v>0</v>
      </c>
      <c r="S287" s="22" t="s">
        <v>1</v>
      </c>
      <c r="T287" s="22" t="s">
        <v>43</v>
      </c>
      <c r="U287" s="9" t="str">
        <f t="shared" si="282"/>
        <v>Propriedade para juntar: é.rosqueada</v>
      </c>
      <c r="V287" s="9" t="str">
        <f t="shared" si="283"/>
        <v xml:space="preserve">Dado para juntar: rosqueada ( xsd:string ) </v>
      </c>
      <c r="W287" s="55" t="s">
        <v>858</v>
      </c>
      <c r="X287" s="62" t="s">
        <v>589</v>
      </c>
      <c r="Y287" s="62" t="s">
        <v>0</v>
      </c>
    </row>
    <row r="288" spans="1:25" s="61" customFormat="1" ht="6" customHeight="1" x14ac:dyDescent="0.25">
      <c r="A288" s="4">
        <v>288</v>
      </c>
      <c r="B288" s="19" t="s">
        <v>37</v>
      </c>
      <c r="C288" s="44" t="str">
        <f t="shared" ref="C288:C296" si="285">C287</f>
        <v>p.juntar</v>
      </c>
      <c r="D288" s="45" t="s">
        <v>446</v>
      </c>
      <c r="E288" s="17" t="s">
        <v>38</v>
      </c>
      <c r="F288" s="46" t="str">
        <f t="shared" ref="F288" si="286">_xlfn.CONCAT("d.",MID(C288,FIND(".",C288,1)+1,100))</f>
        <v>d.juntar</v>
      </c>
      <c r="G288" s="46" t="str">
        <f t="shared" ref="G288" si="287">MID(D288,FIND(".",D288,1)+1,100)</f>
        <v>colada</v>
      </c>
      <c r="H288" s="47" t="s">
        <v>39</v>
      </c>
      <c r="I288" s="48" t="s">
        <v>0</v>
      </c>
      <c r="J288" s="43" t="s">
        <v>0</v>
      </c>
      <c r="K288" s="43" t="s">
        <v>0</v>
      </c>
      <c r="L288" s="43" t="s">
        <v>0</v>
      </c>
      <c r="M288" s="43" t="s">
        <v>0</v>
      </c>
      <c r="N288" s="43" t="s">
        <v>0</v>
      </c>
      <c r="O288" s="43" t="s">
        <v>0</v>
      </c>
      <c r="P288" s="43" t="s">
        <v>0</v>
      </c>
      <c r="Q288" s="43" t="s">
        <v>0</v>
      </c>
      <c r="R288" s="43" t="s">
        <v>0</v>
      </c>
      <c r="S288" s="22" t="s">
        <v>1</v>
      </c>
      <c r="T288" s="22" t="s">
        <v>43</v>
      </c>
      <c r="U288" s="9" t="str">
        <f t="shared" ref="U288" si="288">_xlfn.CONCAT("Propriedade para ",MID(C288,FIND("p.",C288,1)+2,100),": ",D288)</f>
        <v>Propriedade para juntar: é.colada</v>
      </c>
      <c r="V288" s="9" t="str">
        <f t="shared" ref="V288" si="289">_xlfn.CONCAT("Dado para ",MID(F288,FIND("d.",F288,1)+2,100),": ",G288, " ( ",H288, " ) ")</f>
        <v xml:space="preserve">Dado para juntar: colada ( xsd:string ) </v>
      </c>
      <c r="W288" s="55" t="s">
        <v>858</v>
      </c>
      <c r="X288" s="62" t="s">
        <v>590</v>
      </c>
      <c r="Y288" s="62" t="s">
        <v>0</v>
      </c>
    </row>
    <row r="289" spans="1:25" s="61" customFormat="1" ht="6" customHeight="1" x14ac:dyDescent="0.25">
      <c r="A289" s="4">
        <v>289</v>
      </c>
      <c r="B289" s="19" t="s">
        <v>37</v>
      </c>
      <c r="C289" s="44" t="str">
        <f t="shared" si="285"/>
        <v>p.juntar</v>
      </c>
      <c r="D289" s="45" t="s">
        <v>443</v>
      </c>
      <c r="E289" s="17" t="s">
        <v>38</v>
      </c>
      <c r="F289" s="46" t="str">
        <f t="shared" si="280"/>
        <v>d.juntar</v>
      </c>
      <c r="G289" s="46" t="str">
        <f t="shared" si="281"/>
        <v>soldada</v>
      </c>
      <c r="H289" s="47" t="s">
        <v>39</v>
      </c>
      <c r="I289" s="48" t="s">
        <v>0</v>
      </c>
      <c r="J289" s="43" t="s">
        <v>0</v>
      </c>
      <c r="K289" s="43" t="s">
        <v>0</v>
      </c>
      <c r="L289" s="43" t="s">
        <v>0</v>
      </c>
      <c r="M289" s="43" t="s">
        <v>0</v>
      </c>
      <c r="N289" s="43" t="s">
        <v>0</v>
      </c>
      <c r="O289" s="43" t="s">
        <v>0</v>
      </c>
      <c r="P289" s="43" t="s">
        <v>0</v>
      </c>
      <c r="Q289" s="43" t="s">
        <v>0</v>
      </c>
      <c r="R289" s="43" t="s">
        <v>0</v>
      </c>
      <c r="S289" s="22" t="s">
        <v>1</v>
      </c>
      <c r="T289" s="22" t="s">
        <v>43</v>
      </c>
      <c r="U289" s="9" t="str">
        <f t="shared" si="282"/>
        <v>Propriedade para juntar: é.soldada</v>
      </c>
      <c r="V289" s="9" t="str">
        <f t="shared" si="283"/>
        <v xml:space="preserve">Dado para juntar: soldada ( xsd:string ) </v>
      </c>
      <c r="W289" s="55" t="s">
        <v>858</v>
      </c>
      <c r="X289" s="62" t="s">
        <v>591</v>
      </c>
      <c r="Y289" s="62" t="s">
        <v>0</v>
      </c>
    </row>
    <row r="290" spans="1:25" s="61" customFormat="1" ht="6" customHeight="1" x14ac:dyDescent="0.25">
      <c r="A290" s="4">
        <v>290</v>
      </c>
      <c r="B290" s="19" t="s">
        <v>37</v>
      </c>
      <c r="C290" s="44" t="str">
        <f t="shared" si="285"/>
        <v>p.juntar</v>
      </c>
      <c r="D290" s="45" t="s">
        <v>444</v>
      </c>
      <c r="E290" s="17" t="s">
        <v>38</v>
      </c>
      <c r="F290" s="46" t="str">
        <f t="shared" si="280"/>
        <v>d.juntar</v>
      </c>
      <c r="G290" s="46" t="str">
        <f t="shared" si="281"/>
        <v>flangeada</v>
      </c>
      <c r="H290" s="47" t="s">
        <v>39</v>
      </c>
      <c r="I290" s="48" t="s">
        <v>0</v>
      </c>
      <c r="J290" s="43" t="s">
        <v>0</v>
      </c>
      <c r="K290" s="43" t="s">
        <v>0</v>
      </c>
      <c r="L290" s="43" t="s">
        <v>0</v>
      </c>
      <c r="M290" s="43" t="s">
        <v>0</v>
      </c>
      <c r="N290" s="43" t="s">
        <v>0</v>
      </c>
      <c r="O290" s="43" t="s">
        <v>0</v>
      </c>
      <c r="P290" s="43" t="s">
        <v>0</v>
      </c>
      <c r="Q290" s="43" t="s">
        <v>0</v>
      </c>
      <c r="R290" s="43" t="s">
        <v>0</v>
      </c>
      <c r="S290" s="22" t="s">
        <v>1</v>
      </c>
      <c r="T290" s="22" t="s">
        <v>43</v>
      </c>
      <c r="U290" s="9" t="str">
        <f t="shared" si="282"/>
        <v>Propriedade para juntar: é.flangeada</v>
      </c>
      <c r="V290" s="9" t="str">
        <f t="shared" si="283"/>
        <v xml:space="preserve">Dado para juntar: flangeada ( xsd:string ) </v>
      </c>
      <c r="W290" s="55" t="s">
        <v>858</v>
      </c>
      <c r="X290" s="62" t="s">
        <v>592</v>
      </c>
      <c r="Y290" s="62" t="s">
        <v>0</v>
      </c>
    </row>
    <row r="291" spans="1:25" s="61" customFormat="1" ht="6" customHeight="1" x14ac:dyDescent="0.25">
      <c r="A291" s="4">
        <v>291</v>
      </c>
      <c r="B291" s="19" t="s">
        <v>37</v>
      </c>
      <c r="C291" s="44" t="str">
        <f t="shared" si="285"/>
        <v>p.juntar</v>
      </c>
      <c r="D291" s="45" t="s">
        <v>893</v>
      </c>
      <c r="E291" s="17" t="s">
        <v>38</v>
      </c>
      <c r="F291" s="46" t="str">
        <f t="shared" si="280"/>
        <v>d.juntar</v>
      </c>
      <c r="G291" s="46" t="str">
        <f t="shared" si="281"/>
        <v>junta.de.encaixe</v>
      </c>
      <c r="H291" s="47" t="s">
        <v>39</v>
      </c>
      <c r="I291" s="48" t="s">
        <v>0</v>
      </c>
      <c r="J291" s="43" t="s">
        <v>0</v>
      </c>
      <c r="K291" s="43" t="s">
        <v>0</v>
      </c>
      <c r="L291" s="43" t="s">
        <v>0</v>
      </c>
      <c r="M291" s="43" t="s">
        <v>0</v>
      </c>
      <c r="N291" s="43" t="s">
        <v>0</v>
      </c>
      <c r="O291" s="43" t="s">
        <v>0</v>
      </c>
      <c r="P291" s="43" t="s">
        <v>0</v>
      </c>
      <c r="Q291" s="43" t="s">
        <v>0</v>
      </c>
      <c r="R291" s="43" t="s">
        <v>0</v>
      </c>
      <c r="S291" s="22" t="s">
        <v>1</v>
      </c>
      <c r="T291" s="22" t="s">
        <v>43</v>
      </c>
      <c r="U291" s="9" t="str">
        <f t="shared" si="282"/>
        <v>Propriedade para juntar: é.junta.de.encaixe</v>
      </c>
      <c r="V291" s="9" t="str">
        <f t="shared" si="283"/>
        <v xml:space="preserve">Dado para juntar: junta.de.encaixe ( xsd:string ) </v>
      </c>
      <c r="W291" s="55" t="s">
        <v>858</v>
      </c>
      <c r="X291" s="62" t="s">
        <v>593</v>
      </c>
      <c r="Y291" s="62" t="s">
        <v>0</v>
      </c>
    </row>
    <row r="292" spans="1:25" ht="6" customHeight="1" x14ac:dyDescent="0.25">
      <c r="A292" s="4">
        <v>292</v>
      </c>
      <c r="B292" s="19" t="s">
        <v>37</v>
      </c>
      <c r="C292" s="44" t="str">
        <f t="shared" si="285"/>
        <v>p.juntar</v>
      </c>
      <c r="D292" s="45" t="s">
        <v>894</v>
      </c>
      <c r="E292" s="17" t="s">
        <v>38</v>
      </c>
      <c r="F292" s="46" t="str">
        <f t="shared" si="280"/>
        <v>d.juntar</v>
      </c>
      <c r="G292" s="46" t="str">
        <f t="shared" si="281"/>
        <v>junta.de.aperto</v>
      </c>
      <c r="H292" s="47" t="s">
        <v>39</v>
      </c>
      <c r="I292" s="48" t="s">
        <v>0</v>
      </c>
      <c r="J292" s="43" t="s">
        <v>0</v>
      </c>
      <c r="K292" s="43" t="s">
        <v>0</v>
      </c>
      <c r="L292" s="43" t="s">
        <v>0</v>
      </c>
      <c r="M292" s="43" t="s">
        <v>0</v>
      </c>
      <c r="N292" s="43" t="s">
        <v>0</v>
      </c>
      <c r="O292" s="43" t="s">
        <v>0</v>
      </c>
      <c r="P292" s="43" t="s">
        <v>0</v>
      </c>
      <c r="Q292" s="43" t="s">
        <v>0</v>
      </c>
      <c r="R292" s="43" t="s">
        <v>0</v>
      </c>
      <c r="S292" s="22" t="s">
        <v>1</v>
      </c>
      <c r="T292" s="22" t="s">
        <v>43</v>
      </c>
      <c r="U292" s="9" t="str">
        <f t="shared" si="282"/>
        <v>Propriedade para juntar: é.junta.de.aperto</v>
      </c>
      <c r="V292" s="9" t="str">
        <f t="shared" si="283"/>
        <v xml:space="preserve">Dado para juntar: junta.de.aperto ( xsd:string ) </v>
      </c>
      <c r="W292" s="55" t="s">
        <v>858</v>
      </c>
      <c r="X292" s="62" t="s">
        <v>594</v>
      </c>
      <c r="Y292" s="62" t="s">
        <v>0</v>
      </c>
    </row>
    <row r="293" spans="1:25" ht="6" customHeight="1" x14ac:dyDescent="0.25">
      <c r="A293" s="4">
        <v>293</v>
      </c>
      <c r="B293" s="19" t="s">
        <v>37</v>
      </c>
      <c r="C293" s="44" t="str">
        <f t="shared" si="285"/>
        <v>p.juntar</v>
      </c>
      <c r="D293" s="45" t="s">
        <v>895</v>
      </c>
      <c r="E293" s="17" t="s">
        <v>38</v>
      </c>
      <c r="F293" s="46" t="str">
        <f t="shared" si="280"/>
        <v>d.juntar</v>
      </c>
      <c r="G293" s="46" t="str">
        <f t="shared" si="281"/>
        <v>junta.crimpada</v>
      </c>
      <c r="H293" s="47" t="s">
        <v>39</v>
      </c>
      <c r="I293" s="48" t="s">
        <v>0</v>
      </c>
      <c r="J293" s="43" t="s">
        <v>0</v>
      </c>
      <c r="K293" s="43" t="s">
        <v>0</v>
      </c>
      <c r="L293" s="43" t="s">
        <v>0</v>
      </c>
      <c r="M293" s="43" t="s">
        <v>0</v>
      </c>
      <c r="N293" s="43" t="s">
        <v>0</v>
      </c>
      <c r="O293" s="43" t="s">
        <v>0</v>
      </c>
      <c r="P293" s="43" t="s">
        <v>0</v>
      </c>
      <c r="Q293" s="43" t="s">
        <v>0</v>
      </c>
      <c r="R293" s="43" t="s">
        <v>0</v>
      </c>
      <c r="S293" s="22" t="s">
        <v>1</v>
      </c>
      <c r="T293" s="22" t="s">
        <v>43</v>
      </c>
      <c r="U293" s="9" t="str">
        <f t="shared" si="282"/>
        <v>Propriedade para juntar: é.junta.crimpada</v>
      </c>
      <c r="V293" s="9" t="str">
        <f t="shared" si="283"/>
        <v xml:space="preserve">Dado para juntar: junta.crimpada ( xsd:string ) </v>
      </c>
      <c r="W293" s="55" t="s">
        <v>858</v>
      </c>
      <c r="X293" s="62" t="s">
        <v>595</v>
      </c>
      <c r="Y293" s="62" t="s">
        <v>0</v>
      </c>
    </row>
    <row r="294" spans="1:25" s="68" customFormat="1" ht="6" customHeight="1" x14ac:dyDescent="0.25">
      <c r="A294" s="4">
        <v>294</v>
      </c>
      <c r="B294" s="19" t="s">
        <v>37</v>
      </c>
      <c r="C294" s="44" t="str">
        <f t="shared" si="285"/>
        <v>p.juntar</v>
      </c>
      <c r="D294" s="45" t="s">
        <v>896</v>
      </c>
      <c r="E294" s="65" t="s">
        <v>38</v>
      </c>
      <c r="F294" s="46" t="str">
        <f t="shared" si="280"/>
        <v>d.juntar</v>
      </c>
      <c r="G294" s="46" t="str">
        <f t="shared" ref="G294" si="290">MID(D294,FIND(".",D294,1)+1,100)</f>
        <v>junta.push-fit</v>
      </c>
      <c r="H294" s="66" t="s">
        <v>39</v>
      </c>
      <c r="I294" s="48" t="s">
        <v>0</v>
      </c>
      <c r="J294" s="43" t="s">
        <v>0</v>
      </c>
      <c r="K294" s="43" t="s">
        <v>0</v>
      </c>
      <c r="L294" s="43" t="s">
        <v>0</v>
      </c>
      <c r="M294" s="43" t="s">
        <v>0</v>
      </c>
      <c r="N294" s="43" t="s">
        <v>0</v>
      </c>
      <c r="O294" s="43" t="s">
        <v>0</v>
      </c>
      <c r="P294" s="43" t="s">
        <v>0</v>
      </c>
      <c r="Q294" s="43" t="s">
        <v>0</v>
      </c>
      <c r="R294" s="43" t="s">
        <v>0</v>
      </c>
      <c r="S294" s="67" t="s">
        <v>1</v>
      </c>
      <c r="T294" s="67" t="s">
        <v>43</v>
      </c>
      <c r="U294" s="9" t="str">
        <f t="shared" ref="U294" si="291">_xlfn.CONCAT("Propriedade para ",MID(C294,FIND("p.",C294,1)+2,100),": ",D294)</f>
        <v>Propriedade para juntar: é.junta.push-fit</v>
      </c>
      <c r="V294" s="9" t="str">
        <f t="shared" ref="V294" si="292">_xlfn.CONCAT("Dado para ",MID(F294,FIND("d.",F294,1)+2,100),": ",G294, " ( ",H294, " ) ")</f>
        <v xml:space="preserve">Dado para juntar: junta.push-fit ( xsd:string ) </v>
      </c>
      <c r="W294" s="55" t="s">
        <v>858</v>
      </c>
      <c r="X294" s="62" t="s">
        <v>596</v>
      </c>
      <c r="Y294" s="62" t="s">
        <v>0</v>
      </c>
    </row>
    <row r="295" spans="1:25" s="68" customFormat="1" ht="6" customHeight="1" x14ac:dyDescent="0.25">
      <c r="A295" s="4">
        <v>295</v>
      </c>
      <c r="B295" s="19" t="s">
        <v>37</v>
      </c>
      <c r="C295" s="44" t="str">
        <f t="shared" si="285"/>
        <v>p.juntar</v>
      </c>
      <c r="D295" s="45" t="s">
        <v>897</v>
      </c>
      <c r="E295" s="65" t="s">
        <v>38</v>
      </c>
      <c r="F295" s="46" t="str">
        <f t="shared" si="280"/>
        <v>d.juntar</v>
      </c>
      <c r="G295" s="46" t="str">
        <f t="shared" si="281"/>
        <v>junta.elástica</v>
      </c>
      <c r="H295" s="66" t="s">
        <v>39</v>
      </c>
      <c r="I295" s="48" t="s">
        <v>0</v>
      </c>
      <c r="J295" s="43" t="s">
        <v>0</v>
      </c>
      <c r="K295" s="43" t="s">
        <v>0</v>
      </c>
      <c r="L295" s="43" t="s">
        <v>0</v>
      </c>
      <c r="M295" s="43" t="s">
        <v>0</v>
      </c>
      <c r="N295" s="43" t="s">
        <v>0</v>
      </c>
      <c r="O295" s="43" t="s">
        <v>0</v>
      </c>
      <c r="P295" s="43" t="s">
        <v>0</v>
      </c>
      <c r="Q295" s="43" t="s">
        <v>0</v>
      </c>
      <c r="R295" s="43" t="s">
        <v>0</v>
      </c>
      <c r="S295" s="67" t="s">
        <v>1</v>
      </c>
      <c r="T295" s="67" t="s">
        <v>43</v>
      </c>
      <c r="U295" s="9" t="str">
        <f t="shared" si="282"/>
        <v>Propriedade para juntar: é.junta.elástica</v>
      </c>
      <c r="V295" s="9" t="str">
        <f t="shared" si="283"/>
        <v xml:space="preserve">Dado para juntar: junta.elástica ( xsd:string ) </v>
      </c>
      <c r="W295" s="55" t="s">
        <v>902</v>
      </c>
      <c r="X295" s="62" t="s">
        <v>907</v>
      </c>
      <c r="Y295" s="62" t="s">
        <v>0</v>
      </c>
    </row>
    <row r="296" spans="1:25" s="68" customFormat="1" ht="6" customHeight="1" x14ac:dyDescent="0.25">
      <c r="A296" s="4">
        <v>296</v>
      </c>
      <c r="B296" s="19" t="s">
        <v>37</v>
      </c>
      <c r="C296" s="44" t="str">
        <f t="shared" si="285"/>
        <v>p.juntar</v>
      </c>
      <c r="D296" s="45" t="s">
        <v>898</v>
      </c>
      <c r="E296" s="65" t="s">
        <v>38</v>
      </c>
      <c r="F296" s="46" t="str">
        <f t="shared" si="280"/>
        <v>d.juntar</v>
      </c>
      <c r="G296" s="46" t="str">
        <f t="shared" ref="G296:G298" si="293">MID(D296,FIND(".",D296,1)+1,100)</f>
        <v>junta.travada.interna</v>
      </c>
      <c r="H296" s="66" t="s">
        <v>39</v>
      </c>
      <c r="I296" s="48" t="s">
        <v>0</v>
      </c>
      <c r="J296" s="43" t="s">
        <v>0</v>
      </c>
      <c r="K296" s="43" t="s">
        <v>0</v>
      </c>
      <c r="L296" s="43" t="s">
        <v>0</v>
      </c>
      <c r="M296" s="43" t="s">
        <v>0</v>
      </c>
      <c r="N296" s="43" t="s">
        <v>0</v>
      </c>
      <c r="O296" s="43" t="s">
        <v>0</v>
      </c>
      <c r="P296" s="43" t="s">
        <v>0</v>
      </c>
      <c r="Q296" s="43" t="s">
        <v>0</v>
      </c>
      <c r="R296" s="43" t="s">
        <v>0</v>
      </c>
      <c r="S296" s="67" t="s">
        <v>1</v>
      </c>
      <c r="T296" s="67" t="s">
        <v>43</v>
      </c>
      <c r="U296" s="9" t="str">
        <f t="shared" ref="U296:U298" si="294">_xlfn.CONCAT("Propriedade para ",MID(C296,FIND("p.",C296,1)+2,100),": ",D296)</f>
        <v>Propriedade para juntar: é.junta.travada.interna</v>
      </c>
      <c r="V296" s="9" t="str">
        <f t="shared" ref="V296:V298" si="295">_xlfn.CONCAT("Dado para ",MID(F296,FIND("d.",F296,1)+2,100),": ",G296, " ( ",H296, " ) ")</f>
        <v xml:space="preserve">Dado para juntar: junta.travada.interna ( xsd:string ) </v>
      </c>
      <c r="W296" s="55" t="s">
        <v>903</v>
      </c>
      <c r="X296" s="62" t="s">
        <v>908</v>
      </c>
      <c r="Y296" s="62" t="s">
        <v>0</v>
      </c>
    </row>
    <row r="297" spans="1:25" ht="6" customHeight="1" x14ac:dyDescent="0.25">
      <c r="A297" s="4">
        <v>297</v>
      </c>
      <c r="B297" s="19" t="s">
        <v>37</v>
      </c>
      <c r="C297" s="44" t="str">
        <f>C295</f>
        <v>p.juntar</v>
      </c>
      <c r="D297" s="45" t="s">
        <v>899</v>
      </c>
      <c r="E297" s="17" t="s">
        <v>38</v>
      </c>
      <c r="F297" s="46" t="str">
        <f t="shared" ref="F297:F298" si="296">_xlfn.CONCAT("d.",MID(C297,FIND(".",C297,1)+1,100))</f>
        <v>d.juntar</v>
      </c>
      <c r="G297" s="46" t="str">
        <f t="shared" si="293"/>
        <v>junta.travada.externa</v>
      </c>
      <c r="H297" s="47" t="s">
        <v>39</v>
      </c>
      <c r="I297" s="48" t="s">
        <v>0</v>
      </c>
      <c r="J297" s="43" t="s">
        <v>0</v>
      </c>
      <c r="K297" s="43" t="s">
        <v>0</v>
      </c>
      <c r="L297" s="43" t="s">
        <v>0</v>
      </c>
      <c r="M297" s="43" t="s">
        <v>0</v>
      </c>
      <c r="N297" s="43" t="s">
        <v>0</v>
      </c>
      <c r="O297" s="43" t="s">
        <v>0</v>
      </c>
      <c r="P297" s="43" t="s">
        <v>0</v>
      </c>
      <c r="Q297" s="43" t="s">
        <v>0</v>
      </c>
      <c r="R297" s="43" t="s">
        <v>0</v>
      </c>
      <c r="S297" s="22" t="s">
        <v>1</v>
      </c>
      <c r="T297" s="22" t="s">
        <v>43</v>
      </c>
      <c r="U297" s="9" t="str">
        <f t="shared" si="294"/>
        <v>Propriedade para juntar: é.junta.travada.externa</v>
      </c>
      <c r="V297" s="9" t="str">
        <f t="shared" si="295"/>
        <v xml:space="preserve">Dado para juntar: junta.travada.externa ( xsd:string ) </v>
      </c>
      <c r="W297" s="55" t="s">
        <v>904</v>
      </c>
      <c r="X297" s="62" t="s">
        <v>909</v>
      </c>
      <c r="Y297" s="62" t="s">
        <v>0</v>
      </c>
    </row>
    <row r="298" spans="1:25" ht="6" customHeight="1" x14ac:dyDescent="0.25">
      <c r="A298" s="4">
        <v>298</v>
      </c>
      <c r="B298" s="19" t="s">
        <v>37</v>
      </c>
      <c r="C298" s="44" t="str">
        <f>C295</f>
        <v>p.juntar</v>
      </c>
      <c r="D298" s="45" t="s">
        <v>900</v>
      </c>
      <c r="E298" s="17" t="s">
        <v>38</v>
      </c>
      <c r="F298" s="46" t="str">
        <f t="shared" si="296"/>
        <v>d.juntar</v>
      </c>
      <c r="G298" s="46" t="str">
        <f t="shared" si="293"/>
        <v>junta.mecânica</v>
      </c>
      <c r="H298" s="47" t="s">
        <v>39</v>
      </c>
      <c r="I298" s="48" t="s">
        <v>0</v>
      </c>
      <c r="J298" s="43" t="s">
        <v>0</v>
      </c>
      <c r="K298" s="43" t="s">
        <v>0</v>
      </c>
      <c r="L298" s="43" t="s">
        <v>0</v>
      </c>
      <c r="M298" s="43" t="s">
        <v>0</v>
      </c>
      <c r="N298" s="43" t="s">
        <v>0</v>
      </c>
      <c r="O298" s="43" t="s">
        <v>0</v>
      </c>
      <c r="P298" s="43" t="s">
        <v>0</v>
      </c>
      <c r="Q298" s="43" t="s">
        <v>0</v>
      </c>
      <c r="R298" s="43" t="s">
        <v>0</v>
      </c>
      <c r="S298" s="22" t="s">
        <v>1</v>
      </c>
      <c r="T298" s="22" t="s">
        <v>43</v>
      </c>
      <c r="U298" s="9" t="str">
        <f t="shared" si="294"/>
        <v>Propriedade para juntar: é.junta.mecânica</v>
      </c>
      <c r="V298" s="9" t="str">
        <f t="shared" si="295"/>
        <v xml:space="preserve">Dado para juntar: junta.mecânica ( xsd:string ) </v>
      </c>
      <c r="W298" s="55" t="s">
        <v>905</v>
      </c>
      <c r="X298" s="62" t="s">
        <v>910</v>
      </c>
      <c r="Y298" s="62" t="s">
        <v>0</v>
      </c>
    </row>
    <row r="299" spans="1:25" ht="6" customHeight="1" x14ac:dyDescent="0.25">
      <c r="A299" s="4">
        <v>299</v>
      </c>
      <c r="B299" s="19" t="s">
        <v>37</v>
      </c>
      <c r="C299" s="44" t="str">
        <f>C296</f>
        <v>p.juntar</v>
      </c>
      <c r="D299" s="45" t="s">
        <v>901</v>
      </c>
      <c r="E299" s="17" t="s">
        <v>38</v>
      </c>
      <c r="F299" s="46" t="str">
        <f t="shared" si="280"/>
        <v>d.juntar</v>
      </c>
      <c r="G299" s="46" t="str">
        <f t="shared" si="281"/>
        <v>junta.smu</v>
      </c>
      <c r="H299" s="47" t="s">
        <v>39</v>
      </c>
      <c r="I299" s="48" t="s">
        <v>0</v>
      </c>
      <c r="J299" s="43" t="s">
        <v>0</v>
      </c>
      <c r="K299" s="43" t="s">
        <v>0</v>
      </c>
      <c r="L299" s="43" t="s">
        <v>0</v>
      </c>
      <c r="M299" s="43" t="s">
        <v>0</v>
      </c>
      <c r="N299" s="43" t="s">
        <v>0</v>
      </c>
      <c r="O299" s="43" t="s">
        <v>0</v>
      </c>
      <c r="P299" s="43" t="s">
        <v>0</v>
      </c>
      <c r="Q299" s="43" t="s">
        <v>0</v>
      </c>
      <c r="R299" s="43" t="s">
        <v>0</v>
      </c>
      <c r="S299" s="22" t="s">
        <v>1</v>
      </c>
      <c r="T299" s="22" t="s">
        <v>43</v>
      </c>
      <c r="U299" s="9" t="str">
        <f t="shared" si="282"/>
        <v>Propriedade para juntar: é.junta.smu</v>
      </c>
      <c r="V299" s="9" t="str">
        <f t="shared" si="283"/>
        <v xml:space="preserve">Dado para juntar: junta.smu ( xsd:string ) </v>
      </c>
      <c r="W299" s="55" t="s">
        <v>906</v>
      </c>
      <c r="X299" s="62" t="s">
        <v>911</v>
      </c>
      <c r="Y299" s="62" t="s">
        <v>0</v>
      </c>
    </row>
    <row r="300" spans="1:25" s="61" customFormat="1" ht="6" customHeight="1" x14ac:dyDescent="0.25">
      <c r="A300" s="4">
        <v>300</v>
      </c>
      <c r="B300" s="19" t="s">
        <v>37</v>
      </c>
      <c r="C300" s="51" t="s">
        <v>462</v>
      </c>
      <c r="D300" s="24" t="s">
        <v>463</v>
      </c>
      <c r="E300" s="17" t="s">
        <v>38</v>
      </c>
      <c r="F300" s="52" t="str">
        <f t="shared" ref="F300:F304" si="297">_xlfn.CONCAT("d.",MID(C300,FIND(".",C300,1)+1,100))</f>
        <v>d.captar</v>
      </c>
      <c r="G300" s="40" t="str">
        <f t="shared" ref="G300:G304" si="298">MID(D300,FIND(".",D300,1)+1,100)</f>
        <v>ralo</v>
      </c>
      <c r="H300" s="54" t="s">
        <v>39</v>
      </c>
      <c r="I300" s="42" t="s">
        <v>0</v>
      </c>
      <c r="J300" s="43" t="s">
        <v>0</v>
      </c>
      <c r="K300" s="43" t="s">
        <v>0</v>
      </c>
      <c r="L300" s="43" t="s">
        <v>0</v>
      </c>
      <c r="M300" s="43" t="s">
        <v>0</v>
      </c>
      <c r="N300" s="43" t="s">
        <v>0</v>
      </c>
      <c r="O300" s="43" t="s">
        <v>0</v>
      </c>
      <c r="P300" s="43" t="s">
        <v>0</v>
      </c>
      <c r="Q300" s="43" t="s">
        <v>0</v>
      </c>
      <c r="R300" s="43" t="s">
        <v>0</v>
      </c>
      <c r="S300" s="22" t="s">
        <v>1</v>
      </c>
      <c r="T300" s="22" t="s">
        <v>43</v>
      </c>
      <c r="U300" s="9" t="str">
        <f t="shared" ref="U300:U304" si="299">_xlfn.CONCAT("Propriedade para ",MID(C300,FIND("p.",C300,1)+2,100),": ",D300)</f>
        <v>Propriedade para captar: tem.ralo</v>
      </c>
      <c r="V300" s="9" t="str">
        <f t="shared" ref="V300:V304" si="300">_xlfn.CONCAT("Dado para ",MID(F300,FIND("d.",F300,1)+2,100),": ",G300, " ( ",H300, " ) ")</f>
        <v xml:space="preserve">Dado para captar: ralo ( xsd:string ) </v>
      </c>
      <c r="W300" s="55" t="s">
        <v>468</v>
      </c>
      <c r="X300" s="62" t="s">
        <v>0</v>
      </c>
      <c r="Y300" s="62" t="s">
        <v>0</v>
      </c>
    </row>
    <row r="301" spans="1:25" s="61" customFormat="1" ht="6" customHeight="1" x14ac:dyDescent="0.25">
      <c r="A301" s="4">
        <v>301</v>
      </c>
      <c r="B301" s="19" t="s">
        <v>37</v>
      </c>
      <c r="C301" s="44" t="str">
        <f>C300</f>
        <v>p.captar</v>
      </c>
      <c r="D301" s="45" t="s">
        <v>464</v>
      </c>
      <c r="E301" s="17" t="s">
        <v>38</v>
      </c>
      <c r="F301" s="46" t="str">
        <f t="shared" si="297"/>
        <v>d.captar</v>
      </c>
      <c r="G301" s="46" t="str">
        <f t="shared" si="298"/>
        <v>seco</v>
      </c>
      <c r="H301" s="47" t="s">
        <v>39</v>
      </c>
      <c r="I301" s="48" t="s">
        <v>0</v>
      </c>
      <c r="J301" s="43" t="s">
        <v>0</v>
      </c>
      <c r="K301" s="43" t="s">
        <v>0</v>
      </c>
      <c r="L301" s="43" t="s">
        <v>0</v>
      </c>
      <c r="M301" s="43" t="s">
        <v>0</v>
      </c>
      <c r="N301" s="43" t="s">
        <v>0</v>
      </c>
      <c r="O301" s="43" t="s">
        <v>0</v>
      </c>
      <c r="P301" s="43" t="s">
        <v>0</v>
      </c>
      <c r="Q301" s="43" t="s">
        <v>0</v>
      </c>
      <c r="R301" s="43" t="s">
        <v>0</v>
      </c>
      <c r="S301" s="22" t="s">
        <v>1</v>
      </c>
      <c r="T301" s="22" t="s">
        <v>43</v>
      </c>
      <c r="U301" s="9" t="str">
        <f t="shared" si="299"/>
        <v>Propriedade para captar: é.seco</v>
      </c>
      <c r="V301" s="9" t="str">
        <f t="shared" si="300"/>
        <v xml:space="preserve">Dado para captar: seco ( xsd:string ) </v>
      </c>
      <c r="W301" s="55" t="s">
        <v>854</v>
      </c>
      <c r="X301" s="62" t="s">
        <v>597</v>
      </c>
      <c r="Y301" s="62" t="s">
        <v>0</v>
      </c>
    </row>
    <row r="302" spans="1:25" s="61" customFormat="1" ht="6" customHeight="1" x14ac:dyDescent="0.25">
      <c r="A302" s="4">
        <v>302</v>
      </c>
      <c r="B302" s="19" t="s">
        <v>37</v>
      </c>
      <c r="C302" s="44" t="str">
        <f t="shared" ref="C302:C304" si="301">C301</f>
        <v>p.captar</v>
      </c>
      <c r="D302" s="45" t="s">
        <v>465</v>
      </c>
      <c r="E302" s="17" t="s">
        <v>38</v>
      </c>
      <c r="F302" s="46" t="str">
        <f t="shared" si="297"/>
        <v>d.captar</v>
      </c>
      <c r="G302" s="46" t="str">
        <f t="shared" si="298"/>
        <v>sifonado</v>
      </c>
      <c r="H302" s="47" t="s">
        <v>39</v>
      </c>
      <c r="I302" s="48" t="s">
        <v>0</v>
      </c>
      <c r="J302" s="43" t="s">
        <v>0</v>
      </c>
      <c r="K302" s="43" t="s">
        <v>0</v>
      </c>
      <c r="L302" s="43" t="s">
        <v>0</v>
      </c>
      <c r="M302" s="43" t="s">
        <v>0</v>
      </c>
      <c r="N302" s="43" t="s">
        <v>0</v>
      </c>
      <c r="O302" s="43" t="s">
        <v>0</v>
      </c>
      <c r="P302" s="43" t="s">
        <v>0</v>
      </c>
      <c r="Q302" s="43" t="s">
        <v>0</v>
      </c>
      <c r="R302" s="43" t="s">
        <v>0</v>
      </c>
      <c r="S302" s="22" t="s">
        <v>1</v>
      </c>
      <c r="T302" s="22" t="s">
        <v>43</v>
      </c>
      <c r="U302" s="9" t="str">
        <f t="shared" si="299"/>
        <v>Propriedade para captar: é.sifonado</v>
      </c>
      <c r="V302" s="9" t="str">
        <f t="shared" si="300"/>
        <v xml:space="preserve">Dado para captar: sifonado ( xsd:string ) </v>
      </c>
      <c r="W302" s="55" t="s">
        <v>855</v>
      </c>
      <c r="X302" s="62" t="s">
        <v>598</v>
      </c>
      <c r="Y302" s="62" t="s">
        <v>0</v>
      </c>
    </row>
    <row r="303" spans="1:25" s="61" customFormat="1" ht="6" customHeight="1" x14ac:dyDescent="0.25">
      <c r="A303" s="4">
        <v>303</v>
      </c>
      <c r="B303" s="19" t="s">
        <v>37</v>
      </c>
      <c r="C303" s="44" t="str">
        <f t="shared" si="301"/>
        <v>p.captar</v>
      </c>
      <c r="D303" s="45" t="s">
        <v>466</v>
      </c>
      <c r="E303" s="17" t="s">
        <v>38</v>
      </c>
      <c r="F303" s="46" t="str">
        <f t="shared" si="297"/>
        <v>d.captar</v>
      </c>
      <c r="G303" s="46" t="str">
        <f t="shared" si="298"/>
        <v>linear</v>
      </c>
      <c r="H303" s="47" t="s">
        <v>39</v>
      </c>
      <c r="I303" s="48" t="s">
        <v>0</v>
      </c>
      <c r="J303" s="43" t="s">
        <v>0</v>
      </c>
      <c r="K303" s="43" t="s">
        <v>0</v>
      </c>
      <c r="L303" s="43" t="s">
        <v>0</v>
      </c>
      <c r="M303" s="43" t="s">
        <v>0</v>
      </c>
      <c r="N303" s="43" t="s">
        <v>0</v>
      </c>
      <c r="O303" s="43" t="s">
        <v>0</v>
      </c>
      <c r="P303" s="43" t="s">
        <v>0</v>
      </c>
      <c r="Q303" s="43" t="s">
        <v>0</v>
      </c>
      <c r="R303" s="43" t="s">
        <v>0</v>
      </c>
      <c r="S303" s="22" t="s">
        <v>1</v>
      </c>
      <c r="T303" s="22" t="s">
        <v>43</v>
      </c>
      <c r="U303" s="9" t="str">
        <f t="shared" si="299"/>
        <v>Propriedade para captar: é.linear</v>
      </c>
      <c r="V303" s="9" t="str">
        <f t="shared" si="300"/>
        <v xml:space="preserve">Dado para captar: linear ( xsd:string ) </v>
      </c>
      <c r="W303" s="55" t="s">
        <v>856</v>
      </c>
      <c r="X303" s="62" t="s">
        <v>599</v>
      </c>
      <c r="Y303" s="62" t="s">
        <v>0</v>
      </c>
    </row>
    <row r="304" spans="1:25" s="61" customFormat="1" ht="6" customHeight="1" x14ac:dyDescent="0.25">
      <c r="A304" s="4">
        <v>304</v>
      </c>
      <c r="B304" s="19" t="s">
        <v>37</v>
      </c>
      <c r="C304" s="44" t="str">
        <f t="shared" si="301"/>
        <v>p.captar</v>
      </c>
      <c r="D304" s="45" t="s">
        <v>467</v>
      </c>
      <c r="E304" s="17" t="s">
        <v>38</v>
      </c>
      <c r="F304" s="46" t="str">
        <f t="shared" si="297"/>
        <v>d.captar</v>
      </c>
      <c r="G304" s="46" t="str">
        <f t="shared" si="298"/>
        <v>hemisférico</v>
      </c>
      <c r="H304" s="47" t="s">
        <v>39</v>
      </c>
      <c r="I304" s="48" t="s">
        <v>0</v>
      </c>
      <c r="J304" s="43" t="s">
        <v>0</v>
      </c>
      <c r="K304" s="43" t="s">
        <v>0</v>
      </c>
      <c r="L304" s="43" t="s">
        <v>0</v>
      </c>
      <c r="M304" s="43" t="s">
        <v>0</v>
      </c>
      <c r="N304" s="43" t="s">
        <v>0</v>
      </c>
      <c r="O304" s="43" t="s">
        <v>0</v>
      </c>
      <c r="P304" s="43" t="s">
        <v>0</v>
      </c>
      <c r="Q304" s="43" t="s">
        <v>0</v>
      </c>
      <c r="R304" s="43" t="s">
        <v>0</v>
      </c>
      <c r="S304" s="22" t="s">
        <v>1</v>
      </c>
      <c r="T304" s="22" t="s">
        <v>43</v>
      </c>
      <c r="U304" s="9" t="str">
        <f t="shared" si="299"/>
        <v>Propriedade para captar: é.hemisférico</v>
      </c>
      <c r="V304" s="9" t="str">
        <f t="shared" si="300"/>
        <v xml:space="preserve">Dado para captar: hemisférico ( xsd:string ) </v>
      </c>
      <c r="W304" s="55" t="s">
        <v>857</v>
      </c>
      <c r="X304" s="62" t="s">
        <v>600</v>
      </c>
      <c r="Y304" s="62" t="s">
        <v>0</v>
      </c>
    </row>
  </sheetData>
  <phoneticPr fontId="10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2025-03-02T15:30:22Z</dcterms:modified>
</cp:coreProperties>
</file>