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D5F21AC-7596-4F41-8AE7-514BBAF72CD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Z3" i="39"/>
  <c r="Z4" i="39" s="1"/>
  <c r="Z5" i="39"/>
  <c r="Z6" i="39"/>
  <c r="Z7" i="39" s="1"/>
  <c r="Z8" i="39"/>
  <c r="Z9" i="39"/>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c r="Z33" i="39"/>
  <c r="Z34" i="39"/>
  <c r="Z35" i="39"/>
  <c r="Z36" i="39" s="1"/>
  <c r="Z37" i="39"/>
  <c r="Z38" i="39" s="1"/>
  <c r="Z39" i="39" s="1"/>
  <c r="Z40" i="39" s="1"/>
  <c r="Z41" i="39" s="1"/>
  <c r="Z42" i="39" s="1"/>
  <c r="Z43" i="39" s="1"/>
  <c r="Z44" i="39" s="1"/>
  <c r="Z45" i="39" s="1"/>
  <c r="Z46" i="39" s="1"/>
  <c r="Z47" i="39" s="1"/>
  <c r="Z48" i="39" s="1"/>
  <c r="Z49" i="39" s="1"/>
  <c r="Z50" i="39"/>
  <c r="Z51" i="39" s="1"/>
  <c r="Z52" i="39"/>
  <c r="Z53" i="39" s="1"/>
  <c r="Z54" i="39"/>
  <c r="Z55" i="39" s="1"/>
  <c r="Z56" i="39" s="1"/>
  <c r="Z57" i="39" s="1"/>
  <c r="Z58" i="39"/>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s="1"/>
  <c r="Z91" i="39" s="1"/>
  <c r="Z92" i="39" s="1"/>
  <c r="Z93" i="39" s="1"/>
  <c r="Z94" i="39" s="1"/>
  <c r="Z95" i="39" s="1"/>
  <c r="Z96" i="39" s="1"/>
  <c r="Z97" i="39"/>
  <c r="Z98" i="39"/>
  <c r="Z99" i="39"/>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c r="Z141" i="39" s="1"/>
  <c r="Z142" i="39" s="1"/>
  <c r="Z143" i="39" s="1"/>
  <c r="Z144" i="39"/>
  <c r="Z145" i="39"/>
  <c r="Z146" i="39"/>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c r="Z173" i="39" s="1"/>
  <c r="Z174" i="39" s="1"/>
  <c r="Z175" i="39" s="1"/>
  <c r="Z176" i="39" s="1"/>
  <c r="Z177" i="39" s="1"/>
  <c r="Z178" i="39" s="1"/>
  <c r="Z179" i="39" s="1"/>
  <c r="Z180" i="39" s="1"/>
  <c r="Z181" i="39" s="1"/>
  <c r="Z182" i="39" s="1"/>
  <c r="Z183" i="39" s="1"/>
  <c r="Z184" i="39" s="1"/>
  <c r="Z185" i="39" s="1"/>
  <c r="Z186" i="39"/>
  <c r="Z187" i="39"/>
  <c r="Z188" i="39"/>
  <c r="Z189" i="39" s="1"/>
  <c r="Z190" i="39" s="1"/>
  <c r="Z191" i="39" s="1"/>
  <c r="Z192" i="39"/>
  <c r="Z193" i="39"/>
  <c r="Z194" i="39"/>
  <c r="Z195" i="39" s="1"/>
  <c r="Z196" i="39" s="1"/>
  <c r="Z197" i="39" s="1"/>
  <c r="Z198" i="39" s="1"/>
  <c r="Z199" i="39" s="1"/>
  <c r="Z200" i="39" s="1"/>
  <c r="Z201" i="39"/>
  <c r="Z202" i="39" s="1"/>
  <c r="Z203" i="39"/>
  <c r="Z204" i="39" s="1"/>
  <c r="Z205" i="39" s="1"/>
  <c r="Z206" i="39" s="1"/>
  <c r="Z207" i="39" s="1"/>
  <c r="Z208" i="39" s="1"/>
  <c r="Z209" i="39"/>
  <c r="Z210" i="39"/>
  <c r="Z211" i="39" s="1"/>
  <c r="Z212" i="39"/>
  <c r="Z213" i="39" s="1"/>
  <c r="Z214" i="39" s="1"/>
  <c r="Z215" i="39" s="1"/>
  <c r="Z216" i="39" s="1"/>
  <c r="Z217" i="39"/>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c r="Z266" i="39"/>
  <c r="Z267" i="39"/>
  <c r="Z268" i="39" s="1"/>
  <c r="Z269" i="39"/>
  <c r="Z270" i="39"/>
  <c r="Z271" i="39" s="1"/>
  <c r="Z272" i="39" s="1"/>
  <c r="Z273" i="39" s="1"/>
  <c r="Z274" i="39" s="1"/>
  <c r="Z275" i="39" s="1"/>
  <c r="Z276" i="39" s="1"/>
  <c r="Z277" i="39" s="1"/>
  <c r="Z278" i="39" s="1"/>
  <c r="Z279" i="39" s="1"/>
  <c r="Z280" i="39" s="1"/>
  <c r="Z281" i="39" s="1"/>
  <c r="Z282" i="39" s="1"/>
  <c r="Z283" i="39" s="1"/>
  <c r="Z284" i="39" s="1"/>
  <c r="Z285" i="39" s="1"/>
  <c r="Z286" i="39"/>
  <c r="Z287" i="39"/>
  <c r="Z288" i="39"/>
  <c r="Z289" i="39"/>
  <c r="Z290" i="39"/>
  <c r="Z291" i="39"/>
  <c r="Z292" i="39"/>
  <c r="Z293" i="39" s="1"/>
  <c r="Z294" i="39"/>
  <c r="Z295" i="39"/>
  <c r="Z296" i="39" s="1"/>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c r="Z328" i="39"/>
  <c r="Z329" i="39"/>
  <c r="Z330" i="39" s="1"/>
  <c r="Z331" i="39"/>
  <c r="Z332" i="39" s="1"/>
  <c r="Z333" i="39" s="1"/>
  <c r="Z334" i="39" s="1"/>
  <c r="Z335" i="39" s="1"/>
  <c r="Z336" i="39" s="1"/>
  <c r="Z337" i="39" s="1"/>
  <c r="Z338" i="39" s="1"/>
  <c r="Z339" i="39" s="1"/>
  <c r="Z340" i="39" s="1"/>
  <c r="Z341" i="39" s="1"/>
  <c r="Z342" i="39" s="1"/>
  <c r="Z343" i="39" s="1"/>
  <c r="Z344" i="39"/>
  <c r="Z345" i="39"/>
  <c r="Z346" i="39" s="1"/>
  <c r="Z347" i="39" s="1"/>
  <c r="Z348" i="39" s="1"/>
  <c r="Z349" i="39" s="1"/>
  <c r="Z350" i="39" s="1"/>
  <c r="Z351" i="39" s="1"/>
  <c r="Z352" i="39" s="1"/>
  <c r="Z353" i="39" s="1"/>
  <c r="Z354" i="39"/>
  <c r="Z355" i="39" s="1"/>
  <c r="Z356" i="39" s="1"/>
  <c r="Z357" i="39" s="1"/>
  <c r="Z358" i="39" s="1"/>
  <c r="Z359" i="39"/>
  <c r="Z360" i="39"/>
  <c r="Z361" i="39" s="1"/>
  <c r="Z362" i="39" s="1"/>
  <c r="Z363" i="39"/>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c r="Z568" i="39" s="1"/>
  <c r="Z569" i="39" s="1"/>
  <c r="Z570" i="39" s="1"/>
  <c r="Z571" i="39" s="1"/>
  <c r="Z572" i="39" s="1"/>
  <c r="Z573" i="39" s="1"/>
  <c r="Z574" i="39" s="1"/>
  <c r="Z575" i="39" s="1"/>
  <c r="Z576" i="39" s="1"/>
  <c r="Z577" i="39" s="1"/>
  <c r="Z578" i="39" s="1"/>
  <c r="Z579" i="39" s="1"/>
  <c r="Z580" i="39" s="1"/>
  <c r="Z581" i="39" s="1"/>
  <c r="Z582" i="39" s="1"/>
  <c r="Z583" i="39" s="1"/>
  <c r="Z584" i="39"/>
  <c r="Z585" i="39" s="1"/>
  <c r="Z586" i="39" s="1"/>
  <c r="Z587" i="39" s="1"/>
  <c r="Z588" i="39" s="1"/>
  <c r="Z589" i="39" s="1"/>
  <c r="Z590" i="39"/>
  <c r="Z591" i="39" s="1"/>
  <c r="Z592" i="39" s="1"/>
  <c r="Z593" i="39" s="1"/>
  <c r="Z594" i="39"/>
  <c r="Z595" i="39"/>
  <c r="Z596" i="39"/>
  <c r="Z597" i="39"/>
  <c r="Z598" i="39" s="1"/>
  <c r="Z599" i="39"/>
  <c r="Z600" i="39"/>
  <c r="Z601" i="39" s="1"/>
  <c r="Z602" i="39" s="1"/>
  <c r="Z603" i="39" s="1"/>
  <c r="Z604" i="39" s="1"/>
  <c r="Z605" i="39" s="1"/>
  <c r="Z606" i="39"/>
  <c r="Z607" i="39" s="1"/>
  <c r="Z608" i="39" s="1"/>
  <c r="Z609" i="39" s="1"/>
  <c r="Z610" i="39" s="1"/>
  <c r="Z611" i="39" s="1"/>
  <c r="Z612" i="39" s="1"/>
  <c r="Z613" i="39" s="1"/>
  <c r="Z614" i="39" s="1"/>
  <c r="Z615" i="39" s="1"/>
  <c r="Z616" i="39" s="1"/>
  <c r="Z617" i="39"/>
  <c r="Z618" i="39" s="1"/>
  <c r="Z619" i="39" s="1"/>
  <c r="Z620" i="39" s="1"/>
  <c r="Z621" i="39" s="1"/>
  <c r="Z622" i="39" s="1"/>
  <c r="Z623" i="39" s="1"/>
  <c r="Z624" i="39" s="1"/>
  <c r="Z625" i="39" s="1"/>
  <c r="Z626" i="39" s="1"/>
  <c r="Z627" i="39" s="1"/>
  <c r="Z628" i="39"/>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s="1"/>
  <c r="Z655" i="39" s="1"/>
  <c r="Z656" i="39" s="1"/>
  <c r="Z657" i="39" s="1"/>
  <c r="Z658" i="39" s="1"/>
  <c r="Z659" i="39" s="1"/>
  <c r="Z660" i="39" s="1"/>
  <c r="Z661" i="39" s="1"/>
  <c r="Z662" i="39" s="1"/>
  <c r="Z663" i="39" s="1"/>
  <c r="Z664" i="39" s="1"/>
  <c r="Z665" i="39"/>
  <c r="Z666" i="39" s="1"/>
  <c r="Z667" i="39" s="1"/>
  <c r="Z668" i="39" s="1"/>
  <c r="Z669" i="39" s="1"/>
  <c r="Z670" i="39" s="1"/>
  <c r="Z671" i="39" s="1"/>
  <c r="Z672" i="39" s="1"/>
  <c r="Z673" i="39" s="1"/>
  <c r="Z674" i="39" s="1"/>
  <c r="Z675" i="39"/>
  <c r="Z676" i="39"/>
  <c r="Z677" i="39"/>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c r="Z752" i="39" s="1"/>
  <c r="Z753" i="39" s="1"/>
  <c r="Z754" i="39" s="1"/>
  <c r="Z755" i="39" s="1"/>
  <c r="Z756" i="39" s="1"/>
  <c r="Z757" i="39" s="1"/>
  <c r="Z758" i="39" s="1"/>
  <c r="Z759" i="39" s="1"/>
  <c r="Z760" i="39" s="1"/>
  <c r="Z761" i="39" s="1"/>
  <c r="Z762" i="39" s="1"/>
  <c r="Z763" i="39" s="1"/>
  <c r="Z764" i="39" s="1"/>
  <c r="Z765" i="39" s="1"/>
  <c r="Z766" i="39" s="1"/>
  <c r="Z767" i="39"/>
  <c r="Z768" i="39"/>
  <c r="Z769" i="39"/>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c r="Z821" i="39" s="1"/>
  <c r="Z822" i="39" s="1"/>
  <c r="Z823" i="39" s="1"/>
  <c r="Z824" i="39" s="1"/>
  <c r="Z825" i="39" s="1"/>
  <c r="Z826" i="39"/>
  <c r="Z827" i="39"/>
  <c r="Z828" i="39" s="1"/>
  <c r="Z829" i="39" s="1"/>
  <c r="Z830" i="39"/>
  <c r="Z831" i="39" s="1"/>
  <c r="Z832" i="39"/>
  <c r="Z833" i="39" s="1"/>
  <c r="Z834" i="39" s="1"/>
  <c r="Z835" i="39" s="1"/>
  <c r="Z836" i="39" s="1"/>
  <c r="Z837" i="39" s="1"/>
  <c r="Z838" i="39" s="1"/>
  <c r="Z839" i="39" s="1"/>
  <c r="Z840" i="39" s="1"/>
  <c r="Z841" i="39" s="1"/>
  <c r="Z842" i="39" s="1"/>
  <c r="Z843" i="39" s="1"/>
  <c r="Z844" i="39" s="1"/>
  <c r="Z845" i="39" s="1"/>
  <c r="Z846" i="39" s="1"/>
  <c r="Z847" i="39"/>
  <c r="Z848" i="39" s="1"/>
  <c r="Z849" i="39" s="1"/>
  <c r="Z850" i="39" s="1"/>
  <c r="Z851" i="39"/>
  <c r="Z852" i="39"/>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s="1"/>
  <c r="Z901" i="39" s="1"/>
  <c r="Z902" i="39" s="1"/>
  <c r="Z903" i="39"/>
  <c r="Z904" i="39"/>
  <c r="Z905" i="39" s="1"/>
  <c r="Z906" i="39" s="1"/>
  <c r="Z907" i="39"/>
  <c r="Z908" i="39" s="1"/>
  <c r="Z909" i="39"/>
  <c r="Z910" i="39" s="1"/>
  <c r="Z911" i="39" s="1"/>
  <c r="Z912" i="39" s="1"/>
  <c r="Z913" i="39" s="1"/>
  <c r="Z914" i="39" s="1"/>
  <c r="Z915" i="39" s="1"/>
  <c r="Z916" i="39"/>
  <c r="Z917" i="39" s="1"/>
  <c r="Z918" i="39" s="1"/>
  <c r="Z919" i="39" s="1"/>
  <c r="Z920" i="39"/>
  <c r="Z921" i="39" s="1"/>
  <c r="Z922" i="39" s="1"/>
  <c r="Z923" i="39" s="1"/>
  <c r="Z924" i="39" s="1"/>
  <c r="Z925" i="39" s="1"/>
  <c r="Z926" i="39" s="1"/>
  <c r="Z927" i="39" s="1"/>
  <c r="Z928" i="39" s="1"/>
  <c r="Z929" i="39" s="1"/>
  <c r="Z930" i="39" s="1"/>
  <c r="Z931" i="39" s="1"/>
  <c r="Z932" i="39"/>
  <c r="Z933" i="39" s="1"/>
  <c r="Z934" i="39"/>
  <c r="Z935" i="39" s="1"/>
  <c r="Z936" i="39"/>
  <c r="Z937" i="39"/>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c r="Z967" i="39" s="1"/>
  <c r="Z968" i="39" s="1"/>
  <c r="Z969" i="39" s="1"/>
  <c r="Z970" i="39" s="1"/>
  <c r="Z971" i="39" s="1"/>
  <c r="Z972" i="39" s="1"/>
  <c r="Z973" i="39" s="1"/>
  <c r="Z974" i="39" s="1"/>
  <c r="Z975" i="39" s="1"/>
  <c r="Z976" i="39" s="1"/>
  <c r="Z977" i="39" s="1"/>
  <c r="Z978" i="39" s="1"/>
  <c r="Z979" i="39" s="1"/>
  <c r="Z980" i="39"/>
  <c r="Z981" i="39"/>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c r="Z1001" i="39"/>
  <c r="Z1002" i="39"/>
  <c r="Z1003" i="39" s="1"/>
  <c r="Z1004" i="39" s="1"/>
  <c r="Z1005" i="39" s="1"/>
  <c r="Z1006" i="39" s="1"/>
  <c r="Z1007" i="39" s="1"/>
  <c r="Z1008" i="39" s="1"/>
  <c r="Z1009" i="39" s="1"/>
  <c r="Z1010" i="39" s="1"/>
  <c r="Z1011" i="39" s="1"/>
  <c r="Z1012" i="39"/>
  <c r="Z1013" i="39"/>
  <c r="Z1014" i="39" s="1"/>
  <c r="Z1015" i="39"/>
  <c r="Z1016" i="39" s="1"/>
  <c r="Z1017" i="39"/>
  <c r="Z1018" i="39"/>
  <c r="Z1019" i="39" s="1"/>
  <c r="Z1020" i="39"/>
  <c r="Z1021" i="39"/>
  <c r="Z1022" i="39"/>
  <c r="Z1023" i="39" s="1"/>
  <c r="Z1024" i="39" s="1"/>
  <c r="Z1025" i="39" s="1"/>
  <c r="Z1026" i="39"/>
  <c r="Z1027" i="39"/>
  <c r="Z1028" i="39"/>
  <c r="Z1029" i="39" s="1"/>
  <c r="Z1030" i="39"/>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c r="Z1057" i="39" s="1"/>
  <c r="Z1058" i="39" s="1"/>
  <c r="Z1059" i="39" s="1"/>
  <c r="Z1060" i="39" s="1"/>
  <c r="Z1061" i="39" s="1"/>
  <c r="Z1062" i="39" s="1"/>
  <c r="Z1063" i="39" s="1"/>
  <c r="Z1064" i="39" s="1"/>
  <c r="Z1065" i="39" s="1"/>
  <c r="Z1066" i="39" s="1"/>
  <c r="Z1067" i="39" s="1"/>
  <c r="Z1068" i="39" s="1"/>
  <c r="Z1069" i="39"/>
  <c r="Z1070" i="39"/>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s="1"/>
  <c r="Z1111" i="39" s="1"/>
  <c r="Z1112" i="39" s="1"/>
  <c r="Z1113" i="39"/>
  <c r="Z1114" i="39" s="1"/>
  <c r="Z1115" i="39"/>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s="1"/>
  <c r="Z1185" i="39" s="1"/>
  <c r="Z1186" i="39" s="1"/>
  <c r="Z1187" i="39" s="1"/>
  <c r="Z1188" i="39" s="1"/>
  <c r="Z1189" i="39"/>
  <c r="Z1190" i="39" s="1"/>
  <c r="Z1191" i="39" s="1"/>
  <c r="Z1192" i="39" s="1"/>
  <c r="Z1193" i="39" s="1"/>
  <c r="Z1194" i="39" s="1"/>
  <c r="Z1195" i="39" s="1"/>
  <c r="Z1196" i="39" s="1"/>
  <c r="Z1197" i="39" s="1"/>
  <c r="Z1198" i="39" s="1"/>
  <c r="Z1199" i="39" s="1"/>
  <c r="Z1200" i="39" s="1"/>
  <c r="Z1201" i="39" s="1"/>
  <c r="Z1202" i="39"/>
  <c r="Z1203" i="39" s="1"/>
  <c r="Z1204" i="39" s="1"/>
  <c r="Z1205" i="39" s="1"/>
  <c r="Z1206" i="39"/>
  <c r="Z1207" i="39"/>
  <c r="Z1208" i="39" s="1"/>
  <c r="Z1209" i="39" s="1"/>
  <c r="Z1210" i="39" s="1"/>
  <c r="Z1211" i="39" s="1"/>
  <c r="Z1212" i="39" s="1"/>
  <c r="Z1213" i="39" s="1"/>
  <c r="Z1214" i="39" s="1"/>
  <c r="Z1215" i="39" s="1"/>
  <c r="Z1216" i="39" s="1"/>
  <c r="Z1217" i="39" s="1"/>
  <c r="Z1218" i="39" s="1"/>
  <c r="Z1219" i="39" s="1"/>
  <c r="Z1220" i="39" s="1"/>
  <c r="Z1221" i="39"/>
  <c r="Z1222" i="39" s="1"/>
  <c r="Z1223" i="39" s="1"/>
  <c r="Z1224" i="39" s="1"/>
  <c r="Z1225" i="39" s="1"/>
  <c r="Z1226" i="39" s="1"/>
  <c r="Z1227" i="39" s="1"/>
  <c r="Z1228" i="39" s="1"/>
  <c r="Z1229" i="39"/>
  <c r="Z1230" i="39" s="1"/>
  <c r="Z1231" i="39" s="1"/>
  <c r="Z1232" i="39" s="1"/>
  <c r="Z1233" i="39"/>
  <c r="Z1234" i="39" s="1"/>
  <c r="Z1235" i="39" s="1"/>
  <c r="Z1236" i="39" s="1"/>
  <c r="Z1237" i="39" s="1"/>
  <c r="Z1238" i="39" s="1"/>
  <c r="Z1239" i="39" s="1"/>
  <c r="Z1240" i="39" s="1"/>
  <c r="Z1241" i="39" s="1"/>
  <c r="Z1242" i="39" s="1"/>
  <c r="Z1243" i="39" s="1"/>
  <c r="Z1244" i="39" s="1"/>
  <c r="Z1245" i="39" s="1"/>
  <c r="Z1246" i="39" s="1"/>
  <c r="Z1247" i="39" s="1"/>
  <c r="Z1248" i="39" s="1"/>
  <c r="Z1249" i="39"/>
  <c r="Z1250" i="39"/>
  <c r="Z1251" i="39"/>
  <c r="Z1252" i="39" s="1"/>
  <c r="Z1253" i="39"/>
  <c r="Z1254" i="39"/>
  <c r="Z1255" i="39"/>
  <c r="Z1256" i="39"/>
  <c r="Z1257" i="39"/>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c r="Z1300" i="39" s="1"/>
  <c r="Z1301" i="39" s="1"/>
  <c r="Z1302" i="39"/>
  <c r="Z1303" i="39"/>
  <c r="Z1304" i="39"/>
  <c r="Z1305" i="39" s="1"/>
  <c r="Z1306" i="39"/>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c r="Z1327" i="39" s="1"/>
  <c r="Z1328" i="39" s="1"/>
  <c r="Z1329" i="39" s="1"/>
  <c r="Z1330" i="39" s="1"/>
  <c r="Z1331" i="39"/>
  <c r="Z1332" i="39"/>
  <c r="Z1333" i="39" s="1"/>
  <c r="Z1334" i="39" s="1"/>
  <c r="Z1335" i="39" s="1"/>
  <c r="Z1336" i="39" s="1"/>
  <c r="Z1337" i="39" s="1"/>
  <c r="Z1338" i="39" s="1"/>
  <c r="Z1339" i="39" s="1"/>
  <c r="Z1340" i="39" s="1"/>
  <c r="Z1341" i="39" s="1"/>
  <c r="Z1342" i="39" s="1"/>
  <c r="Z1343" i="39"/>
  <c r="Z1344" i="39" s="1"/>
  <c r="Z1345" i="39"/>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c r="Z1364" i="39"/>
  <c r="Z1365" i="39"/>
  <c r="Z1366" i="39"/>
  <c r="Z1367" i="39"/>
  <c r="Z1368" i="39" s="1"/>
  <c r="Z1369" i="39"/>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c r="Z1396" i="39"/>
  <c r="Z1397" i="39" s="1"/>
  <c r="Z1398" i="39" s="1"/>
  <c r="Z1399" i="39" s="1"/>
  <c r="Z1400" i="39" s="1"/>
  <c r="Z1401" i="39" s="1"/>
  <c r="Z1402" i="39" s="1"/>
  <c r="Z1403" i="39" s="1"/>
  <c r="Z1404" i="39"/>
  <c r="Z1405" i="39" s="1"/>
  <c r="Z1406" i="39"/>
  <c r="Z1407" i="39" s="1"/>
  <c r="Z1408" i="39"/>
  <c r="Z1409" i="39" s="1"/>
  <c r="Z1410" i="39" s="1"/>
  <c r="Z1411" i="39"/>
  <c r="Z1412" i="39" s="1"/>
  <c r="Z1413" i="39"/>
  <c r="Z1414" i="39"/>
  <c r="Z1415" i="39" s="1"/>
  <c r="Z1416" i="39"/>
  <c r="Z1417" i="39" s="1"/>
  <c r="Z1418" i="39" s="1"/>
  <c r="Z1419" i="39" s="1"/>
  <c r="Z1420" i="39" s="1"/>
  <c r="Z1421" i="39" s="1"/>
  <c r="Z1422" i="39" s="1"/>
  <c r="Z1423" i="39" s="1"/>
  <c r="Z1424" i="39"/>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c r="Z1467" i="39" s="1"/>
  <c r="Z1468" i="39" s="1"/>
  <c r="Z1469" i="39" s="1"/>
  <c r="Z1470" i="39"/>
  <c r="Z1471" i="39" s="1"/>
  <c r="Z1472" i="39" s="1"/>
  <c r="Z1473" i="39" s="1"/>
  <c r="Z1474" i="39"/>
  <c r="Z1475" i="39" s="1"/>
  <c r="Z1476" i="39" s="1"/>
  <c r="Z1477" i="39" s="1"/>
  <c r="Z1478" i="39" s="1"/>
  <c r="Z1479" i="39"/>
  <c r="Z1480" i="39"/>
  <c r="Z1481" i="39"/>
  <c r="Z1482" i="39" s="1"/>
  <c r="Z1483" i="39" s="1"/>
  <c r="Z1484" i="39" s="1"/>
  <c r="Z1485" i="39" s="1"/>
  <c r="Z1486" i="39" s="1"/>
  <c r="Z1487" i="39" s="1"/>
  <c r="Z1488" i="39" s="1"/>
  <c r="Z1489" i="39" s="1"/>
  <c r="Z1490" i="39" s="1"/>
  <c r="Z1491" i="39" s="1"/>
  <c r="Z1492" i="39" s="1"/>
  <c r="Z1493" i="39" s="1"/>
  <c r="Z1494" i="39" s="1"/>
  <c r="Z1495" i="39" s="1"/>
  <c r="Z1496" i="39" s="1"/>
  <c r="Z1497" i="39"/>
  <c r="Z1498" i="39" s="1"/>
  <c r="Z1499" i="39" s="1"/>
  <c r="Z1500" i="39" s="1"/>
  <c r="Z1501" i="39" s="1"/>
  <c r="Z1502" i="39" s="1"/>
  <c r="Z1503" i="39" s="1"/>
  <c r="Z1504" i="39"/>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c r="Z1542" i="39" s="1"/>
  <c r="Z1543" i="39"/>
  <c r="Z1544" i="39" s="1"/>
  <c r="Z1545" i="39" s="1"/>
  <c r="Z1546" i="39" s="1"/>
  <c r="Z1547" i="39" s="1"/>
  <c r="Z1548" i="39"/>
  <c r="Z1549" i="39"/>
  <c r="Z1550" i="39"/>
  <c r="Z1551" i="39" s="1"/>
  <c r="Z1552" i="39" s="1"/>
  <c r="Z1553" i="39"/>
  <c r="Z1554" i="39" s="1"/>
  <c r="Z1555" i="39" s="1"/>
  <c r="Z1556" i="39"/>
  <c r="Z1557" i="39" s="1"/>
  <c r="Z1558" i="39"/>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c r="Z1577" i="39"/>
  <c r="Z1578" i="39"/>
  <c r="Z1579" i="39" s="1"/>
  <c r="Z1580" i="39"/>
  <c r="Z1581" i="39" s="1"/>
  <c r="Z1582" i="39" s="1"/>
  <c r="Z1583" i="39"/>
  <c r="Z1584" i="39" s="1"/>
  <c r="Z1585" i="39"/>
  <c r="Z1586" i="39" s="1"/>
  <c r="Z1587" i="39" s="1"/>
  <c r="Z1588" i="39"/>
  <c r="Z1589" i="39"/>
  <c r="Z1590" i="39"/>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c r="Z1609" i="39"/>
  <c r="Z1610" i="39" s="1"/>
  <c r="Z1611" i="39"/>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s="1"/>
  <c r="Z1647" i="39" s="1"/>
  <c r="Z1648" i="39"/>
  <c r="Z1649" i="39"/>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c r="Z1687" i="39"/>
  <c r="Z1688" i="39"/>
  <c r="Z1689" i="39" s="1"/>
  <c r="Z1690" i="39" s="1"/>
  <c r="Z1691" i="39" s="1"/>
  <c r="Z1692" i="39" s="1"/>
  <c r="Z1693" i="39" s="1"/>
  <c r="Z1694" i="39" s="1"/>
  <c r="Z1695" i="39" s="1"/>
  <c r="Z1696" i="39" s="1"/>
  <c r="Z1697" i="39" s="1"/>
  <c r="Z1698" i="39" s="1"/>
  <c r="Z1699" i="39"/>
  <c r="Z1700" i="39"/>
  <c r="Z1701" i="39" s="1"/>
  <c r="Z1702" i="39"/>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c r="Z1738" i="39"/>
  <c r="Z1739" i="39" s="1"/>
  <c r="Z1740" i="39" s="1"/>
  <c r="Z1741" i="39"/>
  <c r="Z1742" i="39" s="1"/>
  <c r="Z1743" i="39"/>
  <c r="Z1744" i="39"/>
  <c r="Z1745" i="39"/>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c r="Z1793" i="39"/>
  <c r="Z1794" i="39" s="1"/>
  <c r="Z1795" i="39" s="1"/>
  <c r="Z1796" i="39" s="1"/>
  <c r="Z1797" i="39" s="1"/>
  <c r="Z1798" i="39" s="1"/>
  <c r="Z1799" i="39" s="1"/>
  <c r="Z1800" i="39" s="1"/>
  <c r="Z1801" i="39"/>
  <c r="Z1802" i="39" s="1"/>
  <c r="Z1803" i="39" s="1"/>
  <c r="Z1804" i="39" s="1"/>
  <c r="Z1805" i="39" s="1"/>
  <c r="Z1806" i="39" s="1"/>
  <c r="Z1807" i="39" s="1"/>
  <c r="Z1808" i="39" s="1"/>
  <c r="Z1809" i="39" s="1"/>
  <c r="Z1810" i="39" s="1"/>
  <c r="Z1811" i="39" s="1"/>
  <c r="Z1812" i="39" s="1"/>
  <c r="Z1813" i="39" s="1"/>
  <c r="Z1814" i="39" s="1"/>
  <c r="Z1815" i="39" s="1"/>
  <c r="Z1816" i="39"/>
  <c r="Z1817" i="39" s="1"/>
  <c r="Z1818" i="39" s="1"/>
  <c r="Z1819" i="39" s="1"/>
  <c r="Z1820" i="39" s="1"/>
  <c r="Z1821" i="39" s="1"/>
  <c r="Z1822" i="39" s="1"/>
  <c r="Z1823" i="39" s="1"/>
  <c r="Z1824" i="39" s="1"/>
  <c r="Z1825" i="39"/>
  <c r="Z1826" i="39"/>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c r="Z1868" i="39" s="1"/>
  <c r="Z1869" i="39" s="1"/>
  <c r="Z1870" i="39" s="1"/>
  <c r="Z1871" i="39"/>
  <c r="Z1872" i="39" s="1"/>
  <c r="Z1873" i="39" s="1"/>
  <c r="Z1874" i="39" s="1"/>
  <c r="Z1875" i="39" s="1"/>
  <c r="Z1876" i="39" s="1"/>
  <c r="Z1877" i="39" s="1"/>
  <c r="Z1878" i="39" s="1"/>
  <c r="Z1879" i="39"/>
  <c r="Z1880" i="39"/>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c r="Z1943" i="39" s="1"/>
  <c r="Z1944" i="39" s="1"/>
  <c r="Z1945" i="39" s="1"/>
  <c r="Z1946" i="39" s="1"/>
  <c r="Z1947" i="39" s="1"/>
  <c r="Z1948" i="39" s="1"/>
  <c r="Z1949" i="39" s="1"/>
  <c r="Z1950" i="39" s="1"/>
  <c r="Z1951" i="39" s="1"/>
  <c r="Z1952" i="39" s="1"/>
  <c r="Z1953" i="39" s="1"/>
  <c r="Z1954" i="39"/>
  <c r="Z1955" i="39" s="1"/>
  <c r="Z1956" i="39" s="1"/>
  <c r="Z1957" i="39"/>
  <c r="Z1958" i="39" s="1"/>
  <c r="Z1959" i="39" s="1"/>
  <c r="Z1960" i="39" s="1"/>
  <c r="Z1961" i="39" s="1"/>
  <c r="Z1962" i="39"/>
  <c r="Z1963" i="39"/>
  <c r="Z1964" i="39" s="1"/>
  <c r="Z1965" i="39"/>
  <c r="Z1966" i="39"/>
  <c r="Z1967" i="39" s="1"/>
  <c r="Z1968" i="39" s="1"/>
  <c r="Z1969" i="39" s="1"/>
  <c r="Z1970" i="39" s="1"/>
  <c r="Z1971" i="39" s="1"/>
  <c r="Z1972" i="39"/>
  <c r="Z1973" i="39"/>
  <c r="Z1974" i="39" s="1"/>
  <c r="Z1975" i="39" s="1"/>
  <c r="Z1976" i="39" s="1"/>
  <c r="Z1977" i="39" s="1"/>
  <c r="Z1978" i="39" s="1"/>
  <c r="Z1979" i="39" s="1"/>
  <c r="Z1980" i="39" s="1"/>
  <c r="Z1981" i="39" s="1"/>
  <c r="Z1982" i="39" s="1"/>
  <c r="Z1983" i="39" s="1"/>
  <c r="Z1984" i="39" s="1"/>
  <c r="Z1985" i="39"/>
  <c r="Z1986" i="39" s="1"/>
  <c r="Z1987" i="39"/>
  <c r="Z1988" i="39"/>
  <c r="Z1989" i="39"/>
  <c r="Z1990" i="39"/>
  <c r="Z1991" i="39" s="1"/>
  <c r="Z1992" i="39" s="1"/>
  <c r="Z1993" i="39"/>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c r="Z2014" i="39" s="1"/>
  <c r="Z2015" i="39" s="1"/>
  <c r="Z2016" i="39" s="1"/>
  <c r="Z2017" i="39"/>
  <c r="Z2018" i="39"/>
  <c r="Z2019" i="39"/>
  <c r="Z2020" i="39" s="1"/>
  <c r="Z2021" i="39" s="1"/>
  <c r="Z2022" i="39"/>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c r="Z2084" i="39"/>
  <c r="Z2085" i="39" s="1"/>
  <c r="Z2086" i="39"/>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s="1"/>
  <c r="Z2151" i="39" s="1"/>
  <c r="Z2152" i="39" s="1"/>
  <c r="Z2153" i="39" s="1"/>
  <c r="Z2154" i="39" s="1"/>
  <c r="Z2155" i="39" s="1"/>
  <c r="Z2156" i="39" s="1"/>
  <c r="Z2157" i="39"/>
  <c r="Z2158" i="39" s="1"/>
  <c r="Z2159" i="39"/>
  <c r="Z2160" i="39" s="1"/>
  <c r="Z2161" i="39" s="1"/>
  <c r="Z2162" i="39" s="1"/>
  <c r="Z2163" i="39" s="1"/>
  <c r="Z2164" i="39" s="1"/>
  <c r="Z2165" i="39" s="1"/>
  <c r="Z2166" i="39" s="1"/>
  <c r="Z2167" i="39" s="1"/>
  <c r="Z2168" i="39" s="1"/>
  <c r="Z2169" i="39" s="1"/>
  <c r="Z2170" i="39" s="1"/>
  <c r="Z2171" i="39" s="1"/>
  <c r="Z2172" i="39" s="1"/>
  <c r="Z2173" i="39"/>
  <c r="Z2174" i="39"/>
  <c r="Z2175" i="39" s="1"/>
  <c r="Z2176" i="39"/>
  <c r="Z2177" i="39"/>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s="1"/>
  <c r="Z2197" i="39" s="1"/>
  <c r="Z2198" i="39" s="1"/>
  <c r="Z2199" i="39" s="1"/>
  <c r="Z2200" i="39" s="1"/>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c r="Z2241" i="39"/>
  <c r="Z2242" i="39" s="1"/>
  <c r="Z2243" i="39"/>
  <c r="Z2244" i="39" s="1"/>
  <c r="Z2245" i="39"/>
  <c r="Z2246" i="39" s="1"/>
  <c r="Z2247" i="39" s="1"/>
  <c r="Z2248" i="39"/>
  <c r="Z2249" i="39" s="1"/>
  <c r="Z2250" i="39" s="1"/>
  <c r="Z2251" i="39" s="1"/>
  <c r="Z2252" i="39" s="1"/>
  <c r="Z2253" i="39" s="1"/>
  <c r="Z2254" i="39"/>
  <c r="Z2255" i="39" s="1"/>
  <c r="Z2256" i="39" s="1"/>
  <c r="Z2257" i="39" s="1"/>
  <c r="Z2258" i="39"/>
  <c r="Z2259" i="39" s="1"/>
  <c r="Z2260" i="39"/>
  <c r="Z2261" i="39" s="1"/>
  <c r="Z2262" i="39" s="1"/>
  <c r="Z2263" i="39" s="1"/>
  <c r="Z2264" i="39" s="1"/>
  <c r="Z2265" i="39" s="1"/>
  <c r="Z2266" i="39"/>
  <c r="Z2267" i="39" s="1"/>
  <c r="Z2268" i="39" s="1"/>
  <c r="Z2269" i="39"/>
  <c r="Z2270" i="39" s="1"/>
  <c r="Z2271" i="39" s="1"/>
  <c r="Z2272" i="39" s="1"/>
  <c r="Z2273" i="39" s="1"/>
  <c r="Z2274" i="39"/>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c r="Z2320" i="39" s="1"/>
  <c r="Z2321" i="39"/>
  <c r="Z2322" i="39" s="1"/>
  <c r="Z2323" i="39" s="1"/>
  <c r="Z2324" i="39" s="1"/>
  <c r="Z2325" i="39" s="1"/>
  <c r="Z2326" i="39" s="1"/>
  <c r="Z2327" i="39" s="1"/>
  <c r="Z2328" i="39" s="1"/>
  <c r="Z2329" i="39" s="1"/>
  <c r="Z2330" i="39" s="1"/>
  <c r="Z2331" i="39" s="1"/>
  <c r="Z2332" i="39" s="1"/>
  <c r="Z2333" i="39" s="1"/>
  <c r="Z2334" i="39" s="1"/>
  <c r="Z2335" i="39" s="1"/>
  <c r="Z2336" i="39" s="1"/>
  <c r="Z2337" i="39"/>
  <c r="Z2338" i="39"/>
  <c r="Z2339" i="39"/>
  <c r="Z2340" i="39" s="1"/>
  <c r="Z2341" i="39" s="1"/>
  <c r="Z2342" i="39"/>
  <c r="Z2343" i="39" s="1"/>
  <c r="Z2344" i="39" s="1"/>
  <c r="Z2345" i="39" s="1"/>
  <c r="Z2346" i="39" s="1"/>
  <c r="Z2347" i="39" s="1"/>
  <c r="Z2348" i="39" s="1"/>
  <c r="Z2349" i="39" s="1"/>
  <c r="Z2350" i="39" s="1"/>
  <c r="Z2351" i="39" s="1"/>
  <c r="Z2352" i="39" s="1"/>
  <c r="Z2353" i="39"/>
  <c r="Z2354" i="39" s="1"/>
  <c r="Z2355" i="39" s="1"/>
  <c r="Z2356" i="39" s="1"/>
  <c r="Z2357" i="39" s="1"/>
  <c r="Z2358" i="39" s="1"/>
  <c r="Z2359" i="39" s="1"/>
  <c r="Z2360" i="39"/>
  <c r="Z2361" i="39"/>
  <c r="Z2362" i="39" s="1"/>
  <c r="Z2363" i="39" s="1"/>
  <c r="Z2364" i="39" s="1"/>
  <c r="Z2365" i="39" s="1"/>
  <c r="Z2366" i="39" s="1"/>
  <c r="Z2367" i="39" s="1"/>
  <c r="Z2368" i="39" s="1"/>
  <c r="Z2369" i="39" s="1"/>
  <c r="Z2370" i="39" s="1"/>
  <c r="Z2371" i="39" s="1"/>
  <c r="Z2372" i="39" s="1"/>
  <c r="Z2373" i="39" s="1"/>
  <c r="Z2374" i="39" s="1"/>
  <c r="Z2375" i="39" s="1"/>
  <c r="Z2376" i="39" s="1"/>
  <c r="Z2377" i="39" s="1"/>
  <c r="Z2378" i="39"/>
  <c r="Z2379" i="39"/>
  <c r="Z2380" i="39" s="1"/>
  <c r="Z2381" i="39" s="1"/>
  <c r="Z2382" i="39" s="1"/>
  <c r="Z2383" i="39" s="1"/>
  <c r="Z2384" i="39" s="1"/>
  <c r="Z2385" i="39" s="1"/>
  <c r="Z2386" i="39" s="1"/>
  <c r="Z2387" i="39"/>
  <c r="Z2388" i="39" s="1"/>
  <c r="Z2389" i="39" s="1"/>
  <c r="Z2390" i="39" s="1"/>
  <c r="Z2391" i="39"/>
  <c r="Z2392" i="39"/>
  <c r="Z2393" i="39"/>
  <c r="Z2394" i="39" s="1"/>
  <c r="Z2395" i="39" s="1"/>
  <c r="Z2396" i="39" s="1"/>
  <c r="Z2397" i="39"/>
  <c r="Z2398" i="39" s="1"/>
  <c r="Z2399" i="39"/>
  <c r="Z2400" i="39" s="1"/>
  <c r="Z2401" i="39"/>
  <c r="Z2402" i="39"/>
  <c r="Z2403" i="39" s="1"/>
  <c r="Z2404" i="39"/>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c r="Z2426" i="39" s="1"/>
  <c r="Z2427" i="39"/>
  <c r="Z2428" i="39"/>
  <c r="Z2429" i="39" s="1"/>
  <c r="Z2430" i="39" s="1"/>
  <c r="Z2431" i="39" s="1"/>
  <c r="Z2432" i="39"/>
  <c r="Z2433" i="39" s="1"/>
  <c r="Z2434" i="39" s="1"/>
  <c r="Z2435" i="39" s="1"/>
  <c r="Z2436" i="39" s="1"/>
  <c r="Z2437" i="39" s="1"/>
  <c r="Z2438" i="39" s="1"/>
  <c r="Z2439" i="39" s="1"/>
  <c r="Z2440" i="39" s="1"/>
  <c r="Z2441" i="39"/>
  <c r="Z2442" i="39"/>
  <c r="Z2443" i="39"/>
  <c r="Z2444" i="39" s="1"/>
  <c r="Z2445" i="39" s="1"/>
  <c r="Z2446" i="39" s="1"/>
  <c r="Z2447" i="39" s="1"/>
  <c r="Z2448" i="39" s="1"/>
  <c r="Z2449" i="39" s="1"/>
  <c r="Z2450" i="39" s="1"/>
  <c r="Z2451" i="39" s="1"/>
  <c r="Z2452" i="39"/>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c r="Z2481" i="39" s="1"/>
  <c r="Z2482" i="39"/>
  <c r="Z2483" i="39" s="1"/>
  <c r="Z2484" i="39" s="1"/>
  <c r="Z2485" i="39" s="1"/>
  <c r="Z2486" i="39"/>
  <c r="Z2487" i="39" s="1"/>
  <c r="Z2488" i="39" s="1"/>
  <c r="Z2489" i="39" s="1"/>
  <c r="Z2490" i="39" s="1"/>
  <c r="Z2491" i="39" s="1"/>
  <c r="Z2492" i="39" s="1"/>
  <c r="Z2493" i="39" s="1"/>
  <c r="Z2494" i="39" s="1"/>
  <c r="Z2495" i="39" s="1"/>
  <c r="Z2496" i="39"/>
  <c r="Z2497" i="39" s="1"/>
  <c r="Z2498" i="39"/>
  <c r="Z2499" i="39"/>
  <c r="Z2500" i="39" s="1"/>
  <c r="Z2501" i="39"/>
  <c r="Z2502" i="39"/>
  <c r="Z2503" i="39" s="1"/>
  <c r="Z2504" i="39"/>
  <c r="Z2505" i="39"/>
  <c r="Z2506" i="39"/>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s="1"/>
  <c r="Z2526" i="39" s="1"/>
  <c r="Z2527" i="39" s="1"/>
  <c r="Z2528" i="39"/>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c r="Z2553" i="39" s="1"/>
  <c r="Z2554" i="39"/>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c r="Z2712" i="39" s="1"/>
  <c r="Z2713" i="39" s="1"/>
  <c r="Z2714" i="39" s="1"/>
  <c r="Z2715" i="39" s="1"/>
  <c r="Z2716" i="39" s="1"/>
  <c r="Z2717" i="39" s="1"/>
  <c r="Z2718" i="39" s="1"/>
  <c r="Z2719" i="39" s="1"/>
  <c r="Z2720" i="39" s="1"/>
  <c r="Z2721" i="39" s="1"/>
  <c r="Z2722" i="39" s="1"/>
  <c r="Z2723" i="39" s="1"/>
  <c r="Z2724" i="39" s="1"/>
  <c r="Z2725" i="39" s="1"/>
  <c r="Z2726" i="39"/>
  <c r="Z2727" i="39" s="1"/>
  <c r="Z2728" i="39"/>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c r="Z2775" i="39"/>
  <c r="Z2776" i="39" s="1"/>
  <c r="Z2777" i="39" s="1"/>
  <c r="Z2778" i="39" s="1"/>
  <c r="Z2779" i="39" s="1"/>
  <c r="Z2780" i="39" s="1"/>
  <c r="Z2781" i="39" s="1"/>
  <c r="Z2782" i="39" s="1"/>
  <c r="Z2783" i="39" s="1"/>
  <c r="Z2784" i="39" s="1"/>
  <c r="Z2785" i="39" s="1"/>
  <c r="Z2786" i="39" s="1"/>
  <c r="Z2787" i="39" s="1"/>
  <c r="Z2788" i="39"/>
  <c r="Z2789" i="39"/>
  <c r="Z2790" i="39"/>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c r="Z2810" i="39"/>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c r="Z2829" i="39"/>
  <c r="Z2830" i="39" s="1"/>
  <c r="Z2831" i="39" s="1"/>
  <c r="Z2832" i="39" s="1"/>
  <c r="Z2833" i="39" s="1"/>
  <c r="Z2834" i="39" s="1"/>
  <c r="Z2835" i="39" s="1"/>
  <c r="Z2836" i="39"/>
  <c r="Z2837" i="39"/>
  <c r="Z2838" i="39"/>
  <c r="Z2839" i="39" s="1"/>
  <c r="Z2840" i="39" s="1"/>
  <c r="Z2841" i="39" s="1"/>
  <c r="Z2842" i="39" s="1"/>
  <c r="Z2843" i="39" s="1"/>
  <c r="Z2844" i="39" s="1"/>
  <c r="Z2845" i="39" s="1"/>
  <c r="Z2846" i="39" s="1"/>
  <c r="Z2847" i="39" s="1"/>
  <c r="Z2848" i="39" s="1"/>
  <c r="Z2849" i="39" s="1"/>
  <c r="Z2850" i="39" s="1"/>
  <c r="Z2851" i="39" s="1"/>
  <c r="Z2852" i="39" s="1"/>
  <c r="Z2853" i="39" s="1"/>
  <c r="Z2854" i="39" s="1"/>
  <c r="Z2855" i="39"/>
  <c r="Z2856" i="39" s="1"/>
  <c r="Z2857" i="39" s="1"/>
  <c r="Z2858" i="39"/>
  <c r="Z2859" i="39" s="1"/>
  <c r="Z2860" i="39"/>
  <c r="Z2861" i="39" s="1"/>
  <c r="Z2862" i="39" s="1"/>
  <c r="Z2863" i="39" s="1"/>
  <c r="Z2864" i="39" s="1"/>
  <c r="Z2865" i="39" s="1"/>
  <c r="Z2866" i="39" s="1"/>
  <c r="Z2867" i="39"/>
  <c r="Z2868" i="39"/>
  <c r="Z2869" i="39" s="1"/>
  <c r="Z2870" i="39" s="1"/>
  <c r="Z2871" i="39" s="1"/>
  <c r="Z2872" i="39" s="1"/>
  <c r="Z2873" i="39" s="1"/>
  <c r="Z2874" i="39" s="1"/>
  <c r="Z2875" i="39" s="1"/>
  <c r="Z2876" i="39" s="1"/>
  <c r="Z2877" i="39" s="1"/>
  <c r="Z2878" i="39" s="1"/>
  <c r="Z2879" i="39" s="1"/>
  <c r="Z2880" i="39" s="1"/>
  <c r="Z2881" i="39"/>
  <c r="Z2882" i="39"/>
  <c r="Z2883" i="39"/>
  <c r="Z2884" i="39"/>
  <c r="Z2885" i="39" s="1"/>
  <c r="Z2886" i="39" s="1"/>
  <c r="Z2887" i="39"/>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c r="Z2916" i="39"/>
  <c r="Z2917" i="39" s="1"/>
  <c r="Z2918" i="39" s="1"/>
  <c r="Z2919" i="39" s="1"/>
  <c r="Z2920" i="39"/>
  <c r="Z2921" i="39"/>
  <c r="Z2922" i="39"/>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c r="Z2942" i="39" s="1"/>
  <c r="Z2943" i="39"/>
  <c r="Z2944" i="39"/>
  <c r="Z2945" i="39"/>
  <c r="Z2946" i="39"/>
  <c r="Z2947" i="39" s="1"/>
  <c r="Z2948" i="39" s="1"/>
  <c r="Z2949" i="39" s="1"/>
  <c r="Z2950" i="39" s="1"/>
  <c r="Z2951" i="39"/>
  <c r="Z2952" i="39"/>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c r="Z2977" i="39" s="1"/>
  <c r="Z2978" i="39" s="1"/>
  <c r="Z2979" i="39" s="1"/>
  <c r="Z2980" i="39" s="1"/>
  <c r="Z2981" i="39" s="1"/>
  <c r="Z2982" i="39" s="1"/>
  <c r="Z2983" i="39" s="1"/>
  <c r="Z2984" i="39" s="1"/>
  <c r="Z2985" i="39" s="1"/>
  <c r="Z2986" i="39"/>
  <c r="Z2987" i="39"/>
  <c r="Z2988" i="39"/>
  <c r="Z2989" i="39"/>
  <c r="Z2990" i="39"/>
  <c r="Z2991" i="39"/>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c r="Z3012" i="39"/>
  <c r="Z3013" i="39"/>
  <c r="Z3014" i="39" s="1"/>
  <c r="Z3015" i="39" s="1"/>
  <c r="Z3016" i="39" s="1"/>
  <c r="Z3017" i="39" s="1"/>
  <c r="Z3018" i="39" s="1"/>
  <c r="Z3019" i="39" s="1"/>
  <c r="Z3020" i="39" s="1"/>
  <c r="Z3021" i="39" s="1"/>
  <c r="Z3022" i="39" s="1"/>
  <c r="Z3023" i="39" s="1"/>
  <c r="Z3024" i="39" s="1"/>
  <c r="Z3025" i="39" s="1"/>
  <c r="Z3026" i="39" s="1"/>
  <c r="Z3027" i="39" s="1"/>
  <c r="Z3028" i="39" s="1"/>
  <c r="Z3029" i="39" s="1"/>
  <c r="Z3030" i="39"/>
  <c r="Z3031" i="39" s="1"/>
  <c r="Z3032" i="39" s="1"/>
  <c r="Z3033" i="39" s="1"/>
  <c r="Z3034" i="39" s="1"/>
  <c r="Z3035" i="39"/>
  <c r="Z3036" i="39" s="1"/>
  <c r="Z3037" i="39"/>
  <c r="Z3038" i="39" s="1"/>
  <c r="Z3039" i="39"/>
  <c r="Z3040" i="39" s="1"/>
  <c r="Z3041" i="39" s="1"/>
  <c r="Z3042" i="39" s="1"/>
  <c r="Z3043" i="39" s="1"/>
  <c r="Z3044" i="39" s="1"/>
  <c r="Z3045" i="39" s="1"/>
  <c r="Z3046" i="39" s="1"/>
  <c r="Z3047" i="39" s="1"/>
  <c r="Z3048" i="39" s="1"/>
  <c r="Z3049" i="39" s="1"/>
  <c r="Z3050" i="39" s="1"/>
  <c r="Z3051" i="39" s="1"/>
  <c r="Z3052" i="39"/>
  <c r="Z3053" i="39" s="1"/>
  <c r="Z3054" i="39" s="1"/>
  <c r="Z3055" i="39" s="1"/>
  <c r="Z3056" i="39" s="1"/>
  <c r="Z3057" i="39" s="1"/>
  <c r="Z3058" i="39"/>
  <c r="Z3059" i="39" s="1"/>
  <c r="Z3060" i="39" s="1"/>
  <c r="Z3061" i="39" s="1"/>
  <c r="Z3062" i="39" s="1"/>
  <c r="Z3063" i="39" s="1"/>
  <c r="Z3064" i="39" s="1"/>
  <c r="Z3065" i="39" s="1"/>
  <c r="Z3066" i="39" s="1"/>
  <c r="Z3067" i="39"/>
  <c r="Z3068" i="39" s="1"/>
  <c r="Z3069" i="39" s="1"/>
  <c r="Z3070" i="39" s="1"/>
  <c r="Z3071" i="39" s="1"/>
  <c r="Z3072" i="39" s="1"/>
  <c r="Z3073" i="39" s="1"/>
  <c r="Z3074" i="39" s="1"/>
  <c r="Z3075" i="39" s="1"/>
  <c r="Z3076" i="39" s="1"/>
  <c r="Z3077" i="39" s="1"/>
  <c r="Z3078" i="39"/>
  <c r="Z3079" i="39"/>
  <c r="Z3080" i="39" s="1"/>
  <c r="Z3081" i="39" s="1"/>
  <c r="Z3082" i="39" s="1"/>
  <c r="Z3083" i="39" s="1"/>
  <c r="Z3084" i="39" s="1"/>
  <c r="Z3085" i="39" s="1"/>
  <c r="Z3086" i="39" s="1"/>
  <c r="Z3087" i="39" s="1"/>
  <c r="Z3088" i="39" s="1"/>
  <c r="Z3089" i="39" s="1"/>
  <c r="Z3090" i="39" s="1"/>
  <c r="Z3091" i="39"/>
  <c r="Z3092" i="39"/>
  <c r="Z3093" i="39" s="1"/>
  <c r="Z3094" i="39"/>
  <c r="Z3095" i="39"/>
  <c r="Z3096" i="39"/>
  <c r="Z3097" i="39"/>
  <c r="Z3098" i="39" s="1"/>
  <c r="Z3099" i="39"/>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c r="Z3226" i="39"/>
  <c r="Z3227" i="39" s="1"/>
  <c r="Z3228" i="39" s="1"/>
  <c r="Z3229" i="39"/>
  <c r="Z3230" i="39" s="1"/>
  <c r="Z3231" i="39"/>
  <c r="Z3232" i="39" s="1"/>
  <c r="Z3233" i="39" s="1"/>
  <c r="Z3234" i="39" s="1"/>
  <c r="Z3235" i="39" s="1"/>
  <c r="Z3236" i="39" s="1"/>
  <c r="Z3237" i="39" s="1"/>
  <c r="Z3238" i="39"/>
  <c r="Z3239" i="39"/>
  <c r="Z3240" i="39" s="1"/>
  <c r="Z3241" i="39" s="1"/>
  <c r="Z3242" i="39" s="1"/>
  <c r="Z3243" i="39" s="1"/>
  <c r="Z3244" i="39" s="1"/>
  <c r="Z3245" i="39" s="1"/>
  <c r="Z3246" i="39" s="1"/>
  <c r="Z3247" i="39" s="1"/>
  <c r="Z3248" i="39" s="1"/>
  <c r="Z3249" i="39" s="1"/>
  <c r="Z3250" i="39"/>
  <c r="Z3251" i="39"/>
  <c r="Z3252" i="39" s="1"/>
  <c r="Z3253" i="39"/>
  <c r="Z3254" i="39" s="1"/>
  <c r="Z3255" i="39"/>
  <c r="Z3256" i="39" s="1"/>
  <c r="Z3257" i="39" s="1"/>
  <c r="Z3258" i="39" s="1"/>
  <c r="Z3259" i="39" s="1"/>
  <c r="Z3260" i="39" s="1"/>
  <c r="Z3261" i="39" s="1"/>
  <c r="Z3262" i="39" s="1"/>
  <c r="Z3263" i="39" s="1"/>
  <c r="Z3264" i="39" s="1"/>
  <c r="Z3265" i="39" s="1"/>
  <c r="Z3266" i="39" s="1"/>
  <c r="Z3267" i="39" s="1"/>
  <c r="Z3268" i="39" s="1"/>
  <c r="Z3269" i="39" s="1"/>
  <c r="Z3270" i="39"/>
  <c r="Z3271" i="39" s="1"/>
  <c r="Z3272" i="39" s="1"/>
  <c r="Z3273" i="39" s="1"/>
  <c r="Z3274" i="39" s="1"/>
  <c r="Z3275" i="39" s="1"/>
  <c r="Z3276" i="39" s="1"/>
  <c r="Z3277" i="39" s="1"/>
  <c r="Z3278" i="39" s="1"/>
  <c r="Z3279" i="39" s="1"/>
  <c r="Z3280" i="39" s="1"/>
  <c r="Z3281" i="39"/>
  <c r="Z3282" i="39" s="1"/>
  <c r="Z3283" i="39"/>
  <c r="Z3284" i="39" s="1"/>
  <c r="Z3285" i="39" s="1"/>
  <c r="Z3286" i="39" s="1"/>
  <c r="Z3287" i="39"/>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c r="Z3312" i="39"/>
  <c r="Z3313" i="39"/>
  <c r="Z3314" i="39" s="1"/>
  <c r="Z3315" i="39" s="1"/>
  <c r="Z3316" i="39"/>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s="1"/>
  <c r="Z3341" i="39"/>
  <c r="Z3342" i="39"/>
  <c r="Z3343" i="39"/>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c r="Z3375" i="39" s="1"/>
  <c r="Z3376" i="39" s="1"/>
  <c r="Z3377" i="39" s="1"/>
  <c r="Z3378" i="39" s="1"/>
  <c r="Z3379" i="39"/>
  <c r="Z3380" i="39"/>
  <c r="Z3381" i="39" s="1"/>
  <c r="Z3382" i="39" s="1"/>
  <c r="Z3383" i="39"/>
  <c r="Z3384" i="39" s="1"/>
  <c r="Z3385" i="39" s="1"/>
  <c r="Z3386" i="39" s="1"/>
  <c r="Z3387" i="39" s="1"/>
  <c r="Z3388" i="39" s="1"/>
  <c r="Z3389" i="39" s="1"/>
  <c r="Z3390" i="39" s="1"/>
  <c r="Z3391" i="39" s="1"/>
  <c r="Z3392" i="39" s="1"/>
  <c r="Z3393" i="39"/>
  <c r="Z3394" i="39"/>
  <c r="Z3395" i="39" s="1"/>
  <c r="Z3396" i="39" s="1"/>
  <c r="Z3397" i="39" s="1"/>
  <c r="Z3398" i="39" s="1"/>
  <c r="Z3399" i="39" s="1"/>
  <c r="Z3400" i="39" s="1"/>
  <c r="Z3401" i="39" s="1"/>
  <c r="Z3402" i="39" s="1"/>
  <c r="Z3403" i="39" s="1"/>
  <c r="Z3404" i="39" s="1"/>
  <c r="Z3405" i="39"/>
  <c r="Z3406" i="39" s="1"/>
  <c r="Z3407" i="39" s="1"/>
  <c r="Z3408" i="39" s="1"/>
  <c r="Z3409" i="39" s="1"/>
  <c r="Z3410" i="39" s="1"/>
  <c r="Z3411" i="39" s="1"/>
  <c r="Z3412" i="39" s="1"/>
  <c r="Z3413" i="39" s="1"/>
  <c r="Z3414" i="39" s="1"/>
  <c r="Z3415" i="39" s="1"/>
  <c r="Z3416" i="39"/>
  <c r="Z3417" i="39" s="1"/>
  <c r="Z3418" i="39" s="1"/>
  <c r="Z3419" i="39" s="1"/>
  <c r="Z3420" i="39" s="1"/>
  <c r="Z3421" i="39" s="1"/>
  <c r="Z3422" i="39" s="1"/>
  <c r="Z3423" i="39" s="1"/>
  <c r="Z3424" i="39" s="1"/>
  <c r="Z3425" i="39" s="1"/>
  <c r="Z3426" i="39" s="1"/>
  <c r="Z3427" i="39" s="1"/>
  <c r="Z3428" i="39" s="1"/>
  <c r="Z3429" i="39" s="1"/>
  <c r="Z3430" i="39" s="1"/>
  <c r="Z3431" i="39" s="1"/>
  <c r="Z3432" i="39"/>
  <c r="Z3433" i="39"/>
  <c r="Z3434" i="39" s="1"/>
  <c r="Z3435" i="39" s="1"/>
  <c r="Z3436" i="39" s="1"/>
  <c r="Z3437" i="39" s="1"/>
  <c r="Z3438" i="39" s="1"/>
  <c r="Z3439" i="39"/>
  <c r="Z3440" i="39"/>
  <c r="Z3441" i="39" s="1"/>
  <c r="Z3442" i="39"/>
  <c r="Z3443" i="39" s="1"/>
  <c r="Z3444" i="39"/>
  <c r="Z3445" i="39" s="1"/>
  <c r="Z3446" i="39" s="1"/>
  <c r="Z3447" i="39" s="1"/>
  <c r="Z3448" i="39" s="1"/>
  <c r="Z3449" i="39" s="1"/>
  <c r="Z3450" i="39" s="1"/>
  <c r="Z3451" i="39" s="1"/>
  <c r="Z3452" i="39" s="1"/>
  <c r="Z3453" i="39"/>
  <c r="Z3454" i="39" s="1"/>
  <c r="Z3455" i="39" s="1"/>
  <c r="Z3456" i="39" s="1"/>
  <c r="Z3457" i="39" s="1"/>
  <c r="Z3458" i="39" s="1"/>
  <c r="Z3459" i="39" s="1"/>
  <c r="Z3460" i="39"/>
  <c r="Z3461" i="39"/>
  <c r="Z3462" i="39"/>
  <c r="Z3463" i="39" s="1"/>
  <c r="Z3464" i="39" s="1"/>
  <c r="Z3465" i="39"/>
  <c r="Z3466" i="39"/>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c r="Z3512" i="39" s="1"/>
  <c r="Z3513" i="39" s="1"/>
  <c r="Z3514" i="39" s="1"/>
  <c r="Z3515" i="39" s="1"/>
  <c r="Z3516" i="39"/>
  <c r="Z3517" i="39"/>
  <c r="Z3518" i="39"/>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c r="Z3587" i="39"/>
  <c r="Z3588" i="39" s="1"/>
  <c r="Z3589" i="39" s="1"/>
  <c r="Z3590" i="39" s="1"/>
  <c r="Z3591" i="39" s="1"/>
  <c r="Z3592" i="39" s="1"/>
  <c r="Z3593" i="39" s="1"/>
  <c r="Z3594" i="39" s="1"/>
  <c r="Z3595" i="39" s="1"/>
  <c r="Z3596" i="39" s="1"/>
  <c r="Z3597" i="39" s="1"/>
  <c r="Z3598" i="39" s="1"/>
  <c r="Z3599" i="39"/>
  <c r="Z3600" i="39"/>
  <c r="Z3601" i="39"/>
  <c r="Z3602" i="39"/>
  <c r="Z3603" i="39"/>
  <c r="Z3604" i="39" s="1"/>
  <c r="Z3605" i="39" s="1"/>
  <c r="Z3606" i="39" s="1"/>
  <c r="Z3607" i="39" s="1"/>
  <c r="Z3608" i="39"/>
  <c r="Z3609" i="39"/>
  <c r="Z3610" i="39"/>
  <c r="Z3611" i="39" s="1"/>
  <c r="Z3612" i="39" s="1"/>
  <c r="Z3613" i="39"/>
  <c r="Z3614" i="39"/>
  <c r="Z3615" i="39" s="1"/>
  <c r="Z3616" i="39" s="1"/>
  <c r="Z3617" i="39" s="1"/>
  <c r="Z3618" i="39" s="1"/>
  <c r="Z3619" i="39" s="1"/>
  <c r="Z3620" i="39" s="1"/>
  <c r="Z3621" i="39" s="1"/>
  <c r="Z3622" i="39" s="1"/>
  <c r="Z3623" i="39"/>
  <c r="Z3624" i="39" s="1"/>
  <c r="Z3625" i="39" s="1"/>
  <c r="Z3626" i="39" s="1"/>
  <c r="Z3627" i="39"/>
  <c r="Z3628" i="39" s="1"/>
  <c r="Z3629" i="39" s="1"/>
  <c r="Z3630" i="39" s="1"/>
  <c r="Z3631" i="39" s="1"/>
  <c r="Z3632" i="39" s="1"/>
  <c r="Z3633" i="39"/>
  <c r="Z3634" i="39"/>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c r="Z3691" i="39"/>
  <c r="Z3692" i="39" s="1"/>
  <c r="Z3693" i="39"/>
  <c r="Z3694" i="39" s="1"/>
  <c r="Z3695" i="39" s="1"/>
  <c r="Z3696" i="39" s="1"/>
  <c r="Z3697" i="39" s="1"/>
  <c r="Z3698" i="39" s="1"/>
  <c r="Z3699" i="39" s="1"/>
  <c r="Z3700" i="39" s="1"/>
  <c r="Z3701" i="39"/>
  <c r="Z3702" i="39"/>
  <c r="Z3703" i="39" s="1"/>
  <c r="Z3704" i="39" s="1"/>
  <c r="Z3705" i="39" s="1"/>
  <c r="Z3706" i="39" s="1"/>
  <c r="Z3707" i="39" s="1"/>
  <c r="Z3708" i="39" s="1"/>
  <c r="Z3709" i="39" s="1"/>
  <c r="Z3710" i="39"/>
  <c r="Z3711" i="39"/>
  <c r="Z3712" i="39" s="1"/>
  <c r="Z3713" i="39" s="1"/>
  <c r="Z3714" i="39" s="1"/>
  <c r="Z3715" i="39" s="1"/>
  <c r="Z3716" i="39" s="1"/>
  <c r="Z3717" i="39" s="1"/>
  <c r="Z3718" i="39" s="1"/>
  <c r="Z3719" i="39" s="1"/>
  <c r="Z3720" i="39" s="1"/>
  <c r="Z3721" i="39" s="1"/>
  <c r="Z3722" i="39" s="1"/>
  <c r="Z3723" i="39" s="1"/>
  <c r="Z3724" i="39" s="1"/>
  <c r="Z3725" i="39" s="1"/>
  <c r="Z3726" i="39" s="1"/>
  <c r="Z3727" i="39"/>
  <c r="Z3728" i="39"/>
  <c r="Z3729" i="39"/>
  <c r="Z3730" i="39"/>
  <c r="Z3731" i="39" s="1"/>
  <c r="Z3732" i="39" s="1"/>
  <c r="Z3733" i="39" s="1"/>
  <c r="Z3734" i="39" s="1"/>
  <c r="Z3735" i="39" s="1"/>
  <c r="Z3736" i="39" s="1"/>
  <c r="Z3737" i="39" s="1"/>
  <c r="Z3738" i="39" s="1"/>
  <c r="Z3739" i="39" s="1"/>
  <c r="Z3740" i="39" s="1"/>
  <c r="Z3741" i="39" s="1"/>
  <c r="Z3742" i="39" s="1"/>
  <c r="Z3743" i="39" s="1"/>
  <c r="Z3744" i="39" s="1"/>
  <c r="Z3745" i="39" s="1"/>
  <c r="Z3746" i="39"/>
  <c r="Z3747" i="39"/>
  <c r="Z3748" i="39" s="1"/>
  <c r="Z3749" i="39"/>
  <c r="Z3750" i="39" s="1"/>
  <c r="Z3751" i="39" s="1"/>
  <c r="Z3752" i="39"/>
  <c r="Z3753" i="39" s="1"/>
  <c r="Z3754" i="39" s="1"/>
  <c r="Z3755" i="39" s="1"/>
  <c r="Z3756" i="39" s="1"/>
  <c r="Z3757" i="39" s="1"/>
  <c r="Z3758" i="39" s="1"/>
  <c r="Z3759" i="39" s="1"/>
  <c r="Z3760" i="39" s="1"/>
  <c r="Z3761" i="39" s="1"/>
  <c r="Z3762" i="39" s="1"/>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D3035" i="39"/>
  <c r="AL3034" i="39"/>
  <c r="AJ3034" i="39"/>
  <c r="AH3034" i="39"/>
  <c r="AF3034" i="39"/>
  <c r="AD3034" i="39"/>
  <c r="AB3034" i="39"/>
  <c r="I3034" i="39"/>
  <c r="D3034" i="39"/>
  <c r="AL3033" i="39"/>
  <c r="AJ3033" i="39"/>
  <c r="AH3033" i="39"/>
  <c r="AF3033" i="39"/>
  <c r="AD3033" i="39"/>
  <c r="AB3033" i="39"/>
  <c r="I3033" i="39"/>
  <c r="F3033" i="39"/>
  <c r="D3033" i="39"/>
  <c r="AL3032" i="39"/>
  <c r="AJ3032" i="39"/>
  <c r="AH3032" i="39"/>
  <c r="AF3032" i="39"/>
  <c r="AD3032" i="39"/>
  <c r="AB3032" i="39"/>
  <c r="I3032" i="39"/>
  <c r="F3032" i="39"/>
  <c r="V3032" i="39" s="1"/>
  <c r="D3032" i="39"/>
  <c r="C3032" i="39"/>
  <c r="U3032" i="39" s="1"/>
  <c r="AL3031" i="39"/>
  <c r="AJ3031" i="39"/>
  <c r="AH3031" i="39"/>
  <c r="AF3031" i="39"/>
  <c r="AD3031" i="39"/>
  <c r="AB3031" i="39"/>
  <c r="I3031" i="39"/>
  <c r="F3031" i="39"/>
  <c r="D3031" i="39"/>
  <c r="C3031" i="39"/>
  <c r="U3031" i="39" s="1"/>
  <c r="AL3030" i="39"/>
  <c r="AJ3030" i="39"/>
  <c r="AH3030" i="39"/>
  <c r="AF3030" i="39"/>
  <c r="AD3030" i="39"/>
  <c r="AB3030" i="39"/>
  <c r="V3030" i="39"/>
  <c r="I3030" i="39"/>
  <c r="D3030" i="39"/>
  <c r="C3030" i="39"/>
  <c r="U3030" i="39" s="1"/>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F3466" i="39"/>
  <c r="F3467" i="39" s="1"/>
  <c r="D3466" i="39"/>
  <c r="AL3465" i="39"/>
  <c r="AJ3465" i="39"/>
  <c r="AH3465" i="39"/>
  <c r="AF3465" i="39"/>
  <c r="AD3465" i="39"/>
  <c r="AB3465" i="39"/>
  <c r="V3465" i="39"/>
  <c r="I3465" i="39"/>
  <c r="D3465" i="39"/>
  <c r="C3465"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F3079" i="39"/>
  <c r="D3079" i="39"/>
  <c r="AL3078" i="39"/>
  <c r="AJ3078" i="39"/>
  <c r="AH3078" i="39"/>
  <c r="AF3078" i="39"/>
  <c r="AD3078" i="39"/>
  <c r="AB3078" i="39"/>
  <c r="V3078" i="39"/>
  <c r="I3078" i="39"/>
  <c r="D3078" i="39"/>
  <c r="C3078"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D2774" i="39"/>
  <c r="AL2773" i="39"/>
  <c r="AJ2773" i="39"/>
  <c r="AH2773" i="39"/>
  <c r="AF2773" i="39"/>
  <c r="AD2773" i="39"/>
  <c r="AB2773" i="39"/>
  <c r="V2773" i="39"/>
  <c r="I2773" i="39"/>
  <c r="D2773" i="39"/>
  <c r="C2773" i="39"/>
  <c r="AL3759" i="39"/>
  <c r="AJ3759" i="39"/>
  <c r="AH3759" i="39"/>
  <c r="AF3759" i="39"/>
  <c r="AD3759" i="39"/>
  <c r="AB3759" i="39"/>
  <c r="I3759" i="39"/>
  <c r="D3759"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57" i="39"/>
  <c r="AJ3757" i="39"/>
  <c r="AH3757" i="39"/>
  <c r="AF3757" i="39"/>
  <c r="AD3757" i="39"/>
  <c r="AB3757" i="39"/>
  <c r="I3757" i="39"/>
  <c r="D3757"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D3390" i="39"/>
  <c r="AL3389" i="39"/>
  <c r="AJ3389" i="39"/>
  <c r="AH3389" i="39"/>
  <c r="AF3389" i="39"/>
  <c r="AD3389" i="39"/>
  <c r="AB3389" i="39"/>
  <c r="I3389" i="39"/>
  <c r="D3389" i="39"/>
  <c r="AL3388" i="39"/>
  <c r="AJ3388" i="39"/>
  <c r="AH3388" i="39"/>
  <c r="AF3388" i="39"/>
  <c r="AD3388" i="39"/>
  <c r="AB3388" i="39"/>
  <c r="I3388" i="39"/>
  <c r="D3388" i="39"/>
  <c r="AL3387" i="39"/>
  <c r="AJ3387" i="39"/>
  <c r="AH3387" i="39"/>
  <c r="AF3387" i="39"/>
  <c r="AD3387" i="39"/>
  <c r="AB3387" i="39"/>
  <c r="I3387" i="39"/>
  <c r="D3387" i="39"/>
  <c r="AL3386" i="39"/>
  <c r="AJ3386" i="39"/>
  <c r="AH3386" i="39"/>
  <c r="AF3386" i="39"/>
  <c r="AD3386" i="39"/>
  <c r="AB3386" i="39"/>
  <c r="I3386" i="39"/>
  <c r="D3386" i="39"/>
  <c r="AL3385" i="39"/>
  <c r="AJ3385" i="39"/>
  <c r="AH3385" i="39"/>
  <c r="AF3385" i="39"/>
  <c r="AD3385" i="39"/>
  <c r="AB3385" i="39"/>
  <c r="I3385" i="39"/>
  <c r="D3385" i="39"/>
  <c r="AL3384" i="39"/>
  <c r="AJ3384" i="39"/>
  <c r="AH3384" i="39"/>
  <c r="AF3384" i="39"/>
  <c r="AD3384" i="39"/>
  <c r="AB3384" i="39"/>
  <c r="I3384" i="39"/>
  <c r="F3384" i="39"/>
  <c r="D3384" i="39"/>
  <c r="AL3383" i="39"/>
  <c r="AJ3383" i="39"/>
  <c r="AH3383" i="39"/>
  <c r="AF3383" i="39"/>
  <c r="AD3383" i="39"/>
  <c r="AB3383" i="39"/>
  <c r="V3383" i="39"/>
  <c r="I3383" i="39"/>
  <c r="D3383" i="39"/>
  <c r="C3383"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8" i="39"/>
  <c r="AF3760" i="39"/>
  <c r="AF3761" i="39"/>
  <c r="AF3762"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52" i="39"/>
  <c r="V3058" i="39"/>
  <c r="V3091" i="39"/>
  <c r="V3097" i="39"/>
  <c r="V3225" i="39"/>
  <c r="V3229" i="39"/>
  <c r="V3238" i="39"/>
  <c r="V3250" i="39"/>
  <c r="V3270" i="39"/>
  <c r="V3287" i="39"/>
  <c r="V3311" i="39"/>
  <c r="V3316" i="39"/>
  <c r="V3339" i="39"/>
  <c r="V3374" i="39"/>
  <c r="V3380" i="39"/>
  <c r="V3393" i="39"/>
  <c r="V3416" i="39"/>
  <c r="V3432" i="39"/>
  <c r="V3439" i="39"/>
  <c r="V3442" i="39"/>
  <c r="V3444" i="39"/>
  <c r="V3453" i="39"/>
  <c r="V3460" i="39"/>
  <c r="V3511" i="39"/>
  <c r="V3518" i="39"/>
  <c r="V3586" i="39"/>
  <c r="V3599" i="39"/>
  <c r="V3613" i="39"/>
  <c r="V3623" i="39"/>
  <c r="V3627" i="39"/>
  <c r="V3633" i="39"/>
  <c r="V3690" i="39"/>
  <c r="V3701" i="39"/>
  <c r="V3710" i="39"/>
  <c r="V3727" i="39"/>
  <c r="V3729" i="39"/>
  <c r="V3746" i="39"/>
  <c r="V3752" i="39"/>
  <c r="AL3762" i="39"/>
  <c r="AJ3762" i="39"/>
  <c r="AH3762" i="39"/>
  <c r="AD3762" i="39"/>
  <c r="AB3762" i="39"/>
  <c r="I3762" i="39"/>
  <c r="D3762" i="39"/>
  <c r="AL517" i="39"/>
  <c r="AJ517" i="39"/>
  <c r="AH517" i="39"/>
  <c r="AD517" i="39"/>
  <c r="AB517" i="39"/>
  <c r="I517" i="39"/>
  <c r="D517" i="39"/>
  <c r="AL3699" i="39"/>
  <c r="AJ3699" i="39"/>
  <c r="AH3699" i="39"/>
  <c r="AD3699" i="39"/>
  <c r="AB3699" i="39"/>
  <c r="I3699" i="39"/>
  <c r="D3699" i="39"/>
  <c r="AL402" i="39"/>
  <c r="AJ402" i="39"/>
  <c r="AH402" i="39"/>
  <c r="AD402" i="39"/>
  <c r="AB402" i="39"/>
  <c r="I402" i="39"/>
  <c r="D402" i="39"/>
  <c r="V3033" i="39" l="1"/>
  <c r="F3034" i="39"/>
  <c r="V3031" i="39"/>
  <c r="C3033" i="39"/>
  <c r="U3033" i="39" s="1"/>
  <c r="U3465" i="39"/>
  <c r="F3080" i="39"/>
  <c r="F3081" i="39" s="1"/>
  <c r="F3468" i="39"/>
  <c r="V3467" i="39"/>
  <c r="C3467" i="39"/>
  <c r="U3467" i="39" s="1"/>
  <c r="C2150" i="39"/>
  <c r="U2150" i="39" s="1"/>
  <c r="V3466" i="39"/>
  <c r="C3466" i="39"/>
  <c r="U3466" i="39" s="1"/>
  <c r="C3079" i="39"/>
  <c r="U3079" i="39" s="1"/>
  <c r="U3078" i="39"/>
  <c r="V3079" i="39"/>
  <c r="U2149" i="39"/>
  <c r="F4" i="39"/>
  <c r="C933" i="39"/>
  <c r="V1988" i="39"/>
  <c r="F3035" i="39" l="1"/>
  <c r="V3034" i="39"/>
  <c r="C3034" i="39"/>
  <c r="U3034" i="39" s="1"/>
  <c r="V3080" i="39"/>
  <c r="F3082" i="39"/>
  <c r="C3080" i="39"/>
  <c r="U3080" i="39" s="1"/>
  <c r="C3081" i="39"/>
  <c r="U3081" i="39" s="1"/>
  <c r="V3081" i="39"/>
  <c r="V3468" i="39"/>
  <c r="C3468" i="39"/>
  <c r="U3468" i="39" s="1"/>
  <c r="F3469" i="39"/>
  <c r="F2151" i="39"/>
  <c r="V2150" i="39"/>
  <c r="U933" i="39"/>
  <c r="C3" i="39"/>
  <c r="U3" i="39" s="1"/>
  <c r="U932" i="39"/>
  <c r="U2" i="39"/>
  <c r="F934" i="39"/>
  <c r="V933" i="39"/>
  <c r="V4" i="39"/>
  <c r="C4" i="39"/>
  <c r="U4" i="39" s="1"/>
  <c r="F5" i="39"/>
  <c r="V3" i="39"/>
  <c r="U1987" i="39"/>
  <c r="C1988" i="39"/>
  <c r="U1988" i="39" s="1"/>
  <c r="F1989" i="39"/>
  <c r="U628" i="39"/>
  <c r="F568" i="39"/>
  <c r="F2775" i="39"/>
  <c r="U2773" i="39"/>
  <c r="C629" i="39"/>
  <c r="U629" i="39" s="1"/>
  <c r="V629" i="39"/>
  <c r="F630" i="39"/>
  <c r="C2774" i="39"/>
  <c r="U2774" i="39" s="1"/>
  <c r="V2774" i="39"/>
  <c r="U566" i="39"/>
  <c r="V567" i="39"/>
  <c r="C567" i="39"/>
  <c r="U567" i="39" s="1"/>
  <c r="C3384" i="39"/>
  <c r="U3384" i="39" s="1"/>
  <c r="U3383" i="39"/>
  <c r="V3384" i="39"/>
  <c r="F3036" i="39" l="1"/>
  <c r="V3035" i="39"/>
  <c r="C3035" i="39"/>
  <c r="U3035" i="39" s="1"/>
  <c r="F3083" i="39"/>
  <c r="V3083" i="39" s="1"/>
  <c r="C3082" i="39"/>
  <c r="U3082" i="39" s="1"/>
  <c r="V3082" i="39"/>
  <c r="V3469" i="39"/>
  <c r="C3469" i="39"/>
  <c r="U3469" i="39" s="1"/>
  <c r="F3470" i="39"/>
  <c r="F2152" i="39"/>
  <c r="V2151" i="39"/>
  <c r="C2151" i="39"/>
  <c r="U2151" i="39" s="1"/>
  <c r="V934" i="39"/>
  <c r="C934" i="39"/>
  <c r="U934" i="39" s="1"/>
  <c r="F935" i="39"/>
  <c r="V5" i="39"/>
  <c r="F6" i="39"/>
  <c r="C5" i="39"/>
  <c r="U5" i="39" s="1"/>
  <c r="C2775" i="39"/>
  <c r="U2775" i="39" s="1"/>
  <c r="F2776" i="39"/>
  <c r="V2775" i="39"/>
  <c r="F631" i="39"/>
  <c r="C630" i="39"/>
  <c r="U630" i="39" s="1"/>
  <c r="V1989" i="39"/>
  <c r="F1990" i="39"/>
  <c r="C1989" i="39"/>
  <c r="U1989" i="39" s="1"/>
  <c r="V568" i="39"/>
  <c r="C568" i="39"/>
  <c r="U568" i="39" s="1"/>
  <c r="F569" i="39"/>
  <c r="V630" i="39"/>
  <c r="C3036" i="39" l="1"/>
  <c r="U3036" i="39" s="1"/>
  <c r="V3036" i="39"/>
  <c r="F3037" i="39"/>
  <c r="F3084" i="39"/>
  <c r="C3083" i="39"/>
  <c r="U3083" i="39" s="1"/>
  <c r="V2152" i="39"/>
  <c r="C3470" i="39"/>
  <c r="U3470" i="39" s="1"/>
  <c r="F3471" i="39"/>
  <c r="V3470" i="39"/>
  <c r="F2153" i="39"/>
  <c r="V2153" i="39" s="1"/>
  <c r="V3084" i="39"/>
  <c r="C3084" i="39"/>
  <c r="U3084" i="39" s="1"/>
  <c r="F3085" i="39"/>
  <c r="C2152" i="39"/>
  <c r="U2152" i="39" s="1"/>
  <c r="C2776" i="39"/>
  <c r="U2776" i="39" s="1"/>
  <c r="V569" i="39"/>
  <c r="F936" i="39"/>
  <c r="C935" i="39"/>
  <c r="U935" i="39" s="1"/>
  <c r="V935" i="39"/>
  <c r="F7" i="39"/>
  <c r="C6" i="39"/>
  <c r="U6" i="39" s="1"/>
  <c r="V6" i="39"/>
  <c r="V2776" i="39"/>
  <c r="F2777" i="39"/>
  <c r="F632" i="39"/>
  <c r="C631" i="39"/>
  <c r="U631" i="39" s="1"/>
  <c r="V631" i="39"/>
  <c r="F1992" i="39"/>
  <c r="V1990" i="39"/>
  <c r="C1990" i="39"/>
  <c r="U1990" i="39" s="1"/>
  <c r="F1991" i="39"/>
  <c r="F570" i="39"/>
  <c r="C569" i="39"/>
  <c r="U569" i="39" s="1"/>
  <c r="V3037" i="39" l="1"/>
  <c r="C3037" i="39"/>
  <c r="U3037" i="39" s="1"/>
  <c r="F3038" i="39"/>
  <c r="F2154" i="39"/>
  <c r="C2153" i="39"/>
  <c r="U2153" i="39" s="1"/>
  <c r="V3471" i="39"/>
  <c r="C3471" i="39"/>
  <c r="U3471" i="39" s="1"/>
  <c r="F3472" i="39"/>
  <c r="F3086" i="39"/>
  <c r="V3085" i="39"/>
  <c r="C3085" i="39"/>
  <c r="U3085" i="39" s="1"/>
  <c r="C632" i="39"/>
  <c r="U632" i="39" s="1"/>
  <c r="C936" i="39"/>
  <c r="U936" i="39" s="1"/>
  <c r="V936" i="39"/>
  <c r="F937" i="39"/>
  <c r="C2777" i="39"/>
  <c r="U2777" i="39" s="1"/>
  <c r="F2778" i="39"/>
  <c r="V2777" i="39"/>
  <c r="V7" i="39"/>
  <c r="C7" i="39"/>
  <c r="U7" i="39" s="1"/>
  <c r="F8" i="39"/>
  <c r="F633" i="39"/>
  <c r="V632" i="39"/>
  <c r="V570" i="39"/>
  <c r="C570" i="39"/>
  <c r="U570" i="39" s="1"/>
  <c r="F571" i="39"/>
  <c r="V1991" i="39"/>
  <c r="C1991" i="39"/>
  <c r="U1991" i="39" s="1"/>
  <c r="F1993" i="39"/>
  <c r="F572" i="39"/>
  <c r="V1992" i="39"/>
  <c r="C1992" i="39"/>
  <c r="U1992" i="39" s="1"/>
  <c r="F3039" i="39" l="1"/>
  <c r="V3038" i="39"/>
  <c r="C3038" i="39"/>
  <c r="U3038" i="39" s="1"/>
  <c r="F2155" i="39"/>
  <c r="F3473" i="39"/>
  <c r="V3472" i="39"/>
  <c r="C3472" i="39"/>
  <c r="U3472" i="39" s="1"/>
  <c r="V2154" i="39"/>
  <c r="C2154" i="39"/>
  <c r="U2154" i="39" s="1"/>
  <c r="C3086" i="39"/>
  <c r="U3086" i="39" s="1"/>
  <c r="F3087" i="39"/>
  <c r="V3086" i="39"/>
  <c r="V572" i="39"/>
  <c r="F11" i="39"/>
  <c r="F10" i="39"/>
  <c r="F2779" i="39"/>
  <c r="C2778" i="39"/>
  <c r="U2778" i="39" s="1"/>
  <c r="V2778" i="39"/>
  <c r="V633" i="39"/>
  <c r="V937" i="39"/>
  <c r="F938" i="39"/>
  <c r="C937" i="39"/>
  <c r="U937" i="39" s="1"/>
  <c r="F634" i="39"/>
  <c r="C633" i="39"/>
  <c r="U633" i="39" s="1"/>
  <c r="V571" i="39"/>
  <c r="C571" i="39"/>
  <c r="U571" i="39" s="1"/>
  <c r="F573" i="39"/>
  <c r="V8" i="39"/>
  <c r="F9" i="39"/>
  <c r="C8" i="39"/>
  <c r="U8" i="39" s="1"/>
  <c r="F1994" i="39"/>
  <c r="V1993" i="39"/>
  <c r="C1993" i="39"/>
  <c r="U1993" i="39" s="1"/>
  <c r="C572" i="39"/>
  <c r="U572" i="39" s="1"/>
  <c r="V3039" i="39" l="1"/>
  <c r="C3039" i="39"/>
  <c r="U3039" i="39" s="1"/>
  <c r="F3040" i="39"/>
  <c r="F2156" i="39"/>
  <c r="V2155" i="39"/>
  <c r="C2155" i="39"/>
  <c r="U2155" i="39" s="1"/>
  <c r="V2779" i="39"/>
  <c r="C3473" i="39"/>
  <c r="U3473" i="39" s="1"/>
  <c r="F3474" i="39"/>
  <c r="V3473" i="39"/>
  <c r="V3087" i="39"/>
  <c r="C3087" i="39"/>
  <c r="U3087" i="39" s="1"/>
  <c r="F3088" i="39"/>
  <c r="F2780" i="39"/>
  <c r="C2779" i="39"/>
  <c r="U2779" i="39" s="1"/>
  <c r="V2156" i="39"/>
  <c r="V11" i="39"/>
  <c r="C11" i="39"/>
  <c r="U11" i="39" s="1"/>
  <c r="F635" i="39"/>
  <c r="V10" i="39"/>
  <c r="C10" i="39"/>
  <c r="U10" i="39" s="1"/>
  <c r="C634" i="39"/>
  <c r="U634" i="39" s="1"/>
  <c r="V573" i="39"/>
  <c r="C573" i="39"/>
  <c r="U573" i="39" s="1"/>
  <c r="F939" i="39"/>
  <c r="V938" i="39"/>
  <c r="C938" i="39"/>
  <c r="U938" i="39" s="1"/>
  <c r="F574" i="39"/>
  <c r="V634" i="39"/>
  <c r="C9" i="39"/>
  <c r="U9" i="39" s="1"/>
  <c r="F12" i="39"/>
  <c r="V9" i="39"/>
  <c r="C1994" i="39"/>
  <c r="U1994" i="39" s="1"/>
  <c r="F1995" i="39"/>
  <c r="V1994" i="39"/>
  <c r="AL1578" i="39"/>
  <c r="AJ1578" i="39"/>
  <c r="AH1578" i="39"/>
  <c r="AD1578" i="39"/>
  <c r="AB1578" i="39"/>
  <c r="I1578" i="39"/>
  <c r="F1578" i="39"/>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92" i="39"/>
  <c r="AL3093" i="39"/>
  <c r="AJ3093" i="39"/>
  <c r="AH3093" i="39"/>
  <c r="AD3093" i="39"/>
  <c r="AB3093" i="39"/>
  <c r="I3093" i="39"/>
  <c r="D3093" i="39"/>
  <c r="AL3092" i="39"/>
  <c r="AJ3092" i="39"/>
  <c r="AH3092" i="39"/>
  <c r="AD3092" i="39"/>
  <c r="AB3092" i="39"/>
  <c r="I3092" i="39"/>
  <c r="D3092" i="39"/>
  <c r="AL3091" i="39"/>
  <c r="AJ3091" i="39"/>
  <c r="AH3091" i="39"/>
  <c r="AD3091" i="39"/>
  <c r="AB3091" i="39"/>
  <c r="I3091" i="39"/>
  <c r="D3091" i="39"/>
  <c r="C3091" i="39"/>
  <c r="AL3096" i="39"/>
  <c r="AJ3096" i="39"/>
  <c r="AH3096" i="39"/>
  <c r="AD3096" i="39"/>
  <c r="AB3096" i="39"/>
  <c r="I3096" i="39"/>
  <c r="D3096" i="39"/>
  <c r="AL3095" i="39"/>
  <c r="AJ3095" i="39"/>
  <c r="AH3095" i="39"/>
  <c r="AD3095" i="39"/>
  <c r="AB3095" i="39"/>
  <c r="I3095" i="39"/>
  <c r="D3095" i="39"/>
  <c r="AL3094" i="39"/>
  <c r="AJ3094" i="39"/>
  <c r="AH3094" i="39"/>
  <c r="AD3094" i="39"/>
  <c r="AB3094" i="39"/>
  <c r="I3094" i="39"/>
  <c r="D3094"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59" i="39"/>
  <c r="AJ3659" i="39"/>
  <c r="AH3659" i="39"/>
  <c r="AD3659" i="39"/>
  <c r="AB3659" i="39"/>
  <c r="I3659" i="39"/>
  <c r="D3659" i="39"/>
  <c r="AL3658" i="39"/>
  <c r="AJ3658" i="39"/>
  <c r="AH3658" i="39"/>
  <c r="AD3658" i="39"/>
  <c r="AB3658" i="39"/>
  <c r="I3658" i="39"/>
  <c r="D3658" i="39"/>
  <c r="AL3378" i="39"/>
  <c r="AJ3378" i="39"/>
  <c r="AH3378" i="39"/>
  <c r="AD3378" i="39"/>
  <c r="AB3378" i="39"/>
  <c r="I3378" i="39"/>
  <c r="D3378" i="39"/>
  <c r="AL3376" i="39"/>
  <c r="AJ3376" i="39"/>
  <c r="AH3376" i="39"/>
  <c r="AD3376" i="39"/>
  <c r="AB3376" i="39"/>
  <c r="I3376" i="39"/>
  <c r="D3376" i="39"/>
  <c r="AL3337" i="39"/>
  <c r="AJ3337" i="39"/>
  <c r="AH3337" i="39"/>
  <c r="AD3337" i="39"/>
  <c r="AB3337" i="39"/>
  <c r="I3337" i="39"/>
  <c r="D3337" i="39"/>
  <c r="AL3268" i="39"/>
  <c r="AJ3268" i="39"/>
  <c r="AH3268" i="39"/>
  <c r="AD3268" i="39"/>
  <c r="AB3268" i="39"/>
  <c r="I3268" i="39"/>
  <c r="D3268" i="39"/>
  <c r="AL3267" i="39"/>
  <c r="AJ3267" i="39"/>
  <c r="AH3267" i="39"/>
  <c r="AD3267" i="39"/>
  <c r="AB3267" i="39"/>
  <c r="I3267" i="39"/>
  <c r="D3267" i="39"/>
  <c r="AL3247" i="39"/>
  <c r="AJ3247" i="39"/>
  <c r="AH3247" i="39"/>
  <c r="AD3247" i="39"/>
  <c r="AB3247" i="39"/>
  <c r="I3247" i="39"/>
  <c r="D3247" i="39"/>
  <c r="AL3246" i="39"/>
  <c r="AJ3246" i="39"/>
  <c r="AH3246" i="39"/>
  <c r="AD3246" i="39"/>
  <c r="AB3246" i="39"/>
  <c r="I3246" i="39"/>
  <c r="D3246" i="39"/>
  <c r="AL3154" i="39"/>
  <c r="AJ3154" i="39"/>
  <c r="AH3154" i="39"/>
  <c r="AD3154" i="39"/>
  <c r="AB3154" i="39"/>
  <c r="I3154" i="39"/>
  <c r="D3154" i="39"/>
  <c r="AL3133" i="39"/>
  <c r="AJ3133" i="39"/>
  <c r="AH3133" i="39"/>
  <c r="AD3133" i="39"/>
  <c r="AB3133" i="39"/>
  <c r="I3133" i="39"/>
  <c r="D3133"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35" i="39"/>
  <c r="AJ3335" i="39"/>
  <c r="AH3335" i="39"/>
  <c r="AD3335" i="39"/>
  <c r="AB3335" i="39"/>
  <c r="I3335" i="39"/>
  <c r="D3335"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F3634" i="39"/>
  <c r="D3634" i="39"/>
  <c r="AL3633" i="39"/>
  <c r="AJ3633" i="39"/>
  <c r="AH3633" i="39"/>
  <c r="AD3633" i="39"/>
  <c r="AB3633" i="39"/>
  <c r="I3633" i="39"/>
  <c r="D3633" i="39"/>
  <c r="C3633" i="39"/>
  <c r="AL2340" i="39"/>
  <c r="AJ2340" i="39"/>
  <c r="AH2340" i="39"/>
  <c r="AD2340" i="39"/>
  <c r="AB2340" i="39"/>
  <c r="I2340" i="39"/>
  <c r="F2340" i="39"/>
  <c r="D2340" i="39"/>
  <c r="AL2339" i="39"/>
  <c r="AJ2339" i="39"/>
  <c r="AH2339" i="39"/>
  <c r="AD2339" i="39"/>
  <c r="AB2339" i="39"/>
  <c r="I2339" i="39"/>
  <c r="F2339" i="39"/>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C3040" i="39" l="1"/>
  <c r="U3040" i="39" s="1"/>
  <c r="F3041" i="39"/>
  <c r="V3040" i="39"/>
  <c r="C2156" i="39"/>
  <c r="U2156" i="39" s="1"/>
  <c r="V3474" i="39"/>
  <c r="F3475" i="39"/>
  <c r="C3474" i="39"/>
  <c r="U3474" i="39" s="1"/>
  <c r="F3089" i="39"/>
  <c r="V3088" i="39"/>
  <c r="C3088" i="39"/>
  <c r="U3088" i="39" s="1"/>
  <c r="F2781" i="39"/>
  <c r="V2780" i="39"/>
  <c r="C2780" i="39"/>
  <c r="U2780" i="39" s="1"/>
  <c r="V574" i="39"/>
  <c r="F636" i="39"/>
  <c r="C635" i="39"/>
  <c r="U635" i="39" s="1"/>
  <c r="V635" i="39"/>
  <c r="C574" i="39"/>
  <c r="U574" i="39" s="1"/>
  <c r="V939" i="39"/>
  <c r="C939" i="39"/>
  <c r="U939" i="39" s="1"/>
  <c r="F940" i="39"/>
  <c r="F575" i="39"/>
  <c r="V12" i="39"/>
  <c r="C12" i="39"/>
  <c r="U12" i="39" s="1"/>
  <c r="F13" i="39"/>
  <c r="V1995" i="39"/>
  <c r="C1995" i="39"/>
  <c r="U1995" i="39" s="1"/>
  <c r="F1996" i="39"/>
  <c r="V1880" i="39"/>
  <c r="V3092" i="39"/>
  <c r="V2340" i="39"/>
  <c r="V820" i="39"/>
  <c r="V1577" i="39"/>
  <c r="V1070" i="39"/>
  <c r="V3634" i="39"/>
  <c r="V2338" i="39"/>
  <c r="V2339" i="39"/>
  <c r="V1578" i="39"/>
  <c r="F1580" i="39"/>
  <c r="U1576" i="39"/>
  <c r="C1578" i="39"/>
  <c r="U1578" i="39" s="1"/>
  <c r="F1579" i="39"/>
  <c r="C1577" i="39"/>
  <c r="U1577" i="39" s="1"/>
  <c r="F3093" i="39"/>
  <c r="U3091" i="39"/>
  <c r="C3634" i="39"/>
  <c r="U3634" i="39" s="1"/>
  <c r="C2338" i="39"/>
  <c r="U2338" i="39" s="1"/>
  <c r="U3633" i="39"/>
  <c r="F3635" i="39"/>
  <c r="C2340" i="39"/>
  <c r="U2340" i="39" s="1"/>
  <c r="C2339" i="39"/>
  <c r="U2339" i="39" s="1"/>
  <c r="U354" i="39"/>
  <c r="F1071" i="39"/>
  <c r="F2341" i="39"/>
  <c r="F821" i="39"/>
  <c r="U2337" i="39"/>
  <c r="U1069" i="39"/>
  <c r="C1070" i="39"/>
  <c r="U1070" i="39" s="1"/>
  <c r="U2501" i="39"/>
  <c r="F1881" i="39"/>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8" i="39"/>
  <c r="AJ3249" i="39"/>
  <c r="AJ3250" i="39"/>
  <c r="AJ3251" i="39"/>
  <c r="AJ3252" i="39"/>
  <c r="AJ3253" i="39"/>
  <c r="AJ3254" i="39"/>
  <c r="AJ3255" i="39"/>
  <c r="AJ3256" i="39"/>
  <c r="AJ3257" i="39"/>
  <c r="AJ3258" i="39"/>
  <c r="AJ3259" i="39"/>
  <c r="AJ3260" i="39"/>
  <c r="AJ3261" i="39"/>
  <c r="AJ3262" i="39"/>
  <c r="AJ3263" i="39"/>
  <c r="AJ3264" i="39"/>
  <c r="AJ3265" i="39"/>
  <c r="AJ3266"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6"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7" i="39"/>
  <c r="AJ3379" i="39"/>
  <c r="AJ3380" i="39"/>
  <c r="AJ3381" i="39"/>
  <c r="AJ338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90" i="39"/>
  <c r="AJ3691" i="39"/>
  <c r="AJ3692" i="39"/>
  <c r="AJ3693" i="39"/>
  <c r="AJ3694" i="39"/>
  <c r="AJ3695" i="39"/>
  <c r="AJ3696" i="39"/>
  <c r="AJ3697" i="39"/>
  <c r="AJ3698"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8" i="39"/>
  <c r="AJ3760" i="39"/>
  <c r="AJ3761"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8" i="39"/>
  <c r="AD3249" i="39"/>
  <c r="AD3250" i="39"/>
  <c r="AD3251" i="39"/>
  <c r="AD3252" i="39"/>
  <c r="AD3253" i="39"/>
  <c r="AD3254" i="39"/>
  <c r="AD3255" i="39"/>
  <c r="AD3256" i="39"/>
  <c r="AD3257" i="39"/>
  <c r="AD3258" i="39"/>
  <c r="AD3259" i="39"/>
  <c r="AD3260" i="39"/>
  <c r="AD3261" i="39"/>
  <c r="AD3262" i="39"/>
  <c r="AD3263" i="39"/>
  <c r="AD3264" i="39"/>
  <c r="AD3265" i="39"/>
  <c r="AD3266"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6"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7" i="39"/>
  <c r="AD3379" i="39"/>
  <c r="AD3380" i="39"/>
  <c r="AD3381" i="39"/>
  <c r="AD338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90" i="39"/>
  <c r="AD3691" i="39"/>
  <c r="AD3692" i="39"/>
  <c r="AD3693" i="39"/>
  <c r="AD3694" i="39"/>
  <c r="AD3695" i="39"/>
  <c r="AD3696" i="39"/>
  <c r="AD3697" i="39"/>
  <c r="AD3698"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8" i="39"/>
  <c r="AD3760" i="39"/>
  <c r="AD3761"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D3618" i="39"/>
  <c r="AL3617" i="39"/>
  <c r="AH3617" i="39"/>
  <c r="AB3617" i="39"/>
  <c r="I3617" i="39"/>
  <c r="D3617" i="39"/>
  <c r="AL3616" i="39"/>
  <c r="AH3616" i="39"/>
  <c r="AB3616" i="39"/>
  <c r="I3616" i="39"/>
  <c r="D3616" i="39"/>
  <c r="AL3615" i="39"/>
  <c r="AH3615" i="39"/>
  <c r="AB3615" i="39"/>
  <c r="I3615" i="39"/>
  <c r="D3615" i="39"/>
  <c r="AL3614" i="39"/>
  <c r="AH3614" i="39"/>
  <c r="AB3614" i="39"/>
  <c r="I3614" i="39"/>
  <c r="F3614" i="39"/>
  <c r="D3614" i="39"/>
  <c r="AL3613" i="39"/>
  <c r="AH3613" i="39"/>
  <c r="AB3613" i="39"/>
  <c r="I3613" i="39"/>
  <c r="D3613" i="39"/>
  <c r="C3613" i="39"/>
  <c r="AL3067" i="39"/>
  <c r="AH3067" i="39"/>
  <c r="AB3067" i="39"/>
  <c r="I3067" i="39"/>
  <c r="D3067" i="39"/>
  <c r="AL3604" i="39"/>
  <c r="AH3604" i="39"/>
  <c r="AB3604" i="39"/>
  <c r="I3604" i="39"/>
  <c r="D3604"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D2403" i="39"/>
  <c r="AL2402" i="39"/>
  <c r="AH2402" i="39"/>
  <c r="AB2402" i="39"/>
  <c r="I2402" i="39"/>
  <c r="D2402" i="39"/>
  <c r="C2402" i="39"/>
  <c r="AL3336" i="39"/>
  <c r="AH3336" i="39"/>
  <c r="AB3336" i="39"/>
  <c r="I3336" i="39"/>
  <c r="D3336" i="39"/>
  <c r="AL3328" i="39"/>
  <c r="AH3328" i="39"/>
  <c r="AB3328" i="39"/>
  <c r="I3328" i="39"/>
  <c r="D3328"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D1110" i="39"/>
  <c r="AL1109" i="39"/>
  <c r="AH1109" i="39"/>
  <c r="AB1109" i="39"/>
  <c r="I1109" i="39"/>
  <c r="D1109" i="39"/>
  <c r="C1109"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D3423" i="39"/>
  <c r="AL3422" i="39"/>
  <c r="AH3422" i="39"/>
  <c r="AB3422" i="39"/>
  <c r="I3422" i="39"/>
  <c r="D3422" i="39"/>
  <c r="AL3421" i="39"/>
  <c r="AH3421" i="39"/>
  <c r="AB3421" i="39"/>
  <c r="I3421" i="39"/>
  <c r="D3421" i="39"/>
  <c r="AL3420" i="39"/>
  <c r="AH3420" i="39"/>
  <c r="AB3420" i="39"/>
  <c r="I3420" i="39"/>
  <c r="D3420" i="39"/>
  <c r="AL3419" i="39"/>
  <c r="AH3419" i="39"/>
  <c r="AB3419" i="39"/>
  <c r="I3419" i="39"/>
  <c r="D3419" i="39"/>
  <c r="AL3418" i="39"/>
  <c r="AH3418" i="39"/>
  <c r="AB3418" i="39"/>
  <c r="I3418" i="39"/>
  <c r="F3418" i="39"/>
  <c r="D3418" i="39"/>
  <c r="AL3417" i="39"/>
  <c r="AH3417" i="39"/>
  <c r="AB3417" i="39"/>
  <c r="I3417" i="39"/>
  <c r="F3417" i="39"/>
  <c r="D3417" i="39"/>
  <c r="AL3416" i="39"/>
  <c r="AH3416" i="39"/>
  <c r="AB3416" i="39"/>
  <c r="I3416" i="39"/>
  <c r="D3416" i="39"/>
  <c r="C3416"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609" i="39"/>
  <c r="AL3610" i="39"/>
  <c r="AH3610" i="39"/>
  <c r="AB3610" i="39"/>
  <c r="I3610" i="39"/>
  <c r="D3610" i="39"/>
  <c r="AL3609" i="39"/>
  <c r="AH3609" i="39"/>
  <c r="AB3609" i="39"/>
  <c r="D3609" i="39"/>
  <c r="C3250" i="39"/>
  <c r="AL3250" i="39"/>
  <c r="AH3250" i="39"/>
  <c r="AB3250" i="39"/>
  <c r="I3250" i="39"/>
  <c r="D3250" i="39"/>
  <c r="AL3269" i="39"/>
  <c r="AH3269" i="39"/>
  <c r="AB3269" i="39"/>
  <c r="I3269" i="39"/>
  <c r="D3269"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761" i="39"/>
  <c r="AH3761" i="39"/>
  <c r="AB3761" i="39"/>
  <c r="I3761" i="39"/>
  <c r="D3761" i="39"/>
  <c r="AL3760" i="39"/>
  <c r="AH3760" i="39"/>
  <c r="AB3760" i="39"/>
  <c r="I3760" i="39"/>
  <c r="D3760" i="39"/>
  <c r="AL3758" i="39"/>
  <c r="AH3758" i="39"/>
  <c r="AB3758" i="39"/>
  <c r="I3758" i="39"/>
  <c r="D3758" i="39"/>
  <c r="AL3756" i="39"/>
  <c r="AH3756" i="39"/>
  <c r="AB3756" i="39"/>
  <c r="I3756" i="39"/>
  <c r="D3756" i="39"/>
  <c r="AL3755" i="39"/>
  <c r="AH3755" i="39"/>
  <c r="AB3755" i="39"/>
  <c r="I3755" i="39"/>
  <c r="D3755" i="39"/>
  <c r="AL3754" i="39"/>
  <c r="AH3754" i="39"/>
  <c r="AB3754" i="39"/>
  <c r="I3754" i="39"/>
  <c r="D3754" i="39"/>
  <c r="AL3753" i="39"/>
  <c r="AH3753" i="39"/>
  <c r="AB3753" i="39"/>
  <c r="I3753" i="39"/>
  <c r="D3753" i="39"/>
  <c r="AL3752" i="39"/>
  <c r="AH3752" i="39"/>
  <c r="AB3752" i="39"/>
  <c r="I3752" i="39"/>
  <c r="D3752" i="39"/>
  <c r="C3752"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D2200" i="39"/>
  <c r="AL2199" i="39"/>
  <c r="AH2199" i="39"/>
  <c r="AB2199" i="39"/>
  <c r="I2199" i="39"/>
  <c r="F2199" i="39"/>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F3042" i="39" l="1"/>
  <c r="V3041" i="39"/>
  <c r="C3041" i="39"/>
  <c r="U3041" i="39" s="1"/>
  <c r="F3476" i="39"/>
  <c r="V3475" i="39"/>
  <c r="C3475" i="39"/>
  <c r="U3475" i="39" s="1"/>
  <c r="F2782" i="39"/>
  <c r="C2781" i="39"/>
  <c r="U2781" i="39" s="1"/>
  <c r="V2781" i="39"/>
  <c r="V3089" i="39"/>
  <c r="C3089" i="39"/>
  <c r="U3089" i="39" s="1"/>
  <c r="F3090" i="39"/>
  <c r="C636" i="39"/>
  <c r="U636" i="39" s="1"/>
  <c r="F637" i="39"/>
  <c r="V636" i="39"/>
  <c r="V575" i="39"/>
  <c r="F576" i="39"/>
  <c r="C575" i="39"/>
  <c r="U575" i="39" s="1"/>
  <c r="V940" i="39"/>
  <c r="C940" i="39"/>
  <c r="U940" i="39" s="1"/>
  <c r="F941" i="39"/>
  <c r="F14" i="39"/>
  <c r="V13" i="39"/>
  <c r="C13" i="39"/>
  <c r="U13" i="39" s="1"/>
  <c r="F1997" i="39"/>
  <c r="C1996" i="39"/>
  <c r="U1996" i="39" s="1"/>
  <c r="V1996" i="39"/>
  <c r="V2014" i="39"/>
  <c r="V3635" i="39"/>
  <c r="V3418" i="39"/>
  <c r="V1881" i="39"/>
  <c r="V2403" i="39"/>
  <c r="V1579" i="39"/>
  <c r="V69" i="39"/>
  <c r="V218" i="39"/>
  <c r="V821" i="39"/>
  <c r="V1580" i="39"/>
  <c r="V3614" i="39"/>
  <c r="V3093" i="39"/>
  <c r="V2199" i="39"/>
  <c r="V1190" i="39"/>
  <c r="V1826" i="39"/>
  <c r="V2341" i="39"/>
  <c r="V2379" i="39"/>
  <c r="V1071" i="39"/>
  <c r="V1867" i="39"/>
  <c r="V1250" i="39"/>
  <c r="V3417" i="39"/>
  <c r="V98" i="39"/>
  <c r="V852" i="39"/>
  <c r="V2196" i="39"/>
  <c r="V2200" i="39"/>
  <c r="V1110" i="39"/>
  <c r="V1207" i="39"/>
  <c r="V2361" i="39"/>
  <c r="F1581" i="39"/>
  <c r="C1579" i="39"/>
  <c r="U1579" i="39" s="1"/>
  <c r="C1580" i="39"/>
  <c r="U1580" i="39" s="1"/>
  <c r="F1582" i="39"/>
  <c r="F3094" i="39"/>
  <c r="C3635" i="39"/>
  <c r="U3635" i="39" s="1"/>
  <c r="F3636" i="39"/>
  <c r="F822" i="39"/>
  <c r="C821" i="39"/>
  <c r="U821" i="39" s="1"/>
  <c r="C2341" i="39"/>
  <c r="U2341" i="39" s="1"/>
  <c r="C1071" i="39"/>
  <c r="U1071" i="39" s="1"/>
  <c r="F1072" i="39"/>
  <c r="F1882" i="39"/>
  <c r="F2362" i="39"/>
  <c r="U2360" i="39"/>
  <c r="U2378" i="39"/>
  <c r="C2379" i="39"/>
  <c r="U2379" i="39" s="1"/>
  <c r="C69" i="39"/>
  <c r="U69" i="39" s="1"/>
  <c r="C2361" i="39"/>
  <c r="U2361" i="39" s="1"/>
  <c r="F70" i="39"/>
  <c r="U68" i="39"/>
  <c r="U1736" i="39"/>
  <c r="F2380" i="39"/>
  <c r="U2452" i="39"/>
  <c r="C3614" i="39"/>
  <c r="U3614" i="39" s="1"/>
  <c r="U3613" i="39"/>
  <c r="F3615" i="39"/>
  <c r="U2334" i="39"/>
  <c r="U1042" i="39"/>
  <c r="U2402" i="39"/>
  <c r="C1207" i="39"/>
  <c r="U1207" i="39" s="1"/>
  <c r="U1206" i="39"/>
  <c r="C2403" i="39"/>
  <c r="U2403" i="39" s="1"/>
  <c r="F2404" i="39"/>
  <c r="U1109" i="39"/>
  <c r="F3419" i="39"/>
  <c r="C1110" i="39"/>
  <c r="U1110" i="39" s="1"/>
  <c r="U3416" i="39"/>
  <c r="U1229" i="39"/>
  <c r="C3417" i="39"/>
  <c r="U3417" i="39" s="1"/>
  <c r="F1111" i="39"/>
  <c r="F219" i="39"/>
  <c r="C3418" i="39"/>
  <c r="U3418" i="39" s="1"/>
  <c r="U217" i="39"/>
  <c r="C218" i="39"/>
  <c r="U218" i="39" s="1"/>
  <c r="U3752" i="39"/>
  <c r="U97" i="39"/>
  <c r="F99" i="39"/>
  <c r="C98" i="39"/>
  <c r="U98" i="39" s="1"/>
  <c r="U903" i="39"/>
  <c r="U1825" i="39"/>
  <c r="F1827" i="39"/>
  <c r="C1826" i="39"/>
  <c r="U1826" i="39" s="1"/>
  <c r="C1190" i="39"/>
  <c r="U1190" i="39" s="1"/>
  <c r="U1189" i="39"/>
  <c r="F1191" i="39"/>
  <c r="U2017" i="39"/>
  <c r="U1685" i="39"/>
  <c r="U2330" i="39"/>
  <c r="U2316" i="39"/>
  <c r="U2013" i="39"/>
  <c r="F2197" i="39"/>
  <c r="F2202" i="39"/>
  <c r="C2014" i="39"/>
  <c r="U2014" i="39" s="1"/>
  <c r="F2015" i="39"/>
  <c r="U2195" i="39"/>
  <c r="C2196" i="39"/>
  <c r="U2196" i="39" s="1"/>
  <c r="C2199" i="39"/>
  <c r="U2199" i="39" s="1"/>
  <c r="C2200" i="39"/>
  <c r="U2200" i="39" s="1"/>
  <c r="F1868" i="39"/>
  <c r="F1251" i="39"/>
  <c r="C1250" i="39"/>
  <c r="U1250" i="39" s="1"/>
  <c r="U1866" i="39"/>
  <c r="C1867" i="39"/>
  <c r="U1867" i="39" s="1"/>
  <c r="U851" i="39"/>
  <c r="C852" i="39"/>
  <c r="U852" i="39" s="1"/>
  <c r="F853" i="39"/>
  <c r="U736" i="39"/>
  <c r="F202" i="39"/>
  <c r="AL201" i="39"/>
  <c r="I201" i="39"/>
  <c r="D201" i="39"/>
  <c r="C201" i="39"/>
  <c r="F3043" i="39" l="1"/>
  <c r="V3042" i="39"/>
  <c r="C3042" i="39"/>
  <c r="U3042" i="39" s="1"/>
  <c r="V3476" i="39"/>
  <c r="C3476" i="39"/>
  <c r="U3476" i="39" s="1"/>
  <c r="F3477" i="39"/>
  <c r="V2782" i="39"/>
  <c r="C2782" i="39"/>
  <c r="U2782" i="39" s="1"/>
  <c r="F2783" i="39"/>
  <c r="V637" i="39"/>
  <c r="F638" i="39"/>
  <c r="C637" i="39"/>
  <c r="U637" i="39" s="1"/>
  <c r="V3090" i="39"/>
  <c r="C3090" i="39"/>
  <c r="U3090" i="39" s="1"/>
  <c r="V576" i="39"/>
  <c r="C576" i="39"/>
  <c r="U576" i="39" s="1"/>
  <c r="F577" i="39"/>
  <c r="C941" i="39"/>
  <c r="U941" i="39" s="1"/>
  <c r="F942" i="39"/>
  <c r="V941" i="39"/>
  <c r="C14" i="39"/>
  <c r="U14" i="39" s="1"/>
  <c r="F15" i="39"/>
  <c r="V14" i="39"/>
  <c r="C1997" i="39"/>
  <c r="U1997" i="39" s="1"/>
  <c r="F1998" i="39"/>
  <c r="V1997" i="39"/>
  <c r="V1882" i="39"/>
  <c r="V3636" i="39"/>
  <c r="V1581" i="39"/>
  <c r="V3419" i="39"/>
  <c r="V202" i="39"/>
  <c r="V219" i="39"/>
  <c r="V2380" i="39"/>
  <c r="V1582" i="39"/>
  <c r="V2404" i="39"/>
  <c r="V2202" i="39"/>
  <c r="V2197" i="39"/>
  <c r="V3615" i="39"/>
  <c r="V822" i="39"/>
  <c r="V1191" i="39"/>
  <c r="V1111" i="39"/>
  <c r="V1868" i="39"/>
  <c r="V2015" i="39"/>
  <c r="V1072" i="39"/>
  <c r="V853" i="39"/>
  <c r="V3094" i="39"/>
  <c r="V1251" i="39"/>
  <c r="V1827" i="39"/>
  <c r="V70" i="39"/>
  <c r="V99" i="39"/>
  <c r="V2362" i="39"/>
  <c r="C1581" i="39"/>
  <c r="U1581" i="39" s="1"/>
  <c r="C1582" i="39"/>
  <c r="U1582" i="39" s="1"/>
  <c r="F3095" i="39"/>
  <c r="C3094" i="39"/>
  <c r="U3094" i="39" s="1"/>
  <c r="F823" i="39"/>
  <c r="C3636" i="39"/>
  <c r="U3636" i="39" s="1"/>
  <c r="F3637" i="39"/>
  <c r="C822" i="39"/>
  <c r="U822" i="39" s="1"/>
  <c r="C1072" i="39"/>
  <c r="U1072" i="39" s="1"/>
  <c r="F1073" i="39"/>
  <c r="F1883" i="39"/>
  <c r="F2363" i="39"/>
  <c r="C2362" i="39"/>
  <c r="U2362" i="39" s="1"/>
  <c r="C70" i="39"/>
  <c r="U70" i="39" s="1"/>
  <c r="F71" i="39"/>
  <c r="F2381" i="39"/>
  <c r="C2380" i="39"/>
  <c r="U2380" i="39" s="1"/>
  <c r="F3616" i="39"/>
  <c r="C3615" i="39"/>
  <c r="U3615" i="39" s="1"/>
  <c r="F2405" i="39"/>
  <c r="C2404" i="39"/>
  <c r="U2404" i="39" s="1"/>
  <c r="C3419" i="39"/>
  <c r="U3419" i="39" s="1"/>
  <c r="F3420" i="39"/>
  <c r="F220" i="39"/>
  <c r="C219" i="39"/>
  <c r="U219" i="39" s="1"/>
  <c r="F1112" i="39"/>
  <c r="C1111" i="39"/>
  <c r="U1111" i="39" s="1"/>
  <c r="F100" i="39"/>
  <c r="C99" i="39"/>
  <c r="U99" i="39" s="1"/>
  <c r="C1827" i="39"/>
  <c r="U1827" i="39" s="1"/>
  <c r="F1828" i="39"/>
  <c r="F1192" i="39"/>
  <c r="C1191" i="39"/>
  <c r="U1191" i="39" s="1"/>
  <c r="C2197" i="39"/>
  <c r="U2197" i="39" s="1"/>
  <c r="F2204" i="39"/>
  <c r="F2198" i="39"/>
  <c r="C2015" i="39"/>
  <c r="U2015" i="39" s="1"/>
  <c r="C2202" i="39"/>
  <c r="U2202" i="39" s="1"/>
  <c r="F1869" i="39"/>
  <c r="C1868" i="39"/>
  <c r="U1868" i="39" s="1"/>
  <c r="F854" i="39"/>
  <c r="C853" i="39"/>
  <c r="U853" i="39" s="1"/>
  <c r="C202" i="39"/>
  <c r="U201" i="39"/>
  <c r="V3043" i="39" l="1"/>
  <c r="C3043" i="39"/>
  <c r="U3043" i="39" s="1"/>
  <c r="F3044" i="39"/>
  <c r="F639" i="39"/>
  <c r="V3477" i="39"/>
  <c r="C3477" i="39"/>
  <c r="U3477" i="39" s="1"/>
  <c r="F3478" i="39"/>
  <c r="V2783" i="39"/>
  <c r="F2785" i="39"/>
  <c r="F2784" i="39"/>
  <c r="C2783" i="39"/>
  <c r="U2783" i="39" s="1"/>
  <c r="C638" i="39"/>
  <c r="U638" i="39" s="1"/>
  <c r="V638" i="39"/>
  <c r="V577" i="39"/>
  <c r="C577" i="39"/>
  <c r="U577" i="39" s="1"/>
  <c r="F578" i="39"/>
  <c r="V942" i="39"/>
  <c r="C942" i="39"/>
  <c r="U942" i="39" s="1"/>
  <c r="F943" i="39"/>
  <c r="C15" i="39"/>
  <c r="U15" i="39" s="1"/>
  <c r="V15" i="39"/>
  <c r="F16" i="39"/>
  <c r="C1998" i="39"/>
  <c r="U1998" i="39" s="1"/>
  <c r="V1998" i="39"/>
  <c r="F1999" i="39"/>
  <c r="V2363" i="39"/>
  <c r="V2198" i="39"/>
  <c r="V1883" i="39"/>
  <c r="V2204" i="39"/>
  <c r="V1073" i="39"/>
  <c r="V1828" i="39"/>
  <c r="V3616" i="39"/>
  <c r="V3095" i="39"/>
  <c r="V1112" i="39"/>
  <c r="V220" i="39"/>
  <c r="V3637" i="39"/>
  <c r="V2405" i="39"/>
  <c r="V1192" i="39"/>
  <c r="V823" i="39"/>
  <c r="V1869" i="39"/>
  <c r="V3420" i="39"/>
  <c r="V2381" i="39"/>
  <c r="V71" i="39"/>
  <c r="V100" i="39"/>
  <c r="V854" i="39"/>
  <c r="F3638" i="39"/>
  <c r="C3095" i="39"/>
  <c r="U3095" i="39" s="1"/>
  <c r="F3096" i="39"/>
  <c r="C3637" i="39"/>
  <c r="U3637" i="39" s="1"/>
  <c r="C823" i="39"/>
  <c r="U823" i="39" s="1"/>
  <c r="C1073" i="39"/>
  <c r="U1073" i="39" s="1"/>
  <c r="F824" i="39"/>
  <c r="F1074" i="39"/>
  <c r="F1884" i="39"/>
  <c r="C2363" i="39"/>
  <c r="U2363" i="39" s="1"/>
  <c r="F2364" i="39"/>
  <c r="C71" i="39"/>
  <c r="U71" i="39" s="1"/>
  <c r="F72" i="39"/>
  <c r="C2381" i="39"/>
  <c r="U2381" i="39" s="1"/>
  <c r="C3616" i="39"/>
  <c r="U3616" i="39" s="1"/>
  <c r="F3617" i="39"/>
  <c r="F2406" i="39"/>
  <c r="C2405" i="39"/>
  <c r="U2405" i="39" s="1"/>
  <c r="F3421" i="39"/>
  <c r="C3420" i="39"/>
  <c r="U3420" i="39" s="1"/>
  <c r="C220" i="39"/>
  <c r="U220" i="39" s="1"/>
  <c r="C1112" i="39"/>
  <c r="U1112" i="39" s="1"/>
  <c r="F1113" i="39"/>
  <c r="F101" i="39"/>
  <c r="C100" i="39"/>
  <c r="U100" i="39" s="1"/>
  <c r="F1829" i="39"/>
  <c r="C1828" i="39"/>
  <c r="U1828" i="39" s="1"/>
  <c r="F1193" i="39"/>
  <c r="C1192" i="39"/>
  <c r="U1192" i="39" s="1"/>
  <c r="C2204" i="39"/>
  <c r="U2204" i="39" s="1"/>
  <c r="F2205" i="39"/>
  <c r="C2198" i="39"/>
  <c r="U2198" i="39" s="1"/>
  <c r="F2201" i="39"/>
  <c r="C1869" i="39"/>
  <c r="U1869" i="39" s="1"/>
  <c r="C854" i="39"/>
  <c r="U854" i="39" s="1"/>
  <c r="F1870" i="39"/>
  <c r="F855"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57" i="39"/>
  <c r="AH3157" i="39"/>
  <c r="AB3157" i="39"/>
  <c r="I3157" i="39"/>
  <c r="D3157" i="39"/>
  <c r="AL3156" i="39"/>
  <c r="AH3156" i="39"/>
  <c r="AB3156" i="39"/>
  <c r="I3156" i="39"/>
  <c r="D3156" i="39"/>
  <c r="AL3118" i="39"/>
  <c r="AH3118" i="39"/>
  <c r="AB3118" i="39"/>
  <c r="I3118" i="39"/>
  <c r="D3118" i="39"/>
  <c r="AL3117" i="39"/>
  <c r="AH3117" i="39"/>
  <c r="AB3117" i="39"/>
  <c r="I3117" i="39"/>
  <c r="D3117"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120" i="39"/>
  <c r="AH3120" i="39"/>
  <c r="AB3120" i="39"/>
  <c r="I3120" i="39"/>
  <c r="D3120" i="39"/>
  <c r="AL3119" i="39"/>
  <c r="AH3119" i="39"/>
  <c r="AB3119" i="39"/>
  <c r="I3119" i="39"/>
  <c r="D3119" i="39"/>
  <c r="AL3200" i="39"/>
  <c r="AH3200" i="39"/>
  <c r="AB3200" i="39"/>
  <c r="I3200" i="39"/>
  <c r="D3200"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5" i="39"/>
  <c r="AH3155" i="39"/>
  <c r="AB3155" i="39"/>
  <c r="I3155" i="39"/>
  <c r="D3155"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F3098" i="39"/>
  <c r="D3098" i="39"/>
  <c r="AL3097" i="39"/>
  <c r="AH3097" i="39"/>
  <c r="AB3097" i="39"/>
  <c r="I3097" i="39"/>
  <c r="D3097" i="39"/>
  <c r="C3097"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D2318" i="39"/>
  <c r="AL2317" i="39"/>
  <c r="AH2317" i="39"/>
  <c r="AB2317" i="39"/>
  <c r="I2317" i="39"/>
  <c r="D2317" i="39"/>
  <c r="C2317" i="39"/>
  <c r="AL2315" i="39"/>
  <c r="AH2315" i="39"/>
  <c r="AB2315" i="39"/>
  <c r="I2315" i="39"/>
  <c r="D2315" i="39"/>
  <c r="C2315" i="39"/>
  <c r="AH370" i="39"/>
  <c r="AB370" i="39"/>
  <c r="I370" i="39"/>
  <c r="D370" i="39"/>
  <c r="AL3280" i="39"/>
  <c r="AH3280" i="39"/>
  <c r="AB3280" i="39"/>
  <c r="I3280" i="39"/>
  <c r="D3280"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52" i="39"/>
  <c r="D3053" i="39"/>
  <c r="D3054" i="39"/>
  <c r="D3055" i="39"/>
  <c r="D3056" i="39"/>
  <c r="D3057" i="39"/>
  <c r="D3058" i="39"/>
  <c r="D3059" i="39"/>
  <c r="D3060" i="39"/>
  <c r="D3061" i="39"/>
  <c r="D3062" i="39"/>
  <c r="D3063" i="39"/>
  <c r="D3064" i="39"/>
  <c r="D3065" i="39"/>
  <c r="D3066" i="39"/>
  <c r="D3068" i="39"/>
  <c r="D3069" i="39"/>
  <c r="D3070" i="39"/>
  <c r="D3071" i="39"/>
  <c r="D3072" i="39"/>
  <c r="D3073" i="39"/>
  <c r="D3074" i="39"/>
  <c r="D3075" i="39"/>
  <c r="D3076" i="39"/>
  <c r="D3077"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8" i="39"/>
  <c r="D3249" i="39"/>
  <c r="D3270" i="39"/>
  <c r="D3271" i="39"/>
  <c r="D3272" i="39"/>
  <c r="D3273" i="39"/>
  <c r="D3274" i="39"/>
  <c r="D3275" i="39"/>
  <c r="D3276" i="39"/>
  <c r="D3277" i="39"/>
  <c r="D3278" i="39"/>
  <c r="D3279"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9" i="39"/>
  <c r="D3330" i="39"/>
  <c r="D3331" i="39"/>
  <c r="D3332" i="39"/>
  <c r="D3333" i="39"/>
  <c r="D3334"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7" i="39"/>
  <c r="D3379" i="39"/>
  <c r="D3380" i="39"/>
  <c r="D3381" i="39"/>
  <c r="D338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5" i="39"/>
  <c r="D3606" i="39"/>
  <c r="D3607" i="39"/>
  <c r="D3608" i="39"/>
  <c r="D3611" i="39"/>
  <c r="D3612" i="39"/>
  <c r="D3623" i="39"/>
  <c r="D3624" i="39"/>
  <c r="D3625" i="39"/>
  <c r="D3626" i="39"/>
  <c r="D3627" i="39"/>
  <c r="D3628" i="39"/>
  <c r="D3629" i="39"/>
  <c r="D3630" i="39"/>
  <c r="D3631" i="39"/>
  <c r="D3632" i="39"/>
  <c r="D3690" i="39"/>
  <c r="D3691" i="39"/>
  <c r="D3692" i="39"/>
  <c r="D3693" i="39"/>
  <c r="D3694" i="39"/>
  <c r="D3695" i="39"/>
  <c r="D3696" i="39"/>
  <c r="D3697" i="39"/>
  <c r="D3698"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C3044" i="39" l="1"/>
  <c r="U3044" i="39" s="1"/>
  <c r="F3045" i="39"/>
  <c r="V3044" i="39"/>
  <c r="C639" i="39"/>
  <c r="U639" i="39" s="1"/>
  <c r="V2785" i="39"/>
  <c r="C2785" i="39"/>
  <c r="U2785" i="39" s="1"/>
  <c r="C2784" i="39"/>
  <c r="U2784" i="39" s="1"/>
  <c r="F640" i="39"/>
  <c r="V639" i="39"/>
  <c r="F3479" i="39"/>
  <c r="V3478" i="39"/>
  <c r="C3478" i="39"/>
  <c r="U3478" i="39" s="1"/>
  <c r="F2786" i="39"/>
  <c r="V2784" i="39"/>
  <c r="C578" i="39"/>
  <c r="U578" i="39" s="1"/>
  <c r="F579" i="39"/>
  <c r="V578" i="39"/>
  <c r="F944" i="39"/>
  <c r="V943" i="39"/>
  <c r="C943" i="39"/>
  <c r="U943" i="39" s="1"/>
  <c r="F17" i="39"/>
  <c r="V16" i="39"/>
  <c r="C16" i="39"/>
  <c r="U16" i="39" s="1"/>
  <c r="V1999" i="39"/>
  <c r="F2000" i="39"/>
  <c r="C1999" i="39"/>
  <c r="U1999" i="39" s="1"/>
  <c r="V1829" i="39"/>
  <c r="V3617" i="39"/>
  <c r="V3096" i="39"/>
  <c r="V101" i="39"/>
  <c r="V3638" i="39"/>
  <c r="V855" i="39"/>
  <c r="V72" i="39"/>
  <c r="V187" i="39"/>
  <c r="V654" i="39"/>
  <c r="V2364" i="39"/>
  <c r="V1870" i="39"/>
  <c r="V1745" i="39"/>
  <c r="V2952" i="39"/>
  <c r="V2201" i="39"/>
  <c r="V1113" i="39"/>
  <c r="V1884" i="39"/>
  <c r="V3098" i="39"/>
  <c r="V2318" i="39"/>
  <c r="V2205" i="39"/>
  <c r="V2160" i="39"/>
  <c r="V3421" i="39"/>
  <c r="V1074" i="39"/>
  <c r="V2406" i="39"/>
  <c r="V824" i="39"/>
  <c r="V1053" i="39"/>
  <c r="V1193" i="39"/>
  <c r="C3638" i="39"/>
  <c r="U3638" i="39" s="1"/>
  <c r="F3639" i="39"/>
  <c r="C3096" i="39"/>
  <c r="U3096" i="39" s="1"/>
  <c r="C824" i="39"/>
  <c r="U824" i="39" s="1"/>
  <c r="F825" i="39"/>
  <c r="C1074" i="39"/>
  <c r="U1074" i="39" s="1"/>
  <c r="F1075" i="39"/>
  <c r="F1885" i="39"/>
  <c r="F2365" i="39"/>
  <c r="C2364" i="39"/>
  <c r="U2364" i="39" s="1"/>
  <c r="C72" i="39"/>
  <c r="U72" i="39" s="1"/>
  <c r="F73" i="39"/>
  <c r="F3618" i="39"/>
  <c r="C3617" i="39"/>
  <c r="U3617" i="39" s="1"/>
  <c r="F3422" i="39"/>
  <c r="C3421" i="39"/>
  <c r="U3421" i="39" s="1"/>
  <c r="F2407" i="39"/>
  <c r="C2406" i="39"/>
  <c r="U2406" i="39" s="1"/>
  <c r="F1114" i="39"/>
  <c r="C1113" i="39"/>
  <c r="U1113" i="39" s="1"/>
  <c r="C101" i="39"/>
  <c r="U101" i="39" s="1"/>
  <c r="F102" i="39"/>
  <c r="C1829" i="39"/>
  <c r="U1829" i="39" s="1"/>
  <c r="F1830" i="39"/>
  <c r="F1194" i="39"/>
  <c r="C1193" i="39"/>
  <c r="U1193" i="39" s="1"/>
  <c r="F2206" i="39"/>
  <c r="C2205" i="39"/>
  <c r="U2205" i="39" s="1"/>
  <c r="C2201" i="39"/>
  <c r="U2201" i="39" s="1"/>
  <c r="F2203" i="39"/>
  <c r="F1871" i="39"/>
  <c r="C1870" i="39"/>
  <c r="U1870" i="39" s="1"/>
  <c r="F856" i="39"/>
  <c r="C855" i="39"/>
  <c r="U855" i="39" s="1"/>
  <c r="U653" i="39"/>
  <c r="U2951" i="39"/>
  <c r="F655" i="39"/>
  <c r="F2953" i="39"/>
  <c r="C654" i="39"/>
  <c r="U654" i="39" s="1"/>
  <c r="C2952" i="39"/>
  <c r="U2952" i="39" s="1"/>
  <c r="U1744" i="39"/>
  <c r="F2161" i="39"/>
  <c r="U1032" i="39"/>
  <c r="F1746" i="39"/>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98" i="39"/>
  <c r="U3098" i="39" s="1"/>
  <c r="U2329" i="39"/>
  <c r="U3097" i="39"/>
  <c r="U2323" i="39"/>
  <c r="U2331" i="39"/>
  <c r="F3100" i="39"/>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F3046" i="39" l="1"/>
  <c r="V3045" i="39"/>
  <c r="C3045" i="39"/>
  <c r="U3045" i="39" s="1"/>
  <c r="V2786" i="39"/>
  <c r="F641" i="39"/>
  <c r="C640" i="39"/>
  <c r="U640" i="39" s="1"/>
  <c r="V640" i="39"/>
  <c r="F2787" i="39"/>
  <c r="C2786" i="39"/>
  <c r="U2786" i="39" s="1"/>
  <c r="V3479" i="39"/>
  <c r="C3479" i="39"/>
  <c r="U3479" i="39" s="1"/>
  <c r="F3480" i="39"/>
  <c r="C579" i="39"/>
  <c r="U579" i="39" s="1"/>
  <c r="F580" i="39"/>
  <c r="V579" i="39"/>
  <c r="C944" i="39"/>
  <c r="U944" i="39" s="1"/>
  <c r="V944" i="39"/>
  <c r="F945" i="39"/>
  <c r="V17" i="39"/>
  <c r="C17" i="39"/>
  <c r="U17" i="39" s="1"/>
  <c r="F18" i="39"/>
  <c r="V2000" i="39"/>
  <c r="C2000" i="39"/>
  <c r="U2000" i="39" s="1"/>
  <c r="F2001" i="39"/>
  <c r="V1746" i="39"/>
  <c r="V2161" i="39"/>
  <c r="V1830" i="39"/>
  <c r="V3618" i="39"/>
  <c r="V102" i="39"/>
  <c r="V655" i="39"/>
  <c r="V3422" i="39"/>
  <c r="V3639" i="39"/>
  <c r="V2953" i="39"/>
  <c r="V3100" i="39"/>
  <c r="V1920" i="39"/>
  <c r="V856" i="39"/>
  <c r="V1075" i="39"/>
  <c r="V2206" i="39"/>
  <c r="V73" i="39"/>
  <c r="V2365" i="39"/>
  <c r="V2203" i="39"/>
  <c r="V1194" i="39"/>
  <c r="V1114" i="39"/>
  <c r="V2343" i="39"/>
  <c r="V825" i="39"/>
  <c r="V1885" i="39"/>
  <c r="V1871" i="39"/>
  <c r="V1364" i="39"/>
  <c r="V2916" i="39"/>
  <c r="V1589" i="39"/>
  <c r="V51" i="39"/>
  <c r="V2407" i="39"/>
  <c r="F3640" i="39"/>
  <c r="C3639" i="39"/>
  <c r="U3639" i="39" s="1"/>
  <c r="C825" i="39"/>
  <c r="U825" i="39" s="1"/>
  <c r="C1075" i="39"/>
  <c r="U1075" i="39" s="1"/>
  <c r="F1076" i="39"/>
  <c r="F1886" i="39"/>
  <c r="C2365" i="39"/>
  <c r="U2365" i="39" s="1"/>
  <c r="F2366" i="39"/>
  <c r="C73" i="39"/>
  <c r="U73" i="39" s="1"/>
  <c r="F74" i="39"/>
  <c r="C3618" i="39"/>
  <c r="U3618" i="39" s="1"/>
  <c r="F3619" i="39"/>
  <c r="C3422" i="39"/>
  <c r="U3422" i="39" s="1"/>
  <c r="F3423" i="39"/>
  <c r="F2408" i="39"/>
  <c r="C2407" i="39"/>
  <c r="U2407" i="39" s="1"/>
  <c r="C1114" i="39"/>
  <c r="U1114" i="39" s="1"/>
  <c r="C102" i="39"/>
  <c r="U102" i="39" s="1"/>
  <c r="F103" i="39"/>
  <c r="F1831" i="39"/>
  <c r="C1830" i="39"/>
  <c r="U1830" i="39" s="1"/>
  <c r="F2207" i="39"/>
  <c r="C2203" i="39"/>
  <c r="U2203" i="39" s="1"/>
  <c r="C2206" i="39"/>
  <c r="U2206" i="39" s="1"/>
  <c r="C1194" i="39"/>
  <c r="U1194" i="39" s="1"/>
  <c r="F1195" i="39"/>
  <c r="F1872" i="39"/>
  <c r="C1871" i="39"/>
  <c r="U1871" i="39" s="1"/>
  <c r="C856" i="39"/>
  <c r="U856" i="39" s="1"/>
  <c r="F857" i="39"/>
  <c r="C655" i="39"/>
  <c r="U655" i="39" s="1"/>
  <c r="F656" i="39"/>
  <c r="F2162" i="39"/>
  <c r="U1879" i="39"/>
  <c r="F1747" i="39"/>
  <c r="F2954" i="39"/>
  <c r="C2953" i="39"/>
  <c r="U2953" i="39" s="1"/>
  <c r="C1746" i="39"/>
  <c r="U1746" i="39" s="1"/>
  <c r="C3100" i="39"/>
  <c r="U3100" i="39" s="1"/>
  <c r="F1365" i="39"/>
  <c r="C2916" i="39"/>
  <c r="U2916" i="39" s="1"/>
  <c r="U1363" i="39"/>
  <c r="C1364" i="39"/>
  <c r="U1364" i="39" s="1"/>
  <c r="F52" i="39"/>
  <c r="C51" i="39"/>
  <c r="U51" i="39" s="1"/>
  <c r="F1921" i="39"/>
  <c r="U50" i="39"/>
  <c r="U1919" i="39"/>
  <c r="C1920" i="39"/>
  <c r="U1920" i="39" s="1"/>
  <c r="U1588" i="39"/>
  <c r="C1589" i="39"/>
  <c r="U1589" i="39" s="1"/>
  <c r="F1590" i="39"/>
  <c r="U2342" i="39"/>
  <c r="U2915" i="39"/>
  <c r="F2344" i="39"/>
  <c r="C2343" i="39"/>
  <c r="U2343" i="39" s="1"/>
  <c r="F2917" i="39"/>
  <c r="V3046" i="39" l="1"/>
  <c r="F3047" i="39"/>
  <c r="C3046" i="39"/>
  <c r="U3046" i="39" s="1"/>
  <c r="F642" i="39"/>
  <c r="V641" i="39"/>
  <c r="C641" i="39"/>
  <c r="U641" i="39" s="1"/>
  <c r="F581" i="39"/>
  <c r="V2787" i="39"/>
  <c r="C2787" i="39"/>
  <c r="U2787" i="39" s="1"/>
  <c r="V3480" i="39"/>
  <c r="C3480" i="39"/>
  <c r="U3480" i="39" s="1"/>
  <c r="F3481" i="39"/>
  <c r="F582" i="39"/>
  <c r="V580" i="39"/>
  <c r="C580" i="39"/>
  <c r="U580" i="39" s="1"/>
  <c r="V945" i="39"/>
  <c r="C945" i="39"/>
  <c r="U945" i="39" s="1"/>
  <c r="F946" i="39"/>
  <c r="V18" i="39"/>
  <c r="F19" i="39"/>
  <c r="C18" i="39"/>
  <c r="U18" i="39" s="1"/>
  <c r="V2001" i="39"/>
  <c r="C2001" i="39"/>
  <c r="U2001" i="39" s="1"/>
  <c r="F2002" i="39"/>
  <c r="F643" i="39"/>
  <c r="V1747" i="39"/>
  <c r="V2162" i="39"/>
  <c r="V1365" i="39"/>
  <c r="V2366" i="39"/>
  <c r="V2344" i="39"/>
  <c r="V2207" i="39"/>
  <c r="V2408" i="39"/>
  <c r="V1590" i="39"/>
  <c r="V3640" i="39"/>
  <c r="V74" i="39"/>
  <c r="V3423" i="39"/>
  <c r="V2954" i="39"/>
  <c r="V656" i="39"/>
  <c r="V52" i="39"/>
  <c r="V1195" i="39"/>
  <c r="V1076" i="39"/>
  <c r="V1831" i="39"/>
  <c r="V3619" i="39"/>
  <c r="V1921" i="39"/>
  <c r="V857" i="39"/>
  <c r="V1886" i="39"/>
  <c r="V1872" i="39"/>
  <c r="V2917" i="39"/>
  <c r="V103" i="39"/>
  <c r="C3640" i="39"/>
  <c r="U3640" i="39" s="1"/>
  <c r="F3641" i="39"/>
  <c r="C1076" i="39"/>
  <c r="U1076" i="39" s="1"/>
  <c r="F1077" i="39"/>
  <c r="C2366" i="39"/>
  <c r="U2366" i="39" s="1"/>
  <c r="F1887" i="39"/>
  <c r="F2367" i="39"/>
  <c r="C74" i="39"/>
  <c r="U74" i="39" s="1"/>
  <c r="F75" i="39"/>
  <c r="F3620" i="39"/>
  <c r="C3619" i="39"/>
  <c r="U3619" i="39" s="1"/>
  <c r="C3423" i="39"/>
  <c r="U3423" i="39" s="1"/>
  <c r="F3424" i="39"/>
  <c r="F2409" i="39"/>
  <c r="C2408" i="39"/>
  <c r="U2408" i="39" s="1"/>
  <c r="F104" i="39"/>
  <c r="C103" i="39"/>
  <c r="U103" i="39" s="1"/>
  <c r="C1831" i="39"/>
  <c r="U1831" i="39" s="1"/>
  <c r="F1832" i="39"/>
  <c r="F1873" i="39"/>
  <c r="C2207" i="39"/>
  <c r="U2207" i="39" s="1"/>
  <c r="F1196" i="39"/>
  <c r="C1195" i="39"/>
  <c r="U1195" i="39" s="1"/>
  <c r="C1872" i="39"/>
  <c r="U1872" i="39" s="1"/>
  <c r="F858" i="39"/>
  <c r="C857" i="39"/>
  <c r="U857" i="39" s="1"/>
  <c r="F657" i="39"/>
  <c r="C656" i="39"/>
  <c r="U656" i="39" s="1"/>
  <c r="F2163" i="39"/>
  <c r="C1747" i="39"/>
  <c r="U1747" i="39" s="1"/>
  <c r="F1748" i="39"/>
  <c r="C2954" i="39"/>
  <c r="U2954" i="39" s="1"/>
  <c r="F1366" i="39"/>
  <c r="F53" i="39"/>
  <c r="C1365" i="39"/>
  <c r="U1365" i="39" s="1"/>
  <c r="C52" i="39"/>
  <c r="U52" i="39" s="1"/>
  <c r="C1921" i="39"/>
  <c r="U1921" i="39" s="1"/>
  <c r="F1922" i="39"/>
  <c r="F1592" i="39"/>
  <c r="C2344" i="39"/>
  <c r="U2344" i="39" s="1"/>
  <c r="F1591" i="39"/>
  <c r="C1590" i="39"/>
  <c r="U1590" i="39" s="1"/>
  <c r="F2918" i="39"/>
  <c r="C2917" i="39"/>
  <c r="U2917" i="39" s="1"/>
  <c r="F2345" i="39"/>
  <c r="V3047" i="39" l="1"/>
  <c r="C3047" i="39"/>
  <c r="U3047" i="39" s="1"/>
  <c r="F3048" i="39"/>
  <c r="C581" i="39"/>
  <c r="U581" i="39" s="1"/>
  <c r="F583" i="39"/>
  <c r="C642" i="39"/>
  <c r="U642" i="39" s="1"/>
  <c r="V642" i="39"/>
  <c r="V581" i="39"/>
  <c r="V582" i="39"/>
  <c r="C582" i="39"/>
  <c r="U582" i="39" s="1"/>
  <c r="C3481" i="39"/>
  <c r="U3481" i="39" s="1"/>
  <c r="F3482" i="39"/>
  <c r="V3481" i="39"/>
  <c r="F947" i="39"/>
  <c r="V946" i="39"/>
  <c r="C946" i="39"/>
  <c r="U946" i="39" s="1"/>
  <c r="F20" i="39"/>
  <c r="C19" i="39"/>
  <c r="U19" i="39" s="1"/>
  <c r="V19" i="39"/>
  <c r="V2002" i="39"/>
  <c r="F2003" i="39"/>
  <c r="C2002" i="39"/>
  <c r="U2002" i="39" s="1"/>
  <c r="V643" i="39"/>
  <c r="C643" i="39"/>
  <c r="U643" i="39" s="1"/>
  <c r="F644" i="39"/>
  <c r="V583" i="39"/>
  <c r="C583" i="39"/>
  <c r="U583" i="39" s="1"/>
  <c r="V1922" i="39"/>
  <c r="V1887" i="39"/>
  <c r="V53" i="39"/>
  <c r="V3424" i="39"/>
  <c r="V858" i="39"/>
  <c r="V3620" i="39"/>
  <c r="V104" i="39"/>
  <c r="V1592" i="39"/>
  <c r="V2367" i="39"/>
  <c r="V2409" i="39"/>
  <c r="V1196" i="39"/>
  <c r="V1832" i="39"/>
  <c r="V2345" i="39"/>
  <c r="V2918" i="39"/>
  <c r="V1748" i="39"/>
  <c r="V657" i="39"/>
  <c r="V1366" i="39"/>
  <c r="V1077" i="39"/>
  <c r="V1591" i="39"/>
  <c r="V2163" i="39"/>
  <c r="V3641" i="39"/>
  <c r="V1873" i="39"/>
  <c r="V75" i="39"/>
  <c r="F3642" i="39"/>
  <c r="C3641" i="39"/>
  <c r="U3641" i="39" s="1"/>
  <c r="C1077" i="39"/>
  <c r="U1077" i="39" s="1"/>
  <c r="F1078" i="39"/>
  <c r="C2367" i="39"/>
  <c r="U2367" i="39" s="1"/>
  <c r="F2368" i="39"/>
  <c r="C75" i="39"/>
  <c r="U75" i="39" s="1"/>
  <c r="F76" i="39"/>
  <c r="C3620" i="39"/>
  <c r="U3620" i="39" s="1"/>
  <c r="F3621" i="39"/>
  <c r="C3424" i="39"/>
  <c r="U3424" i="39" s="1"/>
  <c r="F3425" i="39"/>
  <c r="F2410" i="39"/>
  <c r="C2409" i="39"/>
  <c r="U2409" i="39" s="1"/>
  <c r="C104" i="39"/>
  <c r="U104" i="39" s="1"/>
  <c r="F105" i="39"/>
  <c r="C1873" i="39"/>
  <c r="U1873" i="39" s="1"/>
  <c r="F1874" i="39"/>
  <c r="C1832" i="39"/>
  <c r="U1832" i="39" s="1"/>
  <c r="C1196" i="39"/>
  <c r="U1196" i="39" s="1"/>
  <c r="F1197" i="39"/>
  <c r="C858" i="39"/>
  <c r="U858" i="39" s="1"/>
  <c r="F859" i="39"/>
  <c r="F658" i="39"/>
  <c r="C657" i="39"/>
  <c r="U657" i="39" s="1"/>
  <c r="F2164" i="39"/>
  <c r="C1748" i="39"/>
  <c r="U1748" i="39" s="1"/>
  <c r="F1749" i="39"/>
  <c r="C1880" i="39"/>
  <c r="U1880" i="39" s="1"/>
  <c r="C1366" i="39"/>
  <c r="U1366" i="39" s="1"/>
  <c r="F1367" i="39"/>
  <c r="C53" i="39"/>
  <c r="U53" i="39" s="1"/>
  <c r="F54" i="39"/>
  <c r="F1923" i="39"/>
  <c r="C1922" i="39"/>
  <c r="U1922" i="39" s="1"/>
  <c r="C1592" i="39"/>
  <c r="U1592" i="39" s="1"/>
  <c r="C1591" i="39"/>
  <c r="U1591" i="39" s="1"/>
  <c r="F1593" i="39"/>
  <c r="C2918" i="39"/>
  <c r="U2918" i="39" s="1"/>
  <c r="F2919" i="39"/>
  <c r="C2345" i="39"/>
  <c r="U2345" i="39" s="1"/>
  <c r="F2346" i="39"/>
  <c r="V3048" i="39" l="1"/>
  <c r="C3048" i="39"/>
  <c r="U3048" i="39" s="1"/>
  <c r="F3049" i="39"/>
  <c r="V3482" i="39"/>
  <c r="C3482" i="39"/>
  <c r="U3482" i="39" s="1"/>
  <c r="F3483" i="39"/>
  <c r="C947" i="39"/>
  <c r="U947" i="39" s="1"/>
  <c r="V947" i="39"/>
  <c r="F948" i="39"/>
  <c r="V20" i="39"/>
  <c r="C20" i="39"/>
  <c r="U20" i="39" s="1"/>
  <c r="F21" i="39"/>
  <c r="V2003" i="39"/>
  <c r="C2003" i="39"/>
  <c r="U2003" i="39" s="1"/>
  <c r="F2004" i="39"/>
  <c r="C644" i="39"/>
  <c r="U644" i="39" s="1"/>
  <c r="V644" i="39"/>
  <c r="F645" i="39"/>
  <c r="F2502" i="39"/>
  <c r="V3642" i="39"/>
  <c r="V1078" i="39"/>
  <c r="V2164" i="39"/>
  <c r="V1367" i="39"/>
  <c r="V2410" i="39"/>
  <c r="V2346" i="39"/>
  <c r="V3621" i="39"/>
  <c r="V1593" i="39"/>
  <c r="V54" i="39"/>
  <c r="V1197" i="39"/>
  <c r="V3425" i="39"/>
  <c r="V1749" i="39"/>
  <c r="V658" i="39"/>
  <c r="V76" i="39"/>
  <c r="V1874" i="39"/>
  <c r="V2919" i="39"/>
  <c r="V105" i="39"/>
  <c r="V859" i="39"/>
  <c r="V1923" i="39"/>
  <c r="V2368" i="39"/>
  <c r="C3642" i="39"/>
  <c r="U3642" i="39" s="1"/>
  <c r="F3643" i="39"/>
  <c r="C1078" i="39"/>
  <c r="U1078" i="39" s="1"/>
  <c r="F1079" i="39"/>
  <c r="C2368" i="39"/>
  <c r="U2368" i="39" s="1"/>
  <c r="F2369" i="39"/>
  <c r="F77" i="39"/>
  <c r="C76" i="39"/>
  <c r="U76" i="39" s="1"/>
  <c r="F3426" i="39"/>
  <c r="F3622" i="39"/>
  <c r="C3621" i="39"/>
  <c r="U3621" i="39" s="1"/>
  <c r="C3425" i="39"/>
  <c r="U3425" i="39" s="1"/>
  <c r="F2411" i="39"/>
  <c r="C2410" i="39"/>
  <c r="U2410" i="39" s="1"/>
  <c r="F106" i="39"/>
  <c r="C105" i="39"/>
  <c r="U105" i="39" s="1"/>
  <c r="F1875" i="39"/>
  <c r="C1874" i="39"/>
  <c r="U1874" i="39" s="1"/>
  <c r="C1197" i="39"/>
  <c r="U1197" i="39" s="1"/>
  <c r="F1198" i="39"/>
  <c r="C859" i="39"/>
  <c r="U859" i="39" s="1"/>
  <c r="F860" i="39"/>
  <c r="F659" i="39"/>
  <c r="C658" i="39"/>
  <c r="U658" i="39" s="1"/>
  <c r="F2165" i="39"/>
  <c r="C1749" i="39"/>
  <c r="U1749" i="39" s="1"/>
  <c r="F1750" i="39"/>
  <c r="C1881" i="39"/>
  <c r="U1881" i="39" s="1"/>
  <c r="U899" i="39"/>
  <c r="C54" i="39"/>
  <c r="U54" i="39" s="1"/>
  <c r="F55" i="39"/>
  <c r="C1923" i="39"/>
  <c r="U1923" i="39" s="1"/>
  <c r="F1924" i="39"/>
  <c r="C1367" i="39"/>
  <c r="U1367" i="39" s="1"/>
  <c r="F1368" i="39"/>
  <c r="F1594" i="39"/>
  <c r="C1593" i="39"/>
  <c r="U1593" i="39" s="1"/>
  <c r="C2919" i="39"/>
  <c r="U2919" i="39" s="1"/>
  <c r="F2920" i="39"/>
  <c r="C2346" i="39"/>
  <c r="U2346" i="39" s="1"/>
  <c r="F2347" i="39"/>
  <c r="C3049" i="39" l="1"/>
  <c r="U3049" i="39" s="1"/>
  <c r="F3050" i="39"/>
  <c r="V3049" i="39"/>
  <c r="F3484" i="39"/>
  <c r="V3483" i="39"/>
  <c r="C3483" i="39"/>
  <c r="U3483" i="39" s="1"/>
  <c r="V948" i="39"/>
  <c r="C948" i="39"/>
  <c r="U948" i="39" s="1"/>
  <c r="F949" i="39"/>
  <c r="F22" i="39"/>
  <c r="V21" i="39"/>
  <c r="C21" i="39"/>
  <c r="U21" i="39" s="1"/>
  <c r="V2004" i="39"/>
  <c r="C2004" i="39"/>
  <c r="U2004" i="39" s="1"/>
  <c r="F2005" i="39"/>
  <c r="V645" i="39"/>
  <c r="C645" i="39"/>
  <c r="U645" i="39" s="1"/>
  <c r="F646" i="39"/>
  <c r="F3102" i="39"/>
  <c r="C2502" i="39"/>
  <c r="U2502" i="39" s="1"/>
  <c r="V2502" i="39"/>
  <c r="V77" i="39"/>
  <c r="V55" i="39"/>
  <c r="V860" i="39"/>
  <c r="V2369" i="39"/>
  <c r="V1079" i="39"/>
  <c r="V1198" i="39"/>
  <c r="V2920" i="39"/>
  <c r="V1924" i="39"/>
  <c r="V2411" i="39"/>
  <c r="V1750" i="39"/>
  <c r="V1875" i="39"/>
  <c r="V2347" i="39"/>
  <c r="V1594" i="39"/>
  <c r="V2165" i="39"/>
  <c r="V1368" i="39"/>
  <c r="V3643" i="39"/>
  <c r="V3622" i="39"/>
  <c r="V3426" i="39"/>
  <c r="V106" i="39"/>
  <c r="V659" i="39"/>
  <c r="F3644" i="39"/>
  <c r="C3643" i="39"/>
  <c r="U3643" i="39" s="1"/>
  <c r="C1079" i="39"/>
  <c r="U1079" i="39" s="1"/>
  <c r="F1080" i="39"/>
  <c r="C2369" i="39"/>
  <c r="U2369" i="39" s="1"/>
  <c r="F78" i="39"/>
  <c r="C77" i="39"/>
  <c r="U77" i="39" s="1"/>
  <c r="C3426" i="39"/>
  <c r="U3426" i="39" s="1"/>
  <c r="F3427" i="39"/>
  <c r="C3622" i="39"/>
  <c r="U3622" i="39" s="1"/>
  <c r="F2412" i="39"/>
  <c r="C2411" i="39"/>
  <c r="U2411" i="39" s="1"/>
  <c r="C106" i="39"/>
  <c r="U106" i="39" s="1"/>
  <c r="F107" i="39"/>
  <c r="F1876" i="39"/>
  <c r="C1875" i="39"/>
  <c r="U1875" i="39" s="1"/>
  <c r="C1198" i="39"/>
  <c r="U1198" i="39" s="1"/>
  <c r="F1199" i="39"/>
  <c r="C860" i="39"/>
  <c r="U860" i="39" s="1"/>
  <c r="F861" i="39"/>
  <c r="F660" i="39"/>
  <c r="C659" i="39"/>
  <c r="U659" i="39" s="1"/>
  <c r="F2166" i="39"/>
  <c r="C1750" i="39"/>
  <c r="U1750" i="39" s="1"/>
  <c r="C1882" i="39"/>
  <c r="U1882" i="39" s="1"/>
  <c r="F1925" i="39"/>
  <c r="C1924" i="39"/>
  <c r="U1924" i="39" s="1"/>
  <c r="C55" i="39"/>
  <c r="U55" i="39" s="1"/>
  <c r="F56" i="39"/>
  <c r="C1368" i="39"/>
  <c r="U1368" i="39" s="1"/>
  <c r="F1369" i="39"/>
  <c r="C1594" i="39"/>
  <c r="U1594" i="39" s="1"/>
  <c r="F1595" i="39"/>
  <c r="C2920" i="39"/>
  <c r="U2920" i="39" s="1"/>
  <c r="C2347" i="39"/>
  <c r="U2347" i="39" s="1"/>
  <c r="F2348" i="39"/>
  <c r="V3050" i="39" l="1"/>
  <c r="C3050" i="39"/>
  <c r="U3050" i="39" s="1"/>
  <c r="F3051" i="39"/>
  <c r="C3484" i="39"/>
  <c r="U3484" i="39" s="1"/>
  <c r="F3485" i="39"/>
  <c r="V3484" i="39"/>
  <c r="F950" i="39"/>
  <c r="V949" i="39"/>
  <c r="C949" i="39"/>
  <c r="U949" i="39" s="1"/>
  <c r="C22" i="39"/>
  <c r="U22" i="39" s="1"/>
  <c r="F23" i="39"/>
  <c r="V22" i="39"/>
  <c r="C2005" i="39"/>
  <c r="U2005" i="39" s="1"/>
  <c r="F2006" i="39"/>
  <c r="V2005" i="39"/>
  <c r="F647" i="39"/>
  <c r="F3103" i="39"/>
  <c r="V646" i="39"/>
  <c r="C646" i="39"/>
  <c r="U646" i="39" s="1"/>
  <c r="V3102" i="39"/>
  <c r="C3102" i="39"/>
  <c r="U3102" i="39" s="1"/>
  <c r="V2166" i="39"/>
  <c r="V861" i="39"/>
  <c r="V1595" i="39"/>
  <c r="V1876" i="39"/>
  <c r="V660" i="39"/>
  <c r="V78" i="39"/>
  <c r="V1369" i="39"/>
  <c r="V56" i="39"/>
  <c r="V1925" i="39"/>
  <c r="V3644" i="39"/>
  <c r="V2348" i="39"/>
  <c r="V3427" i="39"/>
  <c r="V2412" i="39"/>
  <c r="V107" i="39"/>
  <c r="V1080" i="39"/>
  <c r="V1199" i="39"/>
  <c r="F3645" i="39"/>
  <c r="C3644" i="39"/>
  <c r="U3644" i="39" s="1"/>
  <c r="C1080" i="39"/>
  <c r="U1080" i="39" s="1"/>
  <c r="F1081" i="39"/>
  <c r="F79" i="39"/>
  <c r="C78" i="39"/>
  <c r="U78" i="39" s="1"/>
  <c r="F3428" i="39"/>
  <c r="C3427" i="39"/>
  <c r="U3427" i="39" s="1"/>
  <c r="F2413" i="39"/>
  <c r="C2412" i="39"/>
  <c r="U2412" i="39" s="1"/>
  <c r="C1876" i="39"/>
  <c r="U1876" i="39" s="1"/>
  <c r="F1877" i="39"/>
  <c r="F108" i="39"/>
  <c r="C107" i="39"/>
  <c r="U107" i="39" s="1"/>
  <c r="C1199" i="39"/>
  <c r="U1199" i="39" s="1"/>
  <c r="F1200" i="39"/>
  <c r="C861" i="39"/>
  <c r="U861" i="39" s="1"/>
  <c r="F862" i="39"/>
  <c r="F661" i="39"/>
  <c r="C660" i="39"/>
  <c r="U660" i="39" s="1"/>
  <c r="F2167" i="39"/>
  <c r="C1883" i="39"/>
  <c r="U1883" i="39" s="1"/>
  <c r="C1925" i="39"/>
  <c r="U1925" i="39" s="1"/>
  <c r="F1926" i="39"/>
  <c r="C1369" i="39"/>
  <c r="U1369" i="39" s="1"/>
  <c r="F1370" i="39"/>
  <c r="C56" i="39"/>
  <c r="U56" i="39" s="1"/>
  <c r="F57" i="39"/>
  <c r="C1595" i="39"/>
  <c r="U1595" i="39" s="1"/>
  <c r="F1596" i="39"/>
  <c r="C2348" i="39"/>
  <c r="U2348" i="39" s="1"/>
  <c r="F2349" i="39"/>
  <c r="C3051" i="39" l="1"/>
  <c r="U3051" i="39" s="1"/>
  <c r="V3051" i="39"/>
  <c r="V3485" i="39"/>
  <c r="F3486" i="39"/>
  <c r="C3485" i="39"/>
  <c r="U3485" i="39" s="1"/>
  <c r="F648" i="39"/>
  <c r="C950" i="39"/>
  <c r="U950" i="39" s="1"/>
  <c r="F951" i="39"/>
  <c r="V950" i="39"/>
  <c r="V23" i="39"/>
  <c r="C23" i="39"/>
  <c r="U23" i="39" s="1"/>
  <c r="F24" i="39"/>
  <c r="F3104" i="39"/>
  <c r="V2006" i="39"/>
  <c r="C2006" i="39"/>
  <c r="U2006" i="39" s="1"/>
  <c r="F2007" i="39"/>
  <c r="V3103" i="39"/>
  <c r="C3103" i="39"/>
  <c r="U3103" i="39" s="1"/>
  <c r="V647" i="39"/>
  <c r="C647" i="39"/>
  <c r="U647" i="39" s="1"/>
  <c r="V1877" i="39"/>
  <c r="V2167" i="39"/>
  <c r="V661" i="39"/>
  <c r="V3428" i="39"/>
  <c r="V1200" i="39"/>
  <c r="V1596" i="39"/>
  <c r="V862" i="39"/>
  <c r="V1370" i="39"/>
  <c r="V2413" i="39"/>
  <c r="V79" i="39"/>
  <c r="V1081" i="39"/>
  <c r="V2349" i="39"/>
  <c r="V108" i="39"/>
  <c r="V57" i="39"/>
  <c r="V1926" i="39"/>
  <c r="V3645" i="39"/>
  <c r="C3645" i="39"/>
  <c r="U3645" i="39" s="1"/>
  <c r="F3646" i="39"/>
  <c r="C1081" i="39"/>
  <c r="U1081" i="39" s="1"/>
  <c r="F1082" i="39"/>
  <c r="C79" i="39"/>
  <c r="U79" i="39" s="1"/>
  <c r="F80" i="39"/>
  <c r="C3428" i="39"/>
  <c r="U3428" i="39" s="1"/>
  <c r="F3429" i="39"/>
  <c r="F2414" i="39"/>
  <c r="C2413" i="39"/>
  <c r="U2413" i="39" s="1"/>
  <c r="C1877" i="39"/>
  <c r="U1877" i="39" s="1"/>
  <c r="F1878" i="39"/>
  <c r="C108" i="39"/>
  <c r="U108" i="39" s="1"/>
  <c r="F109" i="39"/>
  <c r="F1201" i="39"/>
  <c r="C1200" i="39"/>
  <c r="U1200" i="39" s="1"/>
  <c r="F863" i="39"/>
  <c r="C862" i="39"/>
  <c r="U862" i="39" s="1"/>
  <c r="C661" i="39"/>
  <c r="U661" i="39" s="1"/>
  <c r="F662" i="39"/>
  <c r="F2168" i="39"/>
  <c r="C1926" i="39"/>
  <c r="U1926" i="39" s="1"/>
  <c r="F1927" i="39"/>
  <c r="C57" i="39"/>
  <c r="U57" i="39" s="1"/>
  <c r="F58" i="39"/>
  <c r="C1370" i="39"/>
  <c r="U1370" i="39" s="1"/>
  <c r="F1371" i="39"/>
  <c r="F1597" i="39"/>
  <c r="C1596" i="39"/>
  <c r="U1596" i="39" s="1"/>
  <c r="F2350" i="39"/>
  <c r="C2349" i="39"/>
  <c r="U2349" i="39" s="1"/>
  <c r="F3487" i="39" l="1"/>
  <c r="V3486" i="39"/>
  <c r="C3486" i="39"/>
  <c r="U3486" i="39" s="1"/>
  <c r="F3105" i="39"/>
  <c r="F649" i="39"/>
  <c r="V951" i="39"/>
  <c r="C951" i="39"/>
  <c r="U951" i="39" s="1"/>
  <c r="F952" i="39"/>
  <c r="V3104" i="39"/>
  <c r="C3104" i="39"/>
  <c r="U3104" i="39" s="1"/>
  <c r="F25" i="39"/>
  <c r="V24" i="39"/>
  <c r="C24" i="39"/>
  <c r="U24" i="39" s="1"/>
  <c r="F2008" i="39"/>
  <c r="V2007" i="39"/>
  <c r="C2007" i="39"/>
  <c r="U2007" i="39" s="1"/>
  <c r="V648" i="39"/>
  <c r="C648" i="39"/>
  <c r="U648" i="39" s="1"/>
  <c r="V2414" i="39"/>
  <c r="V1082" i="39"/>
  <c r="V58" i="39"/>
  <c r="V1371" i="39"/>
  <c r="V1927" i="39"/>
  <c r="V109" i="39"/>
  <c r="V662" i="39"/>
  <c r="V80" i="39"/>
  <c r="V863" i="39"/>
  <c r="V3646" i="39"/>
  <c r="V3429" i="39"/>
  <c r="V1878" i="39"/>
  <c r="V1201" i="39"/>
  <c r="V1597" i="39"/>
  <c r="V2168" i="39"/>
  <c r="V2350" i="39"/>
  <c r="C3646" i="39"/>
  <c r="U3646" i="39" s="1"/>
  <c r="F3647" i="39"/>
  <c r="C3093" i="39"/>
  <c r="U3093" i="39" s="1"/>
  <c r="C3092" i="39"/>
  <c r="U3092" i="39" s="1"/>
  <c r="C1082" i="39"/>
  <c r="U1082" i="39" s="1"/>
  <c r="F1083" i="39"/>
  <c r="C3429" i="39"/>
  <c r="U3429" i="39" s="1"/>
  <c r="F82" i="39"/>
  <c r="F83" i="39"/>
  <c r="C80" i="39"/>
  <c r="U80" i="39" s="1"/>
  <c r="F3430" i="39"/>
  <c r="F1599" i="39"/>
  <c r="F2415" i="39"/>
  <c r="C2414" i="39"/>
  <c r="U2414" i="39" s="1"/>
  <c r="C1878" i="39"/>
  <c r="U1878" i="39" s="1"/>
  <c r="F110" i="39"/>
  <c r="C109" i="39"/>
  <c r="U109" i="39" s="1"/>
  <c r="C1201" i="39"/>
  <c r="U1201" i="39" s="1"/>
  <c r="C863" i="39"/>
  <c r="U863" i="39" s="1"/>
  <c r="F864" i="39"/>
  <c r="C662" i="39"/>
  <c r="U662" i="39" s="1"/>
  <c r="F663" i="39"/>
  <c r="F2169" i="39"/>
  <c r="F1928" i="39"/>
  <c r="C1927" i="39"/>
  <c r="U1927" i="39" s="1"/>
  <c r="C1371" i="39"/>
  <c r="U1371" i="39" s="1"/>
  <c r="F1372" i="39"/>
  <c r="F59" i="39"/>
  <c r="C58" i="39"/>
  <c r="U58" i="39" s="1"/>
  <c r="F1598" i="39"/>
  <c r="C1597" i="39"/>
  <c r="U1597" i="39" s="1"/>
  <c r="F2351" i="39"/>
  <c r="C2350" i="39"/>
  <c r="U2350" i="39" s="1"/>
  <c r="V3105" i="39" l="1"/>
  <c r="C3105" i="39"/>
  <c r="U3105" i="39" s="1"/>
  <c r="V3487" i="39"/>
  <c r="C3487" i="39"/>
  <c r="U3487" i="39" s="1"/>
  <c r="F3488" i="39"/>
  <c r="F650" i="39"/>
  <c r="V650" i="39" s="1"/>
  <c r="C952" i="39"/>
  <c r="U952" i="39" s="1"/>
  <c r="F953" i="39"/>
  <c r="V952" i="39"/>
  <c r="V25" i="39"/>
  <c r="C25" i="39"/>
  <c r="U25" i="39" s="1"/>
  <c r="F26" i="39"/>
  <c r="V2008" i="39"/>
  <c r="C2008" i="39"/>
  <c r="U2008" i="39" s="1"/>
  <c r="F2009" i="39"/>
  <c r="V649" i="39"/>
  <c r="C649" i="39"/>
  <c r="U649" i="39" s="1"/>
  <c r="V2415" i="39"/>
  <c r="V1599" i="39"/>
  <c r="V1372" i="39"/>
  <c r="V59" i="39"/>
  <c r="V1083" i="39"/>
  <c r="V2351" i="39"/>
  <c r="V110" i="39"/>
  <c r="V3647" i="39"/>
  <c r="V2169" i="39"/>
  <c r="V82" i="39"/>
  <c r="V663" i="39"/>
  <c r="V1928" i="39"/>
  <c r="V3430" i="39"/>
  <c r="V83" i="39"/>
  <c r="V1598" i="39"/>
  <c r="V864" i="39"/>
  <c r="F3648" i="39"/>
  <c r="C3647" i="39"/>
  <c r="U3647" i="39" s="1"/>
  <c r="F1084" i="39"/>
  <c r="C1083" i="39"/>
  <c r="U1083" i="39" s="1"/>
  <c r="F3431" i="39"/>
  <c r="C3430" i="39"/>
  <c r="U3430" i="39" s="1"/>
  <c r="C83" i="39"/>
  <c r="U83" i="39" s="1"/>
  <c r="F84" i="39"/>
  <c r="C82" i="39"/>
  <c r="U82" i="39" s="1"/>
  <c r="C1884" i="39"/>
  <c r="U1884" i="39" s="1"/>
  <c r="C1599" i="39"/>
  <c r="U1599" i="39" s="1"/>
  <c r="F2416" i="39"/>
  <c r="C2415" i="39"/>
  <c r="U2415" i="39" s="1"/>
  <c r="F111" i="39"/>
  <c r="C110" i="39"/>
  <c r="U110" i="39" s="1"/>
  <c r="F865" i="39"/>
  <c r="C864" i="39"/>
  <c r="U864" i="39" s="1"/>
  <c r="F664" i="39"/>
  <c r="C663" i="39"/>
  <c r="U663" i="39" s="1"/>
  <c r="F2170" i="39"/>
  <c r="F1929" i="39"/>
  <c r="C1928" i="39"/>
  <c r="U1928" i="39" s="1"/>
  <c r="C1372" i="39"/>
  <c r="U1372" i="39" s="1"/>
  <c r="F1373" i="39"/>
  <c r="C59" i="39"/>
  <c r="U59" i="39" s="1"/>
  <c r="F60" i="39"/>
  <c r="F1600" i="39"/>
  <c r="C1598" i="39"/>
  <c r="U1598" i="39" s="1"/>
  <c r="F2352" i="39"/>
  <c r="C2351" i="39"/>
  <c r="U2351" i="39" s="1"/>
  <c r="V3488" i="39" l="1"/>
  <c r="C3488" i="39"/>
  <c r="U3488" i="39" s="1"/>
  <c r="F3489" i="39"/>
  <c r="C650" i="39"/>
  <c r="U650" i="39" s="1"/>
  <c r="F651" i="39"/>
  <c r="V651" i="39" s="1"/>
  <c r="V953" i="39"/>
  <c r="C953" i="39"/>
  <c r="U953" i="39" s="1"/>
  <c r="F954" i="39"/>
  <c r="C26" i="39"/>
  <c r="U26" i="39" s="1"/>
  <c r="V26" i="39"/>
  <c r="F27" i="39"/>
  <c r="C2009" i="39"/>
  <c r="U2009" i="39" s="1"/>
  <c r="V2009" i="39"/>
  <c r="F2010" i="39"/>
  <c r="C3648" i="39"/>
  <c r="U3648" i="39" s="1"/>
  <c r="V2416" i="39"/>
  <c r="V1600" i="39"/>
  <c r="V1929" i="39"/>
  <c r="V1373" i="39"/>
  <c r="V3648" i="39"/>
  <c r="V2170" i="39"/>
  <c r="V60" i="39"/>
  <c r="V664" i="39"/>
  <c r="V865" i="39"/>
  <c r="V111" i="39"/>
  <c r="V3431" i="39"/>
  <c r="V2352" i="39"/>
  <c r="V1084" i="39"/>
  <c r="V84" i="39"/>
  <c r="F3649" i="39"/>
  <c r="C1084" i="39"/>
  <c r="U1084" i="39" s="1"/>
  <c r="F1085" i="39"/>
  <c r="C3431" i="39"/>
  <c r="U3431" i="39" s="1"/>
  <c r="F85" i="39"/>
  <c r="C84" i="39"/>
  <c r="U84" i="39" s="1"/>
  <c r="F2417" i="39"/>
  <c r="C2416" i="39"/>
  <c r="U2416" i="39" s="1"/>
  <c r="F113" i="39"/>
  <c r="F116" i="39"/>
  <c r="C111" i="39"/>
  <c r="U111" i="39" s="1"/>
  <c r="F112" i="39"/>
  <c r="C865" i="39"/>
  <c r="U865" i="39" s="1"/>
  <c r="F866" i="39"/>
  <c r="C664" i="39"/>
  <c r="U664" i="39" s="1"/>
  <c r="F665" i="39"/>
  <c r="F2171" i="39"/>
  <c r="F1930" i="39"/>
  <c r="C1885" i="39"/>
  <c r="U1885" i="39" s="1"/>
  <c r="C1929" i="39"/>
  <c r="U1929" i="39" s="1"/>
  <c r="F1374" i="39"/>
  <c r="C1373" i="39"/>
  <c r="U1373" i="39" s="1"/>
  <c r="C60" i="39"/>
  <c r="U60" i="39" s="1"/>
  <c r="F61" i="39"/>
  <c r="F1601" i="39"/>
  <c r="C1600" i="39"/>
  <c r="U1600" i="39" s="1"/>
  <c r="C2352" i="39"/>
  <c r="U2352" i="39" s="1"/>
  <c r="F2353" i="39"/>
  <c r="F3490" i="39" l="1"/>
  <c r="V3489" i="39"/>
  <c r="C3489" i="39"/>
  <c r="U3489" i="39" s="1"/>
  <c r="C651" i="39"/>
  <c r="U651" i="39" s="1"/>
  <c r="F652" i="39"/>
  <c r="F955" i="39"/>
  <c r="V954" i="39"/>
  <c r="C954" i="39"/>
  <c r="U954" i="39" s="1"/>
  <c r="F28" i="39"/>
  <c r="C27" i="39"/>
  <c r="U27" i="39" s="1"/>
  <c r="V27" i="39"/>
  <c r="F2011" i="39"/>
  <c r="V2010" i="39"/>
  <c r="C2010" i="39"/>
  <c r="U2010" i="39" s="1"/>
  <c r="V1374" i="39"/>
  <c r="V85" i="39"/>
  <c r="V1601" i="39"/>
  <c r="V1085" i="39"/>
  <c r="V2171" i="39"/>
  <c r="V61" i="39"/>
  <c r="V1930" i="39"/>
  <c r="V116" i="39"/>
  <c r="V113" i="39"/>
  <c r="V665" i="39"/>
  <c r="V866" i="39"/>
  <c r="V112" i="39"/>
  <c r="V2417" i="39"/>
  <c r="V3649" i="39"/>
  <c r="V2353" i="39"/>
  <c r="F3650" i="39"/>
  <c r="C3649" i="39"/>
  <c r="U3649" i="39" s="1"/>
  <c r="C1085" i="39"/>
  <c r="U1085" i="39" s="1"/>
  <c r="F1086" i="39"/>
  <c r="F86" i="39"/>
  <c r="C85" i="39"/>
  <c r="U85" i="39" s="1"/>
  <c r="F2418" i="39"/>
  <c r="C2417" i="39"/>
  <c r="U2417" i="39" s="1"/>
  <c r="C116" i="39"/>
  <c r="U116" i="39" s="1"/>
  <c r="C113" i="39"/>
  <c r="U113" i="39" s="1"/>
  <c r="C112" i="39"/>
  <c r="U112" i="39" s="1"/>
  <c r="F117" i="39"/>
  <c r="F115" i="39"/>
  <c r="F114" i="39"/>
  <c r="F867" i="39"/>
  <c r="C866" i="39"/>
  <c r="U866" i="39" s="1"/>
  <c r="C665" i="39"/>
  <c r="U665" i="39" s="1"/>
  <c r="F666" i="39"/>
  <c r="F2172" i="39"/>
  <c r="F1931" i="39"/>
  <c r="C1930" i="39"/>
  <c r="U1930" i="39" s="1"/>
  <c r="C1886" i="39"/>
  <c r="U1886" i="39" s="1"/>
  <c r="C1374" i="39"/>
  <c r="U1374" i="39" s="1"/>
  <c r="F1375" i="39"/>
  <c r="C61" i="39"/>
  <c r="U61" i="39" s="1"/>
  <c r="F62" i="39"/>
  <c r="F1602" i="39"/>
  <c r="C1601" i="39"/>
  <c r="U1601" i="39" s="1"/>
  <c r="C2353" i="39"/>
  <c r="U2353" i="39" s="1"/>
  <c r="F2354" i="39"/>
  <c r="V3490" i="39" l="1"/>
  <c r="C3490" i="39"/>
  <c r="U3490" i="39" s="1"/>
  <c r="F3491" i="39"/>
  <c r="C652" i="39"/>
  <c r="U652" i="39" s="1"/>
  <c r="V652" i="39"/>
  <c r="C955" i="39"/>
  <c r="U955" i="39" s="1"/>
  <c r="F956" i="39"/>
  <c r="V955" i="39"/>
  <c r="V28" i="39"/>
  <c r="F29" i="39"/>
  <c r="C28" i="39"/>
  <c r="U28" i="39" s="1"/>
  <c r="V2011" i="39"/>
  <c r="C2011" i="39"/>
  <c r="U2011" i="39" s="1"/>
  <c r="F2012" i="39"/>
  <c r="F3106" i="39"/>
  <c r="V115" i="39"/>
  <c r="V2172" i="39"/>
  <c r="V86" i="39"/>
  <c r="V62" i="39"/>
  <c r="V2418" i="39"/>
  <c r="V1375" i="39"/>
  <c r="V114" i="39"/>
  <c r="V3650" i="39"/>
  <c r="V1086" i="39"/>
  <c r="V666" i="39"/>
  <c r="V2354" i="39"/>
  <c r="V867" i="39"/>
  <c r="V1602" i="39"/>
  <c r="V117" i="39"/>
  <c r="V1931" i="39"/>
  <c r="C3650" i="39"/>
  <c r="U3650" i="39" s="1"/>
  <c r="F3651" i="39"/>
  <c r="C1086" i="39"/>
  <c r="U1086" i="39" s="1"/>
  <c r="F1087" i="39"/>
  <c r="F1088" i="39"/>
  <c r="C86" i="39"/>
  <c r="U86" i="39" s="1"/>
  <c r="F87" i="39"/>
  <c r="F2419" i="39"/>
  <c r="C2418" i="39"/>
  <c r="U2418" i="39" s="1"/>
  <c r="C867" i="39"/>
  <c r="U867" i="39" s="1"/>
  <c r="F868" i="39"/>
  <c r="F118" i="39"/>
  <c r="C114" i="39"/>
  <c r="U114" i="39" s="1"/>
  <c r="C117" i="39"/>
  <c r="U117" i="39" s="1"/>
  <c r="C115" i="39"/>
  <c r="U115" i="39" s="1"/>
  <c r="F667" i="39"/>
  <c r="C666" i="39"/>
  <c r="U666" i="39" s="1"/>
  <c r="C1931" i="39"/>
  <c r="U1931" i="39" s="1"/>
  <c r="F1888" i="39"/>
  <c r="C1887" i="39"/>
  <c r="U1887" i="39" s="1"/>
  <c r="C1375" i="39"/>
  <c r="U1375" i="39" s="1"/>
  <c r="F1376" i="39"/>
  <c r="F63" i="39"/>
  <c r="C62" i="39"/>
  <c r="U62" i="39" s="1"/>
  <c r="C1602" i="39"/>
  <c r="U1602" i="39" s="1"/>
  <c r="F1603" i="39"/>
  <c r="C2354" i="39"/>
  <c r="U2354" i="39" s="1"/>
  <c r="F2355" i="39"/>
  <c r="V3491" i="39" l="1"/>
  <c r="C3491" i="39"/>
  <c r="U3491" i="39" s="1"/>
  <c r="F3492" i="39"/>
  <c r="V956" i="39"/>
  <c r="C956" i="39"/>
  <c r="U956" i="39" s="1"/>
  <c r="F957" i="39"/>
  <c r="V29" i="39"/>
  <c r="C29" i="39"/>
  <c r="U29" i="39" s="1"/>
  <c r="V2012" i="39"/>
  <c r="C2012" i="39"/>
  <c r="U2012" i="39" s="1"/>
  <c r="F3107" i="39"/>
  <c r="C3106" i="39"/>
  <c r="U3106" i="39" s="1"/>
  <c r="V3106" i="39"/>
  <c r="F3652" i="39"/>
  <c r="C3651" i="39"/>
  <c r="U3651" i="39" s="1"/>
  <c r="V868" i="39"/>
  <c r="V2419" i="39"/>
  <c r="V1888" i="39"/>
  <c r="V63" i="39"/>
  <c r="V667" i="39"/>
  <c r="V87" i="39"/>
  <c r="V3651" i="39"/>
  <c r="V1376" i="39"/>
  <c r="V1087" i="39"/>
  <c r="V2355" i="39"/>
  <c r="V1603" i="39"/>
  <c r="V1088" i="39"/>
  <c r="V118" i="39"/>
  <c r="F1089" i="39"/>
  <c r="C1088" i="39"/>
  <c r="U1088" i="39" s="1"/>
  <c r="C1087" i="39"/>
  <c r="U1087" i="39" s="1"/>
  <c r="F88" i="39"/>
  <c r="C87" i="39"/>
  <c r="U87" i="39" s="1"/>
  <c r="F2420" i="39"/>
  <c r="C2419" i="39"/>
  <c r="U2419" i="39" s="1"/>
  <c r="F869" i="39"/>
  <c r="C868" i="39"/>
  <c r="U868" i="39" s="1"/>
  <c r="C118" i="39"/>
  <c r="U118" i="39" s="1"/>
  <c r="F668" i="39"/>
  <c r="C667" i="39"/>
  <c r="U667" i="39" s="1"/>
  <c r="C1888" i="39"/>
  <c r="U1888" i="39" s="1"/>
  <c r="F1889" i="39"/>
  <c r="F1377" i="39"/>
  <c r="C1376" i="39"/>
  <c r="U1376" i="39" s="1"/>
  <c r="F64" i="39"/>
  <c r="C63" i="39"/>
  <c r="U63" i="39" s="1"/>
  <c r="F1604" i="39"/>
  <c r="C1603" i="39"/>
  <c r="U1603" i="39" s="1"/>
  <c r="C2355" i="39"/>
  <c r="U2355" i="39" s="1"/>
  <c r="F2356" i="39"/>
  <c r="C3492" i="39" l="1"/>
  <c r="U3492" i="39" s="1"/>
  <c r="F3493" i="39"/>
  <c r="V3492" i="39"/>
  <c r="C957" i="39"/>
  <c r="U957" i="39" s="1"/>
  <c r="F958" i="39"/>
  <c r="V957" i="39"/>
  <c r="V3107" i="39"/>
  <c r="C3107" i="39"/>
  <c r="U3107" i="39" s="1"/>
  <c r="F3108" i="39"/>
  <c r="F1115" i="39"/>
  <c r="F3653" i="39"/>
  <c r="C3652" i="39"/>
  <c r="U3652" i="39" s="1"/>
  <c r="V3652" i="39"/>
  <c r="V2356" i="39"/>
  <c r="V869" i="39"/>
  <c r="V1604" i="39"/>
  <c r="V1089" i="39"/>
  <c r="V1377" i="39"/>
  <c r="V1889" i="39"/>
  <c r="V88" i="39"/>
  <c r="V64" i="39"/>
  <c r="V2420" i="39"/>
  <c r="V668" i="39"/>
  <c r="C1089" i="39"/>
  <c r="U1089" i="39" s="1"/>
  <c r="F1090" i="39"/>
  <c r="C88" i="39"/>
  <c r="U88" i="39" s="1"/>
  <c r="F2421" i="39"/>
  <c r="C2420" i="39"/>
  <c r="U2420" i="39" s="1"/>
  <c r="F870" i="39"/>
  <c r="C869" i="39"/>
  <c r="U869" i="39" s="1"/>
  <c r="C668" i="39"/>
  <c r="U668" i="39" s="1"/>
  <c r="C1889" i="39"/>
  <c r="U1889" i="39" s="1"/>
  <c r="C64" i="39"/>
  <c r="U64" i="39" s="1"/>
  <c r="C1377" i="39"/>
  <c r="U1377" i="39" s="1"/>
  <c r="F1378" i="39"/>
  <c r="C1604" i="39"/>
  <c r="U1604" i="39" s="1"/>
  <c r="F1605" i="39"/>
  <c r="F2357" i="39"/>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36" i="39"/>
  <c r="AH3236" i="39"/>
  <c r="AB3236" i="39"/>
  <c r="I3236" i="39"/>
  <c r="AL3237" i="39"/>
  <c r="AH3237" i="39"/>
  <c r="AB3237" i="39"/>
  <c r="I3237" i="39"/>
  <c r="AL3235" i="39"/>
  <c r="AH3235" i="39"/>
  <c r="AB3235" i="39"/>
  <c r="I3235" i="39"/>
  <c r="AL3234" i="39"/>
  <c r="AH3234" i="39"/>
  <c r="AB3234" i="39"/>
  <c r="I3234" i="39"/>
  <c r="AL3233" i="39"/>
  <c r="AH3233" i="39"/>
  <c r="AB3233" i="39"/>
  <c r="I3233" i="39"/>
  <c r="AL3232" i="39"/>
  <c r="AH3232" i="39"/>
  <c r="AB3232" i="39"/>
  <c r="I3232" i="39"/>
  <c r="AL3231" i="39"/>
  <c r="AH3231" i="39"/>
  <c r="AB3231" i="39"/>
  <c r="I3231" i="39"/>
  <c r="AL3230" i="39"/>
  <c r="AH3230" i="39"/>
  <c r="AB3230" i="39"/>
  <c r="I3230" i="39"/>
  <c r="AL3229" i="39"/>
  <c r="AH3229" i="39"/>
  <c r="AB3229" i="39"/>
  <c r="I3229" i="39"/>
  <c r="C3229" i="39"/>
  <c r="V3493" i="39" l="1"/>
  <c r="C3493" i="39"/>
  <c r="U3493" i="39" s="1"/>
  <c r="F3494" i="39"/>
  <c r="C958" i="39"/>
  <c r="U958" i="39" s="1"/>
  <c r="V958" i="39"/>
  <c r="F959" i="39"/>
  <c r="F3109" i="39"/>
  <c r="V3108" i="39"/>
  <c r="C3108" i="39"/>
  <c r="U3108" i="39" s="1"/>
  <c r="F1116" i="39"/>
  <c r="V3653" i="39"/>
  <c r="C1115" i="39"/>
  <c r="U1115" i="39" s="1"/>
  <c r="V1115" i="39"/>
  <c r="F3654" i="39"/>
  <c r="C3653" i="39"/>
  <c r="U3653" i="39" s="1"/>
  <c r="F1094" i="39"/>
  <c r="C1090" i="39"/>
  <c r="U1090" i="39" s="1"/>
  <c r="F1091" i="39"/>
  <c r="V870" i="39"/>
  <c r="V1605" i="39"/>
  <c r="V2421" i="39"/>
  <c r="V1378" i="39"/>
  <c r="V2357" i="39"/>
  <c r="V1090" i="39"/>
  <c r="F2422" i="39"/>
  <c r="C2421" i="39"/>
  <c r="U2421" i="39" s="1"/>
  <c r="F871" i="39"/>
  <c r="C870" i="39"/>
  <c r="U870" i="39" s="1"/>
  <c r="C1378" i="39"/>
  <c r="U1378" i="39" s="1"/>
  <c r="F1379" i="39"/>
  <c r="C1605" i="39"/>
  <c r="U1605" i="39" s="1"/>
  <c r="F1606" i="39"/>
  <c r="U331" i="39"/>
  <c r="C2357" i="39"/>
  <c r="U2357" i="39" s="1"/>
  <c r="F2358" i="39"/>
  <c r="U3229" i="39"/>
  <c r="AH531" i="39"/>
  <c r="AB531" i="39"/>
  <c r="I531" i="39"/>
  <c r="AL3626" i="39"/>
  <c r="AH3626" i="39"/>
  <c r="AB3626" i="39"/>
  <c r="I3626" i="39"/>
  <c r="AL3625" i="39"/>
  <c r="AH3625" i="39"/>
  <c r="AB3625" i="39"/>
  <c r="I3625" i="39"/>
  <c r="AL3624" i="39"/>
  <c r="AH3624" i="39"/>
  <c r="AB3624" i="39"/>
  <c r="I3624" i="39"/>
  <c r="F3624" i="39"/>
  <c r="AL3623" i="39"/>
  <c r="AH3623" i="39"/>
  <c r="AB3623" i="39"/>
  <c r="I3623" i="39"/>
  <c r="C3623"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30" i="39"/>
  <c r="AH3730" i="39"/>
  <c r="AB3730" i="39"/>
  <c r="I3730" i="39"/>
  <c r="AL3733" i="39"/>
  <c r="AH3733" i="39"/>
  <c r="AB3733" i="39"/>
  <c r="I3733" i="39"/>
  <c r="AL3737" i="39"/>
  <c r="AH3737" i="39"/>
  <c r="AB3737" i="39"/>
  <c r="I3737"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F3495" i="39" l="1"/>
  <c r="V3494" i="39"/>
  <c r="C3494" i="39"/>
  <c r="U3494" i="39" s="1"/>
  <c r="F3111" i="39"/>
  <c r="C1116" i="39"/>
  <c r="U1116" i="39" s="1"/>
  <c r="F3110" i="39"/>
  <c r="C3109" i="39"/>
  <c r="U3109" i="39" s="1"/>
  <c r="V3109" i="39"/>
  <c r="F960" i="39"/>
  <c r="V959" i="39"/>
  <c r="C959" i="39"/>
  <c r="U959" i="39" s="1"/>
  <c r="F1117" i="39"/>
  <c r="V1116" i="39"/>
  <c r="C3654" i="39"/>
  <c r="U3654" i="39" s="1"/>
  <c r="F3655" i="39"/>
  <c r="V1091" i="39"/>
  <c r="V3654" i="39"/>
  <c r="V1094" i="39"/>
  <c r="C1094" i="39"/>
  <c r="U1094" i="39" s="1"/>
  <c r="C1091" i="39"/>
  <c r="U1091" i="39" s="1"/>
  <c r="F1092" i="39"/>
  <c r="V2864" i="39"/>
  <c r="V1802" i="39"/>
  <c r="V2859" i="39"/>
  <c r="V364" i="39"/>
  <c r="V871" i="39"/>
  <c r="V31" i="39"/>
  <c r="V2358" i="39"/>
  <c r="V1700" i="39"/>
  <c r="V3624" i="39"/>
  <c r="V1379" i="39"/>
  <c r="V1606" i="39"/>
  <c r="V2422" i="39"/>
  <c r="V2829" i="39"/>
  <c r="V2837" i="39"/>
  <c r="V2922" i="39"/>
  <c r="F2423" i="39"/>
  <c r="C2422" i="39"/>
  <c r="U2422" i="39" s="1"/>
  <c r="C871" i="39"/>
  <c r="U871" i="39" s="1"/>
  <c r="F872" i="39"/>
  <c r="F1380" i="39"/>
  <c r="C1379" i="39"/>
  <c r="U1379" i="39" s="1"/>
  <c r="C1606" i="39"/>
  <c r="U1606" i="39" s="1"/>
  <c r="F1607" i="39"/>
  <c r="C2358" i="39"/>
  <c r="U2358" i="39" s="1"/>
  <c r="F2359" i="39"/>
  <c r="U3623" i="39"/>
  <c r="C1802" i="39"/>
  <c r="U1802" i="39" s="1"/>
  <c r="C3624" i="39"/>
  <c r="U3624" i="39" s="1"/>
  <c r="F3625" i="39"/>
  <c r="U1801" i="39"/>
  <c r="U1699" i="39"/>
  <c r="F1701" i="39"/>
  <c r="C1700" i="39"/>
  <c r="U1700" i="39" s="1"/>
  <c r="F1803" i="39"/>
  <c r="F365" i="39"/>
  <c r="C364" i="39"/>
  <c r="U364" i="39" s="1"/>
  <c r="C2859" i="39"/>
  <c r="U2859" i="39" s="1"/>
  <c r="F2923" i="39"/>
  <c r="F32" i="39"/>
  <c r="U363" i="39"/>
  <c r="U2858" i="39"/>
  <c r="C2837" i="39"/>
  <c r="U2837" i="39" s="1"/>
  <c r="C31" i="39"/>
  <c r="U31" i="39" s="1"/>
  <c r="U30" i="39"/>
  <c r="F2862" i="39"/>
  <c r="F2860" i="39"/>
  <c r="F2865" i="39"/>
  <c r="U2836" i="39"/>
  <c r="C2864" i="39"/>
  <c r="U2864" i="39" s="1"/>
  <c r="U2921" i="39"/>
  <c r="C2829" i="39"/>
  <c r="U2829" i="39" s="1"/>
  <c r="U2828" i="39"/>
  <c r="F2838" i="39"/>
  <c r="C2922" i="39"/>
  <c r="U2922" i="39" s="1"/>
  <c r="F2830" i="39"/>
  <c r="C3495" i="39" l="1"/>
  <c r="U3495" i="39" s="1"/>
  <c r="F3496" i="39"/>
  <c r="V3495" i="39"/>
  <c r="V3111" i="39"/>
  <c r="C3111" i="39"/>
  <c r="U3111" i="39" s="1"/>
  <c r="F3112" i="39"/>
  <c r="C3110" i="39"/>
  <c r="U3110" i="39" s="1"/>
  <c r="V3110" i="39"/>
  <c r="F961" i="39"/>
  <c r="V960" i="39"/>
  <c r="C960" i="39"/>
  <c r="U960" i="39" s="1"/>
  <c r="V1117" i="39"/>
  <c r="C1117" i="39"/>
  <c r="U1117" i="39" s="1"/>
  <c r="F1118" i="39"/>
  <c r="V3655" i="39"/>
  <c r="F3656" i="39"/>
  <c r="C3655" i="39"/>
  <c r="U3655" i="39" s="1"/>
  <c r="C1092" i="39"/>
  <c r="U1092" i="39" s="1"/>
  <c r="F1093" i="39"/>
  <c r="V1092" i="39"/>
  <c r="V2860" i="39"/>
  <c r="V2862" i="39"/>
  <c r="V1607" i="39"/>
  <c r="V2423" i="39"/>
  <c r="V3625" i="39"/>
  <c r="V872" i="39"/>
  <c r="V2359" i="39"/>
  <c r="V32" i="39"/>
  <c r="V365" i="39"/>
  <c r="V1380" i="39"/>
  <c r="V2830" i="39"/>
  <c r="V2838" i="39"/>
  <c r="V2923" i="39"/>
  <c r="V1803" i="39"/>
  <c r="V1701" i="39"/>
  <c r="V2865" i="39"/>
  <c r="F2424" i="39"/>
  <c r="C2423" i="39"/>
  <c r="U2423" i="39" s="1"/>
  <c r="F873" i="39"/>
  <c r="C872" i="39"/>
  <c r="U872" i="39" s="1"/>
  <c r="F1381" i="39"/>
  <c r="C1380" i="39"/>
  <c r="U1380" i="39" s="1"/>
  <c r="C1607" i="39"/>
  <c r="U1607" i="39" s="1"/>
  <c r="C2359" i="39"/>
  <c r="U2359" i="39" s="1"/>
  <c r="F3626" i="39"/>
  <c r="C3625" i="39"/>
  <c r="U3625" i="39" s="1"/>
  <c r="F1702" i="39"/>
  <c r="C1701" i="39"/>
  <c r="U1701" i="39" s="1"/>
  <c r="F1804" i="39"/>
  <c r="C1803" i="39"/>
  <c r="U1803" i="39" s="1"/>
  <c r="F366" i="39"/>
  <c r="C365" i="39"/>
  <c r="U365" i="39" s="1"/>
  <c r="F2924" i="39"/>
  <c r="C2923" i="39"/>
  <c r="U2923" i="39" s="1"/>
  <c r="F2866" i="39"/>
  <c r="C2865" i="39"/>
  <c r="U2865" i="39" s="1"/>
  <c r="C32" i="39"/>
  <c r="U32" i="39" s="1"/>
  <c r="F33" i="39"/>
  <c r="F2861" i="39"/>
  <c r="F2863" i="39"/>
  <c r="C2860" i="39"/>
  <c r="U2860" i="39" s="1"/>
  <c r="C2862" i="39"/>
  <c r="U2862" i="39" s="1"/>
  <c r="F2839" i="39"/>
  <c r="C2838" i="39"/>
  <c r="U2838" i="39" s="1"/>
  <c r="F2831" i="39"/>
  <c r="C2830" i="39"/>
  <c r="U2830" i="39" s="1"/>
  <c r="V3496" i="39" l="1"/>
  <c r="C3496" i="39"/>
  <c r="U3496" i="39" s="1"/>
  <c r="F3497" i="39"/>
  <c r="V3112" i="39"/>
  <c r="C3112" i="39"/>
  <c r="U3112" i="39" s="1"/>
  <c r="C961" i="39"/>
  <c r="U961" i="39" s="1"/>
  <c r="V961" i="39"/>
  <c r="F962" i="39"/>
  <c r="V1118" i="39"/>
  <c r="C1118" i="39"/>
  <c r="U1118" i="39" s="1"/>
  <c r="F1119" i="39"/>
  <c r="F3658" i="39"/>
  <c r="V3656" i="39"/>
  <c r="F3657" i="39"/>
  <c r="C3656" i="39"/>
  <c r="U3656" i="39" s="1"/>
  <c r="C1093" i="39"/>
  <c r="U1093" i="39" s="1"/>
  <c r="V1093" i="39"/>
  <c r="F1095" i="39"/>
  <c r="V1702" i="39"/>
  <c r="V33" i="39"/>
  <c r="V1381" i="39"/>
  <c r="V2866" i="39"/>
  <c r="V2924" i="39"/>
  <c r="V366" i="39"/>
  <c r="V2424" i="39"/>
  <c r="V2831" i="39"/>
  <c r="V873" i="39"/>
  <c r="V2863" i="39"/>
  <c r="V2861" i="39"/>
  <c r="V1804" i="39"/>
  <c r="V3626" i="39"/>
  <c r="V2839" i="39"/>
  <c r="C2424" i="39"/>
  <c r="U2424" i="39" s="1"/>
  <c r="F874" i="39"/>
  <c r="C873" i="39"/>
  <c r="U873" i="39" s="1"/>
  <c r="F1382" i="39"/>
  <c r="C1381" i="39"/>
  <c r="U1381" i="39" s="1"/>
  <c r="C3626" i="39"/>
  <c r="U3626" i="39" s="1"/>
  <c r="C1702" i="39"/>
  <c r="U1702" i="39" s="1"/>
  <c r="F1703" i="39"/>
  <c r="F1805" i="39"/>
  <c r="C1804" i="39"/>
  <c r="U1804" i="39" s="1"/>
  <c r="C2924" i="39"/>
  <c r="U2924" i="39" s="1"/>
  <c r="C2861" i="39"/>
  <c r="U2861" i="39" s="1"/>
  <c r="F367" i="39"/>
  <c r="C366" i="39"/>
  <c r="U366" i="39" s="1"/>
  <c r="C2866" i="39"/>
  <c r="U2866" i="39" s="1"/>
  <c r="F2925" i="39"/>
  <c r="F34" i="39"/>
  <c r="C33" i="39"/>
  <c r="U33" i="39" s="1"/>
  <c r="C2863" i="39"/>
  <c r="U2863" i="39" s="1"/>
  <c r="C2839" i="39"/>
  <c r="U2839" i="39" s="1"/>
  <c r="F2840" i="39"/>
  <c r="C2831" i="39"/>
  <c r="U2831" i="39" s="1"/>
  <c r="F2832" i="39"/>
  <c r="F3498" i="39" l="1"/>
  <c r="V3497" i="39"/>
  <c r="C3497" i="39"/>
  <c r="U3497" i="39" s="1"/>
  <c r="V962" i="39"/>
  <c r="C962" i="39"/>
  <c r="U962" i="39" s="1"/>
  <c r="F963" i="39"/>
  <c r="F1120" i="39"/>
  <c r="C1119" i="39"/>
  <c r="U1119" i="39" s="1"/>
  <c r="F3659" i="39"/>
  <c r="V1119" i="39"/>
  <c r="C3658" i="39"/>
  <c r="U3658" i="39" s="1"/>
  <c r="V3657" i="39"/>
  <c r="V3658" i="39"/>
  <c r="F3660" i="39"/>
  <c r="C3657" i="39"/>
  <c r="U3657" i="39" s="1"/>
  <c r="V1095" i="39"/>
  <c r="F1096" i="39"/>
  <c r="F1099" i="39"/>
  <c r="C1095" i="39"/>
  <c r="U1095" i="39" s="1"/>
  <c r="V2925" i="39"/>
  <c r="V1805" i="39"/>
  <c r="V367" i="39"/>
  <c r="V1703" i="39"/>
  <c r="V2840" i="39"/>
  <c r="V34" i="39"/>
  <c r="V874" i="39"/>
  <c r="V2832" i="39"/>
  <c r="V1382" i="39"/>
  <c r="C874" i="39"/>
  <c r="U874" i="39" s="1"/>
  <c r="F875" i="39"/>
  <c r="F1383" i="39"/>
  <c r="C1382" i="39"/>
  <c r="U1382" i="39" s="1"/>
  <c r="C2832" i="39"/>
  <c r="U2832" i="39" s="1"/>
  <c r="C1703" i="39"/>
  <c r="U1703" i="39" s="1"/>
  <c r="F1704" i="39"/>
  <c r="C1805" i="39"/>
  <c r="U1805" i="39" s="1"/>
  <c r="F1806" i="39"/>
  <c r="F2926" i="39"/>
  <c r="C367" i="39"/>
  <c r="U367" i="39" s="1"/>
  <c r="F368" i="39"/>
  <c r="C2925" i="39"/>
  <c r="U2925" i="39" s="1"/>
  <c r="F35" i="39"/>
  <c r="C34" i="39"/>
  <c r="U34" i="39" s="1"/>
  <c r="C2840" i="39"/>
  <c r="U2840" i="39" s="1"/>
  <c r="F2841" i="39"/>
  <c r="F2833" i="39"/>
  <c r="V3498" i="39" l="1"/>
  <c r="C3498" i="39"/>
  <c r="U3498" i="39" s="1"/>
  <c r="F3499" i="39"/>
  <c r="C1120" i="39"/>
  <c r="U1120" i="39" s="1"/>
  <c r="C3659" i="39"/>
  <c r="U3659" i="39" s="1"/>
  <c r="F964" i="39"/>
  <c r="V963" i="39"/>
  <c r="C963" i="39"/>
  <c r="U963" i="39" s="1"/>
  <c r="V3659" i="39"/>
  <c r="F1121" i="39"/>
  <c r="V1120" i="39"/>
  <c r="C3660" i="39"/>
  <c r="U3660" i="39" s="1"/>
  <c r="F3661" i="39"/>
  <c r="V3660" i="39"/>
  <c r="C1096" i="39"/>
  <c r="U1096" i="39" s="1"/>
  <c r="F1097" i="39"/>
  <c r="C1099" i="39"/>
  <c r="U1099" i="39" s="1"/>
  <c r="V1096" i="39"/>
  <c r="V1099" i="39"/>
  <c r="V35" i="39"/>
  <c r="V368" i="39"/>
  <c r="V1383" i="39"/>
  <c r="V2833" i="39"/>
  <c r="V1806" i="39"/>
  <c r="V2841" i="39"/>
  <c r="V2926" i="39"/>
  <c r="V1704" i="39"/>
  <c r="V875" i="39"/>
  <c r="C875" i="39"/>
  <c r="U875" i="39" s="1"/>
  <c r="F876" i="39"/>
  <c r="F370" i="39"/>
  <c r="C1383" i="39"/>
  <c r="U1383" i="39" s="1"/>
  <c r="F1384" i="39"/>
  <c r="F1705" i="39"/>
  <c r="C1704" i="39"/>
  <c r="U1704" i="39" s="1"/>
  <c r="C2926" i="39"/>
  <c r="U2926" i="39" s="1"/>
  <c r="F1807" i="39"/>
  <c r="C1806" i="39"/>
  <c r="U1806" i="39" s="1"/>
  <c r="F2927" i="39"/>
  <c r="F369" i="39"/>
  <c r="C368" i="39"/>
  <c r="U368" i="39" s="1"/>
  <c r="C35" i="39"/>
  <c r="U35" i="39" s="1"/>
  <c r="F36" i="39"/>
  <c r="F2842" i="39"/>
  <c r="C2841" i="39"/>
  <c r="U2841" i="39" s="1"/>
  <c r="C2833" i="39"/>
  <c r="U2833" i="39" s="1"/>
  <c r="F2834" i="39"/>
  <c r="V3499" i="39" l="1"/>
  <c r="C3499" i="39"/>
  <c r="U3499" i="39" s="1"/>
  <c r="F3500" i="39"/>
  <c r="V1121" i="39"/>
  <c r="C1121" i="39"/>
  <c r="U1121" i="39" s="1"/>
  <c r="F1122" i="39"/>
  <c r="V964" i="39"/>
  <c r="C964" i="39"/>
  <c r="U964" i="39" s="1"/>
  <c r="F965" i="39"/>
  <c r="F3662" i="39"/>
  <c r="V1097" i="39"/>
  <c r="C3661" i="39"/>
  <c r="U3661" i="39" s="1"/>
  <c r="V3661" i="39"/>
  <c r="F1098" i="39"/>
  <c r="C1097" i="39"/>
  <c r="U1097" i="39" s="1"/>
  <c r="V2834" i="39"/>
  <c r="V370" i="39"/>
  <c r="V876" i="39"/>
  <c r="V1705" i="39"/>
  <c r="V1384" i="39"/>
  <c r="V369" i="39"/>
  <c r="V1807" i="39"/>
  <c r="V2842" i="39"/>
  <c r="V36" i="39"/>
  <c r="V2927" i="39"/>
  <c r="C876" i="39"/>
  <c r="U876" i="39" s="1"/>
  <c r="F877" i="39"/>
  <c r="C370" i="39"/>
  <c r="U370" i="39" s="1"/>
  <c r="C1384" i="39"/>
  <c r="U1384" i="39" s="1"/>
  <c r="F1385" i="39"/>
  <c r="C1705" i="39"/>
  <c r="U1705" i="39" s="1"/>
  <c r="F1706" i="39"/>
  <c r="F2928" i="39"/>
  <c r="C2927" i="39"/>
  <c r="U2927" i="39" s="1"/>
  <c r="C1807" i="39"/>
  <c r="U1807" i="39" s="1"/>
  <c r="F1808" i="39"/>
  <c r="F371" i="39"/>
  <c r="C369" i="39"/>
  <c r="U369" i="39" s="1"/>
  <c r="F37" i="39"/>
  <c r="C36" i="39"/>
  <c r="U36" i="39" s="1"/>
  <c r="F2835" i="39"/>
  <c r="C2834" i="39"/>
  <c r="U2834" i="39" s="1"/>
  <c r="F2843" i="39"/>
  <c r="C2842" i="39"/>
  <c r="U2842" i="39" s="1"/>
  <c r="F3501" i="39" l="1"/>
  <c r="V3500" i="39"/>
  <c r="C3500" i="39"/>
  <c r="U3500" i="39" s="1"/>
  <c r="F1123" i="39"/>
  <c r="F3663" i="39"/>
  <c r="C3662" i="39"/>
  <c r="U3662" i="39" s="1"/>
  <c r="C1122" i="39"/>
  <c r="U1122" i="39" s="1"/>
  <c r="V1122" i="39"/>
  <c r="V965" i="39"/>
  <c r="C965" i="39"/>
  <c r="U965" i="39" s="1"/>
  <c r="V3662" i="39"/>
  <c r="V1098" i="39"/>
  <c r="C1098" i="39"/>
  <c r="U1098" i="39" s="1"/>
  <c r="F1100" i="39"/>
  <c r="V877" i="39"/>
  <c r="V371" i="39"/>
  <c r="V2843" i="39"/>
  <c r="V2835" i="39"/>
  <c r="V1808" i="39"/>
  <c r="V1385" i="39"/>
  <c r="V37" i="39"/>
  <c r="V2928" i="39"/>
  <c r="V1706" i="39"/>
  <c r="F878" i="39"/>
  <c r="C877" i="39"/>
  <c r="U877" i="39" s="1"/>
  <c r="C1385" i="39"/>
  <c r="U1385" i="39" s="1"/>
  <c r="F1386" i="39"/>
  <c r="F1707" i="39"/>
  <c r="C1706" i="39"/>
  <c r="U1706" i="39" s="1"/>
  <c r="F2929" i="39"/>
  <c r="C2928" i="39"/>
  <c r="U2928" i="39" s="1"/>
  <c r="F1809" i="39"/>
  <c r="C1808" i="39"/>
  <c r="U1808" i="39" s="1"/>
  <c r="F372" i="39"/>
  <c r="C371" i="39"/>
  <c r="U371" i="39" s="1"/>
  <c r="F38" i="39"/>
  <c r="C37" i="39"/>
  <c r="U37" i="39" s="1"/>
  <c r="C2835" i="39"/>
  <c r="U2835" i="39" s="1"/>
  <c r="F2844" i="39"/>
  <c r="C2843" i="39"/>
  <c r="U2843" i="39" s="1"/>
  <c r="C1123" i="39" l="1"/>
  <c r="U1123" i="39" s="1"/>
  <c r="V1123" i="39"/>
  <c r="V3501" i="39"/>
  <c r="C3501" i="39"/>
  <c r="U3501" i="39" s="1"/>
  <c r="F3502" i="39"/>
  <c r="F1124" i="39"/>
  <c r="F3664" i="39"/>
  <c r="C3663" i="39"/>
  <c r="U3663" i="39" s="1"/>
  <c r="V3663" i="39"/>
  <c r="C1100" i="39"/>
  <c r="U1100" i="39" s="1"/>
  <c r="F1101" i="39"/>
  <c r="V1100" i="39"/>
  <c r="V2929" i="39"/>
  <c r="V1386" i="39"/>
  <c r="V878" i="39"/>
  <c r="V2844" i="39"/>
  <c r="V372" i="39"/>
  <c r="V1809" i="39"/>
  <c r="V1707" i="39"/>
  <c r="V38" i="39"/>
  <c r="F879" i="39"/>
  <c r="C878" i="39"/>
  <c r="U878" i="39" s="1"/>
  <c r="C1386" i="39"/>
  <c r="U1386" i="39" s="1"/>
  <c r="F1387" i="39"/>
  <c r="C2929" i="39"/>
  <c r="U2929" i="39" s="1"/>
  <c r="C1707" i="39"/>
  <c r="U1707" i="39" s="1"/>
  <c r="F1708" i="39"/>
  <c r="F2930" i="39"/>
  <c r="C1809" i="39"/>
  <c r="U1809" i="39" s="1"/>
  <c r="F1810" i="39"/>
  <c r="F373" i="39"/>
  <c r="C372" i="39"/>
  <c r="U372" i="39" s="1"/>
  <c r="F39" i="39"/>
  <c r="C38" i="39"/>
  <c r="U38" i="39" s="1"/>
  <c r="F2845" i="39"/>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F3665" i="39" l="1"/>
  <c r="V3664" i="39"/>
  <c r="F1125" i="39"/>
  <c r="V1124" i="39"/>
  <c r="C3664" i="39"/>
  <c r="U3664" i="39" s="1"/>
  <c r="V3502" i="39"/>
  <c r="C3502" i="39"/>
  <c r="U3502" i="39" s="1"/>
  <c r="F3503" i="39"/>
  <c r="C1124" i="39"/>
  <c r="U1124" i="39" s="1"/>
  <c r="F1103" i="39"/>
  <c r="C1101" i="39"/>
  <c r="U1101" i="39" s="1"/>
  <c r="F1102" i="39"/>
  <c r="V1101" i="39"/>
  <c r="V1387" i="39"/>
  <c r="V2845" i="39"/>
  <c r="V39" i="39"/>
  <c r="V2930" i="39"/>
  <c r="V1708" i="39"/>
  <c r="V3665" i="39"/>
  <c r="V2789" i="39"/>
  <c r="V981" i="39"/>
  <c r="V1810" i="39"/>
  <c r="V373" i="39"/>
  <c r="V879" i="39"/>
  <c r="F3666" i="39"/>
  <c r="C3665" i="39"/>
  <c r="U3665" i="39" s="1"/>
  <c r="C879" i="39"/>
  <c r="U879" i="39" s="1"/>
  <c r="F880" i="39"/>
  <c r="C1387" i="39"/>
  <c r="U1387" i="39" s="1"/>
  <c r="F1388" i="39"/>
  <c r="C2930" i="39"/>
  <c r="U2930" i="39" s="1"/>
  <c r="F1709" i="39"/>
  <c r="C1708" i="39"/>
  <c r="U1708" i="39" s="1"/>
  <c r="F2931" i="39"/>
  <c r="F1811" i="39"/>
  <c r="C1810" i="39"/>
  <c r="U1810" i="39" s="1"/>
  <c r="C2789" i="39"/>
  <c r="U2789" i="39" s="1"/>
  <c r="C373" i="39"/>
  <c r="U373" i="39" s="1"/>
  <c r="F374" i="39"/>
  <c r="C39" i="39"/>
  <c r="U39" i="39" s="1"/>
  <c r="F40" i="39"/>
  <c r="F982" i="39"/>
  <c r="U980" i="39"/>
  <c r="F2790" i="39"/>
  <c r="F2846" i="39"/>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L266" i="39"/>
  <c r="AH266" i="39"/>
  <c r="AB266" i="39"/>
  <c r="I266" i="39"/>
  <c r="C266" i="39"/>
  <c r="F1126" i="39" l="1"/>
  <c r="V1125" i="39"/>
  <c r="C1125" i="39"/>
  <c r="U1125" i="39" s="1"/>
  <c r="C3503" i="39"/>
  <c r="U3503" i="39" s="1"/>
  <c r="F3504" i="39"/>
  <c r="V3503" i="39"/>
  <c r="F1104" i="39"/>
  <c r="C1103" i="39"/>
  <c r="U1103" i="39" s="1"/>
  <c r="C1102" i="39"/>
  <c r="U1102" i="39" s="1"/>
  <c r="V1103" i="39"/>
  <c r="V1102" i="39"/>
  <c r="V1126" i="39"/>
  <c r="F1947" i="39"/>
  <c r="V880" i="39"/>
  <c r="V40" i="39"/>
  <c r="V374" i="39"/>
  <c r="V1811" i="39"/>
  <c r="V2790" i="39"/>
  <c r="V2931" i="39"/>
  <c r="V1709" i="39"/>
  <c r="V2846" i="39"/>
  <c r="V982" i="39"/>
  <c r="V267" i="39"/>
  <c r="V1388" i="39"/>
  <c r="V3666" i="39"/>
  <c r="C3666" i="39"/>
  <c r="U3666" i="39" s="1"/>
  <c r="F3667" i="39"/>
  <c r="F881" i="39"/>
  <c r="C880" i="39"/>
  <c r="U880" i="39" s="1"/>
  <c r="C1388" i="39"/>
  <c r="U1388" i="39" s="1"/>
  <c r="F1389" i="39"/>
  <c r="C2931" i="39"/>
  <c r="U2931" i="39" s="1"/>
  <c r="F2932" i="39"/>
  <c r="C1709" i="39"/>
  <c r="U1709" i="39" s="1"/>
  <c r="F1710" i="39"/>
  <c r="F1813" i="39"/>
  <c r="C1811" i="39"/>
  <c r="U1811" i="39" s="1"/>
  <c r="F1812" i="39"/>
  <c r="F375" i="39"/>
  <c r="C374" i="39"/>
  <c r="U374" i="39" s="1"/>
  <c r="C40" i="39"/>
  <c r="U40" i="39" s="1"/>
  <c r="F41" i="39"/>
  <c r="F983" i="39"/>
  <c r="C2790" i="39"/>
  <c r="U2790" i="39" s="1"/>
  <c r="C982" i="39"/>
  <c r="U982" i="39" s="1"/>
  <c r="C267" i="39"/>
  <c r="U267" i="39" s="1"/>
  <c r="F2791" i="39"/>
  <c r="F2847" i="39"/>
  <c r="C2846" i="39"/>
  <c r="U2846" i="39" s="1"/>
  <c r="U266" i="39"/>
  <c r="F268" i="39"/>
  <c r="AL3459" i="39"/>
  <c r="AH3459" i="39"/>
  <c r="AB3459" i="39"/>
  <c r="I3459" i="39"/>
  <c r="AL3458" i="39"/>
  <c r="AH3458" i="39"/>
  <c r="AB3458" i="39"/>
  <c r="I3458" i="39"/>
  <c r="AL3457" i="39"/>
  <c r="AH3457" i="39"/>
  <c r="AB3457" i="39"/>
  <c r="I3457" i="39"/>
  <c r="AL3456" i="39"/>
  <c r="AH3456" i="39"/>
  <c r="AB3456" i="39"/>
  <c r="I3456" i="39"/>
  <c r="AL3455" i="39"/>
  <c r="AH3455" i="39"/>
  <c r="AB3455" i="39"/>
  <c r="I3455" i="39"/>
  <c r="AL3454" i="39"/>
  <c r="AH3454" i="39"/>
  <c r="AB3454" i="39"/>
  <c r="I3454" i="39"/>
  <c r="F3454" i="39"/>
  <c r="AL3453" i="39"/>
  <c r="AH3453" i="39"/>
  <c r="AB3453" i="39"/>
  <c r="I3453" i="39"/>
  <c r="C3453" i="39"/>
  <c r="F1127" i="39" l="1"/>
  <c r="C1126" i="39"/>
  <c r="U1126" i="39" s="1"/>
  <c r="V3504" i="39"/>
  <c r="C3504" i="39"/>
  <c r="U3504" i="39" s="1"/>
  <c r="F3505" i="39"/>
  <c r="V1104" i="39"/>
  <c r="C1104" i="39"/>
  <c r="U1104" i="39" s="1"/>
  <c r="F1105" i="39"/>
  <c r="C1127" i="39"/>
  <c r="U1127" i="39" s="1"/>
  <c r="V1127" i="39"/>
  <c r="C1947" i="39"/>
  <c r="U1947" i="39" s="1"/>
  <c r="V1947" i="39"/>
  <c r="F1948" i="39"/>
  <c r="V983" i="39"/>
  <c r="V1813" i="39"/>
  <c r="V41" i="39"/>
  <c r="V1812" i="39"/>
  <c r="V1710" i="39"/>
  <c r="V1389" i="39"/>
  <c r="V268" i="39"/>
  <c r="V375" i="39"/>
  <c r="V2932" i="39"/>
  <c r="V2847" i="39"/>
  <c r="V3454" i="39"/>
  <c r="V881" i="39"/>
  <c r="V2791" i="39"/>
  <c r="V3667" i="39"/>
  <c r="C3667" i="39"/>
  <c r="U3667" i="39" s="1"/>
  <c r="F3668" i="39"/>
  <c r="F882" i="39"/>
  <c r="C881" i="39"/>
  <c r="U881" i="39" s="1"/>
  <c r="F1390" i="39"/>
  <c r="C1389" i="39"/>
  <c r="U1389" i="39" s="1"/>
  <c r="F2933" i="39"/>
  <c r="C1710" i="39"/>
  <c r="U1710" i="39" s="1"/>
  <c r="F1711" i="39"/>
  <c r="C2932" i="39"/>
  <c r="U2932" i="39" s="1"/>
  <c r="C1813" i="39"/>
  <c r="U1813" i="39" s="1"/>
  <c r="F1814" i="39"/>
  <c r="C1812" i="39"/>
  <c r="U1812" i="39" s="1"/>
  <c r="F984" i="39"/>
  <c r="C983" i="39"/>
  <c r="U983" i="39" s="1"/>
  <c r="F376" i="39"/>
  <c r="C375" i="39"/>
  <c r="U375" i="39" s="1"/>
  <c r="C41" i="39"/>
  <c r="U41" i="39" s="1"/>
  <c r="F42" i="39"/>
  <c r="F2792" i="39"/>
  <c r="C2791" i="39"/>
  <c r="U2791" i="39" s="1"/>
  <c r="F2848" i="39"/>
  <c r="C2847" i="39"/>
  <c r="U2847" i="39" s="1"/>
  <c r="F269" i="39"/>
  <c r="C268" i="39"/>
  <c r="U268" i="39" s="1"/>
  <c r="U3453" i="39"/>
  <c r="F3455" i="39"/>
  <c r="C3454" i="39"/>
  <c r="U3454" i="39" s="1"/>
  <c r="F1128" i="39" l="1"/>
  <c r="F3506" i="39"/>
  <c r="V3505" i="39"/>
  <c r="C3505" i="39"/>
  <c r="U3505" i="39" s="1"/>
  <c r="C1105" i="39"/>
  <c r="U1105" i="39" s="1"/>
  <c r="V1105" i="39"/>
  <c r="F1106" i="39"/>
  <c r="F1129" i="39"/>
  <c r="V1128" i="39"/>
  <c r="C1128" i="39"/>
  <c r="U1128" i="39" s="1"/>
  <c r="C1948" i="39"/>
  <c r="U1948" i="39" s="1"/>
  <c r="F1949" i="39"/>
  <c r="V1948" i="39"/>
  <c r="V1814" i="39"/>
  <c r="V376" i="39"/>
  <c r="V269" i="39"/>
  <c r="V1390" i="39"/>
  <c r="V882" i="39"/>
  <c r="V42" i="39"/>
  <c r="V3455" i="39"/>
  <c r="V984" i="39"/>
  <c r="V1711" i="39"/>
  <c r="V2933" i="39"/>
  <c r="V2848" i="39"/>
  <c r="V2792" i="39"/>
  <c r="V3668" i="39"/>
  <c r="F3669" i="39"/>
  <c r="C3668" i="39"/>
  <c r="U3668" i="39" s="1"/>
  <c r="F883" i="39"/>
  <c r="C882" i="39"/>
  <c r="U882" i="39" s="1"/>
  <c r="C1390" i="39"/>
  <c r="U1390" i="39" s="1"/>
  <c r="F1391" i="39"/>
  <c r="F2934" i="39"/>
  <c r="C2933" i="39"/>
  <c r="U2933" i="39" s="1"/>
  <c r="F1712" i="39"/>
  <c r="C1711" i="39"/>
  <c r="U1711" i="39" s="1"/>
  <c r="F1713" i="39"/>
  <c r="C984" i="39"/>
  <c r="U984" i="39" s="1"/>
  <c r="F985" i="39"/>
  <c r="C1814" i="39"/>
  <c r="U1814" i="39" s="1"/>
  <c r="F1815" i="39"/>
  <c r="F377" i="39"/>
  <c r="C376" i="39"/>
  <c r="U376" i="39" s="1"/>
  <c r="C2792" i="39"/>
  <c r="U2792" i="39" s="1"/>
  <c r="F2793" i="39"/>
  <c r="C42" i="39"/>
  <c r="U42" i="39" s="1"/>
  <c r="F43" i="39"/>
  <c r="F2849" i="39"/>
  <c r="C2848" i="39"/>
  <c r="U2848" i="39" s="1"/>
  <c r="C269" i="39"/>
  <c r="U269" i="39" s="1"/>
  <c r="F270" i="39"/>
  <c r="F3456" i="39"/>
  <c r="C3455" i="39"/>
  <c r="U3455" i="39" s="1"/>
  <c r="C3506" i="39" l="1"/>
  <c r="U3506" i="39" s="1"/>
  <c r="F3507" i="39"/>
  <c r="V3506" i="39"/>
  <c r="V1106" i="39"/>
  <c r="C1106" i="39"/>
  <c r="U1106" i="39" s="1"/>
  <c r="F1107" i="39"/>
  <c r="F1130" i="39"/>
  <c r="C1129" i="39"/>
  <c r="U1129" i="39" s="1"/>
  <c r="V1129" i="39"/>
  <c r="C1949" i="39"/>
  <c r="U1949" i="39" s="1"/>
  <c r="V1949" i="39"/>
  <c r="V377" i="39"/>
  <c r="V43" i="39"/>
  <c r="V1713" i="39"/>
  <c r="V1712" i="39"/>
  <c r="V1815" i="39"/>
  <c r="V3669" i="39"/>
  <c r="V985" i="39"/>
  <c r="V2934" i="39"/>
  <c r="V1391" i="39"/>
  <c r="V3456" i="39"/>
  <c r="V883" i="39"/>
  <c r="V2793" i="39"/>
  <c r="V270" i="39"/>
  <c r="V2849" i="39"/>
  <c r="C3669" i="39"/>
  <c r="U3669" i="39" s="1"/>
  <c r="F3670" i="39"/>
  <c r="F884" i="39"/>
  <c r="C883" i="39"/>
  <c r="U883" i="39" s="1"/>
  <c r="C1391" i="39"/>
  <c r="U1391" i="39" s="1"/>
  <c r="F1392" i="39"/>
  <c r="F2935" i="39"/>
  <c r="C2934" i="39"/>
  <c r="U2934" i="39" s="1"/>
  <c r="C1712" i="39"/>
  <c r="U1712" i="39" s="1"/>
  <c r="F1714" i="39"/>
  <c r="F1715" i="39"/>
  <c r="C1713" i="39"/>
  <c r="U1713" i="39" s="1"/>
  <c r="C985" i="39"/>
  <c r="U985" i="39" s="1"/>
  <c r="F986" i="39"/>
  <c r="C1815" i="39"/>
  <c r="U1815" i="39" s="1"/>
  <c r="C377" i="39"/>
  <c r="U377" i="39" s="1"/>
  <c r="F378" i="39"/>
  <c r="F2794" i="39"/>
  <c r="C2793" i="39"/>
  <c r="U2793" i="39" s="1"/>
  <c r="C43" i="39"/>
  <c r="U43" i="39" s="1"/>
  <c r="F44" i="39"/>
  <c r="F2850" i="39"/>
  <c r="C2849" i="39"/>
  <c r="U2849" i="39" s="1"/>
  <c r="F271" i="39"/>
  <c r="C270" i="39"/>
  <c r="U270" i="39" s="1"/>
  <c r="C3456" i="39"/>
  <c r="U3456" i="39" s="1"/>
  <c r="F3457" i="39"/>
  <c r="V3507" i="39" l="1"/>
  <c r="F3508" i="39"/>
  <c r="C3507" i="39"/>
  <c r="U3507" i="39" s="1"/>
  <c r="V1107" i="39"/>
  <c r="F1108" i="39"/>
  <c r="V1130" i="39"/>
  <c r="C1130" i="39"/>
  <c r="U1130" i="39" s="1"/>
  <c r="F1131" i="39"/>
  <c r="V2794" i="39"/>
  <c r="V1715" i="39"/>
  <c r="V3457" i="39"/>
  <c r="V378" i="39"/>
  <c r="V2935" i="39"/>
  <c r="V884" i="39"/>
  <c r="V271" i="39"/>
  <c r="V2850" i="39"/>
  <c r="V986" i="39"/>
  <c r="V1714" i="39"/>
  <c r="V1392" i="39"/>
  <c r="V44" i="39"/>
  <c r="V3670" i="39"/>
  <c r="C3670" i="39"/>
  <c r="U3670" i="39" s="1"/>
  <c r="F3671" i="39"/>
  <c r="C1107" i="39"/>
  <c r="U1107" i="39" s="1"/>
  <c r="F885" i="39"/>
  <c r="C884" i="39"/>
  <c r="U884" i="39" s="1"/>
  <c r="F1393" i="39"/>
  <c r="C1392" i="39"/>
  <c r="U1392" i="39" s="1"/>
  <c r="F2936" i="39"/>
  <c r="C2935" i="39"/>
  <c r="U2935" i="39" s="1"/>
  <c r="C1714" i="39"/>
  <c r="U1714" i="39" s="1"/>
  <c r="F1716" i="39"/>
  <c r="C1715" i="39"/>
  <c r="U1715" i="39" s="1"/>
  <c r="F987" i="39"/>
  <c r="C986" i="39"/>
  <c r="U986" i="39" s="1"/>
  <c r="F379" i="39"/>
  <c r="C378" i="39"/>
  <c r="U378" i="39" s="1"/>
  <c r="F2795" i="39"/>
  <c r="C2794" i="39"/>
  <c r="U2794" i="39" s="1"/>
  <c r="F45" i="39"/>
  <c r="C44" i="39"/>
  <c r="U44" i="39" s="1"/>
  <c r="C2850" i="39"/>
  <c r="U2850" i="39" s="1"/>
  <c r="F2851" i="39"/>
  <c r="C271" i="39"/>
  <c r="U271" i="39" s="1"/>
  <c r="F272" i="39"/>
  <c r="F3458" i="39"/>
  <c r="C3457" i="39"/>
  <c r="U3457" i="39" s="1"/>
  <c r="V1108" i="39" l="1"/>
  <c r="F3509" i="39"/>
  <c r="V3508" i="39"/>
  <c r="C3508" i="39"/>
  <c r="U3508" i="39" s="1"/>
  <c r="F1132" i="39"/>
  <c r="C1131" i="39"/>
  <c r="U1131" i="39" s="1"/>
  <c r="V1131" i="39"/>
  <c r="V3458" i="39"/>
  <c r="V45" i="39"/>
  <c r="V2795" i="39"/>
  <c r="V272" i="39"/>
  <c r="V3671" i="39"/>
  <c r="V2851" i="39"/>
  <c r="V987" i="39"/>
  <c r="V2936" i="39"/>
  <c r="V379" i="39"/>
  <c r="V1716" i="39"/>
  <c r="V885" i="39"/>
  <c r="V1393" i="39"/>
  <c r="C3671" i="39"/>
  <c r="U3671" i="39" s="1"/>
  <c r="F3672" i="39"/>
  <c r="C1108" i="39"/>
  <c r="U1108" i="39" s="1"/>
  <c r="F886" i="39"/>
  <c r="C885" i="39"/>
  <c r="U885" i="39" s="1"/>
  <c r="F1394" i="39"/>
  <c r="C1393" i="39"/>
  <c r="U1393" i="39" s="1"/>
  <c r="C2936" i="39"/>
  <c r="U2936" i="39" s="1"/>
  <c r="C987" i="39"/>
  <c r="U987" i="39" s="1"/>
  <c r="C1716" i="39"/>
  <c r="U1716" i="39" s="1"/>
  <c r="F1717" i="39"/>
  <c r="F988" i="39"/>
  <c r="C379" i="39"/>
  <c r="U379" i="39" s="1"/>
  <c r="F380" i="39"/>
  <c r="C2795" i="39"/>
  <c r="U2795" i="39" s="1"/>
  <c r="F2796" i="39"/>
  <c r="F46" i="39"/>
  <c r="C45" i="39"/>
  <c r="U45" i="39" s="1"/>
  <c r="F2852" i="39"/>
  <c r="C2851" i="39"/>
  <c r="U2851" i="39" s="1"/>
  <c r="F3459" i="39"/>
  <c r="F273" i="39"/>
  <c r="C272" i="39"/>
  <c r="U272" i="39" s="1"/>
  <c r="C3458" i="39"/>
  <c r="U3458" i="39" s="1"/>
  <c r="AL3452" i="39"/>
  <c r="AH3452" i="39"/>
  <c r="AB3452" i="39"/>
  <c r="I3452" i="39"/>
  <c r="AL3451" i="39"/>
  <c r="AH3451" i="39"/>
  <c r="AB3451" i="39"/>
  <c r="I3451" i="39"/>
  <c r="AL3450" i="39"/>
  <c r="AH3450" i="39"/>
  <c r="AB3450" i="39"/>
  <c r="I3450" i="39"/>
  <c r="AL3449" i="39"/>
  <c r="AH3449" i="39"/>
  <c r="AB3449" i="39"/>
  <c r="I3449" i="39"/>
  <c r="AL3448" i="39"/>
  <c r="AH3448" i="39"/>
  <c r="AB3448" i="39"/>
  <c r="I3448" i="39"/>
  <c r="AL3447" i="39"/>
  <c r="AH3447" i="39"/>
  <c r="AB3447" i="39"/>
  <c r="I3447" i="39"/>
  <c r="AL3446" i="39"/>
  <c r="AH3446" i="39"/>
  <c r="AB3446" i="39"/>
  <c r="I3446" i="39"/>
  <c r="AL3445" i="39"/>
  <c r="AH3445" i="39"/>
  <c r="AB3445" i="39"/>
  <c r="I3445" i="39"/>
  <c r="F3445" i="39"/>
  <c r="AL3444" i="39"/>
  <c r="AH3444" i="39"/>
  <c r="AB3444" i="39"/>
  <c r="I3444" i="39"/>
  <c r="C3444" i="39"/>
  <c r="AL3700" i="39"/>
  <c r="AH3700" i="39"/>
  <c r="AB3700" i="39"/>
  <c r="I3700"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F3691" i="39"/>
  <c r="AL3690" i="39"/>
  <c r="AH3690" i="39"/>
  <c r="AB3690" i="39"/>
  <c r="I3690" i="39"/>
  <c r="C3690"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79" i="39"/>
  <c r="AH3379" i="39"/>
  <c r="AB3379" i="39"/>
  <c r="I3379" i="39"/>
  <c r="AL3377" i="39"/>
  <c r="AH3377" i="39"/>
  <c r="AB3377" i="39"/>
  <c r="I3377" i="39"/>
  <c r="AL3375" i="39"/>
  <c r="AH3375" i="39"/>
  <c r="AB3375" i="39"/>
  <c r="I3375" i="39"/>
  <c r="AL3374" i="39"/>
  <c r="AH3374" i="39"/>
  <c r="AB3374" i="39"/>
  <c r="I3374" i="39"/>
  <c r="C3374" i="39"/>
  <c r="AL3537" i="39"/>
  <c r="AH3537" i="39"/>
  <c r="AB3537" i="39"/>
  <c r="I3537"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AL3592" i="39"/>
  <c r="AH3592" i="39"/>
  <c r="AB3592" i="39"/>
  <c r="I3592" i="39"/>
  <c r="AL3591" i="39"/>
  <c r="AH3591" i="39"/>
  <c r="AB3591" i="39"/>
  <c r="I3591" i="39"/>
  <c r="AL3590" i="39"/>
  <c r="AH3590" i="39"/>
  <c r="AB3590" i="39"/>
  <c r="I3590" i="39"/>
  <c r="AL3589" i="39"/>
  <c r="AH3589" i="39"/>
  <c r="AB3589" i="39"/>
  <c r="I3589" i="39"/>
  <c r="AL3588" i="39"/>
  <c r="AH3588" i="39"/>
  <c r="AB3588" i="39"/>
  <c r="I3588" i="39"/>
  <c r="AL3587" i="39"/>
  <c r="AH3587" i="39"/>
  <c r="AB3587" i="39"/>
  <c r="I3587" i="39"/>
  <c r="F3587" i="39"/>
  <c r="AL3586" i="39"/>
  <c r="AH3586" i="39"/>
  <c r="AB3586" i="39"/>
  <c r="I3586" i="39"/>
  <c r="C3586"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V3509" i="39" l="1"/>
  <c r="C3509" i="39"/>
  <c r="U3509" i="39" s="1"/>
  <c r="F3510" i="39"/>
  <c r="V1132" i="39"/>
  <c r="C1132" i="39"/>
  <c r="U1132" i="39" s="1"/>
  <c r="F1133" i="39"/>
  <c r="V273" i="39"/>
  <c r="V2809" i="39"/>
  <c r="V3459" i="39"/>
  <c r="V2852" i="39"/>
  <c r="V2429" i="39"/>
  <c r="V1394" i="39"/>
  <c r="V2796" i="39"/>
  <c r="V1541" i="39"/>
  <c r="V3445" i="39"/>
  <c r="V380" i="39"/>
  <c r="V886" i="39"/>
  <c r="V3672" i="39"/>
  <c r="V768" i="39"/>
  <c r="V3691" i="39"/>
  <c r="V988" i="39"/>
  <c r="V3587" i="39"/>
  <c r="V1344" i="39"/>
  <c r="V2868" i="39"/>
  <c r="V46" i="39"/>
  <c r="V1717" i="39"/>
  <c r="C3672" i="39"/>
  <c r="U3672" i="39" s="1"/>
  <c r="F3673" i="39"/>
  <c r="C886" i="39"/>
  <c r="U886" i="39" s="1"/>
  <c r="F887" i="39"/>
  <c r="C1394" i="39"/>
  <c r="U1394" i="39" s="1"/>
  <c r="F1718" i="39"/>
  <c r="C1717" i="39"/>
  <c r="U1717" i="39" s="1"/>
  <c r="F989" i="39"/>
  <c r="C988" i="39"/>
  <c r="U988" i="39" s="1"/>
  <c r="F2797" i="39"/>
  <c r="C380" i="39"/>
  <c r="U380" i="39" s="1"/>
  <c r="F381" i="39"/>
  <c r="C2796" i="39"/>
  <c r="U2796" i="39" s="1"/>
  <c r="C46" i="39"/>
  <c r="U46" i="39" s="1"/>
  <c r="F47" i="39"/>
  <c r="F2853" i="39"/>
  <c r="C2852" i="39"/>
  <c r="U2852" i="39" s="1"/>
  <c r="C3459" i="39"/>
  <c r="U3459" i="39" s="1"/>
  <c r="C273" i="39"/>
  <c r="U273" i="39" s="1"/>
  <c r="F274" i="39"/>
  <c r="U3690" i="39"/>
  <c r="F3446" i="39"/>
  <c r="U1540" i="39"/>
  <c r="C1541" i="39"/>
  <c r="U1541" i="39" s="1"/>
  <c r="C3691" i="39"/>
  <c r="U3691" i="39" s="1"/>
  <c r="U3444" i="39"/>
  <c r="C3445" i="39"/>
  <c r="U3445" i="39" s="1"/>
  <c r="F3692" i="39"/>
  <c r="F1542" i="39"/>
  <c r="U2881" i="39"/>
  <c r="C2809" i="39"/>
  <c r="U2809" i="39" s="1"/>
  <c r="U826" i="39"/>
  <c r="F2810" i="39"/>
  <c r="U2808" i="39"/>
  <c r="U290" i="39"/>
  <c r="C1344" i="39"/>
  <c r="U1344" i="39" s="1"/>
  <c r="U3374" i="39"/>
  <c r="U2524" i="39"/>
  <c r="F1345" i="39"/>
  <c r="C2429" i="39"/>
  <c r="U2429" i="39" s="1"/>
  <c r="U1343" i="39"/>
  <c r="U3011" i="39"/>
  <c r="U2867" i="39"/>
  <c r="F2430" i="39"/>
  <c r="U2428" i="39"/>
  <c r="F3588" i="39"/>
  <c r="F2869" i="39"/>
  <c r="C2868" i="39"/>
  <c r="U2868" i="39" s="1"/>
  <c r="C3587" i="39"/>
  <c r="U3587" i="39" s="1"/>
  <c r="U3586" i="39"/>
  <c r="U767" i="39"/>
  <c r="F769" i="39"/>
  <c r="C768" i="39"/>
  <c r="U768" i="39" s="1"/>
  <c r="V3510" i="39" l="1"/>
  <c r="C3510" i="39"/>
  <c r="U3510" i="39" s="1"/>
  <c r="F1134" i="39"/>
  <c r="C1133" i="39"/>
  <c r="U1133" i="39" s="1"/>
  <c r="V1133" i="39"/>
  <c r="V2430" i="39"/>
  <c r="V3446" i="39"/>
  <c r="V1718" i="39"/>
  <c r="V2797" i="39"/>
  <c r="V989" i="39"/>
  <c r="V1345" i="39"/>
  <c r="V769" i="39"/>
  <c r="V381" i="39"/>
  <c r="V887" i="39"/>
  <c r="V3692" i="39"/>
  <c r="V1542" i="39"/>
  <c r="V3673" i="39"/>
  <c r="V274" i="39"/>
  <c r="V2853" i="39"/>
  <c r="V2869" i="39"/>
  <c r="V2810" i="39"/>
  <c r="V47" i="39"/>
  <c r="V3588" i="39"/>
  <c r="F3674" i="39"/>
  <c r="C3673" i="39"/>
  <c r="U3673" i="39" s="1"/>
  <c r="F888" i="39"/>
  <c r="C887" i="39"/>
  <c r="U887" i="39" s="1"/>
  <c r="F1719" i="39"/>
  <c r="C1718" i="39"/>
  <c r="U1718" i="39" s="1"/>
  <c r="C989" i="39"/>
  <c r="U989" i="39" s="1"/>
  <c r="F990" i="39"/>
  <c r="C2797" i="39"/>
  <c r="U2797" i="39" s="1"/>
  <c r="F2798" i="39"/>
  <c r="F382" i="39"/>
  <c r="C381" i="39"/>
  <c r="U381" i="39" s="1"/>
  <c r="C47" i="39"/>
  <c r="U47" i="39" s="1"/>
  <c r="F48" i="39"/>
  <c r="F2854" i="39"/>
  <c r="C2853" i="39"/>
  <c r="U2853" i="39" s="1"/>
  <c r="F275" i="39"/>
  <c r="C274" i="39"/>
  <c r="U274" i="39" s="1"/>
  <c r="F3447" i="39"/>
  <c r="C3446" i="39"/>
  <c r="U3446" i="39" s="1"/>
  <c r="C2810" i="39"/>
  <c r="U2810" i="39" s="1"/>
  <c r="F3693" i="39"/>
  <c r="C3692" i="39"/>
  <c r="U3692" i="39" s="1"/>
  <c r="F2811" i="39"/>
  <c r="F1543" i="39"/>
  <c r="C1542" i="39"/>
  <c r="U1542" i="39" s="1"/>
  <c r="C1345" i="39"/>
  <c r="U1345" i="39" s="1"/>
  <c r="F2431" i="39"/>
  <c r="C2430" i="39"/>
  <c r="U2430" i="39" s="1"/>
  <c r="F770" i="39"/>
  <c r="F3589" i="39"/>
  <c r="F2870" i="39"/>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26" i="39"/>
  <c r="AH3726" i="39"/>
  <c r="AB3726" i="39"/>
  <c r="I3726" i="39"/>
  <c r="AL3725" i="39"/>
  <c r="AH3725" i="39"/>
  <c r="AB3725" i="39"/>
  <c r="I3725" i="39"/>
  <c r="AL3724" i="39"/>
  <c r="AH3724" i="39"/>
  <c r="AB3724" i="39"/>
  <c r="I3724" i="39"/>
  <c r="AL3723" i="39"/>
  <c r="AH3723" i="39"/>
  <c r="AB3723" i="39"/>
  <c r="I3723" i="39"/>
  <c r="AL3722" i="39"/>
  <c r="AH3722" i="39"/>
  <c r="AB3722" i="39"/>
  <c r="I3722" i="39"/>
  <c r="AL3721" i="39"/>
  <c r="AH3721" i="39"/>
  <c r="AB3721" i="39"/>
  <c r="I3721" i="39"/>
  <c r="AL3720" i="39"/>
  <c r="AH3720" i="39"/>
  <c r="AB3720" i="39"/>
  <c r="I3720" i="39"/>
  <c r="AL3719" i="39"/>
  <c r="AH3719" i="39"/>
  <c r="AB3719" i="39"/>
  <c r="I3719" i="39"/>
  <c r="AL3718" i="39"/>
  <c r="AH3718" i="39"/>
  <c r="AB3718" i="39"/>
  <c r="I3718" i="39"/>
  <c r="AL3717" i="39"/>
  <c r="AH3717" i="39"/>
  <c r="AB3717" i="39"/>
  <c r="I3717" i="39"/>
  <c r="AL3716" i="39"/>
  <c r="AH3716" i="39"/>
  <c r="AB3716" i="39"/>
  <c r="I3716" i="39"/>
  <c r="AL3715" i="39"/>
  <c r="AH3715" i="39"/>
  <c r="AB3715" i="39"/>
  <c r="I3715" i="39"/>
  <c r="AL3714" i="39"/>
  <c r="AH3714" i="39"/>
  <c r="AB3714" i="39"/>
  <c r="I3714" i="39"/>
  <c r="AL3713" i="39"/>
  <c r="AH3713" i="39"/>
  <c r="AB3713" i="39"/>
  <c r="I3713" i="39"/>
  <c r="AL3712" i="39"/>
  <c r="AH3712" i="39"/>
  <c r="AB3712" i="39"/>
  <c r="I3712" i="39"/>
  <c r="AL3711" i="39"/>
  <c r="AH3711" i="39"/>
  <c r="AB3711" i="39"/>
  <c r="I3711" i="39"/>
  <c r="F3711" i="39"/>
  <c r="AL3710" i="39"/>
  <c r="AH3710" i="39"/>
  <c r="AB3710" i="39"/>
  <c r="I3710" i="39"/>
  <c r="C3710"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V1134" i="39" l="1"/>
  <c r="C1134" i="39"/>
  <c r="U1134" i="39" s="1"/>
  <c r="F2955" i="39"/>
  <c r="V1719" i="39"/>
  <c r="V888" i="39"/>
  <c r="V3674" i="39"/>
  <c r="V3693" i="39"/>
  <c r="V967" i="39"/>
  <c r="V2811" i="39"/>
  <c r="V275" i="39"/>
  <c r="V2431" i="39"/>
  <c r="V2854" i="39"/>
  <c r="V3589" i="39"/>
  <c r="V2870" i="39"/>
  <c r="V3711" i="39"/>
  <c r="V382" i="39"/>
  <c r="V1955" i="39"/>
  <c r="V770" i="39"/>
  <c r="V2798" i="39"/>
  <c r="V48" i="39"/>
  <c r="V3447" i="39"/>
  <c r="V990" i="39"/>
  <c r="V1254" i="39"/>
  <c r="V1543" i="39"/>
  <c r="C3674" i="39"/>
  <c r="U3674" i="39" s="1"/>
  <c r="F3675" i="39"/>
  <c r="C888" i="39"/>
  <c r="U888" i="39" s="1"/>
  <c r="F889" i="39"/>
  <c r="C1719" i="39"/>
  <c r="U1719" i="39" s="1"/>
  <c r="F1720" i="39"/>
  <c r="F991" i="39"/>
  <c r="C990" i="39"/>
  <c r="U990" i="39" s="1"/>
  <c r="F2799" i="39"/>
  <c r="C2798" i="39"/>
  <c r="U2798" i="39" s="1"/>
  <c r="C382" i="39"/>
  <c r="U382" i="39" s="1"/>
  <c r="F383" i="39"/>
  <c r="C48" i="39"/>
  <c r="U48" i="39" s="1"/>
  <c r="F49" i="39"/>
  <c r="C2854" i="39"/>
  <c r="U2854" i="39" s="1"/>
  <c r="F2855" i="39"/>
  <c r="C3447" i="39"/>
  <c r="U3447" i="39" s="1"/>
  <c r="F3448" i="39"/>
  <c r="C275" i="39"/>
  <c r="U275" i="39" s="1"/>
  <c r="F276" i="39"/>
  <c r="F2812" i="39"/>
  <c r="C3693" i="39"/>
  <c r="U3693" i="39" s="1"/>
  <c r="F3694" i="39"/>
  <c r="C2811" i="39"/>
  <c r="U2811" i="39" s="1"/>
  <c r="C1543" i="39"/>
  <c r="U1543" i="39" s="1"/>
  <c r="F1544" i="39"/>
  <c r="F2432" i="39"/>
  <c r="F771" i="39"/>
  <c r="C770" i="39"/>
  <c r="U770" i="39" s="1"/>
  <c r="C2431" i="39"/>
  <c r="U2431" i="39" s="1"/>
  <c r="C3711" i="39"/>
  <c r="U3711" i="39" s="1"/>
  <c r="F3590" i="39"/>
  <c r="C2870" i="39"/>
  <c r="U2870" i="39" s="1"/>
  <c r="F2871" i="39"/>
  <c r="U3710" i="39"/>
  <c r="U1253" i="39"/>
  <c r="C3588" i="39"/>
  <c r="U3588" i="39" s="1"/>
  <c r="F3712" i="39"/>
  <c r="C1254" i="39"/>
  <c r="U1254" i="39" s="1"/>
  <c r="F1255" i="39"/>
  <c r="F2956" i="39" l="1"/>
  <c r="F992" i="39"/>
  <c r="V2955" i="39"/>
  <c r="C2955" i="39"/>
  <c r="U2955" i="39" s="1"/>
  <c r="V771" i="39"/>
  <c r="V49" i="39"/>
  <c r="V2432" i="39"/>
  <c r="V889" i="39"/>
  <c r="V3675" i="39"/>
  <c r="V2799" i="39"/>
  <c r="V2855" i="39"/>
  <c r="V1720" i="39"/>
  <c r="V3712" i="39"/>
  <c r="V3694" i="39"/>
  <c r="V383" i="39"/>
  <c r="V3590" i="39"/>
  <c r="V991" i="39"/>
  <c r="V1255" i="39"/>
  <c r="V1544" i="39"/>
  <c r="V2812" i="39"/>
  <c r="V2871" i="39"/>
  <c r="V276" i="39"/>
  <c r="V3448" i="39"/>
  <c r="C889" i="39"/>
  <c r="U889" i="39" s="1"/>
  <c r="F890" i="39"/>
  <c r="C3675" i="39"/>
  <c r="U3675" i="39" s="1"/>
  <c r="F3676" i="39"/>
  <c r="C1720" i="39"/>
  <c r="U1720" i="39" s="1"/>
  <c r="F1721" i="39"/>
  <c r="C991" i="39"/>
  <c r="U991" i="39" s="1"/>
  <c r="F993" i="39"/>
  <c r="C2799" i="39"/>
  <c r="U2799" i="39" s="1"/>
  <c r="F2800" i="39"/>
  <c r="F384" i="39"/>
  <c r="C383" i="39"/>
  <c r="U383" i="39" s="1"/>
  <c r="C49" i="39"/>
  <c r="U49" i="39" s="1"/>
  <c r="F2856" i="39"/>
  <c r="C2855" i="39"/>
  <c r="U2855" i="39" s="1"/>
  <c r="C3448" i="39"/>
  <c r="U3448" i="39" s="1"/>
  <c r="F3449" i="39"/>
  <c r="F277" i="39"/>
  <c r="C276" i="39"/>
  <c r="U276" i="39" s="1"/>
  <c r="C2812" i="39"/>
  <c r="U2812" i="39" s="1"/>
  <c r="F2813" i="39"/>
  <c r="F3695" i="39"/>
  <c r="C3694" i="39"/>
  <c r="U3694" i="39" s="1"/>
  <c r="F1545" i="39"/>
  <c r="C1544" i="39"/>
  <c r="U1544" i="39" s="1"/>
  <c r="F772" i="39"/>
  <c r="F2433" i="39"/>
  <c r="C771" i="39"/>
  <c r="U771" i="39" s="1"/>
  <c r="C2432" i="39"/>
  <c r="U2432" i="39" s="1"/>
  <c r="F3591" i="39"/>
  <c r="F2872" i="39"/>
  <c r="C2871" i="39"/>
  <c r="U2871" i="39" s="1"/>
  <c r="F3713" i="39"/>
  <c r="C3589" i="39"/>
  <c r="U3589" i="39" s="1"/>
  <c r="F1256" i="39"/>
  <c r="C3712" i="39"/>
  <c r="U3712" i="39" s="1"/>
  <c r="C1255" i="39"/>
  <c r="U1255" i="39" s="1"/>
  <c r="F2957" i="39" l="1"/>
  <c r="C2956" i="39"/>
  <c r="U2956" i="39" s="1"/>
  <c r="V2956" i="39"/>
  <c r="C992" i="39"/>
  <c r="U992" i="39" s="1"/>
  <c r="V992" i="39"/>
  <c r="C2957" i="39"/>
  <c r="U2957" i="39" s="1"/>
  <c r="F2958" i="39"/>
  <c r="V2957" i="39"/>
  <c r="V772" i="39"/>
  <c r="V384" i="39"/>
  <c r="V2800" i="39"/>
  <c r="V3676" i="39"/>
  <c r="V993" i="39"/>
  <c r="V1721" i="39"/>
  <c r="V1545" i="39"/>
  <c r="V2856" i="39"/>
  <c r="V3695" i="39"/>
  <c r="V1256" i="39"/>
  <c r="V2433" i="39"/>
  <c r="V2813" i="39"/>
  <c r="V3713" i="39"/>
  <c r="V2872" i="39"/>
  <c r="V3449" i="39"/>
  <c r="V890" i="39"/>
  <c r="V277" i="39"/>
  <c r="V3591" i="39"/>
  <c r="C890" i="39"/>
  <c r="U890" i="39" s="1"/>
  <c r="F891" i="39"/>
  <c r="F3677" i="39"/>
  <c r="C3676" i="39"/>
  <c r="U3676" i="39" s="1"/>
  <c r="C1721" i="39"/>
  <c r="U1721" i="39" s="1"/>
  <c r="F1722" i="39"/>
  <c r="F994" i="39"/>
  <c r="C993" i="39"/>
  <c r="U993" i="39" s="1"/>
  <c r="C2800" i="39"/>
  <c r="U2800" i="39" s="1"/>
  <c r="F2801" i="39"/>
  <c r="C384" i="39"/>
  <c r="U384" i="39" s="1"/>
  <c r="F385" i="39"/>
  <c r="C2856" i="39"/>
  <c r="U2856" i="39" s="1"/>
  <c r="F2857" i="39"/>
  <c r="C3449" i="39"/>
  <c r="U3449" i="39" s="1"/>
  <c r="F3450" i="39"/>
  <c r="C2813" i="39"/>
  <c r="U2813" i="39" s="1"/>
  <c r="C277" i="39"/>
  <c r="U277" i="39" s="1"/>
  <c r="F278" i="39"/>
  <c r="F2814" i="39"/>
  <c r="C3695" i="39"/>
  <c r="U3695" i="39" s="1"/>
  <c r="F3696" i="39"/>
  <c r="C1545" i="39"/>
  <c r="U1545" i="39" s="1"/>
  <c r="F1546" i="39"/>
  <c r="C772" i="39"/>
  <c r="U772" i="39" s="1"/>
  <c r="F773" i="39"/>
  <c r="F2434" i="39"/>
  <c r="C2433" i="39"/>
  <c r="U2433" i="39" s="1"/>
  <c r="F3714" i="39"/>
  <c r="F3592" i="39"/>
  <c r="C2872" i="39"/>
  <c r="U2872" i="39" s="1"/>
  <c r="F2873" i="39"/>
  <c r="C1256" i="39"/>
  <c r="U1256" i="39" s="1"/>
  <c r="F1257" i="39"/>
  <c r="C3713" i="39"/>
  <c r="U3713" i="39" s="1"/>
  <c r="C3590" i="39"/>
  <c r="U3590" i="39" s="1"/>
  <c r="C2958" i="39" l="1"/>
  <c r="U2958" i="39" s="1"/>
  <c r="V2958" i="39"/>
  <c r="F2959" i="39"/>
  <c r="V1257" i="39"/>
  <c r="V2873" i="39"/>
  <c r="V3714" i="39"/>
  <c r="V3450" i="39"/>
  <c r="V2857" i="39"/>
  <c r="V891" i="39"/>
  <c r="V3592" i="39"/>
  <c r="V2801" i="39"/>
  <c r="V773" i="39"/>
  <c r="V3677" i="39"/>
  <c r="V994" i="39"/>
  <c r="V1722" i="39"/>
  <c r="V3696" i="39"/>
  <c r="V2814" i="39"/>
  <c r="V385" i="39"/>
  <c r="V2434" i="39"/>
  <c r="V1546" i="39"/>
  <c r="V278" i="39"/>
  <c r="C891" i="39"/>
  <c r="U891" i="39" s="1"/>
  <c r="F892" i="39"/>
  <c r="F2816" i="39"/>
  <c r="C3677" i="39"/>
  <c r="U3677" i="39" s="1"/>
  <c r="F3678" i="39"/>
  <c r="C1722" i="39"/>
  <c r="U1722" i="39" s="1"/>
  <c r="C994" i="39"/>
  <c r="U994" i="39" s="1"/>
  <c r="F995" i="39"/>
  <c r="F2802" i="39"/>
  <c r="C2801" i="39"/>
  <c r="U2801" i="39" s="1"/>
  <c r="F386" i="39"/>
  <c r="C385" i="39"/>
  <c r="U385" i="39" s="1"/>
  <c r="F3451" i="39"/>
  <c r="C3450" i="39"/>
  <c r="U3450" i="39" s="1"/>
  <c r="C2857" i="39"/>
  <c r="U2857" i="39" s="1"/>
  <c r="F279" i="39"/>
  <c r="C278" i="39"/>
  <c r="U278" i="39" s="1"/>
  <c r="F2815" i="39"/>
  <c r="C2814" i="39"/>
  <c r="U2814" i="39" s="1"/>
  <c r="F3697" i="39"/>
  <c r="C3696" i="39"/>
  <c r="U3696" i="39" s="1"/>
  <c r="F1547" i="39"/>
  <c r="C1546" i="39"/>
  <c r="U1546" i="39" s="1"/>
  <c r="C773" i="39"/>
  <c r="U773" i="39" s="1"/>
  <c r="F774" i="39"/>
  <c r="F2435" i="39"/>
  <c r="C2434" i="39"/>
  <c r="U2434" i="39" s="1"/>
  <c r="C3714" i="39"/>
  <c r="U3714" i="39" s="1"/>
  <c r="F3715" i="39"/>
  <c r="F3593" i="39"/>
  <c r="F2874" i="39"/>
  <c r="C2873" i="39"/>
  <c r="U2873" i="39" s="1"/>
  <c r="C1257" i="39"/>
  <c r="U1257" i="39" s="1"/>
  <c r="F1258" i="39"/>
  <c r="C3591" i="39"/>
  <c r="U3591" i="39" s="1"/>
  <c r="F968" i="39"/>
  <c r="F1956" i="39"/>
  <c r="U1954" i="39"/>
  <c r="C1955" i="39"/>
  <c r="U1955" i="39" s="1"/>
  <c r="V2959" i="39" l="1"/>
  <c r="F2960" i="39"/>
  <c r="C2959" i="39"/>
  <c r="U2959" i="39" s="1"/>
  <c r="F1208" i="39"/>
  <c r="V1258" i="39"/>
  <c r="V2815" i="39"/>
  <c r="V3451" i="39"/>
  <c r="V2874" i="39"/>
  <c r="V3593" i="39"/>
  <c r="V3678" i="39"/>
  <c r="V2802" i="39"/>
  <c r="V3715" i="39"/>
  <c r="V386" i="39"/>
  <c r="V2816" i="39"/>
  <c r="V892" i="39"/>
  <c r="V2435" i="39"/>
  <c r="V995" i="39"/>
  <c r="V1547" i="39"/>
  <c r="V279" i="39"/>
  <c r="V774" i="39"/>
  <c r="V1956" i="39"/>
  <c r="V968" i="39"/>
  <c r="V3697" i="39"/>
  <c r="F3699" i="39"/>
  <c r="F893" i="39"/>
  <c r="C892" i="39"/>
  <c r="U892" i="39" s="1"/>
  <c r="F2818" i="39"/>
  <c r="C2816" i="39"/>
  <c r="U2816" i="39" s="1"/>
  <c r="C3678" i="39"/>
  <c r="U3678" i="39" s="1"/>
  <c r="F3679" i="39"/>
  <c r="C995" i="39"/>
  <c r="U995" i="39" s="1"/>
  <c r="F996" i="39"/>
  <c r="C2802" i="39"/>
  <c r="U2802" i="39" s="1"/>
  <c r="F2803" i="39"/>
  <c r="F3452" i="39"/>
  <c r="C3451" i="39"/>
  <c r="U3451" i="39" s="1"/>
  <c r="F387" i="39"/>
  <c r="C386" i="39"/>
  <c r="U386" i="39" s="1"/>
  <c r="C279" i="39"/>
  <c r="U279" i="39" s="1"/>
  <c r="F280" i="39"/>
  <c r="C2815" i="39"/>
  <c r="U2815" i="39" s="1"/>
  <c r="F2817" i="39"/>
  <c r="C3697" i="39"/>
  <c r="U3697" i="39" s="1"/>
  <c r="F3698" i="39"/>
  <c r="C1547" i="39"/>
  <c r="U1547" i="39" s="1"/>
  <c r="C774" i="39"/>
  <c r="U774" i="39" s="1"/>
  <c r="F775" i="39"/>
  <c r="F2436" i="39"/>
  <c r="C3715" i="39"/>
  <c r="U3715" i="39" s="1"/>
  <c r="C2435" i="39"/>
  <c r="U2435" i="39" s="1"/>
  <c r="F1259" i="39"/>
  <c r="F3716" i="39"/>
  <c r="F3594" i="39"/>
  <c r="C2874" i="39"/>
  <c r="U2874" i="39" s="1"/>
  <c r="F2875" i="39"/>
  <c r="C1258" i="39"/>
  <c r="U1258" i="39" s="1"/>
  <c r="C3592" i="39"/>
  <c r="U3592" i="39" s="1"/>
  <c r="F1957" i="39"/>
  <c r="F969" i="39"/>
  <c r="C1956" i="39"/>
  <c r="U1956" i="39" s="1"/>
  <c r="F1209" i="39" l="1"/>
  <c r="C2960" i="39"/>
  <c r="U2960" i="39" s="1"/>
  <c r="F2961" i="39"/>
  <c r="V2960" i="39"/>
  <c r="F288" i="39"/>
  <c r="V1208" i="39"/>
  <c r="C1208" i="39"/>
  <c r="U1208" i="39" s="1"/>
  <c r="V3716" i="39"/>
  <c r="V1957" i="39"/>
  <c r="V969" i="39"/>
  <c r="V3679" i="39"/>
  <c r="V1259" i="39"/>
  <c r="V893" i="39"/>
  <c r="V3699" i="39"/>
  <c r="V2818" i="39"/>
  <c r="V387" i="39"/>
  <c r="V775" i="39"/>
  <c r="V2817" i="39"/>
  <c r="V280" i="39"/>
  <c r="V2875" i="39"/>
  <c r="V3452" i="39"/>
  <c r="V2803" i="39"/>
  <c r="V2436" i="39"/>
  <c r="V3594" i="39"/>
  <c r="V996" i="39"/>
  <c r="V3698" i="39"/>
  <c r="C3699" i="39"/>
  <c r="U3699" i="39" s="1"/>
  <c r="F894" i="39"/>
  <c r="C893" i="39"/>
  <c r="U893" i="39" s="1"/>
  <c r="C2818" i="39"/>
  <c r="U2818" i="39" s="1"/>
  <c r="C3679" i="39"/>
  <c r="U3679" i="39" s="1"/>
  <c r="F3680" i="39"/>
  <c r="F997" i="39"/>
  <c r="C996" i="39"/>
  <c r="U996" i="39" s="1"/>
  <c r="C2803" i="39"/>
  <c r="U2803" i="39" s="1"/>
  <c r="F2804" i="39"/>
  <c r="C3452" i="39"/>
  <c r="U3452" i="39" s="1"/>
  <c r="F388" i="39"/>
  <c r="C387" i="39"/>
  <c r="U387" i="39" s="1"/>
  <c r="F281" i="39"/>
  <c r="C280" i="39"/>
  <c r="U280" i="39" s="1"/>
  <c r="C2817" i="39"/>
  <c r="U2817" i="39" s="1"/>
  <c r="F2819" i="39"/>
  <c r="F3700" i="39"/>
  <c r="C3698" i="39"/>
  <c r="U3698" i="39" s="1"/>
  <c r="C775" i="39"/>
  <c r="U775" i="39" s="1"/>
  <c r="F776" i="39"/>
  <c r="F2437" i="39"/>
  <c r="C2436" i="39"/>
  <c r="U2436" i="39" s="1"/>
  <c r="F1260" i="39"/>
  <c r="C3716" i="39"/>
  <c r="U3716" i="39" s="1"/>
  <c r="F3717" i="39"/>
  <c r="C1259" i="39"/>
  <c r="U1259" i="39" s="1"/>
  <c r="F3595" i="39"/>
  <c r="F2876" i="39"/>
  <c r="C2875" i="39"/>
  <c r="U2875" i="39" s="1"/>
  <c r="C3593" i="39"/>
  <c r="U3593" i="39" s="1"/>
  <c r="C1957" i="39"/>
  <c r="U1957" i="39" s="1"/>
  <c r="F1958" i="39"/>
  <c r="F970" i="39"/>
  <c r="C1209" i="39" l="1"/>
  <c r="U1209" i="39" s="1"/>
  <c r="V1209" i="39"/>
  <c r="F1210" i="39"/>
  <c r="C2961" i="39"/>
  <c r="U2961" i="39" s="1"/>
  <c r="F2962" i="39"/>
  <c r="V2961" i="39"/>
  <c r="F1737" i="39"/>
  <c r="F292" i="39"/>
  <c r="V288" i="39"/>
  <c r="C288" i="39"/>
  <c r="U288" i="39" s="1"/>
  <c r="V3595" i="39"/>
  <c r="V3717" i="39"/>
  <c r="V2804" i="39"/>
  <c r="V997" i="39"/>
  <c r="V776" i="39"/>
  <c r="V2819" i="39"/>
  <c r="V2437" i="39"/>
  <c r="V970" i="39"/>
  <c r="V3700" i="39"/>
  <c r="V281" i="39"/>
  <c r="V1958" i="39"/>
  <c r="V894" i="39"/>
  <c r="V388" i="39"/>
  <c r="V1260" i="39"/>
  <c r="V3680" i="39"/>
  <c r="V2876" i="39"/>
  <c r="F895" i="39"/>
  <c r="C894" i="39"/>
  <c r="U894" i="39" s="1"/>
  <c r="C3680" i="39"/>
  <c r="U3680" i="39" s="1"/>
  <c r="F3681" i="39"/>
  <c r="F998" i="39"/>
  <c r="C997" i="39"/>
  <c r="U997" i="39" s="1"/>
  <c r="F2805" i="39"/>
  <c r="C2804" i="39"/>
  <c r="U2804" i="39" s="1"/>
  <c r="F389" i="39"/>
  <c r="C388" i="39"/>
  <c r="U388" i="39" s="1"/>
  <c r="C281" i="39"/>
  <c r="U281" i="39" s="1"/>
  <c r="F777" i="39"/>
  <c r="C2819" i="39"/>
  <c r="U2819" i="39" s="1"/>
  <c r="F2820" i="39"/>
  <c r="C3700" i="39"/>
  <c r="U3700" i="39" s="1"/>
  <c r="C776" i="39"/>
  <c r="U776" i="39" s="1"/>
  <c r="C2437" i="39"/>
  <c r="U2437" i="39" s="1"/>
  <c r="F2438" i="39"/>
  <c r="C3717" i="39"/>
  <c r="U3717" i="39" s="1"/>
  <c r="F3718" i="39"/>
  <c r="C1260" i="39"/>
  <c r="U1260" i="39" s="1"/>
  <c r="F1261" i="39"/>
  <c r="F3596" i="39"/>
  <c r="C2876" i="39"/>
  <c r="U2876" i="39" s="1"/>
  <c r="F2877" i="39"/>
  <c r="C3594" i="39"/>
  <c r="U3594" i="39" s="1"/>
  <c r="F971" i="39"/>
  <c r="C1958" i="39"/>
  <c r="U1958" i="39" s="1"/>
  <c r="F1959"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V1210" i="39" l="1"/>
  <c r="C1210" i="39"/>
  <c r="U1210" i="39" s="1"/>
  <c r="F1211" i="39"/>
  <c r="C2962" i="39"/>
  <c r="U2962" i="39" s="1"/>
  <c r="V2962" i="39"/>
  <c r="V292" i="39"/>
  <c r="C292" i="39"/>
  <c r="U292" i="39" s="1"/>
  <c r="V1737" i="39"/>
  <c r="C1737" i="39"/>
  <c r="V895" i="39"/>
  <c r="V3596" i="39"/>
  <c r="V2877" i="39"/>
  <c r="V1498" i="39"/>
  <c r="V1261" i="39"/>
  <c r="V971" i="39"/>
  <c r="V998" i="39"/>
  <c r="V2438" i="39"/>
  <c r="V3718" i="39"/>
  <c r="V2820" i="39"/>
  <c r="V389" i="39"/>
  <c r="V3681" i="39"/>
  <c r="V1959" i="39"/>
  <c r="V777" i="39"/>
  <c r="V2805" i="39"/>
  <c r="C895" i="39"/>
  <c r="U895" i="39" s="1"/>
  <c r="F3682" i="39"/>
  <c r="C3681" i="39"/>
  <c r="U3681" i="39" s="1"/>
  <c r="C998" i="39"/>
  <c r="U998" i="39" s="1"/>
  <c r="F999" i="39"/>
  <c r="F2806" i="39"/>
  <c r="C2805" i="39"/>
  <c r="U2805" i="39" s="1"/>
  <c r="F390" i="39"/>
  <c r="C389" i="39"/>
  <c r="U389" i="39" s="1"/>
  <c r="F778" i="39"/>
  <c r="C777" i="39"/>
  <c r="U777" i="39" s="1"/>
  <c r="C2820" i="39"/>
  <c r="U2820" i="39" s="1"/>
  <c r="F2821" i="39"/>
  <c r="F3719" i="39"/>
  <c r="F2439" i="39"/>
  <c r="C2438" i="39"/>
  <c r="U2438" i="39" s="1"/>
  <c r="C3718" i="39"/>
  <c r="U3718" i="39" s="1"/>
  <c r="C1261" i="39"/>
  <c r="U1261" i="39" s="1"/>
  <c r="F1262" i="39"/>
  <c r="F3597" i="39"/>
  <c r="F2878" i="39"/>
  <c r="C2877" i="39"/>
  <c r="U2877" i="39" s="1"/>
  <c r="C3595" i="39"/>
  <c r="U3595" i="39" s="1"/>
  <c r="F1960" i="39"/>
  <c r="C1959" i="39"/>
  <c r="U1959" i="39" s="1"/>
  <c r="F972" i="39"/>
  <c r="U1497" i="39"/>
  <c r="C1498" i="39"/>
  <c r="U1498" i="39" s="1"/>
  <c r="F1499" i="39"/>
  <c r="C1211" i="39" l="1"/>
  <c r="U1211" i="39" s="1"/>
  <c r="V1211" i="39"/>
  <c r="F1212" i="39"/>
  <c r="F2382" i="39"/>
  <c r="F2208" i="39"/>
  <c r="V2806" i="39"/>
  <c r="V2878" i="39"/>
  <c r="V1262" i="39"/>
  <c r="V999" i="39"/>
  <c r="V1499" i="39"/>
  <c r="V390" i="39"/>
  <c r="V3719" i="39"/>
  <c r="V2821" i="39"/>
  <c r="V3682" i="39"/>
  <c r="V3597" i="39"/>
  <c r="V972" i="39"/>
  <c r="V1960" i="39"/>
  <c r="V2439" i="39"/>
  <c r="V778" i="39"/>
  <c r="C3682" i="39"/>
  <c r="U3682" i="39" s="1"/>
  <c r="F3683" i="39"/>
  <c r="C999" i="39"/>
  <c r="U999" i="39" s="1"/>
  <c r="C2806" i="39"/>
  <c r="U2806" i="39" s="1"/>
  <c r="C390" i="39"/>
  <c r="U390" i="39" s="1"/>
  <c r="F391" i="39"/>
  <c r="C778" i="39"/>
  <c r="U778" i="39" s="1"/>
  <c r="F779" i="39"/>
  <c r="C2821" i="39"/>
  <c r="U2821" i="39" s="1"/>
  <c r="F2822" i="39"/>
  <c r="F3720" i="39"/>
  <c r="C3719" i="39"/>
  <c r="U3719" i="39" s="1"/>
  <c r="F2440" i="39"/>
  <c r="C2439" i="39"/>
  <c r="U2439" i="39" s="1"/>
  <c r="F1263" i="39"/>
  <c r="C1262" i="39"/>
  <c r="U1262" i="39" s="1"/>
  <c r="F3598" i="39"/>
  <c r="C2878" i="39"/>
  <c r="U2878" i="39" s="1"/>
  <c r="F2879" i="39"/>
  <c r="C3596" i="39"/>
  <c r="U3596" i="39" s="1"/>
  <c r="F1961" i="39"/>
  <c r="C1960" i="39"/>
  <c r="U1960" i="39" s="1"/>
  <c r="F973" i="39"/>
  <c r="C1499" i="39"/>
  <c r="U1499" i="39" s="1"/>
  <c r="F1500" i="39"/>
  <c r="C1212" i="39" l="1"/>
  <c r="U1212" i="39" s="1"/>
  <c r="V1212" i="39"/>
  <c r="F1213" i="39"/>
  <c r="F2209" i="39"/>
  <c r="F2383" i="39"/>
  <c r="F1890" i="39"/>
  <c r="C2208" i="39"/>
  <c r="U2208" i="39" s="1"/>
  <c r="V2208" i="39"/>
  <c r="V2382" i="39"/>
  <c r="C2382" i="39"/>
  <c r="U2382" i="39" s="1"/>
  <c r="V973" i="39"/>
  <c r="V779" i="39"/>
  <c r="V1961" i="39"/>
  <c r="V2822" i="39"/>
  <c r="V2879" i="39"/>
  <c r="V2440" i="39"/>
  <c r="V1500" i="39"/>
  <c r="V391" i="39"/>
  <c r="V3598" i="39"/>
  <c r="V1263" i="39"/>
  <c r="V3720" i="39"/>
  <c r="V3683" i="39"/>
  <c r="F3685" i="39"/>
  <c r="C3683" i="39"/>
  <c r="U3683" i="39" s="1"/>
  <c r="F3684" i="39"/>
  <c r="C391" i="39"/>
  <c r="U391" i="39" s="1"/>
  <c r="F392" i="39"/>
  <c r="F780" i="39"/>
  <c r="C779" i="39"/>
  <c r="U779" i="39" s="1"/>
  <c r="C2822" i="39"/>
  <c r="U2822" i="39" s="1"/>
  <c r="F2823" i="39"/>
  <c r="F3721" i="39"/>
  <c r="C3720" i="39"/>
  <c r="U3720" i="39" s="1"/>
  <c r="C2440" i="39"/>
  <c r="U2440" i="39" s="1"/>
  <c r="C1263" i="39"/>
  <c r="U1263" i="39" s="1"/>
  <c r="F1264" i="39"/>
  <c r="F2880" i="39"/>
  <c r="C2879" i="39"/>
  <c r="U2879" i="39" s="1"/>
  <c r="C3597" i="39"/>
  <c r="U3597" i="39" s="1"/>
  <c r="C1961" i="39"/>
  <c r="U1961" i="39" s="1"/>
  <c r="F974" i="39"/>
  <c r="C1500" i="39"/>
  <c r="U1500" i="39" s="1"/>
  <c r="F1501" i="39"/>
  <c r="C2209" i="39" l="1"/>
  <c r="U2209" i="39" s="1"/>
  <c r="C2383" i="39"/>
  <c r="U2383" i="39" s="1"/>
  <c r="V2209" i="39"/>
  <c r="F2210" i="39"/>
  <c r="V2383" i="39"/>
  <c r="F2384" i="39"/>
  <c r="F2385" i="39" s="1"/>
  <c r="V1213" i="39"/>
  <c r="F1214" i="39"/>
  <c r="C1213" i="39"/>
  <c r="U1213" i="39" s="1"/>
  <c r="F1891" i="39"/>
  <c r="V2210" i="39"/>
  <c r="F2211" i="39"/>
  <c r="V1890" i="39"/>
  <c r="C1890" i="39"/>
  <c r="U1890" i="39" s="1"/>
  <c r="V780" i="39"/>
  <c r="V2880" i="39"/>
  <c r="V392" i="39"/>
  <c r="V974" i="39"/>
  <c r="V1501" i="39"/>
  <c r="V1264" i="39"/>
  <c r="V3684" i="39"/>
  <c r="V3685" i="39"/>
  <c r="V3721" i="39"/>
  <c r="V2823" i="39"/>
  <c r="C3684" i="39"/>
  <c r="U3684" i="39" s="1"/>
  <c r="F3686" i="39"/>
  <c r="C3685" i="39"/>
  <c r="U3685" i="39" s="1"/>
  <c r="F393" i="39"/>
  <c r="C392" i="39"/>
  <c r="U392" i="39" s="1"/>
  <c r="F781" i="39"/>
  <c r="C780" i="39"/>
  <c r="U780" i="39" s="1"/>
  <c r="F2824" i="39"/>
  <c r="C2823" i="39"/>
  <c r="U2823" i="39" s="1"/>
  <c r="F3722" i="39"/>
  <c r="C3721" i="39"/>
  <c r="U3721" i="39" s="1"/>
  <c r="F1265" i="39"/>
  <c r="C1264" i="39"/>
  <c r="U1264" i="39" s="1"/>
  <c r="C2880" i="39"/>
  <c r="U2880" i="39" s="1"/>
  <c r="C3598" i="39"/>
  <c r="U3598" i="39" s="1"/>
  <c r="F975" i="39"/>
  <c r="F1502" i="39"/>
  <c r="C1501" i="39"/>
  <c r="U1501" i="39" s="1"/>
  <c r="C2210" i="39" l="1"/>
  <c r="U2210" i="39" s="1"/>
  <c r="V2384" i="39"/>
  <c r="C2384" i="39"/>
  <c r="U2384" i="39" s="1"/>
  <c r="F1215" i="39"/>
  <c r="V1214" i="39"/>
  <c r="C1214" i="39"/>
  <c r="U1214" i="39" s="1"/>
  <c r="V2211" i="39"/>
  <c r="F2212" i="39"/>
  <c r="C2211" i="39"/>
  <c r="U2211" i="39" s="1"/>
  <c r="C1891" i="39"/>
  <c r="U1891" i="39" s="1"/>
  <c r="F1892" i="39"/>
  <c r="V1891" i="39"/>
  <c r="V2385" i="39"/>
  <c r="C2385" i="39"/>
  <c r="U2385" i="39" s="1"/>
  <c r="F2386" i="39"/>
  <c r="V3686" i="39"/>
  <c r="V781" i="39"/>
  <c r="V1265" i="39"/>
  <c r="V3722" i="39"/>
  <c r="V2824" i="39"/>
  <c r="V1502" i="39"/>
  <c r="V975" i="39"/>
  <c r="V393" i="39"/>
  <c r="F3687" i="39"/>
  <c r="C3686" i="39"/>
  <c r="U3686" i="39" s="1"/>
  <c r="F394" i="39"/>
  <c r="C393" i="39"/>
  <c r="U393" i="39" s="1"/>
  <c r="F782" i="39"/>
  <c r="C781" i="39"/>
  <c r="U781" i="39" s="1"/>
  <c r="F2825" i="39"/>
  <c r="C2824" i="39"/>
  <c r="U2824" i="39" s="1"/>
  <c r="C3722" i="39"/>
  <c r="U3722" i="39" s="1"/>
  <c r="F3723" i="39"/>
  <c r="F1266" i="39"/>
  <c r="C1265" i="39"/>
  <c r="U1265" i="39" s="1"/>
  <c r="F976" i="39"/>
  <c r="C1502" i="39"/>
  <c r="U1502" i="39" s="1"/>
  <c r="F1503" i="39"/>
  <c r="V1215" i="39" l="1"/>
  <c r="F1216" i="39"/>
  <c r="C1215" i="39"/>
  <c r="U1215" i="39" s="1"/>
  <c r="F2213" i="39"/>
  <c r="C2212" i="39"/>
  <c r="U2212" i="39" s="1"/>
  <c r="V2212" i="39"/>
  <c r="C1892" i="39"/>
  <c r="U1892" i="39" s="1"/>
  <c r="V1892" i="39"/>
  <c r="F1893" i="39"/>
  <c r="V2386" i="39"/>
  <c r="C2386" i="39"/>
  <c r="U2386" i="39" s="1"/>
  <c r="F2807" i="39"/>
  <c r="V3687" i="39"/>
  <c r="V782" i="39"/>
  <c r="V2825" i="39"/>
  <c r="V394" i="39"/>
  <c r="V3723" i="39"/>
  <c r="V1503" i="39"/>
  <c r="V1266" i="39"/>
  <c r="V976" i="39"/>
  <c r="F3688" i="39"/>
  <c r="C3687" i="39"/>
  <c r="U3687" i="39" s="1"/>
  <c r="F396" i="39"/>
  <c r="C394" i="39"/>
  <c r="U394" i="39" s="1"/>
  <c r="F395" i="39"/>
  <c r="F783" i="39"/>
  <c r="C782" i="39"/>
  <c r="U782" i="39" s="1"/>
  <c r="C3723" i="39"/>
  <c r="U3723" i="39" s="1"/>
  <c r="F2826" i="39"/>
  <c r="C2825" i="39"/>
  <c r="U2825" i="39" s="1"/>
  <c r="F3724" i="39"/>
  <c r="F1267" i="39"/>
  <c r="C1266" i="39"/>
  <c r="U1266" i="39" s="1"/>
  <c r="F977" i="39"/>
  <c r="F1504" i="39"/>
  <c r="C1503" i="39"/>
  <c r="U1503" i="39" s="1"/>
  <c r="C1216" i="39" l="1"/>
  <c r="U1216" i="39" s="1"/>
  <c r="F1217" i="39"/>
  <c r="V1216" i="39"/>
  <c r="C1893" i="39"/>
  <c r="U1893" i="39" s="1"/>
  <c r="F1894" i="39"/>
  <c r="V1893" i="39"/>
  <c r="F2214" i="39"/>
  <c r="C2213" i="39"/>
  <c r="U2213" i="39" s="1"/>
  <c r="V2213" i="39"/>
  <c r="V2807" i="39"/>
  <c r="C2807" i="39"/>
  <c r="U2807" i="39" s="1"/>
  <c r="V2826" i="39"/>
  <c r="V977" i="39"/>
  <c r="V1267" i="39"/>
  <c r="V3688" i="39"/>
  <c r="V3724" i="39"/>
  <c r="V395" i="39"/>
  <c r="V1504" i="39"/>
  <c r="V783" i="39"/>
  <c r="V396" i="39"/>
  <c r="C3688" i="39"/>
  <c r="U3688" i="39" s="1"/>
  <c r="F3689" i="39"/>
  <c r="F397" i="39"/>
  <c r="F398" i="39"/>
  <c r="C396" i="39"/>
  <c r="U396" i="39" s="1"/>
  <c r="C395" i="39"/>
  <c r="U395" i="39" s="1"/>
  <c r="C783" i="39"/>
  <c r="U783" i="39" s="1"/>
  <c r="F784" i="39"/>
  <c r="C2826" i="39"/>
  <c r="U2826" i="39" s="1"/>
  <c r="F2827" i="39"/>
  <c r="C3724" i="39"/>
  <c r="U3724" i="39" s="1"/>
  <c r="F3725" i="39"/>
  <c r="F1268" i="39"/>
  <c r="C1267" i="39"/>
  <c r="U1267" i="39" s="1"/>
  <c r="F978" i="39"/>
  <c r="F1505" i="39"/>
  <c r="C1504" i="39"/>
  <c r="U1504" i="39" s="1"/>
  <c r="C1217" i="39" l="1"/>
  <c r="U1217" i="39" s="1"/>
  <c r="V1217" i="39"/>
  <c r="F1218" i="39"/>
  <c r="F1895" i="39"/>
  <c r="C1894" i="39"/>
  <c r="U1894" i="39" s="1"/>
  <c r="V1894" i="39"/>
  <c r="C2214" i="39"/>
  <c r="U2214" i="39" s="1"/>
  <c r="V2214" i="39"/>
  <c r="F2215" i="39"/>
  <c r="V398" i="39"/>
  <c r="V1268" i="39"/>
  <c r="V3689" i="39"/>
  <c r="V2827" i="39"/>
  <c r="V3725" i="39"/>
  <c r="V397" i="39"/>
  <c r="V1505" i="39"/>
  <c r="V784" i="39"/>
  <c r="V978" i="39"/>
  <c r="C3689" i="39"/>
  <c r="U3689" i="39" s="1"/>
  <c r="F399" i="39"/>
  <c r="C397" i="39"/>
  <c r="U397" i="39" s="1"/>
  <c r="F785" i="39"/>
  <c r="C784" i="39"/>
  <c r="U784" i="39" s="1"/>
  <c r="F3726" i="39"/>
  <c r="C3725" i="39"/>
  <c r="U3725" i="39" s="1"/>
  <c r="C2827" i="39"/>
  <c r="U2827" i="39" s="1"/>
  <c r="C1268" i="39"/>
  <c r="U1268" i="39" s="1"/>
  <c r="F979" i="39"/>
  <c r="F1506" i="39"/>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52" i="39"/>
  <c r="AL3053" i="39"/>
  <c r="AL3054" i="39"/>
  <c r="AL3055" i="39"/>
  <c r="AL3056" i="39"/>
  <c r="AL3057" i="39"/>
  <c r="AL3058" i="39"/>
  <c r="AL3059" i="39"/>
  <c r="AL3060" i="39"/>
  <c r="AL3061" i="39"/>
  <c r="AL3062" i="39"/>
  <c r="AL3063" i="39"/>
  <c r="AL3064" i="39"/>
  <c r="AL3065" i="39"/>
  <c r="AL3066" i="39"/>
  <c r="AL3068" i="39"/>
  <c r="AL3069" i="39"/>
  <c r="AL3070" i="39"/>
  <c r="AL3071" i="39"/>
  <c r="AL3072" i="39"/>
  <c r="AL3073" i="39"/>
  <c r="AL3074" i="39"/>
  <c r="AL3075" i="39"/>
  <c r="AL3076" i="39"/>
  <c r="AL3077" i="39"/>
  <c r="AL3225" i="39"/>
  <c r="AL3226" i="39"/>
  <c r="AL3227" i="39"/>
  <c r="AL3228" i="39"/>
  <c r="AL3238" i="39"/>
  <c r="AL3239" i="39"/>
  <c r="AL3240" i="39"/>
  <c r="AL3241" i="39"/>
  <c r="AL3242" i="39"/>
  <c r="AL3243" i="39"/>
  <c r="AL3244" i="39"/>
  <c r="AL3245" i="39"/>
  <c r="AL3248" i="39"/>
  <c r="AL3249" i="39"/>
  <c r="AL3270" i="39"/>
  <c r="AL3271" i="39"/>
  <c r="AL3272" i="39"/>
  <c r="AL3273" i="39"/>
  <c r="AL3274" i="39"/>
  <c r="AL3275" i="39"/>
  <c r="AL3276" i="39"/>
  <c r="AL3277" i="39"/>
  <c r="AL3278" i="39"/>
  <c r="AL3279"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9" i="39"/>
  <c r="AL3330" i="39"/>
  <c r="AL3331" i="39"/>
  <c r="AL3332" i="39"/>
  <c r="AL3333" i="39"/>
  <c r="AL3334"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80" i="39"/>
  <c r="AL3381" i="39"/>
  <c r="AL338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32" i="39"/>
  <c r="AL3433" i="39"/>
  <c r="AL3434" i="39"/>
  <c r="AL3435" i="39"/>
  <c r="AL3436" i="39"/>
  <c r="AL3437" i="39"/>
  <c r="AL3438" i="39"/>
  <c r="AL3439" i="39"/>
  <c r="AL3440" i="39"/>
  <c r="AL3441" i="39"/>
  <c r="AL3442" i="39"/>
  <c r="AL3443" i="39"/>
  <c r="AL3460" i="39"/>
  <c r="AL3461" i="39"/>
  <c r="AL3462" i="39"/>
  <c r="AL3463" i="39"/>
  <c r="AL3464"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99" i="39"/>
  <c r="AL3600" i="39"/>
  <c r="AL3601" i="39"/>
  <c r="AL3602" i="39"/>
  <c r="AL3603" i="39"/>
  <c r="AL3605" i="39"/>
  <c r="AL3606" i="39"/>
  <c r="AL3607" i="39"/>
  <c r="AL3608" i="39"/>
  <c r="AL3611" i="39"/>
  <c r="AL3612" i="39"/>
  <c r="AL3627" i="39"/>
  <c r="AL3628" i="39"/>
  <c r="AL3629" i="39"/>
  <c r="AL3630" i="39"/>
  <c r="AL3631" i="39"/>
  <c r="AL3632" i="39"/>
  <c r="AL3701" i="39"/>
  <c r="AL3702" i="39"/>
  <c r="AL3703" i="39"/>
  <c r="AL3704" i="39"/>
  <c r="AL3705" i="39"/>
  <c r="AL3706" i="39"/>
  <c r="AL3707" i="39"/>
  <c r="AL3708" i="39"/>
  <c r="AL3709" i="39"/>
  <c r="AL3727" i="39"/>
  <c r="AL3728" i="39"/>
  <c r="AL3729" i="39"/>
  <c r="AL3731" i="39"/>
  <c r="AL3732" i="39"/>
  <c r="AL3734" i="39"/>
  <c r="AL3735" i="39"/>
  <c r="AL3736" i="39"/>
  <c r="AL3738" i="39"/>
  <c r="AL3739" i="39"/>
  <c r="AL3740" i="39"/>
  <c r="AL3741" i="39"/>
  <c r="AL3742" i="39"/>
  <c r="AL3743" i="39"/>
  <c r="AL3744" i="39"/>
  <c r="AL3745" i="39"/>
  <c r="AL3746" i="39"/>
  <c r="AL3747" i="39"/>
  <c r="AL3748" i="39"/>
  <c r="AL3749" i="39"/>
  <c r="AL3750" i="39"/>
  <c r="AL375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H1424" i="39"/>
  <c r="AB1424" i="39"/>
  <c r="I1424" i="39"/>
  <c r="C1424" i="39"/>
  <c r="AH3520" i="39"/>
  <c r="AB3520" i="39"/>
  <c r="I3520" i="39"/>
  <c r="F3520" i="39"/>
  <c r="C1218" i="39" l="1"/>
  <c r="U1218" i="39" s="1"/>
  <c r="F1219" i="39"/>
  <c r="V1218" i="39"/>
  <c r="C1895" i="39"/>
  <c r="U1895" i="39" s="1"/>
  <c r="V1895" i="39"/>
  <c r="F1896" i="39"/>
  <c r="V2215" i="39"/>
  <c r="F2216" i="39"/>
  <c r="C2215" i="39"/>
  <c r="U2215" i="39" s="1"/>
  <c r="V3726" i="39"/>
  <c r="V785" i="39"/>
  <c r="V3520" i="39"/>
  <c r="V399" i="39"/>
  <c r="V1425" i="39"/>
  <c r="V1506" i="39"/>
  <c r="V979" i="39"/>
  <c r="F401" i="39"/>
  <c r="C399" i="39"/>
  <c r="U399" i="39" s="1"/>
  <c r="C398" i="39"/>
  <c r="U398" i="39" s="1"/>
  <c r="F400" i="39"/>
  <c r="C3726" i="39"/>
  <c r="U3726" i="39" s="1"/>
  <c r="C785" i="39"/>
  <c r="U785" i="39" s="1"/>
  <c r="F786" i="39"/>
  <c r="C1506" i="39"/>
  <c r="U1506" i="39" s="1"/>
  <c r="F1507" i="39"/>
  <c r="U1424" i="39"/>
  <c r="C1425" i="39"/>
  <c r="U1425" i="39" s="1"/>
  <c r="F1426" i="39"/>
  <c r="V1219" i="39" l="1"/>
  <c r="C1219" i="39"/>
  <c r="U1219" i="39" s="1"/>
  <c r="F1220" i="39"/>
  <c r="C1896" i="39"/>
  <c r="U1896" i="39" s="1"/>
  <c r="V1896" i="39"/>
  <c r="F1897" i="39"/>
  <c r="V2216" i="39"/>
  <c r="C2216" i="39"/>
  <c r="U2216" i="39" s="1"/>
  <c r="F2217" i="39"/>
  <c r="V401" i="39"/>
  <c r="V400" i="39"/>
  <c r="V1426" i="39"/>
  <c r="V1507" i="39"/>
  <c r="V786" i="39"/>
  <c r="F402" i="39"/>
  <c r="C400" i="39"/>
  <c r="U400" i="39" s="1"/>
  <c r="C786" i="39"/>
  <c r="U786" i="39" s="1"/>
  <c r="F787" i="39"/>
  <c r="F1508" i="39"/>
  <c r="C1507" i="39"/>
  <c r="U1507" i="39" s="1"/>
  <c r="C1426" i="39"/>
  <c r="U1426" i="39" s="1"/>
  <c r="F1427" i="39"/>
  <c r="C3520" i="39"/>
  <c r="U3520" i="39" s="1"/>
  <c r="C1220" i="39" l="1"/>
  <c r="U1220" i="39" s="1"/>
  <c r="F1221" i="39"/>
  <c r="V1220" i="39"/>
  <c r="F1898" i="39"/>
  <c r="C1897" i="39"/>
  <c r="U1897" i="39" s="1"/>
  <c r="V1897" i="39"/>
  <c r="C2217" i="39"/>
  <c r="U2217" i="39" s="1"/>
  <c r="F2218" i="39"/>
  <c r="V2217" i="39"/>
  <c r="V787" i="39"/>
  <c r="V402" i="39"/>
  <c r="V1427" i="39"/>
  <c r="V1508" i="39"/>
  <c r="C402" i="39"/>
  <c r="U402" i="39" s="1"/>
  <c r="F403" i="39"/>
  <c r="C401" i="39"/>
  <c r="U401" i="39" s="1"/>
  <c r="F788" i="39"/>
  <c r="C787" i="39"/>
  <c r="U787" i="39" s="1"/>
  <c r="C1508" i="39"/>
  <c r="U1508" i="39" s="1"/>
  <c r="F1509" i="39"/>
  <c r="C1427" i="39"/>
  <c r="U1427" i="39" s="1"/>
  <c r="F1428" i="39"/>
  <c r="F1222" i="39" l="1"/>
  <c r="V1221" i="39"/>
  <c r="C1221" i="39"/>
  <c r="U1221" i="39" s="1"/>
  <c r="V1898" i="39"/>
  <c r="C1898" i="39"/>
  <c r="U1898" i="39" s="1"/>
  <c r="F1899" i="39"/>
  <c r="V2218" i="39"/>
  <c r="C2218" i="39"/>
  <c r="U2218" i="39" s="1"/>
  <c r="F2219" i="39"/>
  <c r="V1509" i="39"/>
  <c r="V788" i="39"/>
  <c r="V403" i="39"/>
  <c r="V1428" i="39"/>
  <c r="F404" i="39"/>
  <c r="C403" i="39"/>
  <c r="U403" i="39" s="1"/>
  <c r="C788" i="39"/>
  <c r="U788" i="39" s="1"/>
  <c r="F789" i="39"/>
  <c r="C1509" i="39"/>
  <c r="U1509" i="39" s="1"/>
  <c r="F1510" i="39"/>
  <c r="F1429" i="39"/>
  <c r="C1428" i="39"/>
  <c r="U1428" i="39" s="1"/>
  <c r="F1223" i="39" l="1"/>
  <c r="C1222" i="39"/>
  <c r="U1222" i="39" s="1"/>
  <c r="V1222" i="39"/>
  <c r="V2219" i="39"/>
  <c r="C2219" i="39"/>
  <c r="U2219" i="39" s="1"/>
  <c r="F2220" i="39"/>
  <c r="F1900" i="39"/>
  <c r="V1899" i="39"/>
  <c r="C1899" i="39"/>
  <c r="U1899" i="39" s="1"/>
  <c r="V1429" i="39"/>
  <c r="V1510" i="39"/>
  <c r="V404" i="39"/>
  <c r="V789" i="39"/>
  <c r="C404" i="39"/>
  <c r="U404" i="39" s="1"/>
  <c r="F405" i="39"/>
  <c r="C789" i="39"/>
  <c r="U789" i="39" s="1"/>
  <c r="F790" i="39"/>
  <c r="F1511" i="39"/>
  <c r="C1510" i="39"/>
  <c r="U1510" i="39" s="1"/>
  <c r="C1429" i="39"/>
  <c r="U1429" i="39" s="1"/>
  <c r="F1430" i="39"/>
  <c r="C1223" i="39" l="1"/>
  <c r="U1223" i="39" s="1"/>
  <c r="V1223" i="39"/>
  <c r="F1224" i="39"/>
  <c r="V2220" i="39"/>
  <c r="C2220" i="39"/>
  <c r="U2220" i="39" s="1"/>
  <c r="F2221" i="39"/>
  <c r="V1900" i="39"/>
  <c r="F1901" i="39"/>
  <c r="C1900" i="39"/>
  <c r="U1900" i="39" s="1"/>
  <c r="V1430" i="39"/>
  <c r="V1511" i="39"/>
  <c r="V790" i="39"/>
  <c r="V405" i="39"/>
  <c r="C405" i="39"/>
  <c r="U405" i="39" s="1"/>
  <c r="F406" i="39"/>
  <c r="F791" i="39"/>
  <c r="C790" i="39"/>
  <c r="U790" i="39" s="1"/>
  <c r="F1512" i="39"/>
  <c r="C1511" i="39"/>
  <c r="U1511" i="39" s="1"/>
  <c r="C1430" i="39"/>
  <c r="U1430" i="39" s="1"/>
  <c r="F1431" i="39"/>
  <c r="F1225" i="39" l="1"/>
  <c r="V1224" i="39"/>
  <c r="C1224" i="39"/>
  <c r="U1224" i="39" s="1"/>
  <c r="V1901" i="39"/>
  <c r="F1902" i="39"/>
  <c r="C1901" i="39"/>
  <c r="U1901" i="39" s="1"/>
  <c r="F2222" i="39"/>
  <c r="C2221" i="39"/>
  <c r="U2221" i="39" s="1"/>
  <c r="V2221" i="39"/>
  <c r="V791" i="39"/>
  <c r="V1431" i="39"/>
  <c r="V1512" i="39"/>
  <c r="V406" i="39"/>
  <c r="C406" i="39"/>
  <c r="U406" i="39" s="1"/>
  <c r="F407" i="39"/>
  <c r="F792" i="39"/>
  <c r="C791" i="39"/>
  <c r="U791" i="39" s="1"/>
  <c r="C1512" i="39"/>
  <c r="U1512" i="39" s="1"/>
  <c r="F1513" i="39"/>
  <c r="C1431" i="39"/>
  <c r="U1431" i="39" s="1"/>
  <c r="F1432" i="39"/>
  <c r="V1225" i="39" l="1"/>
  <c r="F1226" i="39"/>
  <c r="C1225" i="39"/>
  <c r="U1225" i="39" s="1"/>
  <c r="V2222" i="39"/>
  <c r="F2223" i="39"/>
  <c r="C2222" i="39"/>
  <c r="U2222" i="39" s="1"/>
  <c r="V1902" i="39"/>
  <c r="C1902" i="39"/>
  <c r="U1902" i="39" s="1"/>
  <c r="F1903" i="39"/>
  <c r="V1513" i="39"/>
  <c r="V1432" i="39"/>
  <c r="V792" i="39"/>
  <c r="V407" i="39"/>
  <c r="C792" i="39"/>
  <c r="U792" i="39" s="1"/>
  <c r="F793" i="39"/>
  <c r="F408" i="39"/>
  <c r="C407" i="39"/>
  <c r="U407" i="39" s="1"/>
  <c r="C1513" i="39"/>
  <c r="U1513" i="39" s="1"/>
  <c r="F1514" i="39"/>
  <c r="C1432" i="39"/>
  <c r="U1432" i="39" s="1"/>
  <c r="F1433" i="39"/>
  <c r="F1227" i="39" l="1"/>
  <c r="C1226" i="39"/>
  <c r="U1226" i="39" s="1"/>
  <c r="V1226" i="39"/>
  <c r="V2223" i="39"/>
  <c r="C2223" i="39"/>
  <c r="U2223" i="39" s="1"/>
  <c r="F2224" i="39"/>
  <c r="F2225" i="39"/>
  <c r="C1903" i="39"/>
  <c r="U1903" i="39" s="1"/>
  <c r="F1904" i="39"/>
  <c r="V1903" i="39"/>
  <c r="V793" i="39"/>
  <c r="V1433" i="39"/>
  <c r="V408" i="39"/>
  <c r="V1514" i="39"/>
  <c r="C408" i="39"/>
  <c r="U408" i="39" s="1"/>
  <c r="F409" i="39"/>
  <c r="C793" i="39"/>
  <c r="U793" i="39" s="1"/>
  <c r="F794" i="39"/>
  <c r="C1514" i="39"/>
  <c r="U1514" i="39" s="1"/>
  <c r="F1515" i="39"/>
  <c r="F1434" i="39"/>
  <c r="C1433" i="39"/>
  <c r="U1433" i="39" s="1"/>
  <c r="AH3279" i="39"/>
  <c r="AB3279" i="39"/>
  <c r="I3279" i="39"/>
  <c r="F2083" i="39"/>
  <c r="AH2083" i="39"/>
  <c r="AB2083" i="39"/>
  <c r="I2083" i="39"/>
  <c r="AH2082" i="39"/>
  <c r="AB2082" i="39"/>
  <c r="I2082" i="39"/>
  <c r="C2082" i="39"/>
  <c r="AH2085" i="39"/>
  <c r="AB2085" i="39"/>
  <c r="I2085" i="39"/>
  <c r="AH2084" i="39"/>
  <c r="AB2084" i="39"/>
  <c r="I2084" i="39"/>
  <c r="C1227" i="39" l="1"/>
  <c r="U1227" i="39" s="1"/>
  <c r="V1227" i="39"/>
  <c r="F1228" i="39"/>
  <c r="F2226" i="39"/>
  <c r="C2224" i="39"/>
  <c r="U2224" i="39" s="1"/>
  <c r="V2224" i="39"/>
  <c r="V1904" i="39"/>
  <c r="C1904" i="39"/>
  <c r="U1904" i="39" s="1"/>
  <c r="F1905" i="39"/>
  <c r="F2227" i="39"/>
  <c r="V2225" i="39"/>
  <c r="C2225" i="39"/>
  <c r="U2225" i="39" s="1"/>
  <c r="V1515" i="39"/>
  <c r="V794" i="39"/>
  <c r="V409" i="39"/>
  <c r="V1434" i="39"/>
  <c r="V2083" i="39"/>
  <c r="F410" i="39"/>
  <c r="C409" i="39"/>
  <c r="U409" i="39" s="1"/>
  <c r="C794" i="39"/>
  <c r="U794" i="39" s="1"/>
  <c r="F795" i="39"/>
  <c r="C1515" i="39"/>
  <c r="U1515" i="39" s="1"/>
  <c r="F1516" i="39"/>
  <c r="C1434" i="39"/>
  <c r="U1434" i="39" s="1"/>
  <c r="F1435" i="39"/>
  <c r="U2082" i="39"/>
  <c r="C1228" i="39" l="1"/>
  <c r="U1228" i="39" s="1"/>
  <c r="V1228" i="39"/>
  <c r="V1905" i="39"/>
  <c r="C1905" i="39"/>
  <c r="U1905" i="39" s="1"/>
  <c r="F1906" i="39"/>
  <c r="V2227" i="39"/>
  <c r="C2227" i="39"/>
  <c r="U2227" i="39" s="1"/>
  <c r="F2228" i="39"/>
  <c r="C2226" i="39"/>
  <c r="U2226" i="39" s="1"/>
  <c r="V2226" i="39"/>
  <c r="V1516" i="39"/>
  <c r="V410" i="39"/>
  <c r="V795" i="39"/>
  <c r="V1435" i="39"/>
  <c r="C795" i="39"/>
  <c r="U795" i="39" s="1"/>
  <c r="C410" i="39"/>
  <c r="U410" i="39" s="1"/>
  <c r="F411" i="39"/>
  <c r="F796" i="39"/>
  <c r="C1516" i="39"/>
  <c r="U1516" i="39" s="1"/>
  <c r="F1517" i="39"/>
  <c r="C1435" i="39"/>
  <c r="U1435" i="39" s="1"/>
  <c r="F1436" i="39"/>
  <c r="C2228" i="39" l="1"/>
  <c r="U2228" i="39" s="1"/>
  <c r="V2228" i="39"/>
  <c r="F2229" i="39"/>
  <c r="V1906" i="39"/>
  <c r="C1906" i="39"/>
  <c r="U1906" i="39" s="1"/>
  <c r="F1907" i="39"/>
  <c r="V1517" i="39"/>
  <c r="V411" i="39"/>
  <c r="V1436" i="39"/>
  <c r="V796" i="39"/>
  <c r="C796" i="39"/>
  <c r="U796" i="39" s="1"/>
  <c r="C411" i="39"/>
  <c r="U411" i="39" s="1"/>
  <c r="F412" i="39"/>
  <c r="F797" i="39"/>
  <c r="F1518" i="39"/>
  <c r="C1517" i="39"/>
  <c r="U1517" i="39" s="1"/>
  <c r="F1437" i="39"/>
  <c r="C1436" i="39"/>
  <c r="U1436" i="39" s="1"/>
  <c r="V1907" i="39" l="1"/>
  <c r="C1907" i="39"/>
  <c r="U1907" i="39" s="1"/>
  <c r="F1908" i="39"/>
  <c r="C2229" i="39"/>
  <c r="U2229" i="39" s="1"/>
  <c r="V2229" i="39"/>
  <c r="F2230" i="39"/>
  <c r="V797" i="39"/>
  <c r="V1518" i="39"/>
  <c r="V412" i="39"/>
  <c r="V1437" i="39"/>
  <c r="C797" i="39"/>
  <c r="U797" i="39" s="1"/>
  <c r="F798" i="39"/>
  <c r="C412" i="39"/>
  <c r="U412" i="39" s="1"/>
  <c r="F413" i="39"/>
  <c r="F1519" i="39"/>
  <c r="C1518" i="39"/>
  <c r="U1518" i="39" s="1"/>
  <c r="C1437" i="39"/>
  <c r="U1437" i="39" s="1"/>
  <c r="F1438"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52" i="39"/>
  <c r="I3053" i="39"/>
  <c r="I3054" i="39"/>
  <c r="I3055" i="39"/>
  <c r="I3056" i="39"/>
  <c r="I3057" i="39"/>
  <c r="I3058" i="39"/>
  <c r="I3059" i="39"/>
  <c r="I3060" i="39"/>
  <c r="I3061" i="39"/>
  <c r="I3062" i="39"/>
  <c r="I3063" i="39"/>
  <c r="I3064" i="39"/>
  <c r="I3065" i="39"/>
  <c r="I3066" i="39"/>
  <c r="I3068" i="39"/>
  <c r="I3069" i="39"/>
  <c r="I3070" i="39"/>
  <c r="I3071" i="39"/>
  <c r="I3072" i="39"/>
  <c r="I3073" i="39"/>
  <c r="I3074" i="39"/>
  <c r="I3075" i="39"/>
  <c r="I3076" i="39"/>
  <c r="I3077" i="39"/>
  <c r="I3225" i="39"/>
  <c r="I3226" i="39"/>
  <c r="I3227" i="39"/>
  <c r="I3228" i="39"/>
  <c r="I3238" i="39"/>
  <c r="I3239" i="39"/>
  <c r="I3240" i="39"/>
  <c r="I3241" i="39"/>
  <c r="I3242" i="39"/>
  <c r="I3243" i="39"/>
  <c r="I3244" i="39"/>
  <c r="I3245" i="39"/>
  <c r="I3248" i="39"/>
  <c r="I3249" i="39"/>
  <c r="I3270" i="39"/>
  <c r="I3271" i="39"/>
  <c r="I3272" i="39"/>
  <c r="I3273" i="39"/>
  <c r="I3274" i="39"/>
  <c r="I3275" i="39"/>
  <c r="I3276" i="39"/>
  <c r="I3277" i="39"/>
  <c r="I3278"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9" i="39"/>
  <c r="I3330" i="39"/>
  <c r="I3331" i="39"/>
  <c r="I3332" i="39"/>
  <c r="I3333" i="39"/>
  <c r="I3334"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80" i="39"/>
  <c r="I3381" i="39"/>
  <c r="I338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32" i="39"/>
  <c r="I3433" i="39"/>
  <c r="I3434" i="39"/>
  <c r="I3435" i="39"/>
  <c r="I3436" i="39"/>
  <c r="I3437" i="39"/>
  <c r="I3438" i="39"/>
  <c r="I3439" i="39"/>
  <c r="I3440" i="39"/>
  <c r="I3441" i="39"/>
  <c r="I3442" i="39"/>
  <c r="I3443" i="39"/>
  <c r="I3460" i="39"/>
  <c r="I3461" i="39"/>
  <c r="I3462" i="39"/>
  <c r="I3463" i="39"/>
  <c r="I3464" i="39"/>
  <c r="I3511" i="39"/>
  <c r="I3512" i="39"/>
  <c r="I3513" i="39"/>
  <c r="I3514" i="39"/>
  <c r="I3515" i="39"/>
  <c r="I3516" i="39"/>
  <c r="I3517" i="39"/>
  <c r="I3518" i="39"/>
  <c r="I3519" i="39"/>
  <c r="I3521" i="39"/>
  <c r="I3522" i="39"/>
  <c r="I3523" i="39"/>
  <c r="I3524" i="39"/>
  <c r="I3525" i="39"/>
  <c r="I3526" i="39"/>
  <c r="I3527" i="39"/>
  <c r="I3528" i="39"/>
  <c r="I3529" i="39"/>
  <c r="I3530" i="39"/>
  <c r="I3531" i="39"/>
  <c r="I3532" i="39"/>
  <c r="I3533" i="39"/>
  <c r="I3534" i="39"/>
  <c r="I3535" i="39"/>
  <c r="I3536"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99" i="39"/>
  <c r="I3600" i="39"/>
  <c r="I3601" i="39"/>
  <c r="I3602" i="39"/>
  <c r="I3603" i="39"/>
  <c r="I3605" i="39"/>
  <c r="I3606" i="39"/>
  <c r="I3607" i="39"/>
  <c r="I3608" i="39"/>
  <c r="I3611" i="39"/>
  <c r="I3612" i="39"/>
  <c r="I3627" i="39"/>
  <c r="I3628" i="39"/>
  <c r="I3629" i="39"/>
  <c r="I3630" i="39"/>
  <c r="I3631" i="39"/>
  <c r="I3632" i="39"/>
  <c r="I3701" i="39"/>
  <c r="I3702" i="39"/>
  <c r="I3703" i="39"/>
  <c r="I3704" i="39"/>
  <c r="I3705" i="39"/>
  <c r="I3706" i="39"/>
  <c r="I3707" i="39"/>
  <c r="I3708" i="39"/>
  <c r="I3709" i="39"/>
  <c r="I3727" i="39"/>
  <c r="I3728" i="39"/>
  <c r="I3729" i="39"/>
  <c r="I3731" i="39"/>
  <c r="I3732" i="39"/>
  <c r="I3734" i="39"/>
  <c r="I3735" i="39"/>
  <c r="I3736" i="39"/>
  <c r="I3738" i="39"/>
  <c r="I3739" i="39"/>
  <c r="I3740" i="39"/>
  <c r="I3741" i="39"/>
  <c r="I3742" i="39"/>
  <c r="I3743" i="39"/>
  <c r="I3744" i="39"/>
  <c r="I3745" i="39"/>
  <c r="I3746" i="39"/>
  <c r="I3747" i="39"/>
  <c r="I3748" i="39"/>
  <c r="I3749" i="39"/>
  <c r="I3750" i="39"/>
  <c r="I3751" i="39"/>
  <c r="F2497" i="39"/>
  <c r="C2496" i="39"/>
  <c r="V1908" i="39" l="1"/>
  <c r="C1908" i="39"/>
  <c r="U1908" i="39" s="1"/>
  <c r="F1909" i="39"/>
  <c r="F2231" i="39"/>
  <c r="V2230" i="39"/>
  <c r="C2230" i="39"/>
  <c r="U2230" i="39" s="1"/>
  <c r="V2497" i="39"/>
  <c r="V413" i="39"/>
  <c r="V1519" i="39"/>
  <c r="V1438" i="39"/>
  <c r="V798" i="39"/>
  <c r="F414" i="39"/>
  <c r="C413" i="39"/>
  <c r="U413" i="39" s="1"/>
  <c r="C798" i="39"/>
  <c r="U798" i="39" s="1"/>
  <c r="F799" i="39"/>
  <c r="F1520" i="39"/>
  <c r="C1519" i="39"/>
  <c r="U1519" i="39" s="1"/>
  <c r="C1438" i="39"/>
  <c r="U1438" i="39" s="1"/>
  <c r="F1439" i="39"/>
  <c r="U2496" i="39"/>
  <c r="F2498" i="39"/>
  <c r="C2497" i="39"/>
  <c r="U2497" i="39" s="1"/>
  <c r="AH1251" i="39"/>
  <c r="AB1251" i="39"/>
  <c r="AH1252" i="39"/>
  <c r="AB1252" i="39"/>
  <c r="AH1249" i="39"/>
  <c r="AB1249" i="39"/>
  <c r="C1249" i="39"/>
  <c r="V1909" i="39" l="1"/>
  <c r="C1909" i="39"/>
  <c r="U1909" i="39" s="1"/>
  <c r="F1910" i="39"/>
  <c r="V2231" i="39"/>
  <c r="C2231" i="39"/>
  <c r="U2231" i="39" s="1"/>
  <c r="F2232" i="39"/>
  <c r="V2498" i="39"/>
  <c r="V414" i="39"/>
  <c r="V1439" i="39"/>
  <c r="V799" i="39"/>
  <c r="V1520" i="39"/>
  <c r="F800" i="39"/>
  <c r="F415" i="39"/>
  <c r="C414" i="39"/>
  <c r="U414" i="39" s="1"/>
  <c r="C799" i="39"/>
  <c r="U799" i="39" s="1"/>
  <c r="F1521" i="39"/>
  <c r="C1520" i="39"/>
  <c r="U1520" i="39" s="1"/>
  <c r="F1440" i="39"/>
  <c r="C1439" i="39"/>
  <c r="U1439" i="39" s="1"/>
  <c r="F2499" i="39"/>
  <c r="C2498" i="39"/>
  <c r="U2498" i="39" s="1"/>
  <c r="U1249" i="39"/>
  <c r="C1910" i="39" l="1"/>
  <c r="U1910" i="39" s="1"/>
  <c r="V1910" i="39"/>
  <c r="F1911" i="39"/>
  <c r="V2232" i="39"/>
  <c r="C2232" i="39"/>
  <c r="U2232" i="39" s="1"/>
  <c r="F2233" i="39"/>
  <c r="V415" i="39"/>
  <c r="V2499" i="39"/>
  <c r="V800" i="39"/>
  <c r="V1440" i="39"/>
  <c r="V1521" i="39"/>
  <c r="F801" i="39"/>
  <c r="C800" i="39"/>
  <c r="U800" i="39" s="1"/>
  <c r="F416" i="39"/>
  <c r="C415" i="39"/>
  <c r="U415" i="39" s="1"/>
  <c r="F1522" i="39"/>
  <c r="C1521" i="39"/>
  <c r="U1521" i="39" s="1"/>
  <c r="F1441" i="39"/>
  <c r="C1440" i="39"/>
  <c r="U1440" i="39" s="1"/>
  <c r="C2499" i="39"/>
  <c r="U2499" i="39" s="1"/>
  <c r="F2500" i="39"/>
  <c r="F1912" i="39" l="1"/>
  <c r="V1911" i="39"/>
  <c r="C1911" i="39"/>
  <c r="U1911" i="39" s="1"/>
  <c r="V2233" i="39"/>
  <c r="F2234" i="39"/>
  <c r="C2233" i="39"/>
  <c r="U2233" i="39" s="1"/>
  <c r="V416" i="39"/>
  <c r="V801" i="39"/>
  <c r="V1522" i="39"/>
  <c r="V2500" i="39"/>
  <c r="V1441" i="39"/>
  <c r="C801" i="39"/>
  <c r="U801" i="39" s="1"/>
  <c r="F802" i="39"/>
  <c r="F417" i="39"/>
  <c r="C416" i="39"/>
  <c r="U416" i="39" s="1"/>
  <c r="C1522" i="39"/>
  <c r="U1522" i="39" s="1"/>
  <c r="F1523" i="39"/>
  <c r="C1441" i="39"/>
  <c r="U1441" i="39" s="1"/>
  <c r="F1442" i="39"/>
  <c r="C2500" i="39"/>
  <c r="U2500" i="39" s="1"/>
  <c r="V2234" i="39" l="1"/>
  <c r="C2234" i="39"/>
  <c r="U2234" i="39" s="1"/>
  <c r="F2235" i="39"/>
  <c r="V1912" i="39"/>
  <c r="C1912" i="39"/>
  <c r="U1912" i="39" s="1"/>
  <c r="F1913" i="39"/>
  <c r="V417" i="39"/>
  <c r="V802" i="39"/>
  <c r="V1442" i="39"/>
  <c r="V1523" i="39"/>
  <c r="F803" i="39"/>
  <c r="C802" i="39"/>
  <c r="U802" i="39" s="1"/>
  <c r="F1252" i="39"/>
  <c r="C1251" i="39"/>
  <c r="U1251" i="39" s="1"/>
  <c r="F418" i="39"/>
  <c r="C417" i="39"/>
  <c r="U417" i="39" s="1"/>
  <c r="F1524" i="39"/>
  <c r="C1523" i="39"/>
  <c r="U1523" i="39" s="1"/>
  <c r="C1442" i="39"/>
  <c r="U1442" i="39" s="1"/>
  <c r="F1443" i="39"/>
  <c r="F1914" i="39" l="1"/>
  <c r="C1913" i="39"/>
  <c r="U1913" i="39" s="1"/>
  <c r="V1913" i="39"/>
  <c r="V2235" i="39"/>
  <c r="C2235" i="39"/>
  <c r="U2235" i="39" s="1"/>
  <c r="F2236" i="39"/>
  <c r="V1252" i="39"/>
  <c r="V418" i="39"/>
  <c r="V803" i="39"/>
  <c r="V1443" i="39"/>
  <c r="V1524" i="39"/>
  <c r="F804" i="39"/>
  <c r="C803" i="39"/>
  <c r="U803" i="39" s="1"/>
  <c r="C418" i="39"/>
  <c r="U418" i="39" s="1"/>
  <c r="F419" i="39"/>
  <c r="C1524" i="39"/>
  <c r="U1524" i="39" s="1"/>
  <c r="F1525" i="39"/>
  <c r="C1443" i="39"/>
  <c r="U1443" i="39" s="1"/>
  <c r="F1444" i="39"/>
  <c r="C2236" i="39" l="1"/>
  <c r="U2236" i="39" s="1"/>
  <c r="V2236" i="39"/>
  <c r="F2237" i="39"/>
  <c r="C1914" i="39"/>
  <c r="U1914" i="39" s="1"/>
  <c r="V1914" i="39"/>
  <c r="F1915" i="39"/>
  <c r="V804" i="39"/>
  <c r="V419" i="39"/>
  <c r="V1444" i="39"/>
  <c r="V1525" i="39"/>
  <c r="F805" i="39"/>
  <c r="C804" i="39"/>
  <c r="U804" i="39" s="1"/>
  <c r="F420" i="39"/>
  <c r="C419" i="39"/>
  <c r="U419" i="39" s="1"/>
  <c r="F1526" i="39"/>
  <c r="C1525" i="39"/>
  <c r="U1525" i="39" s="1"/>
  <c r="F1445" i="39"/>
  <c r="C1444" i="39"/>
  <c r="U1444" i="39" s="1"/>
  <c r="V1915" i="39" l="1"/>
  <c r="F1916" i="39"/>
  <c r="C1915" i="39"/>
  <c r="U1915" i="39" s="1"/>
  <c r="F2238" i="39"/>
  <c r="C2237" i="39"/>
  <c r="U2237" i="39" s="1"/>
  <c r="V2237" i="39"/>
  <c r="V1526" i="39"/>
  <c r="V420" i="39"/>
  <c r="V805" i="39"/>
  <c r="V1445" i="39"/>
  <c r="F806" i="39"/>
  <c r="C805" i="39"/>
  <c r="U805" i="39" s="1"/>
  <c r="F421" i="39"/>
  <c r="C420" i="39"/>
  <c r="U420" i="39" s="1"/>
  <c r="F1527" i="39"/>
  <c r="C1526" i="39"/>
  <c r="U1526" i="39" s="1"/>
  <c r="C1445" i="39"/>
  <c r="U1445" i="39" s="1"/>
  <c r="F1446" i="39"/>
  <c r="C1252" i="39"/>
  <c r="U1252" i="39" s="1"/>
  <c r="V2238" i="39" l="1"/>
  <c r="C2238" i="39"/>
  <c r="U2238" i="39" s="1"/>
  <c r="C1916" i="39"/>
  <c r="U1916" i="39" s="1"/>
  <c r="V1916" i="39"/>
  <c r="F1917" i="39"/>
  <c r="V1527" i="39"/>
  <c r="V1446" i="39"/>
  <c r="V421" i="39"/>
  <c r="V806" i="39"/>
  <c r="F807" i="39"/>
  <c r="C806" i="39"/>
  <c r="U806" i="39" s="1"/>
  <c r="C421" i="39"/>
  <c r="U421" i="39" s="1"/>
  <c r="F422" i="39"/>
  <c r="F1528" i="39"/>
  <c r="C1527" i="39"/>
  <c r="U1527" i="39" s="1"/>
  <c r="F1447" i="39"/>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98" i="39"/>
  <c r="AB3298"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AH3297" i="39"/>
  <c r="AB3297" i="39"/>
  <c r="AH3296" i="39"/>
  <c r="AB3296" i="39"/>
  <c r="AH3295" i="39"/>
  <c r="AB3295" i="39"/>
  <c r="AH3294" i="39"/>
  <c r="AB3294" i="39"/>
  <c r="AH3293" i="39"/>
  <c r="AB3293" i="39"/>
  <c r="AH3292" i="39"/>
  <c r="AB3292" i="39"/>
  <c r="AH3291" i="39"/>
  <c r="AB3291" i="39"/>
  <c r="AH3290" i="39"/>
  <c r="AB3290" i="39"/>
  <c r="AH3289" i="39"/>
  <c r="AB3289" i="39"/>
  <c r="AH3288" i="39"/>
  <c r="AB3288" i="39"/>
  <c r="F3288" i="39"/>
  <c r="AH3287" i="39"/>
  <c r="AB3287" i="39"/>
  <c r="C3287" i="39"/>
  <c r="AH3073" i="39"/>
  <c r="AB3073" i="39"/>
  <c r="AH3077" i="39"/>
  <c r="AB3077" i="39"/>
  <c r="AH3076" i="39"/>
  <c r="AB3076" i="39"/>
  <c r="AH3075" i="39"/>
  <c r="AB3075" i="39"/>
  <c r="AH3074" i="39"/>
  <c r="AB3074" i="39"/>
  <c r="AH3072" i="39"/>
  <c r="AB3072" i="39"/>
  <c r="AH3071" i="39"/>
  <c r="AB3071" i="39"/>
  <c r="AH3070" i="39"/>
  <c r="AB3070" i="39"/>
  <c r="AH3069" i="39"/>
  <c r="AB3069" i="39"/>
  <c r="AH3068" i="39"/>
  <c r="AB3068" i="39"/>
  <c r="AH3066" i="39"/>
  <c r="AB3066" i="39"/>
  <c r="AH3065" i="39"/>
  <c r="AB3065" i="39"/>
  <c r="AH3064" i="39"/>
  <c r="AB3064" i="39"/>
  <c r="AH3063" i="39"/>
  <c r="AB3063" i="39"/>
  <c r="AH3062" i="39"/>
  <c r="AB3062" i="39"/>
  <c r="AH3061" i="39"/>
  <c r="AB3061" i="39"/>
  <c r="AH3060" i="39"/>
  <c r="AB3060" i="39"/>
  <c r="AH3059" i="39"/>
  <c r="AB3059" i="39"/>
  <c r="AH3058" i="39"/>
  <c r="AB3058" i="39"/>
  <c r="C3058" i="39"/>
  <c r="AH3334" i="39"/>
  <c r="AB3334" i="39"/>
  <c r="AH3345" i="39"/>
  <c r="AB3345" i="39"/>
  <c r="AH3437" i="39"/>
  <c r="AB3437" i="39"/>
  <c r="AH3517" i="39"/>
  <c r="AB3517" i="39"/>
  <c r="AH3516" i="39"/>
  <c r="AB3516" i="39"/>
  <c r="AH3515" i="39"/>
  <c r="AB3515" i="39"/>
  <c r="AH3514" i="39"/>
  <c r="AB3514" i="39"/>
  <c r="AH3513" i="39"/>
  <c r="AB3513" i="39"/>
  <c r="AH3512" i="39"/>
  <c r="AB3512" i="39"/>
  <c r="F3512" i="39"/>
  <c r="AH3511" i="39"/>
  <c r="AB3511" i="39"/>
  <c r="C3511" i="39"/>
  <c r="AH3709" i="39"/>
  <c r="AB3709" i="39"/>
  <c r="AH3708" i="39"/>
  <c r="AB3708" i="39"/>
  <c r="AH3707" i="39"/>
  <c r="AB3707" i="39"/>
  <c r="AH3706" i="39"/>
  <c r="AB3706" i="39"/>
  <c r="AH3705" i="39"/>
  <c r="AB3705" i="39"/>
  <c r="AH3704" i="39"/>
  <c r="AB3704" i="39"/>
  <c r="AH3703" i="39"/>
  <c r="AB3703" i="39"/>
  <c r="AH3702" i="39"/>
  <c r="AB3702" i="39"/>
  <c r="F3702" i="39"/>
  <c r="AH3701" i="39"/>
  <c r="AB3701" i="39"/>
  <c r="C3701" i="39"/>
  <c r="AH2523" i="39"/>
  <c r="AB2523" i="39"/>
  <c r="AH2522" i="39"/>
  <c r="AB2522" i="39"/>
  <c r="AH2521" i="39"/>
  <c r="AB2521" i="39"/>
  <c r="AH2520" i="39"/>
  <c r="AB2520" i="39"/>
  <c r="F2520" i="39"/>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F1918" i="39" l="1"/>
  <c r="V1917" i="39"/>
  <c r="C1917" i="39"/>
  <c r="U1917" i="39" s="1"/>
  <c r="V1528" i="39"/>
  <c r="V1647" i="39"/>
  <c r="V600" i="39"/>
  <c r="V1646" i="39"/>
  <c r="V1303" i="39"/>
  <c r="V203" i="39"/>
  <c r="V3512" i="39"/>
  <c r="V422" i="39"/>
  <c r="V807" i="39"/>
  <c r="V3702" i="39"/>
  <c r="V1203" i="39"/>
  <c r="V3288" i="39"/>
  <c r="V2174" i="39"/>
  <c r="V1447" i="39"/>
  <c r="V2520" i="39"/>
  <c r="V1973" i="39"/>
  <c r="F808" i="39"/>
  <c r="C807" i="39"/>
  <c r="U807" i="39" s="1"/>
  <c r="C1528" i="39"/>
  <c r="U1528" i="39" s="1"/>
  <c r="F423" i="39"/>
  <c r="C422" i="39"/>
  <c r="U422" i="39" s="1"/>
  <c r="F1529" i="39"/>
  <c r="F1448" i="39"/>
  <c r="C1447" i="39"/>
  <c r="U1447" i="39" s="1"/>
  <c r="U1302" i="39"/>
  <c r="C1303" i="39"/>
  <c r="U1303" i="39" s="1"/>
  <c r="F1204" i="39"/>
  <c r="F1304" i="39"/>
  <c r="U1645" i="39"/>
  <c r="U1202" i="39"/>
  <c r="F3289" i="39"/>
  <c r="C1646" i="39"/>
  <c r="U1646" i="39" s="1"/>
  <c r="C1647" i="39"/>
  <c r="U1647" i="39" s="1"/>
  <c r="U3287" i="39"/>
  <c r="C1203" i="39"/>
  <c r="U1203" i="39" s="1"/>
  <c r="C3288" i="39"/>
  <c r="U3288" i="39" s="1"/>
  <c r="U3511" i="39"/>
  <c r="C3512" i="39"/>
  <c r="U3512" i="39" s="1"/>
  <c r="U3058" i="39"/>
  <c r="U3701" i="39"/>
  <c r="F3513" i="39"/>
  <c r="U2173" i="39"/>
  <c r="U202" i="39"/>
  <c r="F3703" i="39"/>
  <c r="C3702" i="39"/>
  <c r="U3702" i="39" s="1"/>
  <c r="C2520" i="39"/>
  <c r="U2520" i="39" s="1"/>
  <c r="U2519" i="39"/>
  <c r="F2521" i="39"/>
  <c r="C203" i="39"/>
  <c r="U203" i="39" s="1"/>
  <c r="F204" i="39"/>
  <c r="C600" i="39"/>
  <c r="U600" i="39" s="1"/>
  <c r="U1972" i="39"/>
  <c r="C2174" i="39"/>
  <c r="U2174" i="39" s="1"/>
  <c r="F1974" i="39"/>
  <c r="C1973" i="39"/>
  <c r="U1973" i="39" s="1"/>
  <c r="F2175" i="39"/>
  <c r="U599" i="39"/>
  <c r="F601" i="39"/>
  <c r="V1918" i="39" l="1"/>
  <c r="C1918" i="39"/>
  <c r="U1918" i="39" s="1"/>
  <c r="V601" i="39"/>
  <c r="V423" i="39"/>
  <c r="V808" i="39"/>
  <c r="V1974" i="39"/>
  <c r="V3289" i="39"/>
  <c r="V204" i="39"/>
  <c r="V1304" i="39"/>
  <c r="V3513" i="39"/>
  <c r="V2521" i="39"/>
  <c r="V3703" i="39"/>
  <c r="V1448" i="39"/>
  <c r="V1529" i="39"/>
  <c r="V2175" i="39"/>
  <c r="V1204" i="39"/>
  <c r="F206" i="39"/>
  <c r="F809" i="39"/>
  <c r="C808" i="39"/>
  <c r="U808" i="39" s="1"/>
  <c r="F424" i="39"/>
  <c r="C423" i="39"/>
  <c r="U423" i="39" s="1"/>
  <c r="C1529" i="39"/>
  <c r="U1529" i="39" s="1"/>
  <c r="F1530" i="39"/>
  <c r="C1448" i="39"/>
  <c r="U1448" i="39" s="1"/>
  <c r="F1449" i="39"/>
  <c r="C1974" i="39"/>
  <c r="U1974" i="39" s="1"/>
  <c r="F1205" i="39"/>
  <c r="F3290" i="39"/>
  <c r="C1204" i="39"/>
  <c r="U1204" i="39" s="1"/>
  <c r="F1305" i="39"/>
  <c r="C1304" i="39"/>
  <c r="U1304" i="39" s="1"/>
  <c r="C3289" i="39"/>
  <c r="U3289" i="39" s="1"/>
  <c r="F3514" i="39"/>
  <c r="C3513" i="39"/>
  <c r="U3513" i="39" s="1"/>
  <c r="F3704" i="39"/>
  <c r="C3703" i="39"/>
  <c r="U3703" i="39" s="1"/>
  <c r="F2522" i="39"/>
  <c r="C2521" i="39"/>
  <c r="U2521" i="39" s="1"/>
  <c r="F205" i="39"/>
  <c r="C204" i="39"/>
  <c r="U204" i="39" s="1"/>
  <c r="F1975" i="39"/>
  <c r="F2176" i="39"/>
  <c r="C2175" i="39"/>
  <c r="U2175" i="39" s="1"/>
  <c r="F602" i="39"/>
  <c r="C601" i="39"/>
  <c r="U601" i="39" s="1"/>
  <c r="V1530" i="39" l="1"/>
  <c r="V3290" i="39"/>
  <c r="V1205" i="39"/>
  <c r="V809" i="39"/>
  <c r="V1305" i="39"/>
  <c r="V602" i="39"/>
  <c r="V205" i="39"/>
  <c r="V3704" i="39"/>
  <c r="V1449" i="39"/>
  <c r="V2176" i="39"/>
  <c r="V1975" i="39"/>
  <c r="V424" i="39"/>
  <c r="V2522" i="39"/>
  <c r="V3514" i="39"/>
  <c r="V206" i="39"/>
  <c r="C809" i="39"/>
  <c r="U809" i="39" s="1"/>
  <c r="F810" i="39"/>
  <c r="C206" i="39"/>
  <c r="U206" i="39" s="1"/>
  <c r="F1531" i="39"/>
  <c r="C1530" i="39"/>
  <c r="U1530" i="39" s="1"/>
  <c r="C424" i="39"/>
  <c r="U424" i="39" s="1"/>
  <c r="F425" i="39"/>
  <c r="C1449" i="39"/>
  <c r="U1449" i="39" s="1"/>
  <c r="F1450" i="39"/>
  <c r="C1205" i="39"/>
  <c r="U1205" i="39" s="1"/>
  <c r="C3290" i="39"/>
  <c r="U3290" i="39" s="1"/>
  <c r="F1306" i="39"/>
  <c r="C1305" i="39"/>
  <c r="U1305" i="39" s="1"/>
  <c r="F1978" i="39"/>
  <c r="C3514" i="39"/>
  <c r="U3514" i="39" s="1"/>
  <c r="F3515" i="39"/>
  <c r="C1975" i="39"/>
  <c r="U1975" i="39" s="1"/>
  <c r="F1976" i="39"/>
  <c r="C3704" i="39"/>
  <c r="U3704" i="39" s="1"/>
  <c r="F3705" i="39"/>
  <c r="F2523" i="39"/>
  <c r="C2522" i="39"/>
  <c r="U2522" i="39" s="1"/>
  <c r="F207" i="39"/>
  <c r="C205" i="39"/>
  <c r="U205" i="39" s="1"/>
  <c r="C2176" i="39"/>
  <c r="U2176" i="39" s="1"/>
  <c r="F2177" i="39"/>
  <c r="C602" i="39"/>
  <c r="U602" i="39" s="1"/>
  <c r="F603" i="39"/>
  <c r="V603" i="39" l="1"/>
  <c r="V2177" i="39"/>
  <c r="V207" i="39"/>
  <c r="V1978" i="39"/>
  <c r="V2523" i="39"/>
  <c r="V3705" i="39"/>
  <c r="V1531" i="39"/>
  <c r="V3515" i="39"/>
  <c r="V1306" i="39"/>
  <c r="V1450" i="39"/>
  <c r="V425" i="39"/>
  <c r="V1976" i="39"/>
  <c r="V810" i="39"/>
  <c r="F811" i="39"/>
  <c r="C810" i="39"/>
  <c r="U810" i="39" s="1"/>
  <c r="F1532" i="39"/>
  <c r="C1531" i="39"/>
  <c r="U1531" i="39" s="1"/>
  <c r="F426" i="39"/>
  <c r="C425" i="39"/>
  <c r="U425" i="39" s="1"/>
  <c r="F1451" i="39"/>
  <c r="C1450" i="39"/>
  <c r="U1450" i="39" s="1"/>
  <c r="F1307" i="39"/>
  <c r="C1306" i="39"/>
  <c r="U1306" i="39" s="1"/>
  <c r="C1978" i="39"/>
  <c r="U1978" i="39" s="1"/>
  <c r="C3515" i="39"/>
  <c r="U3515" i="39" s="1"/>
  <c r="F3516" i="39"/>
  <c r="C3705" i="39"/>
  <c r="U3705" i="39" s="1"/>
  <c r="F3706" i="39"/>
  <c r="F1979" i="39"/>
  <c r="C1976" i="39"/>
  <c r="U1976" i="39" s="1"/>
  <c r="C2523" i="39"/>
  <c r="U2523" i="39" s="1"/>
  <c r="C207" i="39"/>
  <c r="U207" i="39" s="1"/>
  <c r="F208" i="39"/>
  <c r="F2178" i="39"/>
  <c r="C2177" i="39"/>
  <c r="U2177" i="39" s="1"/>
  <c r="F604" i="39"/>
  <c r="C603" i="39"/>
  <c r="U603" i="39" s="1"/>
  <c r="V811" i="39" l="1"/>
  <c r="V1979" i="39"/>
  <c r="V1451" i="39"/>
  <c r="V604" i="39"/>
  <c r="V1307" i="39"/>
  <c r="V426" i="39"/>
  <c r="V2178" i="39"/>
  <c r="V3706" i="39"/>
  <c r="V3516" i="39"/>
  <c r="V1532" i="39"/>
  <c r="V208" i="39"/>
  <c r="F812" i="39"/>
  <c r="C811" i="39"/>
  <c r="U811" i="39" s="1"/>
  <c r="C1532" i="39"/>
  <c r="U1532" i="39" s="1"/>
  <c r="F1533" i="39"/>
  <c r="C426" i="39"/>
  <c r="U426" i="39" s="1"/>
  <c r="F427" i="39"/>
  <c r="C1451" i="39"/>
  <c r="U1451" i="39" s="1"/>
  <c r="F1452" i="39"/>
  <c r="F1308" i="39"/>
  <c r="C1307" i="39"/>
  <c r="U1307" i="39" s="1"/>
  <c r="C1979" i="39"/>
  <c r="U1979" i="39" s="1"/>
  <c r="C3516" i="39"/>
  <c r="U3516" i="39" s="1"/>
  <c r="F3517" i="39"/>
  <c r="F3707" i="39"/>
  <c r="F3708" i="39"/>
  <c r="C3706" i="39"/>
  <c r="U3706" i="39" s="1"/>
  <c r="F1980" i="39"/>
  <c r="C208" i="39"/>
  <c r="U208" i="39" s="1"/>
  <c r="C2178" i="39"/>
  <c r="U2178" i="39" s="1"/>
  <c r="F2179" i="39"/>
  <c r="F608" i="39"/>
  <c r="C604" i="39"/>
  <c r="U604" i="39" s="1"/>
  <c r="F605" i="39"/>
  <c r="F3059" i="39" l="1"/>
  <c r="F1977" i="39"/>
  <c r="V1980" i="39"/>
  <c r="V812" i="39"/>
  <c r="V3707" i="39"/>
  <c r="V3708" i="39"/>
  <c r="V608" i="39"/>
  <c r="V427" i="39"/>
  <c r="V1533" i="39"/>
  <c r="V3517" i="39"/>
  <c r="V1308" i="39"/>
  <c r="V1452" i="39"/>
  <c r="V605" i="39"/>
  <c r="V2179" i="39"/>
  <c r="F813" i="39"/>
  <c r="C812" i="39"/>
  <c r="U812" i="39" s="1"/>
  <c r="F1534" i="39"/>
  <c r="C1533" i="39"/>
  <c r="U1533" i="39" s="1"/>
  <c r="F428" i="39"/>
  <c r="C427" i="39"/>
  <c r="U427" i="39" s="1"/>
  <c r="C1452" i="39"/>
  <c r="U1452" i="39" s="1"/>
  <c r="F1453" i="39"/>
  <c r="C1308" i="39"/>
  <c r="U1308" i="39" s="1"/>
  <c r="F1309" i="39"/>
  <c r="C3517" i="39"/>
  <c r="U3517" i="39" s="1"/>
  <c r="C1980" i="39"/>
  <c r="U1980" i="39" s="1"/>
  <c r="F3709" i="39"/>
  <c r="C3707" i="39"/>
  <c r="U3707" i="39" s="1"/>
  <c r="C3708" i="39"/>
  <c r="U3708" i="39" s="1"/>
  <c r="F2180" i="39"/>
  <c r="C2179" i="39"/>
  <c r="U2179" i="39" s="1"/>
  <c r="F610" i="39"/>
  <c r="F606" i="39"/>
  <c r="F611" i="39"/>
  <c r="F609" i="39"/>
  <c r="F607" i="39"/>
  <c r="C605" i="39"/>
  <c r="U605" i="39" s="1"/>
  <c r="F614" i="39"/>
  <c r="C608" i="39"/>
  <c r="U608" i="39" s="1"/>
  <c r="AH3749" i="39"/>
  <c r="AH3746" i="39"/>
  <c r="AH3748" i="39"/>
  <c r="AH3747" i="39"/>
  <c r="AH3751" i="39"/>
  <c r="AB3751" i="39"/>
  <c r="AH3750" i="39"/>
  <c r="AB3750" i="39"/>
  <c r="AB3749" i="39"/>
  <c r="AB3748" i="39"/>
  <c r="AB3747" i="39"/>
  <c r="F3747" i="39"/>
  <c r="AB3746" i="39"/>
  <c r="C3746" i="39"/>
  <c r="AH1587" i="39"/>
  <c r="AB1587" i="39"/>
  <c r="AH1586" i="39"/>
  <c r="AB1586" i="39"/>
  <c r="AH1585" i="39"/>
  <c r="AB1585" i="39"/>
  <c r="AH1584" i="39"/>
  <c r="AB1584" i="39"/>
  <c r="F1584" i="39"/>
  <c r="AH1583" i="39"/>
  <c r="AB1583" i="39"/>
  <c r="C1583" i="39"/>
  <c r="AH289" i="39"/>
  <c r="AB289" i="39"/>
  <c r="AH287" i="39"/>
  <c r="AB287" i="39"/>
  <c r="F287" i="39"/>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49" i="39"/>
  <c r="AB3249" i="39"/>
  <c r="AH3248" i="39"/>
  <c r="AB3248" i="39"/>
  <c r="AH3245" i="39"/>
  <c r="AB3245" i="39"/>
  <c r="AH3244" i="39"/>
  <c r="AB3244" i="39"/>
  <c r="AH3243" i="39"/>
  <c r="AB3243" i="39"/>
  <c r="AH3242" i="39"/>
  <c r="AB3242" i="39"/>
  <c r="AH3241" i="39"/>
  <c r="AB3241" i="39"/>
  <c r="AH3240" i="39"/>
  <c r="AB3240" i="39"/>
  <c r="AH3239" i="39"/>
  <c r="AB3239" i="39"/>
  <c r="F3239" i="39"/>
  <c r="AH3238" i="39"/>
  <c r="AB3238" i="39"/>
  <c r="C3238"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F3375" i="39" l="1"/>
  <c r="F3060" i="39"/>
  <c r="C1977" i="39"/>
  <c r="U1977" i="39" s="1"/>
  <c r="V1977" i="39"/>
  <c r="V3059" i="39"/>
  <c r="C3059" i="39"/>
  <c r="U3059" i="39" s="1"/>
  <c r="V1738" i="39"/>
  <c r="V1584" i="39"/>
  <c r="V1462" i="39"/>
  <c r="V327" i="39"/>
  <c r="V1309" i="39"/>
  <c r="V614" i="39"/>
  <c r="V1453" i="39"/>
  <c r="V607" i="39"/>
  <c r="V609" i="39"/>
  <c r="V611" i="39"/>
  <c r="V3747" i="39"/>
  <c r="V606" i="39"/>
  <c r="V1817" i="39"/>
  <c r="V3709" i="39"/>
  <c r="V3239" i="39"/>
  <c r="V193" i="39"/>
  <c r="V610" i="39"/>
  <c r="V428" i="39"/>
  <c r="V813" i="39"/>
  <c r="V2270" i="39"/>
  <c r="V287" i="39"/>
  <c r="V2180" i="39"/>
  <c r="V1534" i="39"/>
  <c r="V2483" i="39"/>
  <c r="V1480" i="39"/>
  <c r="C813" i="39"/>
  <c r="U813" i="39" s="1"/>
  <c r="F814" i="39"/>
  <c r="C1534" i="39"/>
  <c r="U1534" i="39" s="1"/>
  <c r="F1535" i="39"/>
  <c r="C428" i="39"/>
  <c r="U428" i="39" s="1"/>
  <c r="F429" i="39"/>
  <c r="C1453" i="39"/>
  <c r="U1453" i="39" s="1"/>
  <c r="F1454" i="39"/>
  <c r="F1310" i="39"/>
  <c r="C1309" i="39"/>
  <c r="U1309" i="39" s="1"/>
  <c r="C3709" i="39"/>
  <c r="U3709" i="39" s="1"/>
  <c r="F194" i="39"/>
  <c r="C2180" i="39"/>
  <c r="U2180" i="39" s="1"/>
  <c r="F2181" i="39"/>
  <c r="F615" i="39"/>
  <c r="C609" i="39"/>
  <c r="U609" i="39" s="1"/>
  <c r="F613" i="39"/>
  <c r="C607" i="39"/>
  <c r="U607" i="39" s="1"/>
  <c r="C614" i="39"/>
  <c r="U614" i="39" s="1"/>
  <c r="C611" i="39"/>
  <c r="U611" i="39" s="1"/>
  <c r="F612" i="39"/>
  <c r="C606" i="39"/>
  <c r="U606" i="39" s="1"/>
  <c r="F616" i="39"/>
  <c r="C610" i="39"/>
  <c r="U610" i="39" s="1"/>
  <c r="C1584" i="39"/>
  <c r="U1584" i="39" s="1"/>
  <c r="U3746" i="39"/>
  <c r="F3748" i="39"/>
  <c r="C3747" i="39"/>
  <c r="U3747" i="39" s="1"/>
  <c r="F1585" i="39"/>
  <c r="U286" i="39"/>
  <c r="U1583" i="39"/>
  <c r="F289" i="39"/>
  <c r="V3375" i="39" l="1"/>
  <c r="C3375" i="39"/>
  <c r="U3375" i="39" s="1"/>
  <c r="C3060" i="39"/>
  <c r="U3060" i="39" s="1"/>
  <c r="V3060" i="39"/>
  <c r="F3061" i="39"/>
  <c r="F618" i="39"/>
  <c r="V613" i="39"/>
  <c r="V1454" i="39"/>
  <c r="V615" i="39"/>
  <c r="V194" i="39"/>
  <c r="V814" i="39"/>
  <c r="V429" i="39"/>
  <c r="V1535" i="39"/>
  <c r="V2181" i="39"/>
  <c r="V289" i="39"/>
  <c r="V616" i="39"/>
  <c r="V1310" i="39"/>
  <c r="V612" i="39"/>
  <c r="V1585" i="39"/>
  <c r="V3748" i="39"/>
  <c r="F815" i="39"/>
  <c r="C814" i="39"/>
  <c r="U814" i="39" s="1"/>
  <c r="C1535" i="39"/>
  <c r="U1535" i="39" s="1"/>
  <c r="F1536" i="39"/>
  <c r="F430" i="39"/>
  <c r="C429" i="39"/>
  <c r="U429" i="39" s="1"/>
  <c r="C1454" i="39"/>
  <c r="U1454" i="39" s="1"/>
  <c r="F1455" i="39"/>
  <c r="F1311" i="39"/>
  <c r="C1310" i="39"/>
  <c r="U1310" i="39" s="1"/>
  <c r="F195" i="39"/>
  <c r="C194" i="39"/>
  <c r="F2182" i="39"/>
  <c r="C2181" i="39"/>
  <c r="U2181" i="39" s="1"/>
  <c r="C615" i="39"/>
  <c r="U615" i="39" s="1"/>
  <c r="C616" i="39"/>
  <c r="U616" i="39" s="1"/>
  <c r="C613" i="39"/>
  <c r="U613" i="39" s="1"/>
  <c r="C612" i="39"/>
  <c r="U612" i="39" s="1"/>
  <c r="F1586" i="39"/>
  <c r="F3749" i="39"/>
  <c r="C3748" i="39"/>
  <c r="U3748"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C1738" i="39"/>
  <c r="U1738" i="39" s="1"/>
  <c r="U1461" i="39"/>
  <c r="F1463" i="39"/>
  <c r="C1462" i="39"/>
  <c r="U1462" i="39" s="1"/>
  <c r="V3061" i="39" l="1"/>
  <c r="F3062" i="39"/>
  <c r="C3061" i="39"/>
  <c r="U3061" i="39" s="1"/>
  <c r="V618" i="39"/>
  <c r="V195" i="39"/>
  <c r="V815" i="39"/>
  <c r="V328" i="39"/>
  <c r="V1481" i="39"/>
  <c r="V3749" i="39"/>
  <c r="V1586" i="39"/>
  <c r="V1536" i="39"/>
  <c r="V2182" i="39"/>
  <c r="V1311" i="39"/>
  <c r="V1455" i="39"/>
  <c r="V430" i="39"/>
  <c r="V1463" i="39"/>
  <c r="V1739" i="39"/>
  <c r="F816" i="39"/>
  <c r="C815" i="39"/>
  <c r="U815" i="39" s="1"/>
  <c r="F1537" i="39"/>
  <c r="C1536" i="39"/>
  <c r="U1536" i="39" s="1"/>
  <c r="F431" i="39"/>
  <c r="C430" i="39"/>
  <c r="U430" i="39" s="1"/>
  <c r="F1456" i="39"/>
  <c r="C1455" i="39"/>
  <c r="U1455" i="39" s="1"/>
  <c r="C1311" i="39"/>
  <c r="U1311" i="39" s="1"/>
  <c r="F1312" i="39"/>
  <c r="F196" i="39"/>
  <c r="C195" i="39"/>
  <c r="C2182" i="39"/>
  <c r="U2182" i="39" s="1"/>
  <c r="F2183" i="39"/>
  <c r="C1481" i="39"/>
  <c r="U1481" i="39" s="1"/>
  <c r="F1482" i="39"/>
  <c r="F1587" i="39"/>
  <c r="C1586" i="39"/>
  <c r="U1586" i="39" s="1"/>
  <c r="C3749" i="39"/>
  <c r="U3749" i="39" s="1"/>
  <c r="F3750" i="39"/>
  <c r="F329" i="39"/>
  <c r="C328" i="39"/>
  <c r="U328" i="39" s="1"/>
  <c r="U194" i="39"/>
  <c r="F1740" i="39"/>
  <c r="C1739" i="39"/>
  <c r="U1739" i="39" s="1"/>
  <c r="F1464" i="39"/>
  <c r="C1463" i="39"/>
  <c r="U1463" i="39" s="1"/>
  <c r="F3063" i="39" l="1"/>
  <c r="V3062" i="39"/>
  <c r="C3062" i="39"/>
  <c r="U3062" i="39" s="1"/>
  <c r="V1464" i="39"/>
  <c r="V3750" i="39"/>
  <c r="V196" i="39"/>
  <c r="V1312" i="39"/>
  <c r="V1482" i="39"/>
  <c r="V1740" i="39"/>
  <c r="V1456" i="39"/>
  <c r="V816" i="39"/>
  <c r="V329" i="39"/>
  <c r="V1537" i="39"/>
  <c r="V431" i="39"/>
  <c r="V1587" i="39"/>
  <c r="V2183" i="39"/>
  <c r="F817" i="39"/>
  <c r="C816" i="39"/>
  <c r="U816" i="39" s="1"/>
  <c r="F1538" i="39"/>
  <c r="C1537" i="39"/>
  <c r="U1537" i="39" s="1"/>
  <c r="F432" i="39"/>
  <c r="C431" i="39"/>
  <c r="U431" i="39" s="1"/>
  <c r="C1456" i="39"/>
  <c r="U1456" i="39" s="1"/>
  <c r="F1457" i="39"/>
  <c r="C1312" i="39"/>
  <c r="U1312" i="39" s="1"/>
  <c r="F1313" i="39"/>
  <c r="F197" i="39"/>
  <c r="C196" i="39"/>
  <c r="F2184" i="39"/>
  <c r="C2183" i="39"/>
  <c r="U2183" i="39" s="1"/>
  <c r="F1483" i="39"/>
  <c r="C1482" i="39"/>
  <c r="U1482" i="39" s="1"/>
  <c r="C1587" i="39"/>
  <c r="U1587" i="39" s="1"/>
  <c r="F3751" i="39"/>
  <c r="C3750" i="39"/>
  <c r="U3750" i="39" s="1"/>
  <c r="C329" i="39"/>
  <c r="U329" i="39" s="1"/>
  <c r="F330" i="39"/>
  <c r="F1742" i="39"/>
  <c r="U195" i="39"/>
  <c r="C1740" i="39"/>
  <c r="U1740" i="39" s="1"/>
  <c r="C1464" i="39"/>
  <c r="U1464" i="39" s="1"/>
  <c r="F1465" i="39"/>
  <c r="F1466" i="39"/>
  <c r="C3239" i="39"/>
  <c r="U3239" i="39" s="1"/>
  <c r="U3238" i="39"/>
  <c r="U2269" i="39"/>
  <c r="F2271" i="39"/>
  <c r="C2270" i="39"/>
  <c r="U2270" i="39" s="1"/>
  <c r="C2483" i="39"/>
  <c r="C1817" i="39"/>
  <c r="U1817" i="39" s="1"/>
  <c r="U2482" i="39"/>
  <c r="U1816" i="39"/>
  <c r="F1818" i="39"/>
  <c r="V3063" i="39" l="1"/>
  <c r="F3064" i="39"/>
  <c r="C3063" i="39"/>
  <c r="U3063" i="39" s="1"/>
  <c r="V1483" i="39"/>
  <c r="V1466" i="39"/>
  <c r="V817" i="39"/>
  <c r="V2271" i="39"/>
  <c r="V2184" i="39"/>
  <c r="V197" i="39"/>
  <c r="V1465" i="39"/>
  <c r="V1538" i="39"/>
  <c r="V1313" i="39"/>
  <c r="V1457" i="39"/>
  <c r="V432" i="39"/>
  <c r="V3751" i="39"/>
  <c r="F818" i="39"/>
  <c r="C817" i="39"/>
  <c r="U817" i="39" s="1"/>
  <c r="V1742" i="39"/>
  <c r="V330" i="39"/>
  <c r="V1818" i="39"/>
  <c r="F199" i="39"/>
  <c r="F1539" i="39"/>
  <c r="C1538" i="39"/>
  <c r="U1538" i="39" s="1"/>
  <c r="C432" i="39"/>
  <c r="U432" i="39" s="1"/>
  <c r="F433" i="39"/>
  <c r="C1457" i="39"/>
  <c r="U1457" i="39" s="1"/>
  <c r="F1458" i="39"/>
  <c r="F1314" i="39"/>
  <c r="C1313" i="39"/>
  <c r="U1313" i="39" s="1"/>
  <c r="F198" i="39"/>
  <c r="C197" i="39"/>
  <c r="U197" i="39" s="1"/>
  <c r="C2184" i="39"/>
  <c r="U2184" i="39" s="1"/>
  <c r="F2185" i="39"/>
  <c r="C1742" i="39"/>
  <c r="U1742" i="39" s="1"/>
  <c r="C1483" i="39"/>
  <c r="U1483" i="39" s="1"/>
  <c r="F1484" i="39"/>
  <c r="C3751" i="39"/>
  <c r="U3751" i="39" s="1"/>
  <c r="C330" i="39"/>
  <c r="U330" i="39" s="1"/>
  <c r="U196" i="39"/>
  <c r="F1467" i="39"/>
  <c r="C1465" i="39"/>
  <c r="U1465" i="39" s="1"/>
  <c r="F2272" i="39"/>
  <c r="C1466" i="39"/>
  <c r="U1466" i="39" s="1"/>
  <c r="C2271" i="39"/>
  <c r="U2271" i="39" s="1"/>
  <c r="F1819" i="39"/>
  <c r="C1818" i="39"/>
  <c r="U1818" i="39" s="1"/>
  <c r="F3065" i="39" l="1"/>
  <c r="V3064" i="39"/>
  <c r="C3064" i="39"/>
  <c r="U3064" i="39" s="1"/>
  <c r="V818" i="39"/>
  <c r="V1458" i="39"/>
  <c r="V433" i="39"/>
  <c r="V1467" i="39"/>
  <c r="V1484" i="39"/>
  <c r="V199" i="39"/>
  <c r="V198" i="39"/>
  <c r="V2185" i="39"/>
  <c r="V1314" i="39"/>
  <c r="V2272" i="39"/>
  <c r="V1539" i="39"/>
  <c r="C818" i="39"/>
  <c r="U818" i="39" s="1"/>
  <c r="V1819" i="39"/>
  <c r="C199" i="39"/>
  <c r="U199" i="39" s="1"/>
  <c r="C1539" i="39"/>
  <c r="U1539" i="39" s="1"/>
  <c r="F434" i="39"/>
  <c r="C433" i="39"/>
  <c r="U433" i="39" s="1"/>
  <c r="F1459" i="39"/>
  <c r="C1458" i="39"/>
  <c r="U1458" i="39" s="1"/>
  <c r="C1314" i="39"/>
  <c r="U1314" i="39" s="1"/>
  <c r="F1315" i="39"/>
  <c r="F200" i="39"/>
  <c r="C198" i="39"/>
  <c r="U198" i="39" s="1"/>
  <c r="F2186" i="39"/>
  <c r="C2185" i="39"/>
  <c r="U2185" i="39" s="1"/>
  <c r="F1485" i="39"/>
  <c r="C1484" i="39"/>
  <c r="U1484" i="39" s="1"/>
  <c r="F595" i="39"/>
  <c r="U594" i="39"/>
  <c r="F2273" i="39"/>
  <c r="C2272" i="39"/>
  <c r="U2272" i="39" s="1"/>
  <c r="F1468" i="39"/>
  <c r="C1467" i="39"/>
  <c r="U1467" i="39" s="1"/>
  <c r="F1820" i="39"/>
  <c r="C1819" i="39"/>
  <c r="U1819" i="39" s="1"/>
  <c r="V3065" i="39" l="1"/>
  <c r="F3066" i="39"/>
  <c r="F3067" i="39"/>
  <c r="C3065" i="39"/>
  <c r="U3065" i="39" s="1"/>
  <c r="V2186" i="39"/>
  <c r="V1315" i="39"/>
  <c r="V1820" i="39"/>
  <c r="V1459" i="39"/>
  <c r="V434" i="39"/>
  <c r="V1485" i="39"/>
  <c r="V200" i="39"/>
  <c r="V1468" i="39"/>
  <c r="V2273" i="39"/>
  <c r="V595" i="39"/>
  <c r="C434" i="39"/>
  <c r="U434" i="39" s="1"/>
  <c r="F435" i="39"/>
  <c r="C1459" i="39"/>
  <c r="U1459" i="39" s="1"/>
  <c r="F1460" i="39"/>
  <c r="F1316" i="39"/>
  <c r="C1315" i="39"/>
  <c r="U1315" i="39" s="1"/>
  <c r="C200" i="39"/>
  <c r="U200" i="39" s="1"/>
  <c r="C2186" i="39"/>
  <c r="U2186" i="39" s="1"/>
  <c r="F2187" i="39"/>
  <c r="F1486" i="39"/>
  <c r="C1485" i="39"/>
  <c r="U1485" i="39" s="1"/>
  <c r="C595" i="39"/>
  <c r="U595" i="39" s="1"/>
  <c r="F596" i="39"/>
  <c r="F2274" i="39"/>
  <c r="C2273" i="39"/>
  <c r="U2273" i="39" s="1"/>
  <c r="C1468" i="39"/>
  <c r="U1468" i="39" s="1"/>
  <c r="F1470" i="39"/>
  <c r="F1469" i="39"/>
  <c r="F1821" i="39"/>
  <c r="C1820" i="39"/>
  <c r="U1820" i="39" s="1"/>
  <c r="C3067" i="39" l="1"/>
  <c r="U3067" i="39" s="1"/>
  <c r="F3069" i="39"/>
  <c r="V3067" i="39"/>
  <c r="C3066" i="39"/>
  <c r="U3066" i="39" s="1"/>
  <c r="V3066" i="39"/>
  <c r="F3068" i="39"/>
  <c r="V1469" i="39"/>
  <c r="V2187" i="39"/>
  <c r="V596" i="39"/>
  <c r="V435" i="39"/>
  <c r="V2274" i="39"/>
  <c r="V1470" i="39"/>
  <c r="V1486" i="39"/>
  <c r="V1316" i="39"/>
  <c r="V1821" i="39"/>
  <c r="V1460" i="39"/>
  <c r="F436" i="39"/>
  <c r="C435" i="39"/>
  <c r="U435" i="39" s="1"/>
  <c r="C1460" i="39"/>
  <c r="U1460" i="39" s="1"/>
  <c r="F1317" i="39"/>
  <c r="C1316" i="39"/>
  <c r="U1316" i="39" s="1"/>
  <c r="C596" i="39"/>
  <c r="U596" i="39" s="1"/>
  <c r="F2188" i="39"/>
  <c r="C2187" i="39"/>
  <c r="U2187" i="39" s="1"/>
  <c r="F1487" i="39"/>
  <c r="C1486" i="39"/>
  <c r="U1486" i="39" s="1"/>
  <c r="F597" i="39"/>
  <c r="C2274" i="39"/>
  <c r="U2274" i="39" s="1"/>
  <c r="F2275" i="39"/>
  <c r="C1470" i="39"/>
  <c r="U1470" i="39" s="1"/>
  <c r="C1821" i="39"/>
  <c r="U1821" i="39" s="1"/>
  <c r="C1469" i="39"/>
  <c r="U1469" i="39" s="1"/>
  <c r="F1471" i="39"/>
  <c r="F1822" i="39"/>
  <c r="C3069" i="39" l="1"/>
  <c r="U3069" i="39" s="1"/>
  <c r="F3070" i="39"/>
  <c r="V3069" i="39"/>
  <c r="V3068" i="39"/>
  <c r="C3068" i="39"/>
  <c r="U3068" i="39" s="1"/>
  <c r="F3251" i="39"/>
  <c r="V1822" i="39"/>
  <c r="V597" i="39"/>
  <c r="V1487" i="39"/>
  <c r="V2188" i="39"/>
  <c r="V1471" i="39"/>
  <c r="V2275" i="39"/>
  <c r="V436" i="39"/>
  <c r="V1317" i="39"/>
  <c r="C436" i="39"/>
  <c r="U436" i="39" s="1"/>
  <c r="F437" i="39"/>
  <c r="C1317" i="39"/>
  <c r="U1317" i="39" s="1"/>
  <c r="F1318" i="39"/>
  <c r="C597" i="39"/>
  <c r="U597" i="39" s="1"/>
  <c r="C2188" i="39"/>
  <c r="U2188" i="39" s="1"/>
  <c r="F2189" i="39"/>
  <c r="F1488" i="39"/>
  <c r="C1487" i="39"/>
  <c r="U1487" i="39" s="1"/>
  <c r="F598" i="39"/>
  <c r="F2276" i="39"/>
  <c r="C2275" i="39"/>
  <c r="U2275" i="39" s="1"/>
  <c r="F1472" i="39"/>
  <c r="C1471" i="39"/>
  <c r="U1471" i="39" s="1"/>
  <c r="C1822" i="39"/>
  <c r="U1822" i="39" s="1"/>
  <c r="F1823" i="39"/>
  <c r="V3070" i="39" l="1"/>
  <c r="C3070" i="39"/>
  <c r="U3070" i="39" s="1"/>
  <c r="C3251" i="39"/>
  <c r="U3251" i="39" s="1"/>
  <c r="V3251" i="39"/>
  <c r="F3252" i="39"/>
  <c r="V1823" i="39"/>
  <c r="V1472" i="39"/>
  <c r="V1488" i="39"/>
  <c r="V2189" i="39"/>
  <c r="V1318" i="39"/>
  <c r="V437" i="39"/>
  <c r="V2276" i="39"/>
  <c r="V598" i="39"/>
  <c r="C437" i="39"/>
  <c r="U437" i="39" s="1"/>
  <c r="F438" i="39"/>
  <c r="C1318" i="39"/>
  <c r="U1318" i="39" s="1"/>
  <c r="F1319" i="39"/>
  <c r="C598" i="39"/>
  <c r="U598" i="39" s="1"/>
  <c r="C1488" i="39"/>
  <c r="U1488" i="39" s="1"/>
  <c r="F2190" i="39"/>
  <c r="C2189" i="39"/>
  <c r="U2189" i="39" s="1"/>
  <c r="F1489" i="39"/>
  <c r="F2277" i="39"/>
  <c r="F1473" i="39"/>
  <c r="C1472" i="39"/>
  <c r="U1472" i="39" s="1"/>
  <c r="C2276" i="39"/>
  <c r="U2276" i="39" s="1"/>
  <c r="F1824" i="39"/>
  <c r="C1823" i="39"/>
  <c r="U1823" i="39" s="1"/>
  <c r="F3253" i="39" l="1"/>
  <c r="V3253" i="39"/>
  <c r="F3254" i="39"/>
  <c r="C3253" i="39"/>
  <c r="U3253" i="39" s="1"/>
  <c r="V3252" i="39"/>
  <c r="C3252" i="39"/>
  <c r="U3252" i="39" s="1"/>
  <c r="V1824" i="39"/>
  <c r="V438" i="39"/>
  <c r="V1473" i="39"/>
  <c r="V2277" i="39"/>
  <c r="V1489" i="39"/>
  <c r="V1319" i="39"/>
  <c r="V2190" i="39"/>
  <c r="U3250" i="39"/>
  <c r="F440" i="39"/>
  <c r="C438" i="39"/>
  <c r="U438" i="39" s="1"/>
  <c r="F439" i="39"/>
  <c r="C1319" i="39"/>
  <c r="U1319" i="39" s="1"/>
  <c r="F1320" i="39"/>
  <c r="C2190" i="39"/>
  <c r="U2190" i="39" s="1"/>
  <c r="F2191" i="39"/>
  <c r="C1489" i="39"/>
  <c r="U1489" i="39" s="1"/>
  <c r="F1490" i="39"/>
  <c r="F1474" i="39"/>
  <c r="F2278" i="39"/>
  <c r="C1473" i="39"/>
  <c r="U1473" i="39" s="1"/>
  <c r="C2277" i="39"/>
  <c r="U2277" i="39" s="1"/>
  <c r="C1824" i="39"/>
  <c r="U1824" i="39" s="1"/>
  <c r="V3254" i="39" l="1"/>
  <c r="F3255" i="39"/>
  <c r="C3254" i="39"/>
  <c r="U3254" i="39" s="1"/>
  <c r="F282" i="39"/>
  <c r="V1320" i="39"/>
  <c r="V440" i="39"/>
  <c r="V1474" i="39"/>
  <c r="V1490" i="39"/>
  <c r="V439" i="39"/>
  <c r="V2278" i="39"/>
  <c r="V2191" i="39"/>
  <c r="C440" i="39"/>
  <c r="U440" i="39" s="1"/>
  <c r="F441" i="39"/>
  <c r="C439" i="39"/>
  <c r="U439" i="39" s="1"/>
  <c r="C1320" i="39"/>
  <c r="U1320" i="39" s="1"/>
  <c r="F1321" i="39"/>
  <c r="C1490" i="39"/>
  <c r="U1490" i="39" s="1"/>
  <c r="F2192" i="39"/>
  <c r="C2191" i="39"/>
  <c r="U2191" i="39" s="1"/>
  <c r="F1491" i="39"/>
  <c r="C1474" i="39"/>
  <c r="U1474" i="39" s="1"/>
  <c r="F1475" i="39"/>
  <c r="C2278" i="39"/>
  <c r="U2278" i="39" s="1"/>
  <c r="F2279" i="39"/>
  <c r="F283" i="39" l="1"/>
  <c r="C3255" i="39"/>
  <c r="U3255" i="39" s="1"/>
  <c r="V3255" i="39"/>
  <c r="F3256" i="39"/>
  <c r="C282" i="39"/>
  <c r="U282" i="39" s="1"/>
  <c r="V282" i="39"/>
  <c r="F284" i="39"/>
  <c r="V1491" i="39"/>
  <c r="V1321" i="39"/>
  <c r="V2279" i="39"/>
  <c r="V1475" i="39"/>
  <c r="V441" i="39"/>
  <c r="V2192" i="39"/>
  <c r="C441" i="39"/>
  <c r="U441" i="39" s="1"/>
  <c r="F442" i="39"/>
  <c r="F1322" i="39"/>
  <c r="C1321" i="39"/>
  <c r="U1321" i="39" s="1"/>
  <c r="C2192" i="39"/>
  <c r="U2192" i="39" s="1"/>
  <c r="F2193" i="39"/>
  <c r="C1491" i="39"/>
  <c r="U1491" i="39" s="1"/>
  <c r="F1492" i="39"/>
  <c r="F1476" i="39"/>
  <c r="C2279" i="39"/>
  <c r="U2279" i="39" s="1"/>
  <c r="F2280" i="39"/>
  <c r="C1475" i="39"/>
  <c r="U1475" i="39" s="1"/>
  <c r="C283" i="39" l="1"/>
  <c r="U283" i="39" s="1"/>
  <c r="V283" i="39"/>
  <c r="F285" i="39"/>
  <c r="C285" i="39"/>
  <c r="U285" i="39" s="1"/>
  <c r="V285" i="39"/>
  <c r="F3257" i="39"/>
  <c r="V3256" i="39"/>
  <c r="C3256" i="39"/>
  <c r="U3256" i="39" s="1"/>
  <c r="V284" i="39"/>
  <c r="C284" i="39"/>
  <c r="U284" i="39" s="1"/>
  <c r="V1492" i="39"/>
  <c r="V1322" i="39"/>
  <c r="V2280" i="39"/>
  <c r="V1476" i="39"/>
  <c r="V2193" i="39"/>
  <c r="V442" i="39"/>
  <c r="C442" i="39"/>
  <c r="U442" i="39" s="1"/>
  <c r="F443" i="39"/>
  <c r="C1322" i="39"/>
  <c r="U1322" i="39" s="1"/>
  <c r="F1323" i="39"/>
  <c r="F2194" i="39"/>
  <c r="C2193" i="39"/>
  <c r="U2193" i="39" s="1"/>
  <c r="C1492" i="39"/>
  <c r="U1492" i="39" s="1"/>
  <c r="F1493" i="39"/>
  <c r="C1476" i="39"/>
  <c r="U1476" i="39" s="1"/>
  <c r="F1477" i="39"/>
  <c r="C2280" i="39"/>
  <c r="U2280" i="39" s="1"/>
  <c r="F2281" i="39"/>
  <c r="V3257" i="39" l="1"/>
  <c r="F3258" i="39"/>
  <c r="C3257" i="39"/>
  <c r="U3257" i="39" s="1"/>
  <c r="V1477" i="39"/>
  <c r="V1493" i="39"/>
  <c r="V1323" i="39"/>
  <c r="V2194" i="39"/>
  <c r="V443" i="39"/>
  <c r="V2281" i="39"/>
  <c r="C443" i="39"/>
  <c r="U443" i="39" s="1"/>
  <c r="F444" i="39"/>
  <c r="F1324" i="39"/>
  <c r="C1323" i="39"/>
  <c r="U1323" i="39" s="1"/>
  <c r="C2194" i="39"/>
  <c r="U2194" i="39" s="1"/>
  <c r="F1494" i="39"/>
  <c r="C1493" i="39"/>
  <c r="U1493" i="39" s="1"/>
  <c r="C1477" i="39"/>
  <c r="U1477" i="39" s="1"/>
  <c r="F1478" i="39"/>
  <c r="F2282" i="39"/>
  <c r="C2281" i="39"/>
  <c r="U2281" i="39" s="1"/>
  <c r="F3259" i="39" l="1"/>
  <c r="V3258" i="39"/>
  <c r="C3258" i="39"/>
  <c r="U3258" i="39" s="1"/>
  <c r="V1324" i="39"/>
  <c r="V1494" i="39"/>
  <c r="V444" i="39"/>
  <c r="V2282" i="39"/>
  <c r="V1478" i="39"/>
  <c r="F446" i="39"/>
  <c r="F445" i="39"/>
  <c r="C444" i="39"/>
  <c r="U444" i="39" s="1"/>
  <c r="F1325" i="39"/>
  <c r="C1324" i="39"/>
  <c r="U1324" i="39" s="1"/>
  <c r="C1494" i="39"/>
  <c r="U1494" i="39" s="1"/>
  <c r="C1478" i="39"/>
  <c r="U1478" i="39" s="1"/>
  <c r="F2283" i="39"/>
  <c r="C2282" i="39"/>
  <c r="U2282" i="39" s="1"/>
  <c r="F3260" i="39" l="1"/>
  <c r="C3259" i="39"/>
  <c r="U3259" i="39" s="1"/>
  <c r="V3259" i="39"/>
  <c r="F1135" i="39"/>
  <c r="V2283" i="39"/>
  <c r="V1325" i="39"/>
  <c r="V446" i="39"/>
  <c r="V445" i="39"/>
  <c r="F448" i="39"/>
  <c r="C446" i="39"/>
  <c r="U446" i="39" s="1"/>
  <c r="C445" i="39"/>
  <c r="U445" i="39" s="1"/>
  <c r="F447" i="39"/>
  <c r="C1325" i="39"/>
  <c r="U1325" i="39" s="1"/>
  <c r="F2284" i="39"/>
  <c r="C2283" i="39"/>
  <c r="U2283" i="39" s="1"/>
  <c r="F1136" i="39" l="1"/>
  <c r="V3260" i="39"/>
  <c r="C3260" i="39"/>
  <c r="U3260" i="39" s="1"/>
  <c r="F3261" i="39"/>
  <c r="F2937" i="39"/>
  <c r="C1135" i="39"/>
  <c r="U1135" i="39" s="1"/>
  <c r="V1135" i="39"/>
  <c r="V447" i="39"/>
  <c r="V448" i="39"/>
  <c r="V2284" i="39"/>
  <c r="C448" i="39"/>
  <c r="U448" i="39" s="1"/>
  <c r="F449" i="39"/>
  <c r="C447" i="39"/>
  <c r="U447" i="39" s="1"/>
  <c r="C2284" i="39"/>
  <c r="U2284" i="39" s="1"/>
  <c r="F2285" i="39"/>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V1136" i="39" l="1"/>
  <c r="F1137" i="39"/>
  <c r="C1136" i="39"/>
  <c r="U1136" i="39" s="1"/>
  <c r="F2938" i="39"/>
  <c r="C3261" i="39"/>
  <c r="U3261" i="39" s="1"/>
  <c r="F3262" i="39"/>
  <c r="V3261" i="39"/>
  <c r="C2937" i="39"/>
  <c r="U2937" i="39" s="1"/>
  <c r="V2937" i="39"/>
  <c r="V145" i="39"/>
  <c r="V2392" i="39"/>
  <c r="V1396" i="39"/>
  <c r="V449" i="39"/>
  <c r="V2285" i="39"/>
  <c r="C449" i="39"/>
  <c r="U449" i="39" s="1"/>
  <c r="F450" i="39"/>
  <c r="F2286" i="39"/>
  <c r="C2285" i="39"/>
  <c r="U2285" i="39" s="1"/>
  <c r="F146" i="39"/>
  <c r="U137" i="39"/>
  <c r="U144" i="39"/>
  <c r="C145" i="39"/>
  <c r="U145" i="39" s="1"/>
  <c r="C2392" i="39"/>
  <c r="U2392" i="39" s="1"/>
  <c r="U2391" i="39"/>
  <c r="F2393" i="39"/>
  <c r="F1397" i="39"/>
  <c r="C1396" i="39"/>
  <c r="U1396" i="39" s="1"/>
  <c r="U1395" i="39"/>
  <c r="V1137" i="39" l="1"/>
  <c r="V2938" i="39"/>
  <c r="C2938" i="39"/>
  <c r="U2938" i="39" s="1"/>
  <c r="F1138" i="39"/>
  <c r="C1137" i="39"/>
  <c r="U1137" i="39" s="1"/>
  <c r="F2939" i="39"/>
  <c r="F3263" i="39"/>
  <c r="C3262" i="39"/>
  <c r="U3262" i="39" s="1"/>
  <c r="V3262" i="39"/>
  <c r="F1139" i="39"/>
  <c r="V1138" i="39"/>
  <c r="C1138" i="39"/>
  <c r="U1138" i="39" s="1"/>
  <c r="V2286" i="39"/>
  <c r="V1397" i="39"/>
  <c r="V2393" i="39"/>
  <c r="V146" i="39"/>
  <c r="V450" i="39"/>
  <c r="F451" i="39"/>
  <c r="C450" i="39"/>
  <c r="U450" i="39" s="1"/>
  <c r="C2286" i="39"/>
  <c r="U2286" i="39" s="1"/>
  <c r="F2287" i="39"/>
  <c r="F147" i="39"/>
  <c r="C146" i="39"/>
  <c r="U146" i="39" s="1"/>
  <c r="C1397" i="39"/>
  <c r="U1397" i="39" s="1"/>
  <c r="F1398" i="39"/>
  <c r="F2394" i="39"/>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H1792" i="39"/>
  <c r="AB1792" i="39"/>
  <c r="AH1794" i="39"/>
  <c r="AB1794" i="39"/>
  <c r="AH1800" i="39"/>
  <c r="AB1800" i="39"/>
  <c r="AH1799" i="39"/>
  <c r="AB1799" i="39"/>
  <c r="AH1798" i="39"/>
  <c r="AB1798" i="39"/>
  <c r="AH1797" i="39"/>
  <c r="AB1797" i="39"/>
  <c r="AH1796" i="39"/>
  <c r="AB1796" i="39"/>
  <c r="AH1795" i="39"/>
  <c r="AB1795" i="39"/>
  <c r="AH1793" i="39"/>
  <c r="AB1793" i="39"/>
  <c r="AH3607" i="39"/>
  <c r="AB360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F2940" i="39" l="1"/>
  <c r="C2939" i="39"/>
  <c r="U2939" i="39" s="1"/>
  <c r="V2939" i="39"/>
  <c r="F1140" i="39"/>
  <c r="V1139" i="39"/>
  <c r="C1139" i="39"/>
  <c r="U1139" i="39" s="1"/>
  <c r="C3263" i="39"/>
  <c r="U3263" i="39" s="1"/>
  <c r="F3264" i="39"/>
  <c r="V3263" i="39"/>
  <c r="V1793" i="39"/>
  <c r="V2394" i="39"/>
  <c r="V747" i="39"/>
  <c r="V147" i="39"/>
  <c r="V1549" i="39"/>
  <c r="V2287" i="39"/>
  <c r="V1398" i="39"/>
  <c r="V2989" i="39"/>
  <c r="V451" i="39"/>
  <c r="F452" i="39"/>
  <c r="C451" i="39"/>
  <c r="U451" i="39" s="1"/>
  <c r="F2288" i="39"/>
  <c r="C2287" i="39"/>
  <c r="U2287" i="39" s="1"/>
  <c r="C147" i="39"/>
  <c r="U147" i="39" s="1"/>
  <c r="C1398" i="39"/>
  <c r="U1398" i="39" s="1"/>
  <c r="F1399" i="39"/>
  <c r="C2394" i="39"/>
  <c r="U2394" i="39" s="1"/>
  <c r="F2395" i="39"/>
  <c r="U1548" i="39"/>
  <c r="F1550" i="39"/>
  <c r="C1549" i="39"/>
  <c r="U1549" i="39" s="1"/>
  <c r="U2988" i="39"/>
  <c r="F2990" i="39"/>
  <c r="F1794" i="39"/>
  <c r="C1793" i="39"/>
  <c r="U1793" i="39" s="1"/>
  <c r="C2989" i="39"/>
  <c r="U2989" i="39" s="1"/>
  <c r="U746" i="39"/>
  <c r="F748" i="39"/>
  <c r="C747" i="39"/>
  <c r="U747" i="39" s="1"/>
  <c r="V2940" i="39" l="1"/>
  <c r="C2940" i="39"/>
  <c r="U2940" i="39" s="1"/>
  <c r="F1795" i="39"/>
  <c r="F3265" i="39"/>
  <c r="V3264" i="39"/>
  <c r="C3264" i="39"/>
  <c r="U3264" i="39" s="1"/>
  <c r="F1141" i="39"/>
  <c r="V1140" i="39"/>
  <c r="C1140" i="39"/>
  <c r="U1140" i="39" s="1"/>
  <c r="V2288" i="39"/>
  <c r="V748" i="39"/>
  <c r="V1794" i="39"/>
  <c r="V1399" i="39"/>
  <c r="V452" i="39"/>
  <c r="V2990" i="39"/>
  <c r="V2395" i="39"/>
  <c r="V1550" i="39"/>
  <c r="C452" i="39"/>
  <c r="U452" i="39" s="1"/>
  <c r="F453" i="39"/>
  <c r="C2288" i="39"/>
  <c r="U2288" i="39" s="1"/>
  <c r="F2289" i="39"/>
  <c r="F2992" i="39"/>
  <c r="F2994" i="39"/>
  <c r="C1399" i="39"/>
  <c r="U1399" i="39" s="1"/>
  <c r="F1400" i="39"/>
  <c r="F2396" i="39"/>
  <c r="C2395" i="39"/>
  <c r="U2395" i="39" s="1"/>
  <c r="F1551" i="39"/>
  <c r="C1550" i="39"/>
  <c r="U1550" i="39" s="1"/>
  <c r="C2990" i="39"/>
  <c r="U2990" i="39" s="1"/>
  <c r="F749" i="39"/>
  <c r="F2991" i="39"/>
  <c r="C748" i="39"/>
  <c r="U748" i="39" s="1"/>
  <c r="F1796" i="39" l="1"/>
  <c r="C1141" i="39"/>
  <c r="U1141" i="39" s="1"/>
  <c r="V1141" i="39"/>
  <c r="F1142" i="39"/>
  <c r="C3265" i="39"/>
  <c r="U3265" i="39" s="1"/>
  <c r="V3265" i="39"/>
  <c r="F3266" i="39"/>
  <c r="V453" i="39"/>
  <c r="V749" i="39"/>
  <c r="V2991" i="39"/>
  <c r="V1551" i="39"/>
  <c r="V2396" i="39"/>
  <c r="V1400" i="39"/>
  <c r="V2994" i="39"/>
  <c r="V2992" i="39"/>
  <c r="V2289" i="39"/>
  <c r="C453" i="39"/>
  <c r="U453" i="39" s="1"/>
  <c r="F454" i="39"/>
  <c r="F2290" i="39"/>
  <c r="C2289" i="39"/>
  <c r="U2289" i="39" s="1"/>
  <c r="C2992" i="39"/>
  <c r="U2992" i="39" s="1"/>
  <c r="F2996" i="39"/>
  <c r="F2993" i="39"/>
  <c r="F2995" i="39"/>
  <c r="C2994" i="39"/>
  <c r="U2994" i="39" s="1"/>
  <c r="C1400" i="39"/>
  <c r="U1400" i="39" s="1"/>
  <c r="F1401" i="39"/>
  <c r="F2397" i="39"/>
  <c r="C2396" i="39"/>
  <c r="U2396" i="39" s="1"/>
  <c r="C1551" i="39"/>
  <c r="U1551" i="39" s="1"/>
  <c r="F1552" i="39"/>
  <c r="F750" i="39"/>
  <c r="C749" i="39"/>
  <c r="U749" i="39" s="1"/>
  <c r="C2991" i="39"/>
  <c r="U2991" i="39" s="1"/>
  <c r="F1797" i="39" l="1"/>
  <c r="F3267" i="39"/>
  <c r="F3269" i="39"/>
  <c r="C3266" i="39"/>
  <c r="U3266" i="39" s="1"/>
  <c r="V3266" i="39"/>
  <c r="C1142" i="39"/>
  <c r="U1142" i="39" s="1"/>
  <c r="V1142" i="39"/>
  <c r="F1143" i="39"/>
  <c r="V454" i="39"/>
  <c r="V1401" i="39"/>
  <c r="V1552" i="39"/>
  <c r="V2993" i="39"/>
  <c r="V750" i="39"/>
  <c r="V2397" i="39"/>
  <c r="V2995" i="39"/>
  <c r="V2996" i="39"/>
  <c r="V2290" i="39"/>
  <c r="F456" i="39"/>
  <c r="C454" i="39"/>
  <c r="U454" i="39" s="1"/>
  <c r="F455" i="39"/>
  <c r="F2291" i="39"/>
  <c r="C2290" i="39"/>
  <c r="U2290" i="39" s="1"/>
  <c r="F2997" i="39"/>
  <c r="C2993" i="39"/>
  <c r="U2993" i="39" s="1"/>
  <c r="C2996" i="39"/>
  <c r="F2998" i="39"/>
  <c r="C2995" i="39"/>
  <c r="U2995" i="39" s="1"/>
  <c r="F1402" i="39"/>
  <c r="C1401" i="39"/>
  <c r="U1401" i="39" s="1"/>
  <c r="F2398" i="39"/>
  <c r="C2397" i="39"/>
  <c r="U2397" i="39" s="1"/>
  <c r="C1552" i="39"/>
  <c r="U1552" i="39" s="1"/>
  <c r="F1553" i="39"/>
  <c r="F751" i="39"/>
  <c r="C750" i="39"/>
  <c r="U750" i="39" s="1"/>
  <c r="F1798" i="39" l="1"/>
  <c r="C3269" i="39"/>
  <c r="U3269" i="39" s="1"/>
  <c r="V3269" i="39"/>
  <c r="F1144" i="39"/>
  <c r="V1143" i="39"/>
  <c r="C1143" i="39"/>
  <c r="U1143" i="39" s="1"/>
  <c r="F3268" i="39"/>
  <c r="C3267" i="39"/>
  <c r="U3267" i="39" s="1"/>
  <c r="V3267" i="39"/>
  <c r="V2997" i="39"/>
  <c r="V456" i="39"/>
  <c r="V2398" i="39"/>
  <c r="V455" i="39"/>
  <c r="V751" i="39"/>
  <c r="V1553" i="39"/>
  <c r="V2291" i="39"/>
  <c r="V1402" i="39"/>
  <c r="V2998" i="39"/>
  <c r="C456" i="39"/>
  <c r="U456" i="39" s="1"/>
  <c r="C455" i="39"/>
  <c r="U455" i="39" s="1"/>
  <c r="F457" i="39"/>
  <c r="F2292" i="39"/>
  <c r="C2291" i="39"/>
  <c r="U2291" i="39" s="1"/>
  <c r="C2997" i="39"/>
  <c r="C1402" i="39"/>
  <c r="U1402" i="39" s="1"/>
  <c r="F1403" i="39"/>
  <c r="C2398" i="39"/>
  <c r="U2398" i="39" s="1"/>
  <c r="F2399" i="39"/>
  <c r="F1554" i="39"/>
  <c r="C1553" i="39"/>
  <c r="U1553" i="39" s="1"/>
  <c r="U2996" i="39"/>
  <c r="C751" i="39"/>
  <c r="U751" i="39" s="1"/>
  <c r="F752" i="39"/>
  <c r="F1495" i="39"/>
  <c r="F1799" i="39" l="1"/>
  <c r="C3268" i="39"/>
  <c r="U3268" i="39" s="1"/>
  <c r="V3268" i="39"/>
  <c r="C1144" i="39"/>
  <c r="U1144" i="39" s="1"/>
  <c r="F1145" i="39"/>
  <c r="V1144" i="39"/>
  <c r="V1495" i="39"/>
  <c r="V752" i="39"/>
  <c r="V2292" i="39"/>
  <c r="V457" i="39"/>
  <c r="V1554" i="39"/>
  <c r="V2399" i="39"/>
  <c r="V1403" i="39"/>
  <c r="F458" i="39"/>
  <c r="C457" i="39"/>
  <c r="U457" i="39" s="1"/>
  <c r="C2292" i="39"/>
  <c r="U2292" i="39" s="1"/>
  <c r="F2293" i="39"/>
  <c r="C1403" i="39"/>
  <c r="U1403" i="39" s="1"/>
  <c r="F1404" i="39"/>
  <c r="F2999" i="39"/>
  <c r="C2998" i="39"/>
  <c r="U2998" i="39" s="1"/>
  <c r="F1555" i="39"/>
  <c r="C1554" i="39"/>
  <c r="U1554" i="39" s="1"/>
  <c r="F2400" i="39"/>
  <c r="C2399" i="39"/>
  <c r="U2399" i="39" s="1"/>
  <c r="F753" i="39"/>
  <c r="C752" i="39"/>
  <c r="U752" i="39" s="1"/>
  <c r="F1496" i="39"/>
  <c r="C1495" i="39"/>
  <c r="U1495" i="39" s="1"/>
  <c r="F1800" i="39" l="1"/>
  <c r="F1146" i="39"/>
  <c r="V1145" i="39"/>
  <c r="C1145" i="39"/>
  <c r="U1145" i="39" s="1"/>
  <c r="V458" i="39"/>
  <c r="V1404" i="39"/>
  <c r="V2293" i="39"/>
  <c r="V1496" i="39"/>
  <c r="V753" i="39"/>
  <c r="V2400" i="39"/>
  <c r="V1555" i="39"/>
  <c r="V2999" i="39"/>
  <c r="F459" i="39"/>
  <c r="C458" i="39"/>
  <c r="U458" i="39" s="1"/>
  <c r="C2293" i="39"/>
  <c r="U2293" i="39" s="1"/>
  <c r="F2294" i="39"/>
  <c r="U2997" i="39"/>
  <c r="C1404" i="39"/>
  <c r="U1404" i="39" s="1"/>
  <c r="F1405" i="39"/>
  <c r="F3000" i="39"/>
  <c r="C2999" i="39"/>
  <c r="U2999" i="39" s="1"/>
  <c r="C1555" i="39"/>
  <c r="U1555" i="39" s="1"/>
  <c r="F754" i="39"/>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38" i="39"/>
  <c r="AB3338" i="39"/>
  <c r="AH3333" i="39"/>
  <c r="AB3333" i="39"/>
  <c r="AH3332" i="39"/>
  <c r="AB3332" i="39"/>
  <c r="AH3331" i="39"/>
  <c r="AB3331" i="39"/>
  <c r="AH3330" i="39"/>
  <c r="AB3330" i="39"/>
  <c r="AH3329" i="39"/>
  <c r="AB3329"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7" i="39"/>
  <c r="AB3317" i="39"/>
  <c r="F3317" i="39"/>
  <c r="AH3316" i="39"/>
  <c r="AB3316" i="39"/>
  <c r="C3316" i="39"/>
  <c r="AH623" i="39"/>
  <c r="AB623" i="39"/>
  <c r="AH622" i="39"/>
  <c r="AB622" i="39"/>
  <c r="AH621" i="39"/>
  <c r="AB621" i="39"/>
  <c r="AH620" i="39"/>
  <c r="AB620" i="39"/>
  <c r="AH619" i="39"/>
  <c r="AB619" i="39"/>
  <c r="AH618" i="39"/>
  <c r="AB618" i="39"/>
  <c r="AH617" i="39"/>
  <c r="AB617" i="39"/>
  <c r="C617" i="39"/>
  <c r="F461" i="39" l="1"/>
  <c r="F1147" i="39"/>
  <c r="C1146" i="39"/>
  <c r="U1146" i="39" s="1"/>
  <c r="V1146" i="39"/>
  <c r="V1652" i="39"/>
  <c r="V2294" i="39"/>
  <c r="V2442" i="39"/>
  <c r="V3317" i="39"/>
  <c r="V2401" i="39"/>
  <c r="V459" i="39"/>
  <c r="V1405" i="39"/>
  <c r="V754" i="39"/>
  <c r="V585" i="39"/>
  <c r="V1649" i="39"/>
  <c r="V3000" i="39"/>
  <c r="C459" i="39"/>
  <c r="U459" i="39" s="1"/>
  <c r="F460" i="39"/>
  <c r="F2295" i="39"/>
  <c r="C2294" i="39"/>
  <c r="U2294" i="39" s="1"/>
  <c r="C1405" i="39"/>
  <c r="U1405" i="39" s="1"/>
  <c r="F1406" i="39"/>
  <c r="F3001" i="39"/>
  <c r="C3000" i="39"/>
  <c r="U3000" i="39" s="1"/>
  <c r="F755" i="39"/>
  <c r="C754" i="39"/>
  <c r="U754" i="39" s="1"/>
  <c r="F757" i="39"/>
  <c r="F756" i="39"/>
  <c r="C2401" i="39"/>
  <c r="U2401" i="39" s="1"/>
  <c r="F2443" i="39"/>
  <c r="U2441" i="39"/>
  <c r="C2442" i="39"/>
  <c r="U2442" i="39" s="1"/>
  <c r="C1649" i="39"/>
  <c r="U1649" i="39" s="1"/>
  <c r="C1652" i="39"/>
  <c r="U1652" i="39" s="1"/>
  <c r="U1648" i="39"/>
  <c r="F1653" i="39"/>
  <c r="F1650" i="39"/>
  <c r="F1656" i="39"/>
  <c r="F1651" i="39"/>
  <c r="U584" i="39"/>
  <c r="F586" i="39"/>
  <c r="C585" i="39"/>
  <c r="U585" i="39" s="1"/>
  <c r="U3316" i="39"/>
  <c r="C3317" i="39"/>
  <c r="U3317" i="39" s="1"/>
  <c r="F3318" i="39"/>
  <c r="U617" i="39"/>
  <c r="V461" i="39" l="1"/>
  <c r="C461" i="39"/>
  <c r="U461" i="39" s="1"/>
  <c r="V1147" i="39"/>
  <c r="C1147" i="39"/>
  <c r="U1147" i="39" s="1"/>
  <c r="F1148" i="39"/>
  <c r="V1656" i="39"/>
  <c r="V2295" i="39"/>
  <c r="V460" i="39"/>
  <c r="V755" i="39"/>
  <c r="V757" i="39"/>
  <c r="V1406" i="39"/>
  <c r="V586" i="39"/>
  <c r="V1651" i="39"/>
  <c r="V2443" i="39"/>
  <c r="V1650" i="39"/>
  <c r="V756" i="39"/>
  <c r="V3318" i="39"/>
  <c r="V3001" i="39"/>
  <c r="V1653" i="39"/>
  <c r="C460" i="39"/>
  <c r="U460" i="39" s="1"/>
  <c r="F462" i="39"/>
  <c r="C2083" i="39"/>
  <c r="U2083" i="39" s="1"/>
  <c r="C586" i="39"/>
  <c r="U586" i="39" s="1"/>
  <c r="C2295" i="39"/>
  <c r="U2295" i="39" s="1"/>
  <c r="F2296" i="39"/>
  <c r="F1407" i="39"/>
  <c r="C1406" i="39"/>
  <c r="U1406" i="39" s="1"/>
  <c r="C3001" i="39"/>
  <c r="U3001" i="39" s="1"/>
  <c r="F3002" i="39"/>
  <c r="F763" i="39"/>
  <c r="C756" i="39"/>
  <c r="U756" i="39" s="1"/>
  <c r="C757" i="39"/>
  <c r="U757" i="39" s="1"/>
  <c r="C755" i="39"/>
  <c r="U755" i="39" s="1"/>
  <c r="F758" i="39"/>
  <c r="C2443" i="39"/>
  <c r="U2443" i="39" s="1"/>
  <c r="F2444" i="39"/>
  <c r="C1653" i="39"/>
  <c r="U1653" i="39" s="1"/>
  <c r="F1655" i="39"/>
  <c r="C1651" i="39"/>
  <c r="U1651" i="39" s="1"/>
  <c r="C1650" i="39"/>
  <c r="U1650" i="39" s="1"/>
  <c r="F1654" i="39"/>
  <c r="C1656" i="39"/>
  <c r="U1656" i="39" s="1"/>
  <c r="F1657" i="39"/>
  <c r="F587" i="39"/>
  <c r="C3318" i="39"/>
  <c r="U3318" i="39" s="1"/>
  <c r="F619" i="39"/>
  <c r="C618" i="39"/>
  <c r="U618" i="39" s="1"/>
  <c r="V1148" i="39" l="1"/>
  <c r="F1149" i="39"/>
  <c r="C1148" i="39"/>
  <c r="U1148" i="39" s="1"/>
  <c r="F291" i="39"/>
  <c r="V619" i="39"/>
  <c r="V587" i="39"/>
  <c r="V1657" i="39"/>
  <c r="V3002" i="39"/>
  <c r="V1654" i="39"/>
  <c r="V763" i="39"/>
  <c r="V2296" i="39"/>
  <c r="V1655" i="39"/>
  <c r="V1407" i="39"/>
  <c r="V2444" i="39"/>
  <c r="V462" i="39"/>
  <c r="V758" i="39"/>
  <c r="F463" i="39"/>
  <c r="C462" i="39"/>
  <c r="U462" i="39" s="1"/>
  <c r="F2297" i="39"/>
  <c r="C587" i="39"/>
  <c r="U587" i="39" s="1"/>
  <c r="C2296" i="39"/>
  <c r="U2296" i="39" s="1"/>
  <c r="C1407" i="39"/>
  <c r="U1407" i="39" s="1"/>
  <c r="C3002" i="39"/>
  <c r="U3002" i="39" s="1"/>
  <c r="F3003" i="39"/>
  <c r="C763" i="39"/>
  <c r="U763" i="39" s="1"/>
  <c r="F759" i="39"/>
  <c r="C758" i="39"/>
  <c r="U758" i="39" s="1"/>
  <c r="C2444" i="39"/>
  <c r="U2444" i="39" s="1"/>
  <c r="F2445" i="39"/>
  <c r="C1655" i="39"/>
  <c r="U1655" i="39" s="1"/>
  <c r="C1657" i="39"/>
  <c r="U1657" i="39" s="1"/>
  <c r="F1658" i="39"/>
  <c r="C1654" i="39"/>
  <c r="U1654" i="39" s="1"/>
  <c r="F588" i="39"/>
  <c r="F620" i="39"/>
  <c r="C619" i="39"/>
  <c r="U619" i="39" s="1"/>
  <c r="F293" i="39" l="1"/>
  <c r="V1149" i="39"/>
  <c r="F1150" i="39"/>
  <c r="C1149" i="39"/>
  <c r="U1149" i="39" s="1"/>
  <c r="C293" i="39"/>
  <c r="U293" i="39" s="1"/>
  <c r="V293" i="39"/>
  <c r="C291" i="39"/>
  <c r="U291" i="39" s="1"/>
  <c r="V291" i="39"/>
  <c r="V3003" i="39"/>
  <c r="V759" i="39"/>
  <c r="V588" i="39"/>
  <c r="V2445" i="39"/>
  <c r="V2297" i="39"/>
  <c r="V620" i="39"/>
  <c r="V1658" i="39"/>
  <c r="V463" i="39"/>
  <c r="C463" i="39"/>
  <c r="U463" i="39" s="1"/>
  <c r="F464" i="39"/>
  <c r="F2298" i="39"/>
  <c r="C2297" i="39"/>
  <c r="U2297" i="39" s="1"/>
  <c r="C588" i="39"/>
  <c r="U588" i="39" s="1"/>
  <c r="F624" i="39"/>
  <c r="F3004" i="39"/>
  <c r="C3003" i="39"/>
  <c r="U3003" i="39" s="1"/>
  <c r="C759" i="39"/>
  <c r="U759" i="39" s="1"/>
  <c r="F764" i="39"/>
  <c r="F760" i="39"/>
  <c r="C2445" i="39"/>
  <c r="U2445" i="39" s="1"/>
  <c r="F2446" i="39"/>
  <c r="C1658" i="39"/>
  <c r="U1658" i="39" s="1"/>
  <c r="F1659" i="39"/>
  <c r="F589" i="39"/>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V1150" i="39" l="1"/>
  <c r="C1150" i="39"/>
  <c r="U1150" i="39" s="1"/>
  <c r="F1151" i="39"/>
  <c r="V760" i="39"/>
  <c r="V1327" i="39"/>
  <c r="V3004" i="39"/>
  <c r="V624" i="39"/>
  <c r="V589" i="39"/>
  <c r="V621" i="39"/>
  <c r="V464" i="39"/>
  <c r="V1659" i="39"/>
  <c r="V2298" i="39"/>
  <c r="V764" i="39"/>
  <c r="V2446" i="39"/>
  <c r="C464" i="39"/>
  <c r="U464" i="39" s="1"/>
  <c r="F465" i="39"/>
  <c r="C2298" i="39"/>
  <c r="U2298" i="39" s="1"/>
  <c r="F2299" i="39"/>
  <c r="C589" i="39"/>
  <c r="U589" i="39" s="1"/>
  <c r="F625" i="39"/>
  <c r="C624" i="39"/>
  <c r="U624" i="39" s="1"/>
  <c r="F3005" i="39"/>
  <c r="C3004" i="39"/>
  <c r="U3004" i="39" s="1"/>
  <c r="C764" i="39"/>
  <c r="U764" i="39" s="1"/>
  <c r="C760" i="39"/>
  <c r="U760" i="39" s="1"/>
  <c r="F766" i="39"/>
  <c r="F761" i="39"/>
  <c r="F762" i="39"/>
  <c r="F2447" i="39"/>
  <c r="C2446" i="39"/>
  <c r="U2446" i="39" s="1"/>
  <c r="F622" i="39"/>
  <c r="C1659" i="39"/>
  <c r="U1659" i="39" s="1"/>
  <c r="F1660" i="39"/>
  <c r="F590" i="39"/>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C1151" i="39" l="1"/>
  <c r="U1151" i="39" s="1"/>
  <c r="F1152" i="39"/>
  <c r="V1151" i="39"/>
  <c r="V1328" i="39"/>
  <c r="V625" i="39"/>
  <c r="V1966" i="39"/>
  <c r="V3005" i="39"/>
  <c r="V465" i="39"/>
  <c r="V622" i="39"/>
  <c r="V2447" i="39"/>
  <c r="V761" i="39"/>
  <c r="V762" i="39"/>
  <c r="V766" i="39"/>
  <c r="V2299" i="39"/>
  <c r="V590" i="39"/>
  <c r="V1660" i="39"/>
  <c r="F626" i="39"/>
  <c r="F466" i="39"/>
  <c r="C465" i="39"/>
  <c r="U465" i="39" s="1"/>
  <c r="C2299" i="39"/>
  <c r="U2299" i="39" s="1"/>
  <c r="F2300" i="39"/>
  <c r="C590" i="39"/>
  <c r="U590" i="39" s="1"/>
  <c r="C625" i="39"/>
  <c r="U625" i="39" s="1"/>
  <c r="F3006" i="39"/>
  <c r="C3005" i="39"/>
  <c r="U3005" i="39" s="1"/>
  <c r="C766" i="39"/>
  <c r="U766" i="39" s="1"/>
  <c r="C761" i="39"/>
  <c r="U761" i="39" s="1"/>
  <c r="F765" i="39"/>
  <c r="C762" i="39"/>
  <c r="U762" i="39" s="1"/>
  <c r="C2447" i="39"/>
  <c r="U2447" i="39" s="1"/>
  <c r="F2448" i="39"/>
  <c r="C622" i="39"/>
  <c r="U622" i="39" s="1"/>
  <c r="C1660" i="39"/>
  <c r="U1660" i="39" s="1"/>
  <c r="F1661" i="39"/>
  <c r="F591" i="39"/>
  <c r="C1328" i="39"/>
  <c r="U1328" i="39" s="1"/>
  <c r="F1329" i="39"/>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V1152" i="39" l="1"/>
  <c r="C1152" i="39"/>
  <c r="U1152" i="39" s="1"/>
  <c r="F1153" i="39"/>
  <c r="V1557" i="39"/>
  <c r="V2300" i="39"/>
  <c r="V3006" i="39"/>
  <c r="V1967" i="39"/>
  <c r="V1329" i="39"/>
  <c r="V591" i="39"/>
  <c r="V1661" i="39"/>
  <c r="V466" i="39"/>
  <c r="V2448" i="39"/>
  <c r="V626" i="39"/>
  <c r="V765" i="39"/>
  <c r="C626" i="39"/>
  <c r="U626" i="39" s="1"/>
  <c r="F627" i="39"/>
  <c r="F467" i="39"/>
  <c r="C466" i="39"/>
  <c r="U466" i="39" s="1"/>
  <c r="F2301" i="39"/>
  <c r="C2300" i="39"/>
  <c r="U2300" i="39" s="1"/>
  <c r="C591" i="39"/>
  <c r="U591" i="39" s="1"/>
  <c r="C3006" i="39"/>
  <c r="U3006" i="39" s="1"/>
  <c r="F3007" i="39"/>
  <c r="C765" i="39"/>
  <c r="U765" i="39" s="1"/>
  <c r="F2449" i="39"/>
  <c r="C2448" i="39"/>
  <c r="U2448" i="39" s="1"/>
  <c r="C1661" i="39"/>
  <c r="U1661" i="39" s="1"/>
  <c r="F1662" i="39"/>
  <c r="F592" i="39"/>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V1153" i="39" l="1"/>
  <c r="F1154" i="39"/>
  <c r="C1153" i="39"/>
  <c r="U1153" i="39" s="1"/>
  <c r="V1968" i="39"/>
  <c r="V1558" i="39"/>
  <c r="V1330" i="39"/>
  <c r="V467" i="39"/>
  <c r="V2301" i="39"/>
  <c r="V592" i="39"/>
  <c r="V627" i="39"/>
  <c r="V3007" i="39"/>
  <c r="V2087" i="39"/>
  <c r="V1662" i="39"/>
  <c r="V2449" i="39"/>
  <c r="C627" i="39"/>
  <c r="U627" i="39" s="1"/>
  <c r="C467" i="39"/>
  <c r="U467" i="39" s="1"/>
  <c r="F468" i="39"/>
  <c r="F2302" i="39"/>
  <c r="C2301" i="39"/>
  <c r="U2301" i="39" s="1"/>
  <c r="C592" i="39"/>
  <c r="U592" i="39" s="1"/>
  <c r="F3008" i="39"/>
  <c r="C3007" i="39"/>
  <c r="U3007" i="39" s="1"/>
  <c r="F2450" i="39"/>
  <c r="C2449" i="39"/>
  <c r="U2449" i="39" s="1"/>
  <c r="F593" i="39"/>
  <c r="C1662" i="39"/>
  <c r="U1662" i="39" s="1"/>
  <c r="F1663" i="39"/>
  <c r="C1330" i="39"/>
  <c r="U1330" i="39" s="1"/>
  <c r="F1331" i="39"/>
  <c r="C1968" i="39"/>
  <c r="U1968" i="39" s="1"/>
  <c r="F1969" i="39"/>
  <c r="F1559" i="39"/>
  <c r="C1558" i="39"/>
  <c r="U1558" i="39" s="1"/>
  <c r="C2087" i="39"/>
  <c r="U2087" i="39" s="1"/>
  <c r="F2088" i="39"/>
  <c r="C1154" i="39" l="1"/>
  <c r="U1154" i="39" s="1"/>
  <c r="V1154" i="39"/>
  <c r="V2302" i="39"/>
  <c r="V3008" i="39"/>
  <c r="V1663" i="39"/>
  <c r="V1559" i="39"/>
  <c r="V468" i="39"/>
  <c r="V2450" i="39"/>
  <c r="V1969" i="39"/>
  <c r="V593" i="39"/>
  <c r="V2088" i="39"/>
  <c r="V1331" i="39"/>
  <c r="F470" i="39"/>
  <c r="F469" i="39"/>
  <c r="C468" i="39"/>
  <c r="U468" i="39" s="1"/>
  <c r="F2303" i="39"/>
  <c r="C2302" i="39"/>
  <c r="U2302" i="39" s="1"/>
  <c r="C593" i="39"/>
  <c r="U593" i="39" s="1"/>
  <c r="F3009" i="39"/>
  <c r="C3008" i="39"/>
  <c r="U3008" i="39" s="1"/>
  <c r="C2450" i="39"/>
  <c r="U2450" i="39" s="1"/>
  <c r="F2451" i="39"/>
  <c r="C1663" i="39"/>
  <c r="U1663" i="39" s="1"/>
  <c r="F1664" i="39"/>
  <c r="F1332" i="39"/>
  <c r="C1331" i="39"/>
  <c r="U1331" i="39" s="1"/>
  <c r="C1969" i="39"/>
  <c r="U1969" i="39" s="1"/>
  <c r="F1970" i="39"/>
  <c r="F1560" i="39"/>
  <c r="C1559" i="39"/>
  <c r="U1559" i="39" s="1"/>
  <c r="C2088" i="39"/>
  <c r="U2088" i="39" s="1"/>
  <c r="F2089" i="39"/>
  <c r="V469" i="39" l="1"/>
  <c r="V1664" i="39"/>
  <c r="V3009" i="39"/>
  <c r="V470" i="39"/>
  <c r="V1970" i="39"/>
  <c r="V1332" i="39"/>
  <c r="V2451" i="39"/>
  <c r="V2089" i="39"/>
  <c r="V2303" i="39"/>
  <c r="V1560" i="39"/>
  <c r="C470" i="39"/>
  <c r="U470" i="39" s="1"/>
  <c r="C469" i="39"/>
  <c r="U469" i="39" s="1"/>
  <c r="F471" i="39"/>
  <c r="F2304" i="39"/>
  <c r="C2303" i="39"/>
  <c r="U2303" i="39" s="1"/>
  <c r="F3010" i="39"/>
  <c r="C3009" i="39"/>
  <c r="U3009" i="39" s="1"/>
  <c r="C2451" i="39"/>
  <c r="U2451" i="39" s="1"/>
  <c r="C1664" i="39"/>
  <c r="U1664" i="39" s="1"/>
  <c r="F1665" i="39"/>
  <c r="C1332" i="39"/>
  <c r="U1332" i="39" s="1"/>
  <c r="F1333" i="39"/>
  <c r="C1970" i="39"/>
  <c r="U1970" i="39" s="1"/>
  <c r="F1971" i="39"/>
  <c r="C1560" i="39"/>
  <c r="U1560" i="39" s="1"/>
  <c r="F1561" i="39"/>
  <c r="C2089" i="39"/>
  <c r="U2089" i="39" s="1"/>
  <c r="F2090" i="39"/>
  <c r="V2304" i="39" l="1"/>
  <c r="V2090" i="39"/>
  <c r="V1561" i="39"/>
  <c r="V3010" i="39"/>
  <c r="V471" i="39"/>
  <c r="V1971" i="39"/>
  <c r="V1333" i="39"/>
  <c r="V1665" i="39"/>
  <c r="C471" i="39"/>
  <c r="U471" i="39" s="1"/>
  <c r="F472" i="39"/>
  <c r="C2304" i="39"/>
  <c r="U2304" i="39" s="1"/>
  <c r="F2305" i="39"/>
  <c r="C3010" i="39"/>
  <c r="U3010" i="39" s="1"/>
  <c r="C1665" i="39"/>
  <c r="U1665" i="39" s="1"/>
  <c r="F1666" i="39"/>
  <c r="C1333" i="39"/>
  <c r="U1333" i="39" s="1"/>
  <c r="F1334" i="39"/>
  <c r="C1971" i="39"/>
  <c r="U1971" i="39" s="1"/>
  <c r="F1562" i="39"/>
  <c r="C1561" i="39"/>
  <c r="U1561" i="39" s="1"/>
  <c r="C2090" i="39"/>
  <c r="U2090" i="39" s="1"/>
  <c r="F2091" i="39"/>
  <c r="AH3464" i="39"/>
  <c r="AB3464" i="39"/>
  <c r="AH3463" i="39"/>
  <c r="AB3463" i="39"/>
  <c r="AH3462" i="39"/>
  <c r="AB3462" i="39"/>
  <c r="AH3461" i="39"/>
  <c r="AB3461" i="39"/>
  <c r="F3461" i="39"/>
  <c r="AH3460" i="39"/>
  <c r="AB3460" i="39"/>
  <c r="C3460" i="39"/>
  <c r="U3460"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V472" i="39" l="1"/>
  <c r="V2091" i="39"/>
  <c r="V831" i="39"/>
  <c r="V3461" i="39"/>
  <c r="V2305" i="39"/>
  <c r="V1562" i="39"/>
  <c r="V1666" i="39"/>
  <c r="V1334" i="39"/>
  <c r="F473" i="39"/>
  <c r="C472" i="39"/>
  <c r="U472" i="39" s="1"/>
  <c r="C2305" i="39"/>
  <c r="U2305" i="39" s="1"/>
  <c r="F2306" i="39"/>
  <c r="C1666" i="39"/>
  <c r="U1666" i="39" s="1"/>
  <c r="F1667" i="39"/>
  <c r="F1335" i="39"/>
  <c r="C1334" i="39"/>
  <c r="U1334" i="39" s="1"/>
  <c r="C1562" i="39"/>
  <c r="U1562" i="39" s="1"/>
  <c r="F1563" i="39"/>
  <c r="C2091" i="39"/>
  <c r="U2091" i="39" s="1"/>
  <c r="F2092" i="39"/>
  <c r="C3461" i="39"/>
  <c r="U3461" i="39" s="1"/>
  <c r="F3462" i="39"/>
  <c r="F832" i="39"/>
  <c r="C831" i="39"/>
  <c r="U831" i="39" s="1"/>
  <c r="AH3612" i="39"/>
  <c r="AB3612" i="39"/>
  <c r="AH3342" i="39"/>
  <c r="AB3342" i="39"/>
  <c r="AH3343" i="39"/>
  <c r="AB3343" i="39"/>
  <c r="AH3353" i="39"/>
  <c r="AB3353" i="39"/>
  <c r="F1986" i="39"/>
  <c r="C1985" i="39"/>
  <c r="U1985" i="39" s="1"/>
  <c r="AH1985" i="39"/>
  <c r="AB1985" i="39"/>
  <c r="AH1986" i="39"/>
  <c r="AB1986" i="39"/>
  <c r="AH3728" i="39"/>
  <c r="AB3728" i="39"/>
  <c r="F3728" i="39"/>
  <c r="AH3727" i="39"/>
  <c r="AB3727" i="39"/>
  <c r="C3727" i="39"/>
  <c r="U3727" i="39" s="1"/>
  <c r="AH3347" i="39"/>
  <c r="AB3347"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V2306" i="39" l="1"/>
  <c r="V3728" i="39"/>
  <c r="V832" i="39"/>
  <c r="V2092" i="39"/>
  <c r="V1563" i="39"/>
  <c r="V1667" i="39"/>
  <c r="V473" i="39"/>
  <c r="V3462" i="39"/>
  <c r="V1335" i="39"/>
  <c r="V1986" i="39"/>
  <c r="F474" i="39"/>
  <c r="C473" i="39"/>
  <c r="U473" i="39" s="1"/>
  <c r="F2307" i="39"/>
  <c r="C2306" i="39"/>
  <c r="U2306" i="39" s="1"/>
  <c r="C1667" i="39"/>
  <c r="U1667" i="39" s="1"/>
  <c r="F1668" i="39"/>
  <c r="C1335" i="39"/>
  <c r="U1335" i="39" s="1"/>
  <c r="F1564" i="39"/>
  <c r="C1563" i="39"/>
  <c r="U1563" i="39" s="1"/>
  <c r="F2093" i="39"/>
  <c r="C2092" i="39"/>
  <c r="U2092" i="39" s="1"/>
  <c r="F2095" i="39"/>
  <c r="F3463" i="39"/>
  <c r="C3462" i="39"/>
  <c r="U3462" i="39" s="1"/>
  <c r="F833" i="39"/>
  <c r="C832" i="39"/>
  <c r="U832" i="39" s="1"/>
  <c r="C1986" i="39"/>
  <c r="U1986" i="39" s="1"/>
  <c r="C3728" i="39"/>
  <c r="U3728" i="39" s="1"/>
  <c r="V3463" i="39" l="1"/>
  <c r="V2095" i="39"/>
  <c r="V1564" i="39"/>
  <c r="V2307" i="39"/>
  <c r="V474" i="39"/>
  <c r="V2093" i="39"/>
  <c r="V1668" i="39"/>
  <c r="V833" i="39"/>
  <c r="C474" i="39"/>
  <c r="U474" i="39" s="1"/>
  <c r="F475" i="39"/>
  <c r="F2308" i="39"/>
  <c r="C2307" i="39"/>
  <c r="U2307" i="39" s="1"/>
  <c r="C1668" i="39"/>
  <c r="U1668" i="39" s="1"/>
  <c r="F1669" i="39"/>
  <c r="C1564" i="39"/>
  <c r="U1564" i="39" s="1"/>
  <c r="F1565" i="39"/>
  <c r="F2094" i="39"/>
  <c r="C2093" i="39"/>
  <c r="U2093" i="39" s="1"/>
  <c r="F2096" i="39"/>
  <c r="F2097" i="39"/>
  <c r="C2095" i="39"/>
  <c r="U2095" i="39" s="1"/>
  <c r="F3464" i="39"/>
  <c r="C3463" i="39"/>
  <c r="U3463" i="39" s="1"/>
  <c r="C833" i="39"/>
  <c r="U833" i="39" s="1"/>
  <c r="F834" i="39"/>
  <c r="C967" i="39"/>
  <c r="U967" i="39" s="1"/>
  <c r="V2094" i="39" l="1"/>
  <c r="V834" i="39"/>
  <c r="V475" i="39"/>
  <c r="V3464" i="39"/>
  <c r="V2096" i="39"/>
  <c r="V2308" i="39"/>
  <c r="V1565" i="39"/>
  <c r="V1669" i="39"/>
  <c r="V2097" i="39"/>
  <c r="C475" i="39"/>
  <c r="U475" i="39" s="1"/>
  <c r="F476" i="39"/>
  <c r="C2308" i="39"/>
  <c r="U2308" i="39" s="1"/>
  <c r="F2309" i="39"/>
  <c r="C1669" i="39"/>
  <c r="U1669" i="39" s="1"/>
  <c r="F1670" i="39"/>
  <c r="C1565" i="39"/>
  <c r="U1565" i="39" s="1"/>
  <c r="F1566" i="39"/>
  <c r="F2098" i="39"/>
  <c r="C2094" i="39"/>
  <c r="U2094" i="39" s="1"/>
  <c r="C2096" i="39"/>
  <c r="U2096" i="39" s="1"/>
  <c r="C2097" i="39"/>
  <c r="U2097" i="39" s="1"/>
  <c r="C3464" i="39"/>
  <c r="U3464" i="39" s="1"/>
  <c r="C834" i="39"/>
  <c r="U834" i="39" s="1"/>
  <c r="F835" i="39"/>
  <c r="C968" i="39"/>
  <c r="U968" i="39" s="1"/>
  <c r="V835" i="39" l="1"/>
  <c r="V2098" i="39"/>
  <c r="V1670" i="39"/>
  <c r="V1566" i="39"/>
  <c r="V476" i="39"/>
  <c r="V2309" i="39"/>
  <c r="C476" i="39"/>
  <c r="U476" i="39" s="1"/>
  <c r="F477" i="39"/>
  <c r="C2309" i="39"/>
  <c r="U2309" i="39" s="1"/>
  <c r="F2310" i="39"/>
  <c r="C1670" i="39"/>
  <c r="U1670" i="39" s="1"/>
  <c r="F1671" i="39"/>
  <c r="C1566" i="39"/>
  <c r="U1566" i="39" s="1"/>
  <c r="F1567" i="39"/>
  <c r="C2098" i="39"/>
  <c r="U2098" i="39" s="1"/>
  <c r="F2099" i="39"/>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V477" i="39" l="1"/>
  <c r="V2310" i="39"/>
  <c r="V2099" i="39"/>
  <c r="V295" i="39"/>
  <c r="V1567" i="39"/>
  <c r="V1671" i="39"/>
  <c r="V836" i="39"/>
  <c r="F478" i="39"/>
  <c r="C477" i="39"/>
  <c r="U477" i="39" s="1"/>
  <c r="C2310" i="39"/>
  <c r="U2310" i="39" s="1"/>
  <c r="F2311" i="39"/>
  <c r="C1671" i="39"/>
  <c r="U1671" i="39" s="1"/>
  <c r="F1672" i="39"/>
  <c r="F1568" i="39"/>
  <c r="C1567" i="39"/>
  <c r="U1567" i="39" s="1"/>
  <c r="F2100" i="39"/>
  <c r="C2099" i="39"/>
  <c r="U2099" i="39" s="1"/>
  <c r="F837" i="39"/>
  <c r="C836" i="39"/>
  <c r="U836" i="39" s="1"/>
  <c r="C970" i="39"/>
  <c r="U970" i="39" s="1"/>
  <c r="C295" i="39"/>
  <c r="U295" i="39" s="1"/>
  <c r="F296" i="39"/>
  <c r="AH3745" i="39"/>
  <c r="AB3745" i="39"/>
  <c r="AH3744" i="39"/>
  <c r="AB3744" i="39"/>
  <c r="AH3743" i="39"/>
  <c r="AB3743" i="39"/>
  <c r="AH3742" i="39"/>
  <c r="AB3742" i="39"/>
  <c r="AH3741" i="39"/>
  <c r="AB3741" i="39"/>
  <c r="AH3740" i="39"/>
  <c r="AB3740" i="39"/>
  <c r="AH3739" i="39"/>
  <c r="AB3739" i="39"/>
  <c r="AH3738" i="39"/>
  <c r="AB3738" i="39"/>
  <c r="AH3736" i="39"/>
  <c r="AB3736" i="39"/>
  <c r="AH3735" i="39"/>
  <c r="AB3735" i="39"/>
  <c r="AH3734" i="39"/>
  <c r="AB3734" i="39"/>
  <c r="AH3732" i="39"/>
  <c r="AB3732" i="39"/>
  <c r="AH3731" i="39"/>
  <c r="AB3731" i="39"/>
  <c r="AH3729" i="39"/>
  <c r="AB3729" i="39"/>
  <c r="C3729" i="39"/>
  <c r="U3729" i="39" s="1"/>
  <c r="V478" i="39" l="1"/>
  <c r="V296" i="39"/>
  <c r="V1568" i="39"/>
  <c r="V837" i="39"/>
  <c r="V2311" i="39"/>
  <c r="V1672" i="39"/>
  <c r="V2100" i="39"/>
  <c r="C478" i="39"/>
  <c r="U478" i="39" s="1"/>
  <c r="F479" i="39"/>
  <c r="F2312" i="39"/>
  <c r="C2311" i="39"/>
  <c r="U2311" i="39" s="1"/>
  <c r="C1672" i="39"/>
  <c r="U1672" i="39" s="1"/>
  <c r="F1673" i="39"/>
  <c r="C1568" i="39"/>
  <c r="U1568" i="39" s="1"/>
  <c r="F1569" i="39"/>
  <c r="F2101" i="39"/>
  <c r="C2100" i="39"/>
  <c r="U2100" i="39" s="1"/>
  <c r="C837" i="39"/>
  <c r="U837" i="39" s="1"/>
  <c r="F838" i="39"/>
  <c r="C971" i="39"/>
  <c r="U971" i="39" s="1"/>
  <c r="C296" i="39"/>
  <c r="U296" i="39" s="1"/>
  <c r="F297" i="39"/>
  <c r="V1673" i="39" l="1"/>
  <c r="V838" i="39"/>
  <c r="V2101" i="39"/>
  <c r="V1569" i="39"/>
  <c r="V2312" i="39"/>
  <c r="V297" i="39"/>
  <c r="V479" i="39"/>
  <c r="F480" i="39"/>
  <c r="C479" i="39"/>
  <c r="U479" i="39" s="1"/>
  <c r="C2312" i="39"/>
  <c r="U2312" i="39" s="1"/>
  <c r="F2313" i="39"/>
  <c r="C1673" i="39"/>
  <c r="U1673" i="39" s="1"/>
  <c r="F1674" i="39"/>
  <c r="C1569" i="39"/>
  <c r="U1569" i="39" s="1"/>
  <c r="F1570" i="39"/>
  <c r="F2102" i="39"/>
  <c r="C2101" i="39"/>
  <c r="U2101" i="39" s="1"/>
  <c r="F839" i="39"/>
  <c r="C838" i="39"/>
  <c r="U838" i="39" s="1"/>
  <c r="C972" i="39"/>
  <c r="U972" i="39" s="1"/>
  <c r="C297" i="39"/>
  <c r="U297" i="39" s="1"/>
  <c r="F298" i="39"/>
  <c r="V298" i="39" l="1"/>
  <c r="V839" i="39"/>
  <c r="V2313" i="39"/>
  <c r="V1570" i="39"/>
  <c r="V480" i="39"/>
  <c r="V2102" i="39"/>
  <c r="V1674" i="39"/>
  <c r="F481" i="39"/>
  <c r="C480" i="39"/>
  <c r="U480" i="39" s="1"/>
  <c r="C2313" i="39"/>
  <c r="U2313" i="39" s="1"/>
  <c r="F2314" i="39"/>
  <c r="C1674" i="39"/>
  <c r="U1674" i="39" s="1"/>
  <c r="F1571" i="39"/>
  <c r="C1570" i="39"/>
  <c r="U1570" i="39" s="1"/>
  <c r="C2102" i="39"/>
  <c r="U2102" i="39" s="1"/>
  <c r="F2103" i="39"/>
  <c r="C839" i="39"/>
  <c r="U839" i="39" s="1"/>
  <c r="F840" i="39"/>
  <c r="C973" i="39"/>
  <c r="U973" i="39" s="1"/>
  <c r="F299" i="39"/>
  <c r="C298" i="39"/>
  <c r="U298" i="39" s="1"/>
  <c r="V481" i="39" l="1"/>
  <c r="V299" i="39"/>
  <c r="V2103" i="39"/>
  <c r="V840" i="39"/>
  <c r="V1571" i="39"/>
  <c r="V2314" i="39"/>
  <c r="F483" i="39"/>
  <c r="C481" i="39"/>
  <c r="U481" i="39" s="1"/>
  <c r="F482" i="39"/>
  <c r="C2314" i="39"/>
  <c r="U2314" i="39" s="1"/>
  <c r="C1571" i="39"/>
  <c r="U1571" i="39" s="1"/>
  <c r="F1572" i="39"/>
  <c r="F2104" i="39"/>
  <c r="C2103" i="39"/>
  <c r="U2103" i="39" s="1"/>
  <c r="F841" i="39"/>
  <c r="C840" i="39"/>
  <c r="U840" i="39" s="1"/>
  <c r="C299" i="39"/>
  <c r="U299" i="39" s="1"/>
  <c r="F300" i="39"/>
  <c r="F3114" i="39" l="1"/>
  <c r="V300" i="39"/>
  <c r="V482" i="39"/>
  <c r="V483" i="39"/>
  <c r="V841" i="39"/>
  <c r="V2104" i="39"/>
  <c r="V1572" i="39"/>
  <c r="C483" i="39"/>
  <c r="U483" i="39" s="1"/>
  <c r="C482" i="39"/>
  <c r="U482" i="39" s="1"/>
  <c r="F484" i="39"/>
  <c r="F1573" i="39"/>
  <c r="C1572" i="39"/>
  <c r="U1572" i="39" s="1"/>
  <c r="C2104" i="39"/>
  <c r="U2104" i="39" s="1"/>
  <c r="F2105" i="39"/>
  <c r="F842" i="39"/>
  <c r="C841" i="39"/>
  <c r="U841" i="39" s="1"/>
  <c r="C974" i="39"/>
  <c r="U974" i="39" s="1"/>
  <c r="F301" i="39"/>
  <c r="C300" i="39"/>
  <c r="U300" i="39" s="1"/>
  <c r="V3114" i="39" l="1"/>
  <c r="C3114" i="39"/>
  <c r="U3114" i="39" s="1"/>
  <c r="V484" i="39"/>
  <c r="V1573" i="39"/>
  <c r="V301" i="39"/>
  <c r="V842" i="39"/>
  <c r="V2105" i="39"/>
  <c r="C484" i="39"/>
  <c r="U484" i="39" s="1"/>
  <c r="F485" i="39"/>
  <c r="C1573" i="39"/>
  <c r="U1573" i="39" s="1"/>
  <c r="F1574" i="39"/>
  <c r="C2105" i="39"/>
  <c r="U2105" i="39" s="1"/>
  <c r="F2106" i="39"/>
  <c r="F843" i="39"/>
  <c r="C842" i="39"/>
  <c r="U842" i="39" s="1"/>
  <c r="C975" i="39"/>
  <c r="U975" i="39" s="1"/>
  <c r="F302" i="39"/>
  <c r="C301" i="39"/>
  <c r="U301" i="39" s="1"/>
  <c r="AH3414" i="39"/>
  <c r="AB3414" i="39"/>
  <c r="AH3394" i="39"/>
  <c r="AB3394"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V2106" i="39" l="1"/>
  <c r="V1574" i="39"/>
  <c r="V2711" i="39"/>
  <c r="V485" i="39"/>
  <c r="V843" i="39"/>
  <c r="V302" i="39"/>
  <c r="F486" i="39"/>
  <c r="C485" i="39"/>
  <c r="U485" i="39" s="1"/>
  <c r="F1575" i="39"/>
  <c r="C1574" i="39"/>
  <c r="U1574" i="39" s="1"/>
  <c r="F2107" i="39"/>
  <c r="C2106" i="39"/>
  <c r="U2106" i="39" s="1"/>
  <c r="C843" i="39"/>
  <c r="U843" i="39" s="1"/>
  <c r="F844" i="39"/>
  <c r="C976" i="39"/>
  <c r="U976" i="39" s="1"/>
  <c r="F303" i="39"/>
  <c r="C302" i="39"/>
  <c r="U302" i="39" s="1"/>
  <c r="C2711" i="39"/>
  <c r="U2711" i="39" s="1"/>
  <c r="F2712" i="39"/>
  <c r="V486" i="39" l="1"/>
  <c r="V844" i="39"/>
  <c r="V2107" i="39"/>
  <c r="V2712" i="39"/>
  <c r="V303" i="39"/>
  <c r="V1575" i="39"/>
  <c r="F487" i="39"/>
  <c r="C486" i="39"/>
  <c r="U486" i="39" s="1"/>
  <c r="F304" i="39"/>
  <c r="C1575" i="39"/>
  <c r="U1575" i="39" s="1"/>
  <c r="C2107" i="39"/>
  <c r="U2107" i="39" s="1"/>
  <c r="F2108" i="39"/>
  <c r="C844" i="39"/>
  <c r="U844" i="39" s="1"/>
  <c r="F845" i="39"/>
  <c r="C303" i="39"/>
  <c r="U303" i="39" s="1"/>
  <c r="C2712" i="39"/>
  <c r="U2712" i="39" s="1"/>
  <c r="V487" i="39" l="1"/>
  <c r="V304" i="39"/>
  <c r="V2108" i="39"/>
  <c r="V845" i="39"/>
  <c r="F488" i="39"/>
  <c r="C487" i="39"/>
  <c r="U487" i="39" s="1"/>
  <c r="F305" i="39"/>
  <c r="C2108" i="39"/>
  <c r="U2108" i="39" s="1"/>
  <c r="F2109" i="39"/>
  <c r="F846" i="39"/>
  <c r="C845" i="39"/>
  <c r="U845" i="39" s="1"/>
  <c r="C977" i="39"/>
  <c r="U977" i="39" s="1"/>
  <c r="V2109" i="39" l="1"/>
  <c r="V305" i="39"/>
  <c r="V488" i="39"/>
  <c r="V846" i="39"/>
  <c r="C488" i="39"/>
  <c r="U488" i="39" s="1"/>
  <c r="F489" i="39"/>
  <c r="F306" i="39"/>
  <c r="F2110" i="39"/>
  <c r="C2109" i="39"/>
  <c r="U2109" i="39" s="1"/>
  <c r="F847" i="39"/>
  <c r="C846" i="39"/>
  <c r="U846" i="39" s="1"/>
  <c r="C978" i="39"/>
  <c r="U978" i="39" s="1"/>
  <c r="C304" i="39"/>
  <c r="U304" i="39" s="1"/>
  <c r="V847" i="39" l="1"/>
  <c r="V489" i="39"/>
  <c r="V306" i="39"/>
  <c r="V2110" i="39"/>
  <c r="F490" i="39"/>
  <c r="C489" i="39"/>
  <c r="U489" i="39" s="1"/>
  <c r="F307" i="39"/>
  <c r="F2111" i="39"/>
  <c r="C2110" i="39"/>
  <c r="U2110" i="39" s="1"/>
  <c r="C847" i="39"/>
  <c r="U847" i="39" s="1"/>
  <c r="F848" i="39"/>
  <c r="C979" i="39"/>
  <c r="U979" i="39" s="1"/>
  <c r="C305" i="39"/>
  <c r="U305" i="39" s="1"/>
  <c r="V848" i="39" l="1"/>
  <c r="V490" i="39"/>
  <c r="V2111" i="39"/>
  <c r="V307" i="39"/>
  <c r="C490" i="39"/>
  <c r="U490" i="39" s="1"/>
  <c r="F491" i="39"/>
  <c r="F2112" i="39"/>
  <c r="C2111" i="39"/>
  <c r="U2111" i="39" s="1"/>
  <c r="F849" i="39"/>
  <c r="C848" i="39"/>
  <c r="U848" i="39" s="1"/>
  <c r="C306" i="39"/>
  <c r="U306" i="39" s="1"/>
  <c r="V849" i="39" l="1"/>
  <c r="V2112" i="39"/>
  <c r="V491" i="39"/>
  <c r="C491" i="39"/>
  <c r="U491" i="39" s="1"/>
  <c r="F492" i="39"/>
  <c r="C2112" i="39"/>
  <c r="U2112" i="39" s="1"/>
  <c r="F2113" i="39"/>
  <c r="F850" i="39"/>
  <c r="C849" i="39"/>
  <c r="U849" i="39" s="1"/>
  <c r="F308" i="39"/>
  <c r="C307" i="39"/>
  <c r="U307" i="39" s="1"/>
  <c r="V492" i="39" l="1"/>
  <c r="V308" i="39"/>
  <c r="V850" i="39"/>
  <c r="V2113" i="39"/>
  <c r="F493" i="39"/>
  <c r="C492" i="39"/>
  <c r="U492" i="39" s="1"/>
  <c r="C2113" i="39"/>
  <c r="U2113" i="39" s="1"/>
  <c r="F2114" i="39"/>
  <c r="C850" i="39"/>
  <c r="U850" i="39" s="1"/>
  <c r="C308" i="39"/>
  <c r="U308" i="39" s="1"/>
  <c r="F309" i="39"/>
  <c r="AH678" i="39"/>
  <c r="AB678" i="39"/>
  <c r="AH708" i="39"/>
  <c r="AB708" i="39"/>
  <c r="AH709" i="39"/>
  <c r="AB709" i="39"/>
  <c r="AH3632" i="39"/>
  <c r="AB3632" i="39"/>
  <c r="AH3631" i="39"/>
  <c r="AB3631" i="39"/>
  <c r="AH3630" i="39"/>
  <c r="AB3630" i="39"/>
  <c r="AH3629" i="39"/>
  <c r="AB3629" i="39"/>
  <c r="AH3628" i="39"/>
  <c r="AB3628" i="39"/>
  <c r="F3628" i="39"/>
  <c r="AH3627" i="39"/>
  <c r="AB3627" i="39"/>
  <c r="C3627" i="39"/>
  <c r="U3627" i="39" s="1"/>
  <c r="AH3611" i="39"/>
  <c r="AB3611" i="39"/>
  <c r="AH3608" i="39"/>
  <c r="AB3608" i="39"/>
  <c r="AH3606" i="39"/>
  <c r="AB3606" i="39"/>
  <c r="AH3605" i="39"/>
  <c r="AB3605" i="39"/>
  <c r="AH3603" i="39"/>
  <c r="AB3603" i="39"/>
  <c r="AH3602" i="39"/>
  <c r="AB3602" i="39"/>
  <c r="AH3601" i="39"/>
  <c r="AB3601" i="39"/>
  <c r="AH3600" i="39"/>
  <c r="AB3600" i="39"/>
  <c r="F3600" i="39"/>
  <c r="AH3599" i="39"/>
  <c r="AB3599" i="39"/>
  <c r="C3599" i="39"/>
  <c r="U3599" i="39" s="1"/>
  <c r="AH1015" i="39"/>
  <c r="AB1015" i="39"/>
  <c r="F1013" i="39"/>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H1018" i="39"/>
  <c r="AB1018" i="39"/>
  <c r="C1018" i="39"/>
  <c r="U1018" i="39" s="1"/>
  <c r="F3433" i="39"/>
  <c r="AH3433" i="39"/>
  <c r="AB3433" i="39"/>
  <c r="AH3434" i="39"/>
  <c r="AB3434" i="39"/>
  <c r="AH3438" i="39"/>
  <c r="AB3438" i="39"/>
  <c r="AH3436" i="39"/>
  <c r="AB3436" i="39"/>
  <c r="AH3435" i="39"/>
  <c r="AB3435" i="39"/>
  <c r="AH3432" i="39"/>
  <c r="AB3432" i="39"/>
  <c r="C3432" i="39"/>
  <c r="U3432" i="39" s="1"/>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19" i="39"/>
  <c r="AB3519" i="39"/>
  <c r="F3519" i="39"/>
  <c r="AH3518" i="39"/>
  <c r="AB3518" i="39"/>
  <c r="C3518" i="39"/>
  <c r="U3518"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85" i="39"/>
  <c r="AB3285" i="39"/>
  <c r="AH3283" i="39"/>
  <c r="AB3283" i="39"/>
  <c r="AH3277" i="39"/>
  <c r="AB3277" i="39"/>
  <c r="AH3274" i="39"/>
  <c r="AB3274" i="39"/>
  <c r="AH3273" i="39"/>
  <c r="AB3273" i="39"/>
  <c r="F3271" i="39"/>
  <c r="AH3271" i="39"/>
  <c r="AB3271" i="39"/>
  <c r="AH3286" i="39"/>
  <c r="AB3286" i="39"/>
  <c r="AH3284" i="39"/>
  <c r="AB3284" i="39"/>
  <c r="AH3282" i="39"/>
  <c r="AB3282" i="39"/>
  <c r="AH3281" i="39"/>
  <c r="AB3281" i="39"/>
  <c r="AH3278" i="39"/>
  <c r="AB3278" i="39"/>
  <c r="AH3276" i="39"/>
  <c r="AB3276" i="39"/>
  <c r="AH3275" i="39"/>
  <c r="AB3275" i="39"/>
  <c r="AH3272" i="39"/>
  <c r="AB3272" i="39"/>
  <c r="AH3270" i="39"/>
  <c r="AB3270" i="39"/>
  <c r="C3270" i="39"/>
  <c r="U3270" i="39" s="1"/>
  <c r="AH3443" i="39"/>
  <c r="AB3443" i="39"/>
  <c r="F3443" i="39"/>
  <c r="AH3442" i="39"/>
  <c r="AB3442" i="39"/>
  <c r="C3442" i="39"/>
  <c r="U3442" i="39" s="1"/>
  <c r="AH3441" i="39"/>
  <c r="AB3441" i="39"/>
  <c r="AH3440" i="39"/>
  <c r="AB3440" i="39"/>
  <c r="F3440" i="39"/>
  <c r="AH3439" i="39"/>
  <c r="AB3439" i="39"/>
  <c r="C3439" i="39"/>
  <c r="U3439"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56" i="39"/>
  <c r="AB3356" i="39"/>
  <c r="AH3381" i="39"/>
  <c r="AB3381" i="39"/>
  <c r="F3381" i="39"/>
  <c r="F3382" i="39"/>
  <c r="C3380" i="39"/>
  <c r="U3380" i="39" s="1"/>
  <c r="AH3380" i="39"/>
  <c r="AB3380" i="39"/>
  <c r="AH3354" i="39"/>
  <c r="AB335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5" i="39"/>
  <c r="AB3355" i="39"/>
  <c r="AH3352" i="39"/>
  <c r="AB3352" i="39"/>
  <c r="AH3351" i="39"/>
  <c r="AB3351" i="39"/>
  <c r="AH3350" i="39"/>
  <c r="AB3350" i="39"/>
  <c r="AH3349" i="39"/>
  <c r="AB3349" i="39"/>
  <c r="AH3348" i="39"/>
  <c r="AB3348" i="39"/>
  <c r="AH3346" i="39"/>
  <c r="AB3346" i="39"/>
  <c r="AH3344" i="39"/>
  <c r="AB3344" i="39"/>
  <c r="AH3341" i="39"/>
  <c r="AB3341" i="39"/>
  <c r="AH3340" i="39"/>
  <c r="AB3340" i="39"/>
  <c r="AH3339" i="39"/>
  <c r="AB3339" i="39"/>
  <c r="C3339" i="39"/>
  <c r="U3339"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V493" i="39" l="1"/>
  <c r="V1609" i="39"/>
  <c r="V3271" i="39"/>
  <c r="V3433" i="39"/>
  <c r="V2389" i="39"/>
  <c r="V1019" i="39"/>
  <c r="V2388" i="39"/>
  <c r="V1001" i="39"/>
  <c r="V1013" i="39"/>
  <c r="V1183" i="39"/>
  <c r="V3600" i="39"/>
  <c r="V3443" i="39"/>
  <c r="V309" i="39"/>
  <c r="V3382" i="39"/>
  <c r="V2942" i="39"/>
  <c r="V3519" i="39"/>
  <c r="V3381" i="39"/>
  <c r="V542" i="39"/>
  <c r="V3440" i="39"/>
  <c r="V3628" i="39"/>
  <c r="V2114" i="39"/>
  <c r="F3601" i="39"/>
  <c r="F494" i="39"/>
  <c r="C493" i="39"/>
  <c r="U493" i="39" s="1"/>
  <c r="F2115" i="39"/>
  <c r="C2114" i="39"/>
  <c r="U2114" i="39" s="1"/>
  <c r="C309" i="39"/>
  <c r="U309" i="39" s="1"/>
  <c r="F310" i="39"/>
  <c r="C3628" i="39"/>
  <c r="U3628" i="39" s="1"/>
  <c r="C3600" i="39"/>
  <c r="U3600" i="39" s="1"/>
  <c r="F3629" i="39"/>
  <c r="F1014" i="39"/>
  <c r="F1015" i="39"/>
  <c r="F3521" i="39"/>
  <c r="F1020" i="39"/>
  <c r="C1019" i="39"/>
  <c r="U1019" i="39" s="1"/>
  <c r="F3434" i="39"/>
  <c r="C3433" i="39"/>
  <c r="U3433" i="39" s="1"/>
  <c r="C2942" i="39"/>
  <c r="U2942" i="39" s="1"/>
  <c r="C3519" i="39"/>
  <c r="U3519" i="39" s="1"/>
  <c r="F2943" i="39"/>
  <c r="F1184" i="39"/>
  <c r="C1183" i="39"/>
  <c r="U1183" i="39" s="1"/>
  <c r="F3274" i="39"/>
  <c r="C3271" i="39"/>
  <c r="U3271" i="39" s="1"/>
  <c r="F3272" i="39"/>
  <c r="C1001" i="39"/>
  <c r="U1001" i="39" s="1"/>
  <c r="F3441" i="39"/>
  <c r="C3443" i="39"/>
  <c r="U3443" i="39" s="1"/>
  <c r="C3440" i="39"/>
  <c r="U3440" i="39" s="1"/>
  <c r="F1002" i="39"/>
  <c r="F2390" i="39"/>
  <c r="C2388" i="39"/>
  <c r="U2388" i="39" s="1"/>
  <c r="C3382" i="39"/>
  <c r="U3382" i="39" s="1"/>
  <c r="F543" i="39"/>
  <c r="C2389" i="39"/>
  <c r="U2389" i="39" s="1"/>
  <c r="C542" i="39"/>
  <c r="U542" i="39" s="1"/>
  <c r="C3381" i="39"/>
  <c r="U3381" i="39" s="1"/>
  <c r="F1610" i="39"/>
  <c r="C1609" i="39"/>
  <c r="U1609" i="39" s="1"/>
  <c r="AH3415" i="39"/>
  <c r="AB3415"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7" i="39"/>
  <c r="AB3397" i="39"/>
  <c r="AH3396" i="39"/>
  <c r="AB3396" i="39"/>
  <c r="AH3395" i="39"/>
  <c r="AB3395" i="39"/>
  <c r="AH3393" i="39"/>
  <c r="AB3393" i="39"/>
  <c r="C3393" i="39"/>
  <c r="U3393" i="39" s="1"/>
  <c r="AH3382" i="39"/>
  <c r="AB3382" i="39"/>
  <c r="AH3315" i="39"/>
  <c r="AB3315" i="39"/>
  <c r="AH3314" i="39"/>
  <c r="AB3314" i="39"/>
  <c r="AH3313" i="39"/>
  <c r="AB3313" i="39"/>
  <c r="AH3312" i="39"/>
  <c r="AB3312" i="39"/>
  <c r="F3312" i="39"/>
  <c r="AH3311" i="39"/>
  <c r="AB3311" i="39"/>
  <c r="C3311" i="39"/>
  <c r="U3311" i="39" s="1"/>
  <c r="AH3228" i="39"/>
  <c r="AB3228" i="39"/>
  <c r="AH3227" i="39"/>
  <c r="AB3227" i="39"/>
  <c r="AH3226" i="39"/>
  <c r="AB3226" i="39"/>
  <c r="F3226" i="39"/>
  <c r="AH3225" i="39"/>
  <c r="AB3225" i="39"/>
  <c r="C3225" i="39"/>
  <c r="U3225" i="39" s="1"/>
  <c r="AH3057" i="39"/>
  <c r="AB3057" i="39"/>
  <c r="AH3056" i="39"/>
  <c r="AB3056" i="39"/>
  <c r="AH3055" i="39"/>
  <c r="AB3055" i="39"/>
  <c r="AH3054" i="39"/>
  <c r="AB3054" i="39"/>
  <c r="AH3053" i="39"/>
  <c r="AB3053" i="39"/>
  <c r="F3053" i="39"/>
  <c r="AH3052" i="39"/>
  <c r="AB3052" i="39"/>
  <c r="C3052" i="39"/>
  <c r="U3052"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F332" i="39" l="1"/>
  <c r="F1155" i="39"/>
  <c r="V310" i="39"/>
  <c r="V2240" i="39"/>
  <c r="V3272" i="39"/>
  <c r="V2115" i="39"/>
  <c r="V2943" i="39"/>
  <c r="V494" i="39"/>
  <c r="V3601" i="39"/>
  <c r="V1610" i="39"/>
  <c r="V3226" i="39"/>
  <c r="V3434" i="39"/>
  <c r="V3521" i="39"/>
  <c r="V3441" i="39"/>
  <c r="V3274" i="39"/>
  <c r="V2255" i="39"/>
  <c r="V543" i="39"/>
  <c r="V1015" i="39"/>
  <c r="V1014" i="39"/>
  <c r="V3312" i="39"/>
  <c r="V1963" i="39"/>
  <c r="V1184" i="39"/>
  <c r="V2987" i="39"/>
  <c r="V1020" i="39"/>
  <c r="V3629" i="39"/>
  <c r="V2158" i="39"/>
  <c r="V2390" i="39"/>
  <c r="V2259" i="39"/>
  <c r="V3053" i="39"/>
  <c r="V1002" i="39"/>
  <c r="F3602" i="39"/>
  <c r="C494" i="39"/>
  <c r="U494" i="39" s="1"/>
  <c r="F495" i="39"/>
  <c r="C2115" i="39"/>
  <c r="U2115" i="39" s="1"/>
  <c r="F2116" i="39"/>
  <c r="C310" i="39"/>
  <c r="U310" i="39" s="1"/>
  <c r="F311" i="39"/>
  <c r="F3630" i="39"/>
  <c r="C3629" i="39"/>
  <c r="U3629" i="39" s="1"/>
  <c r="C1014" i="39"/>
  <c r="U1014" i="39" s="1"/>
  <c r="C1015" i="39"/>
  <c r="U1015" i="39" s="1"/>
  <c r="F1016" i="39"/>
  <c r="C3521" i="39"/>
  <c r="U3521" i="39" s="1"/>
  <c r="C1020" i="39"/>
  <c r="U1020" i="39" s="1"/>
  <c r="F1021" i="39"/>
  <c r="C3434" i="39"/>
  <c r="U3434" i="39" s="1"/>
  <c r="F3522" i="39"/>
  <c r="F3435" i="39"/>
  <c r="F3275" i="39"/>
  <c r="C3272" i="39"/>
  <c r="U3272" i="39" s="1"/>
  <c r="F2944" i="39"/>
  <c r="C2943" i="39"/>
  <c r="U2943" i="39" s="1"/>
  <c r="F3273" i="39"/>
  <c r="C1184" i="39"/>
  <c r="U1184" i="39" s="1"/>
  <c r="F1185" i="39"/>
  <c r="C3274" i="39"/>
  <c r="U3274" i="39" s="1"/>
  <c r="C3441" i="39"/>
  <c r="U3441" i="39" s="1"/>
  <c r="F1003" i="39"/>
  <c r="C1002" i="39"/>
  <c r="U1002" i="39" s="1"/>
  <c r="C2390" i="39"/>
  <c r="U2390" i="39" s="1"/>
  <c r="F544" i="39"/>
  <c r="C543" i="39"/>
  <c r="U543" i="39" s="1"/>
  <c r="F1611" i="39"/>
  <c r="C1610" i="39"/>
  <c r="U1610" i="39" s="1"/>
  <c r="C2240" i="39"/>
  <c r="U2240" i="39" s="1"/>
  <c r="F2260" i="39"/>
  <c r="C2259" i="39"/>
  <c r="U2259" i="39" s="1"/>
  <c r="F2256" i="39"/>
  <c r="F2257" i="39"/>
  <c r="F2241" i="39"/>
  <c r="F3054" i="39"/>
  <c r="C2255" i="39"/>
  <c r="U2255" i="39" s="1"/>
  <c r="C3053" i="39"/>
  <c r="U3053" i="39" s="1"/>
  <c r="C1963" i="39"/>
  <c r="U1963" i="39" s="1"/>
  <c r="C2158" i="39"/>
  <c r="U2158" i="39" s="1"/>
  <c r="C3226" i="39"/>
  <c r="U3226" i="39" s="1"/>
  <c r="F3227" i="39"/>
  <c r="F1964" i="39"/>
  <c r="C3312" i="39"/>
  <c r="U3312" i="39" s="1"/>
  <c r="F3313" i="39"/>
  <c r="C2987" i="39"/>
  <c r="U2987" i="39" s="1"/>
  <c r="F1156" i="39" l="1"/>
  <c r="V332" i="39"/>
  <c r="C332" i="39"/>
  <c r="U332" i="39" s="1"/>
  <c r="F1982" i="39"/>
  <c r="V1155" i="39"/>
  <c r="C1155" i="39"/>
  <c r="U1155" i="39" s="1"/>
  <c r="F1981" i="39"/>
  <c r="V311" i="39"/>
  <c r="V3630" i="39"/>
  <c r="V1003" i="39"/>
  <c r="V2116" i="39"/>
  <c r="V2241" i="39"/>
  <c r="V495" i="39"/>
  <c r="V1185" i="39"/>
  <c r="V3273" i="39"/>
  <c r="V2944" i="39"/>
  <c r="V3435" i="39"/>
  <c r="V3522" i="39"/>
  <c r="V1611" i="39"/>
  <c r="V1016" i="39"/>
  <c r="V3602" i="39"/>
  <c r="V2260" i="39"/>
  <c r="V1964" i="39"/>
  <c r="V3227" i="39"/>
  <c r="V3054" i="39"/>
  <c r="V2257" i="39"/>
  <c r="V3275" i="39"/>
  <c r="V3313" i="39"/>
  <c r="V2256" i="39"/>
  <c r="V1021" i="39"/>
  <c r="V544" i="39"/>
  <c r="F3604" i="39"/>
  <c r="F3603" i="39"/>
  <c r="C2160" i="39"/>
  <c r="U2160" i="39" s="1"/>
  <c r="C495" i="39"/>
  <c r="U495" i="39" s="1"/>
  <c r="F496" i="39"/>
  <c r="F3437" i="39"/>
  <c r="C2116" i="39"/>
  <c r="U2116" i="39" s="1"/>
  <c r="F2117" i="39"/>
  <c r="F312" i="39"/>
  <c r="C311" i="39"/>
  <c r="U311" i="39" s="1"/>
  <c r="C3630" i="39"/>
  <c r="U3630" i="39" s="1"/>
  <c r="F3631" i="39"/>
  <c r="F1017" i="39"/>
  <c r="C1016" i="39"/>
  <c r="U1016" i="39" s="1"/>
  <c r="F1022" i="39"/>
  <c r="C1021" i="39"/>
  <c r="U1021" i="39" s="1"/>
  <c r="C3522" i="39"/>
  <c r="U3522" i="39" s="1"/>
  <c r="F3523" i="39"/>
  <c r="F3436" i="39"/>
  <c r="C3435" i="39"/>
  <c r="U3435" i="39" s="1"/>
  <c r="C3275" i="39"/>
  <c r="U3275" i="39" s="1"/>
  <c r="F3277" i="39"/>
  <c r="F3276" i="39"/>
  <c r="C3273" i="39"/>
  <c r="U3273" i="39" s="1"/>
  <c r="F2945" i="39"/>
  <c r="C2944" i="39"/>
  <c r="U2944" i="39" s="1"/>
  <c r="F1186" i="39"/>
  <c r="C1185" i="39"/>
  <c r="U1185" i="39" s="1"/>
  <c r="C1003" i="39"/>
  <c r="U1003" i="39" s="1"/>
  <c r="F1004" i="39"/>
  <c r="C544" i="39"/>
  <c r="U544" i="39" s="1"/>
  <c r="F545" i="39"/>
  <c r="C1611" i="39"/>
  <c r="U1611" i="39" s="1"/>
  <c r="F1612" i="39"/>
  <c r="F2261" i="39"/>
  <c r="C2260" i="39"/>
  <c r="U2260" i="39" s="1"/>
  <c r="C2257" i="39"/>
  <c r="U2257" i="39" s="1"/>
  <c r="C2256" i="39"/>
  <c r="U2256" i="39" s="1"/>
  <c r="F2242" i="39"/>
  <c r="C2161" i="39"/>
  <c r="U2161" i="39" s="1"/>
  <c r="F3056" i="39"/>
  <c r="C2241" i="39"/>
  <c r="U2241" i="39" s="1"/>
  <c r="C3054" i="39"/>
  <c r="U3054" i="39" s="1"/>
  <c r="F3055" i="39"/>
  <c r="F2243" i="39"/>
  <c r="F3228" i="39"/>
  <c r="C3227" i="39"/>
  <c r="U3227" i="39" s="1"/>
  <c r="C3313" i="39"/>
  <c r="U3313" i="39" s="1"/>
  <c r="F3314" i="39"/>
  <c r="C1964" i="39"/>
  <c r="U1964" i="39" s="1"/>
  <c r="C1156" i="39" l="1"/>
  <c r="U1156" i="39" s="1"/>
  <c r="F1157" i="39"/>
  <c r="V1156" i="39"/>
  <c r="F1983" i="39"/>
  <c r="F1686" i="39"/>
  <c r="V1982" i="39"/>
  <c r="C1982" i="39"/>
  <c r="U1982" i="39" s="1"/>
  <c r="V1981" i="39"/>
  <c r="C1981" i="39"/>
  <c r="U1981" i="39" s="1"/>
  <c r="F827" i="39"/>
  <c r="V496" i="39"/>
  <c r="V3603" i="39"/>
  <c r="V3604" i="39"/>
  <c r="V3523" i="39"/>
  <c r="V2261" i="39"/>
  <c r="V3314" i="39"/>
  <c r="V3055" i="39"/>
  <c r="V2242" i="39"/>
  <c r="V1022" i="39"/>
  <c r="V1017" i="39"/>
  <c r="V3631" i="39"/>
  <c r="V2117" i="39"/>
  <c r="V3276" i="39"/>
  <c r="V3277" i="39"/>
  <c r="V3056" i="39"/>
  <c r="V3436" i="39"/>
  <c r="V1612" i="39"/>
  <c r="V545" i="39"/>
  <c r="V1004" i="39"/>
  <c r="V312" i="39"/>
  <c r="V3437" i="39"/>
  <c r="V1186" i="39"/>
  <c r="V3228" i="39"/>
  <c r="V2243" i="39"/>
  <c r="V2945" i="39"/>
  <c r="F314" i="39"/>
  <c r="C3604" i="39"/>
  <c r="U3604" i="39" s="1"/>
  <c r="F3605" i="39"/>
  <c r="C496" i="39"/>
  <c r="U496" i="39" s="1"/>
  <c r="F497" i="39"/>
  <c r="F3279" i="39"/>
  <c r="C3437" i="39"/>
  <c r="U3437" i="39" s="1"/>
  <c r="F2118" i="39"/>
  <c r="C2117" i="39"/>
  <c r="U2117" i="39" s="1"/>
  <c r="F313" i="39"/>
  <c r="C312" i="39"/>
  <c r="U312" i="39" s="1"/>
  <c r="C3631" i="39"/>
  <c r="U3631" i="39" s="1"/>
  <c r="F3632" i="39"/>
  <c r="C1017" i="39"/>
  <c r="U1017" i="39" s="1"/>
  <c r="C1022" i="39"/>
  <c r="U1022" i="39" s="1"/>
  <c r="F1023" i="39"/>
  <c r="C3523" i="39"/>
  <c r="U3523" i="39" s="1"/>
  <c r="F3524" i="39"/>
  <c r="C3436" i="39"/>
  <c r="U3436" i="39" s="1"/>
  <c r="F3438" i="39"/>
  <c r="F3278" i="39"/>
  <c r="C3277" i="39"/>
  <c r="U3277" i="39" s="1"/>
  <c r="C3276" i="39"/>
  <c r="U3276" i="39" s="1"/>
  <c r="C2945" i="39"/>
  <c r="U2945" i="39" s="1"/>
  <c r="C1186" i="39"/>
  <c r="U1186" i="39" s="1"/>
  <c r="F1187" i="39"/>
  <c r="C1004" i="39"/>
  <c r="U1004" i="39" s="1"/>
  <c r="F1005" i="39"/>
  <c r="C545" i="39"/>
  <c r="U545" i="39" s="1"/>
  <c r="F546" i="39"/>
  <c r="F1613" i="39"/>
  <c r="C1612" i="39"/>
  <c r="U1612" i="39" s="1"/>
  <c r="C2261" i="39"/>
  <c r="U2261" i="39" s="1"/>
  <c r="F2262" i="39"/>
  <c r="F2244" i="39"/>
  <c r="F3057" i="39"/>
  <c r="C2242" i="39"/>
  <c r="U2242" i="39" s="1"/>
  <c r="C2162" i="39"/>
  <c r="U2162" i="39" s="1"/>
  <c r="C3055" i="39"/>
  <c r="U3055" i="39" s="1"/>
  <c r="C3056" i="39"/>
  <c r="U3056" i="39" s="1"/>
  <c r="C2243" i="39"/>
  <c r="U2243" i="39" s="1"/>
  <c r="F2245" i="39"/>
  <c r="C3228" i="39"/>
  <c r="U3228" i="39" s="1"/>
  <c r="F3315" i="39"/>
  <c r="C3314" i="39"/>
  <c r="U3314" i="39" s="1"/>
  <c r="F1984" i="39" l="1"/>
  <c r="F1158" i="39"/>
  <c r="V1157" i="39"/>
  <c r="C1157" i="39"/>
  <c r="U1157" i="39" s="1"/>
  <c r="C1983" i="39"/>
  <c r="U1983" i="39" s="1"/>
  <c r="V1983" i="39"/>
  <c r="F1687" i="39"/>
  <c r="F3319" i="39"/>
  <c r="V827" i="39"/>
  <c r="F828" i="39"/>
  <c r="C827" i="39"/>
  <c r="U827" i="39" s="1"/>
  <c r="V1686" i="39"/>
  <c r="C1686" i="39"/>
  <c r="U1686" i="39" s="1"/>
  <c r="F1346" i="39"/>
  <c r="V3632" i="39"/>
  <c r="V1023" i="39"/>
  <c r="V1005" i="39"/>
  <c r="V3057" i="39"/>
  <c r="V1613" i="39"/>
  <c r="V1187" i="39"/>
  <c r="V3315" i="39"/>
  <c r="V2118" i="39"/>
  <c r="V3278" i="39"/>
  <c r="V497" i="39"/>
  <c r="V2262" i="39"/>
  <c r="V313" i="39"/>
  <c r="V3438" i="39"/>
  <c r="V3605" i="39"/>
  <c r="V3279" i="39"/>
  <c r="V3524" i="39"/>
  <c r="V2244" i="39"/>
  <c r="V546" i="39"/>
  <c r="V2245" i="39"/>
  <c r="V314" i="39"/>
  <c r="F316" i="39"/>
  <c r="F315" i="39"/>
  <c r="F3606" i="39"/>
  <c r="F3280" i="39"/>
  <c r="F498" i="39"/>
  <c r="C497" i="39"/>
  <c r="U497" i="39" s="1"/>
  <c r="F3282" i="39"/>
  <c r="F3281" i="39"/>
  <c r="F2119" i="39"/>
  <c r="C2118" i="39"/>
  <c r="U2118" i="39" s="1"/>
  <c r="C313" i="39"/>
  <c r="U313" i="39" s="1"/>
  <c r="C3632" i="39"/>
  <c r="U3632" i="39" s="1"/>
  <c r="F1024" i="39"/>
  <c r="C1023" i="39"/>
  <c r="U1023" i="39" s="1"/>
  <c r="C3524" i="39"/>
  <c r="U3524" i="39" s="1"/>
  <c r="F3525" i="39"/>
  <c r="C3278" i="39"/>
  <c r="U3278" i="39" s="1"/>
  <c r="C3438" i="39"/>
  <c r="U3438" i="39" s="1"/>
  <c r="F1188" i="39"/>
  <c r="C1187" i="39"/>
  <c r="U1187" i="39" s="1"/>
  <c r="C1005" i="39"/>
  <c r="U1005" i="39" s="1"/>
  <c r="F1006" i="39"/>
  <c r="F547" i="39"/>
  <c r="C546" i="39"/>
  <c r="U546" i="39" s="1"/>
  <c r="C1613" i="39"/>
  <c r="U1613" i="39" s="1"/>
  <c r="F1614" i="39"/>
  <c r="F2263" i="39"/>
  <c r="C2262" i="39"/>
  <c r="U2262" i="39" s="1"/>
  <c r="F2246" i="39"/>
  <c r="C2244" i="39"/>
  <c r="U2244" i="39" s="1"/>
  <c r="C3057" i="39"/>
  <c r="U3057" i="39" s="1"/>
  <c r="C2163" i="39"/>
  <c r="U2163" i="39" s="1"/>
  <c r="F2247" i="39"/>
  <c r="C2245" i="39"/>
  <c r="U2245" i="39" s="1"/>
  <c r="C3315" i="39"/>
  <c r="U3315" i="39" s="1"/>
  <c r="F829" i="39" l="1"/>
  <c r="V1984" i="39"/>
  <c r="V1158" i="39"/>
  <c r="C1984" i="39"/>
  <c r="U1984" i="39" s="1"/>
  <c r="C1687" i="39"/>
  <c r="U1687" i="39" s="1"/>
  <c r="V1687" i="39"/>
  <c r="F1688" i="39"/>
  <c r="C1158" i="39"/>
  <c r="U1158" i="39" s="1"/>
  <c r="F3320" i="39"/>
  <c r="V3319" i="39"/>
  <c r="C3319" i="39"/>
  <c r="U3319" i="39" s="1"/>
  <c r="V828" i="39"/>
  <c r="C828" i="39"/>
  <c r="U828" i="39" s="1"/>
  <c r="F1347" i="39"/>
  <c r="C1346" i="39"/>
  <c r="U1346" i="39" s="1"/>
  <c r="V1346" i="39"/>
  <c r="V316" i="39"/>
  <c r="V498" i="39"/>
  <c r="V3280" i="39"/>
  <c r="V3282" i="39"/>
  <c r="V3606" i="39"/>
  <c r="V315" i="39"/>
  <c r="V3525" i="39"/>
  <c r="V2247" i="39"/>
  <c r="V1024" i="39"/>
  <c r="V3281" i="39"/>
  <c r="V1006" i="39"/>
  <c r="V547" i="39"/>
  <c r="V1188" i="39"/>
  <c r="V2246" i="39"/>
  <c r="V2263" i="39"/>
  <c r="V2119" i="39"/>
  <c r="V1614" i="39"/>
  <c r="F317" i="39"/>
  <c r="F318" i="39"/>
  <c r="F3607" i="39"/>
  <c r="C3280" i="39"/>
  <c r="U3280" i="39" s="1"/>
  <c r="F499" i="39"/>
  <c r="C498" i="39"/>
  <c r="U498" i="39" s="1"/>
  <c r="C3279" i="39"/>
  <c r="U3279" i="39" s="1"/>
  <c r="C2119" i="39"/>
  <c r="U2119" i="39" s="1"/>
  <c r="F2120" i="39"/>
  <c r="C314" i="39"/>
  <c r="U314" i="39" s="1"/>
  <c r="C3601" i="39"/>
  <c r="U3601" i="39" s="1"/>
  <c r="F1025" i="39"/>
  <c r="C1024" i="39"/>
  <c r="U1024" i="39" s="1"/>
  <c r="F3526" i="39"/>
  <c r="C3525" i="39"/>
  <c r="U3525" i="39" s="1"/>
  <c r="C3281" i="39"/>
  <c r="U3281" i="39" s="1"/>
  <c r="C1188" i="39"/>
  <c r="U1188" i="39" s="1"/>
  <c r="F1007" i="39"/>
  <c r="C1006" i="39"/>
  <c r="U1006" i="39" s="1"/>
  <c r="C547" i="39"/>
  <c r="U547" i="39" s="1"/>
  <c r="F548" i="39"/>
  <c r="F1615" i="39"/>
  <c r="C1614" i="39"/>
  <c r="U1614" i="39" s="1"/>
  <c r="C2263" i="39"/>
  <c r="U2263" i="39" s="1"/>
  <c r="F2264" i="39"/>
  <c r="C2246" i="39"/>
  <c r="U2246" i="39" s="1"/>
  <c r="F2248" i="39"/>
  <c r="C2164" i="39"/>
  <c r="U2164" i="39" s="1"/>
  <c r="F2249" i="39"/>
  <c r="C2247" i="39"/>
  <c r="U2247" i="39" s="1"/>
  <c r="C829" i="39" l="1"/>
  <c r="U829" i="39" s="1"/>
  <c r="V829" i="39"/>
  <c r="C1688" i="39"/>
  <c r="U1688" i="39" s="1"/>
  <c r="V1688" i="39"/>
  <c r="F1689" i="39"/>
  <c r="V3320" i="39"/>
  <c r="C3320" i="39"/>
  <c r="U3320" i="39" s="1"/>
  <c r="F3321" i="39"/>
  <c r="V1347" i="39"/>
  <c r="C1347" i="39"/>
  <c r="U1347" i="39" s="1"/>
  <c r="F1348" i="39"/>
  <c r="V2120" i="39"/>
  <c r="V3526" i="39"/>
  <c r="V1007" i="39"/>
  <c r="V3607" i="39"/>
  <c r="V1025" i="39"/>
  <c r="V2249" i="39"/>
  <c r="V2264" i="39"/>
  <c r="V1615" i="39"/>
  <c r="V548" i="39"/>
  <c r="V499" i="39"/>
  <c r="V318" i="39"/>
  <c r="V2248" i="39"/>
  <c r="V317" i="39"/>
  <c r="F319" i="39"/>
  <c r="F320" i="39"/>
  <c r="F3610" i="39"/>
  <c r="F3609" i="39"/>
  <c r="F3608" i="39"/>
  <c r="F500" i="39"/>
  <c r="C499" i="39"/>
  <c r="U499" i="39" s="1"/>
  <c r="C2120" i="39"/>
  <c r="U2120" i="39" s="1"/>
  <c r="F2121" i="39"/>
  <c r="C3602" i="39"/>
  <c r="U3602" i="39" s="1"/>
  <c r="C1025" i="39"/>
  <c r="U1025" i="39" s="1"/>
  <c r="C3282" i="39"/>
  <c r="U3282" i="39" s="1"/>
  <c r="F3527" i="39"/>
  <c r="C3526" i="39"/>
  <c r="U3526" i="39" s="1"/>
  <c r="C1007" i="39"/>
  <c r="U1007" i="39" s="1"/>
  <c r="F1008" i="39"/>
  <c r="C548" i="39"/>
  <c r="U548" i="39" s="1"/>
  <c r="F549" i="39"/>
  <c r="C1615" i="39"/>
  <c r="U1615" i="39" s="1"/>
  <c r="F1616" i="39"/>
  <c r="C2264" i="39"/>
  <c r="U2264" i="39" s="1"/>
  <c r="F2265" i="39"/>
  <c r="F2250" i="39"/>
  <c r="C2248" i="39"/>
  <c r="U2248" i="39" s="1"/>
  <c r="C2165" i="39"/>
  <c r="U2165" i="39" s="1"/>
  <c r="C2249" i="39"/>
  <c r="U2249" i="39" s="1"/>
  <c r="F2251" i="39"/>
  <c r="C1689" i="39" l="1"/>
  <c r="U1689" i="39" s="1"/>
  <c r="V1689" i="39"/>
  <c r="F1690" i="39"/>
  <c r="F1349" i="39"/>
  <c r="F3753" i="39"/>
  <c r="V1348" i="39"/>
  <c r="C1348" i="39"/>
  <c r="U1348" i="39" s="1"/>
  <c r="V3321" i="39"/>
  <c r="C3321" i="39"/>
  <c r="U3321" i="39" s="1"/>
  <c r="F3322" i="39"/>
  <c r="V3609" i="39"/>
  <c r="V320" i="39"/>
  <c r="V1008" i="39"/>
  <c r="V3527" i="39"/>
  <c r="V2251" i="39"/>
  <c r="V2250" i="39"/>
  <c r="V500" i="39"/>
  <c r="V549" i="39"/>
  <c r="V3608" i="39"/>
  <c r="V3610" i="39"/>
  <c r="V319" i="39"/>
  <c r="V1616" i="39"/>
  <c r="V2121" i="39"/>
  <c r="V2265" i="39"/>
  <c r="F321" i="39"/>
  <c r="F322" i="39"/>
  <c r="F3612" i="39"/>
  <c r="C3610" i="39"/>
  <c r="U3610" i="39" s="1"/>
  <c r="C3609" i="39"/>
  <c r="U3609" i="39" s="1"/>
  <c r="F501" i="39"/>
  <c r="C500" i="39"/>
  <c r="U500" i="39" s="1"/>
  <c r="C2121" i="39"/>
  <c r="U2121" i="39" s="1"/>
  <c r="F2122" i="39"/>
  <c r="C315" i="39"/>
  <c r="U315" i="39" s="1"/>
  <c r="C3603" i="39"/>
  <c r="U3603" i="39" s="1"/>
  <c r="C3527" i="39"/>
  <c r="U3527" i="39" s="1"/>
  <c r="F3528" i="39"/>
  <c r="F1009" i="39"/>
  <c r="C1008" i="39"/>
  <c r="U1008" i="39" s="1"/>
  <c r="C549" i="39"/>
  <c r="U549" i="39" s="1"/>
  <c r="F550" i="39"/>
  <c r="C1616" i="39"/>
  <c r="U1616" i="39" s="1"/>
  <c r="F2266" i="39"/>
  <c r="C2265" i="39"/>
  <c r="U2265" i="39" s="1"/>
  <c r="C2250" i="39"/>
  <c r="U2250" i="39" s="1"/>
  <c r="F2252" i="39"/>
  <c r="C2166" i="39"/>
  <c r="U2166" i="39" s="1"/>
  <c r="C2251" i="39"/>
  <c r="U2251" i="39" s="1"/>
  <c r="V1690" i="39" l="1"/>
  <c r="C1349" i="39"/>
  <c r="U1349" i="39" s="1"/>
  <c r="F1691" i="39"/>
  <c r="V1349" i="39"/>
  <c r="C1690" i="39"/>
  <c r="U1690" i="39" s="1"/>
  <c r="F1350" i="39"/>
  <c r="F3323" i="39"/>
  <c r="F3754" i="39"/>
  <c r="V3322" i="39"/>
  <c r="C3322" i="39"/>
  <c r="U3322" i="39" s="1"/>
  <c r="C3753" i="39"/>
  <c r="U3753" i="39" s="1"/>
  <c r="V3753" i="39"/>
  <c r="V3612" i="39"/>
  <c r="V3528" i="39"/>
  <c r="V322" i="39"/>
  <c r="V2252" i="39"/>
  <c r="V2266" i="39"/>
  <c r="V501" i="39"/>
  <c r="V321" i="39"/>
  <c r="V2122" i="39"/>
  <c r="V1009" i="39"/>
  <c r="V550" i="39"/>
  <c r="F323" i="39"/>
  <c r="F502" i="39"/>
  <c r="C501" i="39"/>
  <c r="U501" i="39" s="1"/>
  <c r="F2253" i="39"/>
  <c r="F2123" i="39"/>
  <c r="C2122" i="39"/>
  <c r="U2122" i="39" s="1"/>
  <c r="C316" i="39"/>
  <c r="U316" i="39" s="1"/>
  <c r="C3605" i="39"/>
  <c r="U3605" i="39" s="1"/>
  <c r="C3528" i="39"/>
  <c r="U3528" i="39" s="1"/>
  <c r="F3529" i="39"/>
  <c r="F1010" i="39"/>
  <c r="C1009" i="39"/>
  <c r="U1009" i="39" s="1"/>
  <c r="F551" i="39"/>
  <c r="C550" i="39"/>
  <c r="U550" i="39" s="1"/>
  <c r="C2266" i="39"/>
  <c r="U2266" i="39" s="1"/>
  <c r="F2267" i="39"/>
  <c r="C2252" i="39"/>
  <c r="U2252" i="39" s="1"/>
  <c r="C2167" i="39"/>
  <c r="U2167" i="39" s="1"/>
  <c r="V3754" i="39" l="1"/>
  <c r="F1692" i="39"/>
  <c r="C1691" i="39"/>
  <c r="U1691" i="39" s="1"/>
  <c r="V1691" i="39"/>
  <c r="C1350" i="39"/>
  <c r="U1350" i="39" s="1"/>
  <c r="V3323" i="39"/>
  <c r="C3323" i="39"/>
  <c r="U3323" i="39" s="1"/>
  <c r="V1350" i="39"/>
  <c r="F1351" i="39"/>
  <c r="F3755" i="39"/>
  <c r="C3754" i="39"/>
  <c r="U3754" i="39" s="1"/>
  <c r="F3324" i="39"/>
  <c r="V2267" i="39"/>
  <c r="V2253" i="39"/>
  <c r="V551" i="39"/>
  <c r="V323" i="39"/>
  <c r="V502" i="39"/>
  <c r="V1010" i="39"/>
  <c r="V3529" i="39"/>
  <c r="V2123" i="39"/>
  <c r="F503" i="39"/>
  <c r="C502" i="39"/>
  <c r="U502" i="39" s="1"/>
  <c r="C2253" i="39"/>
  <c r="U2253" i="39" s="1"/>
  <c r="C3607" i="39"/>
  <c r="U3607" i="39" s="1"/>
  <c r="C2123" i="39"/>
  <c r="U2123" i="39" s="1"/>
  <c r="F2124" i="39"/>
  <c r="C317" i="39"/>
  <c r="U317" i="39" s="1"/>
  <c r="C3606" i="39"/>
  <c r="U3606" i="39" s="1"/>
  <c r="C3529" i="39"/>
  <c r="U3529" i="39" s="1"/>
  <c r="F3530" i="39"/>
  <c r="C1010" i="39"/>
  <c r="U1010" i="39" s="1"/>
  <c r="F1011" i="39"/>
  <c r="F552" i="39"/>
  <c r="C551" i="39"/>
  <c r="U551" i="39" s="1"/>
  <c r="C2267" i="39"/>
  <c r="U2267" i="39" s="1"/>
  <c r="F2268" i="39"/>
  <c r="C2168" i="39"/>
  <c r="U2168" i="39" s="1"/>
  <c r="C1692" i="39" l="1"/>
  <c r="U1692" i="39" s="1"/>
  <c r="V1692" i="39"/>
  <c r="V3324" i="39"/>
  <c r="C3324" i="39"/>
  <c r="U3324" i="39" s="1"/>
  <c r="V3755" i="39"/>
  <c r="F3756" i="39"/>
  <c r="F1352" i="39"/>
  <c r="C1351" i="39"/>
  <c r="U1351" i="39" s="1"/>
  <c r="V1351" i="39"/>
  <c r="C3755" i="39"/>
  <c r="U3755" i="39" s="1"/>
  <c r="F1932" i="39"/>
  <c r="F1617" i="39"/>
  <c r="V1011" i="39"/>
  <c r="V3530" i="39"/>
  <c r="V2124" i="39"/>
  <c r="V2268" i="39"/>
  <c r="V503" i="39"/>
  <c r="V552" i="39"/>
  <c r="C503" i="39"/>
  <c r="U503" i="39" s="1"/>
  <c r="F504" i="39"/>
  <c r="C2124" i="39"/>
  <c r="U2124" i="39" s="1"/>
  <c r="F2125" i="39"/>
  <c r="C318" i="39"/>
  <c r="U318" i="39" s="1"/>
  <c r="C3608" i="39"/>
  <c r="U3608" i="39" s="1"/>
  <c r="C3530" i="39"/>
  <c r="U3530" i="39" s="1"/>
  <c r="F3531" i="39"/>
  <c r="C1011" i="39"/>
  <c r="U1011" i="39" s="1"/>
  <c r="C552" i="39"/>
  <c r="U552" i="39" s="1"/>
  <c r="C2268" i="39"/>
  <c r="U2268" i="39" s="1"/>
  <c r="C2169" i="39"/>
  <c r="U2169" i="39" s="1"/>
  <c r="C3756" i="39" l="1"/>
  <c r="U3756" i="39" s="1"/>
  <c r="V3756" i="39"/>
  <c r="F1353" i="39"/>
  <c r="F3757" i="39"/>
  <c r="C1353" i="39"/>
  <c r="U1353" i="39" s="1"/>
  <c r="C1352" i="39"/>
  <c r="U1352" i="39" s="1"/>
  <c r="V1353" i="39"/>
  <c r="V1352" i="39"/>
  <c r="F1354" i="39"/>
  <c r="F1933" i="39"/>
  <c r="F3759" i="39"/>
  <c r="V1617" i="39"/>
  <c r="C1617" i="39"/>
  <c r="U1617" i="39" s="1"/>
  <c r="F221" i="39"/>
  <c r="F1618" i="39"/>
  <c r="F2503" i="39"/>
  <c r="F1230" i="39"/>
  <c r="C1932" i="39"/>
  <c r="U1932" i="39" s="1"/>
  <c r="V1932" i="39"/>
  <c r="V3531" i="39"/>
  <c r="V504" i="39"/>
  <c r="V2125" i="39"/>
  <c r="F505" i="39"/>
  <c r="C504" i="39"/>
  <c r="U504" i="39" s="1"/>
  <c r="C2125" i="39"/>
  <c r="U2125" i="39" s="1"/>
  <c r="F2126" i="39"/>
  <c r="C319" i="39"/>
  <c r="U319" i="39" s="1"/>
  <c r="C1013" i="39"/>
  <c r="U1013" i="39" s="1"/>
  <c r="C3531" i="39"/>
  <c r="U3531" i="39" s="1"/>
  <c r="F3532" i="39"/>
  <c r="C2170" i="39"/>
  <c r="U2170" i="39" s="1"/>
  <c r="C1354" i="39" l="1"/>
  <c r="U1354" i="39" s="1"/>
  <c r="V1354" i="39"/>
  <c r="V1933" i="39"/>
  <c r="F3758" i="39"/>
  <c r="F1934" i="39"/>
  <c r="C3757" i="39"/>
  <c r="U3757" i="39" s="1"/>
  <c r="V3757" i="39"/>
  <c r="C1933" i="39"/>
  <c r="U1933" i="39" s="1"/>
  <c r="F1619" i="39"/>
  <c r="V3759" i="39"/>
  <c r="C3759" i="39"/>
  <c r="U3759" i="39" s="1"/>
  <c r="F1231" i="39"/>
  <c r="F222" i="39"/>
  <c r="C221" i="39"/>
  <c r="U221" i="39" s="1"/>
  <c r="V221" i="39"/>
  <c r="F904" i="39"/>
  <c r="C1230" i="39"/>
  <c r="U1230" i="39" s="1"/>
  <c r="V1230" i="39"/>
  <c r="V1618" i="39"/>
  <c r="C1618" i="39"/>
  <c r="U1618" i="39" s="1"/>
  <c r="C2503" i="39"/>
  <c r="U2503" i="39" s="1"/>
  <c r="V2503" i="39"/>
  <c r="F2504" i="39"/>
  <c r="V2126" i="39"/>
  <c r="V505" i="39"/>
  <c r="V3532" i="39"/>
  <c r="C505" i="39"/>
  <c r="U505" i="39" s="1"/>
  <c r="F506" i="39"/>
  <c r="C2126" i="39"/>
  <c r="U2126" i="39" s="1"/>
  <c r="F2127" i="39"/>
  <c r="C320" i="39"/>
  <c r="U320" i="39" s="1"/>
  <c r="C3532" i="39"/>
  <c r="U3532" i="39" s="1"/>
  <c r="F3533" i="39"/>
  <c r="C2171" i="39"/>
  <c r="U2171" i="39" s="1"/>
  <c r="V3758" i="39" l="1"/>
  <c r="C3758" i="39"/>
  <c r="U3758" i="39" s="1"/>
  <c r="F3760" i="39"/>
  <c r="C1934" i="39"/>
  <c r="U1934" i="39" s="1"/>
  <c r="F1935" i="39"/>
  <c r="V1934" i="39"/>
  <c r="F1620" i="39"/>
  <c r="V1619" i="39"/>
  <c r="F223" i="39"/>
  <c r="C1619" i="39"/>
  <c r="U1619" i="39" s="1"/>
  <c r="F905" i="39"/>
  <c r="F1232" i="39"/>
  <c r="V1231" i="39"/>
  <c r="C1231" i="39"/>
  <c r="U1231" i="39" s="1"/>
  <c r="V222" i="39"/>
  <c r="C222" i="39"/>
  <c r="U222" i="39" s="1"/>
  <c r="C2504" i="39"/>
  <c r="U2504" i="39" s="1"/>
  <c r="V2504" i="39"/>
  <c r="F2505" i="39"/>
  <c r="C904" i="39"/>
  <c r="U904" i="39" s="1"/>
  <c r="V904" i="39"/>
  <c r="V2127" i="39"/>
  <c r="V506" i="39"/>
  <c r="V3533" i="39"/>
  <c r="C506" i="39"/>
  <c r="U506" i="39" s="1"/>
  <c r="F507" i="39"/>
  <c r="F2128" i="39"/>
  <c r="C2127" i="39"/>
  <c r="U2127" i="39" s="1"/>
  <c r="C321" i="39"/>
  <c r="U321" i="39" s="1"/>
  <c r="C3612" i="39"/>
  <c r="U3612" i="39" s="1"/>
  <c r="C3533" i="39"/>
  <c r="U3533" i="39" s="1"/>
  <c r="F3534" i="39"/>
  <c r="C2172" i="39"/>
  <c r="U2172" i="39" s="1"/>
  <c r="C3760" i="39" l="1"/>
  <c r="U3760" i="39" s="1"/>
  <c r="V3760" i="39"/>
  <c r="C1935" i="39"/>
  <c r="U1935" i="39" s="1"/>
  <c r="F3761" i="39"/>
  <c r="F1621" i="39"/>
  <c r="F224" i="39"/>
  <c r="V1935" i="39"/>
  <c r="C223" i="39"/>
  <c r="U223" i="39" s="1"/>
  <c r="F1936" i="39"/>
  <c r="V1232" i="39"/>
  <c r="V1620" i="39"/>
  <c r="C1620" i="39"/>
  <c r="U1620" i="39" s="1"/>
  <c r="F1233" i="39"/>
  <c r="C1232" i="39"/>
  <c r="U1232" i="39" s="1"/>
  <c r="V223" i="39"/>
  <c r="C905" i="39"/>
  <c r="U905" i="39" s="1"/>
  <c r="V905" i="39"/>
  <c r="F906" i="39"/>
  <c r="F2506" i="39"/>
  <c r="C2505" i="39"/>
  <c r="U2505" i="39" s="1"/>
  <c r="V2505" i="39"/>
  <c r="F3730" i="39"/>
  <c r="V3534" i="39"/>
  <c r="V507" i="39"/>
  <c r="V2128" i="39"/>
  <c r="C507" i="39"/>
  <c r="U507" i="39" s="1"/>
  <c r="F508" i="39"/>
  <c r="F2129" i="39"/>
  <c r="C2128" i="39"/>
  <c r="U2128" i="39" s="1"/>
  <c r="C322" i="39"/>
  <c r="U322" i="39" s="1"/>
  <c r="F3535" i="39"/>
  <c r="C3534" i="39"/>
  <c r="U3534" i="39" s="1"/>
  <c r="C224" i="39" l="1"/>
  <c r="U224" i="39" s="1"/>
  <c r="V3761" i="39"/>
  <c r="C3761" i="39"/>
  <c r="U3761" i="39" s="1"/>
  <c r="F3762" i="39"/>
  <c r="C1621" i="39"/>
  <c r="U1621" i="39" s="1"/>
  <c r="F1622" i="39"/>
  <c r="V1621" i="39"/>
  <c r="V224" i="39"/>
  <c r="F1234" i="39"/>
  <c r="F225" i="39"/>
  <c r="C1233" i="39"/>
  <c r="U1233" i="39" s="1"/>
  <c r="V1936" i="39"/>
  <c r="C1936" i="39"/>
  <c r="U1936" i="39" s="1"/>
  <c r="V1233" i="39"/>
  <c r="F1937" i="39"/>
  <c r="V906" i="39"/>
  <c r="C906" i="39"/>
  <c r="U906" i="39" s="1"/>
  <c r="F907" i="39"/>
  <c r="F2507" i="39"/>
  <c r="V2506" i="39"/>
  <c r="C2506" i="39"/>
  <c r="U2506" i="39" s="1"/>
  <c r="F3731" i="39"/>
  <c r="V3730" i="39"/>
  <c r="C3730" i="39"/>
  <c r="U3730" i="39" s="1"/>
  <c r="V508" i="39"/>
  <c r="V3535" i="39"/>
  <c r="V2129" i="39"/>
  <c r="C508" i="39"/>
  <c r="U508" i="39" s="1"/>
  <c r="F509" i="39"/>
  <c r="C1794" i="39"/>
  <c r="U1794" i="39" s="1"/>
  <c r="C2129" i="39"/>
  <c r="U2129" i="39" s="1"/>
  <c r="F2130" i="39"/>
  <c r="C323" i="39"/>
  <c r="U323" i="39" s="1"/>
  <c r="C3535" i="39"/>
  <c r="U3535" i="39" s="1"/>
  <c r="F3536" i="39"/>
  <c r="C3762" i="39" l="1"/>
  <c r="U3762" i="39" s="1"/>
  <c r="V3762" i="39"/>
  <c r="V1622" i="39"/>
  <c r="C1622" i="39"/>
  <c r="U1622" i="39" s="1"/>
  <c r="C1234" i="39"/>
  <c r="U1234" i="39" s="1"/>
  <c r="V1234" i="39"/>
  <c r="F1235" i="39"/>
  <c r="F1625" i="39"/>
  <c r="F1623" i="39"/>
  <c r="F226" i="39"/>
  <c r="C225" i="39"/>
  <c r="U225" i="39" s="1"/>
  <c r="V225" i="39"/>
  <c r="V1937" i="39"/>
  <c r="F1938" i="39"/>
  <c r="C1937" i="39"/>
  <c r="U1937" i="39" s="1"/>
  <c r="C907" i="39"/>
  <c r="U907" i="39" s="1"/>
  <c r="F908" i="39"/>
  <c r="V907" i="39"/>
  <c r="F2508" i="39"/>
  <c r="V2507" i="39"/>
  <c r="C2507" i="39"/>
  <c r="U2507" i="39" s="1"/>
  <c r="F3732" i="39"/>
  <c r="V3731" i="39"/>
  <c r="C3731" i="39"/>
  <c r="U3731" i="39" s="1"/>
  <c r="F553" i="39"/>
  <c r="V2130" i="39"/>
  <c r="V3536" i="39"/>
  <c r="V509" i="39"/>
  <c r="C509" i="39"/>
  <c r="U509" i="39" s="1"/>
  <c r="F510" i="39"/>
  <c r="U1792" i="39"/>
  <c r="C2130" i="39"/>
  <c r="U2130" i="39" s="1"/>
  <c r="F2131" i="39"/>
  <c r="C3536" i="39"/>
  <c r="U3536" i="39" s="1"/>
  <c r="V3732" i="39" l="1"/>
  <c r="F3733" i="39"/>
  <c r="C3732" i="39"/>
  <c r="U3732" i="39" s="1"/>
  <c r="V1623" i="39"/>
  <c r="F1624" i="39"/>
  <c r="F1236" i="39"/>
  <c r="C1235" i="39"/>
  <c r="U1235" i="39" s="1"/>
  <c r="V1235" i="39"/>
  <c r="C1625" i="39"/>
  <c r="U1625" i="39" s="1"/>
  <c r="V1625" i="39"/>
  <c r="V1938" i="39"/>
  <c r="C226" i="39"/>
  <c r="U226" i="39" s="1"/>
  <c r="V226" i="39"/>
  <c r="C1938" i="39"/>
  <c r="U1938" i="39" s="1"/>
  <c r="F1939" i="39"/>
  <c r="F227" i="39"/>
  <c r="C1623" i="39"/>
  <c r="U1623" i="39" s="1"/>
  <c r="V908" i="39"/>
  <c r="V3733" i="39"/>
  <c r="C908" i="39"/>
  <c r="U908" i="39" s="1"/>
  <c r="F909" i="39"/>
  <c r="F2509" i="39"/>
  <c r="C2508" i="39"/>
  <c r="U2508" i="39" s="1"/>
  <c r="V2508" i="39"/>
  <c r="C3733" i="39"/>
  <c r="U3733" i="39" s="1"/>
  <c r="F3734" i="39"/>
  <c r="F554" i="39"/>
  <c r="F1237" i="39"/>
  <c r="C1236" i="39"/>
  <c r="U1236" i="39" s="1"/>
  <c r="V1236" i="39"/>
  <c r="V553" i="39"/>
  <c r="C553" i="39"/>
  <c r="U553" i="39" s="1"/>
  <c r="F2084" i="39"/>
  <c r="V510" i="39"/>
  <c r="V2131" i="39"/>
  <c r="F511" i="39"/>
  <c r="C510" i="39"/>
  <c r="U510" i="39" s="1"/>
  <c r="F2132" i="39"/>
  <c r="C2131" i="39"/>
  <c r="U2131" i="39" s="1"/>
  <c r="C1624" i="39" l="1"/>
  <c r="U1624" i="39" s="1"/>
  <c r="V1624" i="39"/>
  <c r="F1627" i="39"/>
  <c r="F2510" i="39"/>
  <c r="C3734" i="39"/>
  <c r="U3734" i="39" s="1"/>
  <c r="C227" i="39"/>
  <c r="U227" i="39" s="1"/>
  <c r="F1940" i="39"/>
  <c r="C1939" i="39"/>
  <c r="U1939" i="39" s="1"/>
  <c r="F228" i="39"/>
  <c r="V227" i="39"/>
  <c r="V1939" i="39"/>
  <c r="V2509" i="39"/>
  <c r="F910" i="39"/>
  <c r="C2509" i="39"/>
  <c r="U2509" i="39" s="1"/>
  <c r="V909" i="39"/>
  <c r="V554" i="39"/>
  <c r="C909" i="39"/>
  <c r="U909" i="39" s="1"/>
  <c r="V3734" i="39"/>
  <c r="F555" i="39"/>
  <c r="C554" i="39"/>
  <c r="U554" i="39" s="1"/>
  <c r="F2085" i="39"/>
  <c r="C1237" i="39"/>
  <c r="U1237" i="39" s="1"/>
  <c r="V1237" i="39"/>
  <c r="F1238" i="39"/>
  <c r="F1628" i="39"/>
  <c r="C1627" i="39"/>
  <c r="U1627" i="39" s="1"/>
  <c r="V1627" i="39"/>
  <c r="F1631" i="39"/>
  <c r="F2511" i="39"/>
  <c r="C2510" i="39"/>
  <c r="U2510" i="39" s="1"/>
  <c r="V2510" i="39"/>
  <c r="C2084" i="39"/>
  <c r="U2084" i="39" s="1"/>
  <c r="V2084" i="39"/>
  <c r="F1626" i="39"/>
  <c r="F3340" i="39"/>
  <c r="V2132" i="39"/>
  <c r="V511" i="39"/>
  <c r="F512" i="39"/>
  <c r="C511" i="39"/>
  <c r="U511" i="39" s="1"/>
  <c r="C2132" i="39"/>
  <c r="U2132" i="39" s="1"/>
  <c r="F2133" i="39"/>
  <c r="C1940" i="39" l="1"/>
  <c r="U1940" i="39" s="1"/>
  <c r="F1941" i="39"/>
  <c r="V1940" i="39"/>
  <c r="F911" i="39"/>
  <c r="F234" i="39"/>
  <c r="V910" i="39"/>
  <c r="C910" i="39"/>
  <c r="U910" i="39" s="1"/>
  <c r="F229" i="39"/>
  <c r="C228" i="39"/>
  <c r="U228" i="39" s="1"/>
  <c r="V228" i="39"/>
  <c r="F556" i="39"/>
  <c r="C555" i="39"/>
  <c r="U555" i="39" s="1"/>
  <c r="V555" i="39"/>
  <c r="V2085" i="39"/>
  <c r="C2085" i="39"/>
  <c r="U2085" i="39" s="1"/>
  <c r="F3341" i="39"/>
  <c r="V1628" i="39"/>
  <c r="F1634" i="39"/>
  <c r="F1633" i="39"/>
  <c r="F1632" i="39"/>
  <c r="F1629" i="39"/>
  <c r="C1628" i="39"/>
  <c r="U1628" i="39" s="1"/>
  <c r="C1238" i="39"/>
  <c r="U1238" i="39" s="1"/>
  <c r="V1238" i="39"/>
  <c r="F1239" i="39"/>
  <c r="F2512" i="39"/>
  <c r="C2511" i="39"/>
  <c r="U2511" i="39" s="1"/>
  <c r="V2511" i="39"/>
  <c r="V1631" i="39"/>
  <c r="C1631" i="39"/>
  <c r="U1631" i="39" s="1"/>
  <c r="C3340" i="39"/>
  <c r="U3340" i="39" s="1"/>
  <c r="V3340" i="39"/>
  <c r="V1626" i="39"/>
  <c r="C1626" i="39"/>
  <c r="U1626" i="39" s="1"/>
  <c r="V2133" i="39"/>
  <c r="V512" i="39"/>
  <c r="F513" i="39"/>
  <c r="C512" i="39"/>
  <c r="U512" i="39" s="1"/>
  <c r="F2134" i="39"/>
  <c r="C2133" i="39"/>
  <c r="U2133" i="39" s="1"/>
  <c r="C911" i="39" l="1"/>
  <c r="U911" i="39" s="1"/>
  <c r="V911" i="39"/>
  <c r="F912" i="39"/>
  <c r="C1941" i="39"/>
  <c r="U1941" i="39" s="1"/>
  <c r="F1942" i="39"/>
  <c r="V1941" i="39"/>
  <c r="C234" i="39"/>
  <c r="U234" i="39" s="1"/>
  <c r="C229" i="39"/>
  <c r="U229" i="39" s="1"/>
  <c r="V556" i="39"/>
  <c r="F230" i="39"/>
  <c r="V234" i="39"/>
  <c r="F557" i="39"/>
  <c r="F235" i="39"/>
  <c r="V229" i="39"/>
  <c r="C556" i="39"/>
  <c r="U556" i="39" s="1"/>
  <c r="F3342" i="39"/>
  <c r="C3342" i="39" s="1"/>
  <c r="U3342" i="39" s="1"/>
  <c r="C3341" i="39"/>
  <c r="U3341" i="39" s="1"/>
  <c r="V3341" i="39"/>
  <c r="V2512" i="39"/>
  <c r="C2512" i="39"/>
  <c r="U2512" i="39" s="1"/>
  <c r="F2513" i="39"/>
  <c r="V1632" i="39"/>
  <c r="C1632" i="39"/>
  <c r="U1632" i="39" s="1"/>
  <c r="V1629" i="39"/>
  <c r="F1630" i="39"/>
  <c r="C1629" i="39"/>
  <c r="U1629" i="39" s="1"/>
  <c r="F1635" i="39"/>
  <c r="C1633" i="39"/>
  <c r="U1633" i="39" s="1"/>
  <c r="V1633" i="39"/>
  <c r="V912" i="39"/>
  <c r="F913" i="39"/>
  <c r="C912" i="39"/>
  <c r="U912" i="39" s="1"/>
  <c r="V1634" i="39"/>
  <c r="C1634" i="39"/>
  <c r="U1634" i="39" s="1"/>
  <c r="C1942" i="39"/>
  <c r="U1942" i="39" s="1"/>
  <c r="F1943" i="39"/>
  <c r="C1239" i="39"/>
  <c r="U1239" i="39" s="1"/>
  <c r="V1239" i="39"/>
  <c r="F1240" i="39"/>
  <c r="F333" i="39"/>
  <c r="V513" i="39"/>
  <c r="V2134" i="39"/>
  <c r="F514" i="39"/>
  <c r="C513" i="39"/>
  <c r="U513" i="39" s="1"/>
  <c r="F2135" i="39"/>
  <c r="C2134" i="39"/>
  <c r="U2134" i="39" s="1"/>
  <c r="V1942" i="39" l="1"/>
  <c r="C230" i="39"/>
  <c r="U230" i="39" s="1"/>
  <c r="V230" i="39"/>
  <c r="F236" i="39"/>
  <c r="V235" i="39"/>
  <c r="F3343" i="39"/>
  <c r="F231" i="39"/>
  <c r="F558" i="39"/>
  <c r="C235" i="39"/>
  <c r="U235" i="39" s="1"/>
  <c r="V557" i="39"/>
  <c r="C557" i="39"/>
  <c r="U557" i="39" s="1"/>
  <c r="V3342" i="39"/>
  <c r="F334" i="39"/>
  <c r="C1796" i="39"/>
  <c r="U1796" i="39" s="1"/>
  <c r="V1796" i="39"/>
  <c r="F1241" i="39"/>
  <c r="C1240" i="39"/>
  <c r="U1240" i="39" s="1"/>
  <c r="V1240" i="39"/>
  <c r="F914" i="39"/>
  <c r="V913" i="39"/>
  <c r="C913" i="39"/>
  <c r="U913" i="39" s="1"/>
  <c r="F1637" i="39"/>
  <c r="C1635" i="39"/>
  <c r="U1635" i="39" s="1"/>
  <c r="V1635" i="39"/>
  <c r="F2514" i="39"/>
  <c r="C2513" i="39"/>
  <c r="U2513" i="39" s="1"/>
  <c r="V2513" i="39"/>
  <c r="V1943" i="39"/>
  <c r="C1943" i="39"/>
  <c r="U1943" i="39" s="1"/>
  <c r="F1944" i="39"/>
  <c r="F238" i="39"/>
  <c r="F232" i="39"/>
  <c r="F1636" i="39"/>
  <c r="V1630" i="39"/>
  <c r="C1630" i="39"/>
  <c r="U1630" i="39" s="1"/>
  <c r="V333" i="39"/>
  <c r="C333" i="39"/>
  <c r="U333" i="39" s="1"/>
  <c r="C1795" i="39"/>
  <c r="U1795" i="39" s="1"/>
  <c r="V1795" i="39"/>
  <c r="F3012" i="39"/>
  <c r="V2135" i="39"/>
  <c r="V514" i="39"/>
  <c r="C514" i="39"/>
  <c r="U514" i="39" s="1"/>
  <c r="F515" i="39"/>
  <c r="C2135" i="39"/>
  <c r="U2135" i="39" s="1"/>
  <c r="F2136" i="39"/>
  <c r="C236" i="39" l="1"/>
  <c r="U236" i="39" s="1"/>
  <c r="V236" i="39"/>
  <c r="V231" i="39"/>
  <c r="C334" i="39"/>
  <c r="U334" i="39" s="1"/>
  <c r="F237" i="39"/>
  <c r="C231" i="39"/>
  <c r="U231" i="39" s="1"/>
  <c r="F559" i="39"/>
  <c r="F3344" i="39"/>
  <c r="V3344" i="39" s="1"/>
  <c r="C558" i="39"/>
  <c r="U558" i="39" s="1"/>
  <c r="C3343" i="39"/>
  <c r="U3343" i="39" s="1"/>
  <c r="V3343" i="39"/>
  <c r="V558" i="39"/>
  <c r="V334" i="39"/>
  <c r="V232" i="39"/>
  <c r="C232" i="39"/>
  <c r="U232" i="39" s="1"/>
  <c r="F239" i="39"/>
  <c r="F2515" i="39"/>
  <c r="V2514" i="39"/>
  <c r="C2514" i="39"/>
  <c r="U2514" i="39" s="1"/>
  <c r="V1636" i="39"/>
  <c r="F1638" i="39"/>
  <c r="C1636" i="39"/>
  <c r="U1636" i="39" s="1"/>
  <c r="V238" i="39"/>
  <c r="C238" i="39"/>
  <c r="U238" i="39" s="1"/>
  <c r="F244" i="39"/>
  <c r="C1944" i="39"/>
  <c r="U1944" i="39" s="1"/>
  <c r="V1944" i="39"/>
  <c r="C1637" i="39"/>
  <c r="U1637" i="39" s="1"/>
  <c r="F1639" i="39"/>
  <c r="V1637" i="39"/>
  <c r="V914" i="39"/>
  <c r="C914" i="39"/>
  <c r="U914" i="39" s="1"/>
  <c r="F915" i="39"/>
  <c r="C1241" i="39"/>
  <c r="U1241" i="39" s="1"/>
  <c r="F1242" i="39"/>
  <c r="V1241" i="39"/>
  <c r="F1751" i="39"/>
  <c r="C3012" i="39"/>
  <c r="U3012" i="39" s="1"/>
  <c r="V3012" i="39"/>
  <c r="V2136" i="39"/>
  <c r="V515" i="39"/>
  <c r="F517" i="39"/>
  <c r="F516" i="39"/>
  <c r="C515" i="39"/>
  <c r="U515" i="39" s="1"/>
  <c r="F2137" i="39"/>
  <c r="C2136" i="39"/>
  <c r="U2136" i="39" s="1"/>
  <c r="F241" i="39" l="1"/>
  <c r="C237" i="39"/>
  <c r="U237" i="39" s="1"/>
  <c r="F240" i="39"/>
  <c r="F242" i="39"/>
  <c r="F243" i="39"/>
  <c r="C3344" i="39"/>
  <c r="U3344" i="39" s="1"/>
  <c r="C559" i="39"/>
  <c r="U559" i="39" s="1"/>
  <c r="F560" i="39"/>
  <c r="V237" i="39"/>
  <c r="F3345" i="39"/>
  <c r="V559" i="39"/>
  <c r="F1752" i="39"/>
  <c r="C1798" i="39"/>
  <c r="U1798" i="39" s="1"/>
  <c r="V1639" i="39"/>
  <c r="C1639" i="39"/>
  <c r="U1639" i="39" s="1"/>
  <c r="F1641" i="39"/>
  <c r="V2515" i="39"/>
  <c r="C2515" i="39"/>
  <c r="U2515" i="39" s="1"/>
  <c r="F2516" i="39"/>
  <c r="C239" i="39"/>
  <c r="U239" i="39" s="1"/>
  <c r="V239" i="39"/>
  <c r="V1638" i="39"/>
  <c r="F1640" i="39"/>
  <c r="C1638" i="39"/>
  <c r="U1638" i="39" s="1"/>
  <c r="F245" i="39"/>
  <c r="V241" i="39"/>
  <c r="C241" i="39"/>
  <c r="U241" i="39" s="1"/>
  <c r="V1798" i="39"/>
  <c r="C1242" i="39"/>
  <c r="U1242" i="39" s="1"/>
  <c r="F1243" i="39"/>
  <c r="V1242" i="39"/>
  <c r="V243" i="39"/>
  <c r="F248" i="39"/>
  <c r="V915" i="39"/>
  <c r="C915" i="39"/>
  <c r="U915" i="39" s="1"/>
  <c r="F916" i="39"/>
  <c r="C244" i="39"/>
  <c r="U244" i="39" s="1"/>
  <c r="V244" i="39"/>
  <c r="F249" i="39"/>
  <c r="V1797" i="39"/>
  <c r="C1797" i="39"/>
  <c r="U1797" i="39" s="1"/>
  <c r="C1751" i="39"/>
  <c r="U1751" i="39" s="1"/>
  <c r="V1751" i="39"/>
  <c r="V516" i="39"/>
  <c r="V517" i="39"/>
  <c r="V2137" i="39"/>
  <c r="C517" i="39"/>
  <c r="U517" i="39" s="1"/>
  <c r="F518" i="39"/>
  <c r="C516" i="39"/>
  <c r="U516" i="39" s="1"/>
  <c r="C2137" i="39"/>
  <c r="U2137" i="39" s="1"/>
  <c r="F2138" i="39"/>
  <c r="V240" i="39" l="1"/>
  <c r="C240" i="39"/>
  <c r="U240" i="39" s="1"/>
  <c r="C242" i="39"/>
  <c r="U242" i="39" s="1"/>
  <c r="F247" i="39"/>
  <c r="F246" i="39"/>
  <c r="V242" i="39"/>
  <c r="F1753" i="39"/>
  <c r="F561" i="39"/>
  <c r="C243" i="39"/>
  <c r="U243" i="39" s="1"/>
  <c r="V3345" i="39"/>
  <c r="F3346" i="39"/>
  <c r="C3345" i="39"/>
  <c r="U3345" i="39" s="1"/>
  <c r="C560" i="39"/>
  <c r="U560" i="39" s="1"/>
  <c r="V560" i="39"/>
  <c r="V1752" i="39"/>
  <c r="C1752" i="39"/>
  <c r="U1752" i="39" s="1"/>
  <c r="F1642" i="39"/>
  <c r="C1640" i="39"/>
  <c r="U1640" i="39" s="1"/>
  <c r="V1640" i="39"/>
  <c r="V916" i="39"/>
  <c r="C916" i="39"/>
  <c r="U916" i="39" s="1"/>
  <c r="F2517" i="39"/>
  <c r="V2516" i="39"/>
  <c r="C2516" i="39"/>
  <c r="U2516" i="39" s="1"/>
  <c r="C249" i="39"/>
  <c r="U249" i="39" s="1"/>
  <c r="F256" i="39"/>
  <c r="V249" i="39"/>
  <c r="F252" i="39"/>
  <c r="F251" i="39"/>
  <c r="C248" i="39"/>
  <c r="U248" i="39" s="1"/>
  <c r="V248" i="39"/>
  <c r="F253" i="39"/>
  <c r="C1641" i="39"/>
  <c r="U1641" i="39" s="1"/>
  <c r="F1643" i="39"/>
  <c r="V1641" i="39"/>
  <c r="F1754" i="39"/>
  <c r="V245" i="39"/>
  <c r="F250" i="39"/>
  <c r="C245" i="39"/>
  <c r="U245" i="39" s="1"/>
  <c r="F1244" i="39"/>
  <c r="C1243" i="39"/>
  <c r="U1243" i="39" s="1"/>
  <c r="V1243" i="39"/>
  <c r="F900" i="39"/>
  <c r="V518" i="39"/>
  <c r="V2138" i="39"/>
  <c r="C518" i="39"/>
  <c r="U518" i="39" s="1"/>
  <c r="F519" i="39"/>
  <c r="C2138" i="39"/>
  <c r="U2138" i="39" s="1"/>
  <c r="C246" i="39" l="1"/>
  <c r="U246" i="39" s="1"/>
  <c r="V246" i="39"/>
  <c r="C247" i="39"/>
  <c r="U247" i="39" s="1"/>
  <c r="V247" i="39"/>
  <c r="V1753" i="39"/>
  <c r="C1753" i="39"/>
  <c r="U1753" i="39" s="1"/>
  <c r="F562" i="39"/>
  <c r="C561" i="39"/>
  <c r="U561" i="39" s="1"/>
  <c r="V561" i="39"/>
  <c r="C3346" i="39"/>
  <c r="U3346" i="39" s="1"/>
  <c r="V3346" i="39"/>
  <c r="F3347" i="39"/>
  <c r="C1800" i="39"/>
  <c r="U1800" i="39" s="1"/>
  <c r="V1800" i="39"/>
  <c r="C250" i="39"/>
  <c r="U250" i="39" s="1"/>
  <c r="V250" i="39"/>
  <c r="F257" i="39"/>
  <c r="V1754" i="39"/>
  <c r="C1754" i="39"/>
  <c r="U1754" i="39" s="1"/>
  <c r="C251" i="39"/>
  <c r="U251" i="39" s="1"/>
  <c r="V251" i="39"/>
  <c r="F258" i="39"/>
  <c r="F2518" i="39"/>
  <c r="V2517" i="39"/>
  <c r="C2517" i="39"/>
  <c r="U2517" i="39" s="1"/>
  <c r="C1244" i="39"/>
  <c r="U1244" i="39" s="1"/>
  <c r="F1245" i="39"/>
  <c r="V1244" i="39"/>
  <c r="C1643" i="39"/>
  <c r="U1643" i="39" s="1"/>
  <c r="V1643" i="39"/>
  <c r="C252" i="39"/>
  <c r="U252" i="39" s="1"/>
  <c r="V252" i="39"/>
  <c r="F263" i="39"/>
  <c r="F259" i="39"/>
  <c r="V1642" i="39"/>
  <c r="F1644" i="39"/>
  <c r="C1642" i="39"/>
  <c r="U1642" i="39" s="1"/>
  <c r="F260" i="39"/>
  <c r="C253" i="39"/>
  <c r="U253" i="39" s="1"/>
  <c r="V253" i="39"/>
  <c r="F254" i="39"/>
  <c r="C256" i="39"/>
  <c r="U256" i="39" s="1"/>
  <c r="V256" i="39"/>
  <c r="V900" i="39"/>
  <c r="C900" i="39"/>
  <c r="U900" i="39" s="1"/>
  <c r="V1799" i="39"/>
  <c r="C1799" i="39"/>
  <c r="U1799" i="39" s="1"/>
  <c r="V519" i="39"/>
  <c r="C519" i="39"/>
  <c r="U519" i="39" s="1"/>
  <c r="F520" i="39"/>
  <c r="C562" i="39" l="1"/>
  <c r="U562" i="39" s="1"/>
  <c r="V562" i="39"/>
  <c r="F563" i="39"/>
  <c r="C3347" i="39"/>
  <c r="U3347" i="39" s="1"/>
  <c r="V3347" i="39"/>
  <c r="F3348" i="39"/>
  <c r="V259" i="39"/>
  <c r="C259" i="39"/>
  <c r="U259" i="39" s="1"/>
  <c r="V263" i="39"/>
  <c r="F265" i="39"/>
  <c r="C263" i="39"/>
  <c r="U263" i="39" s="1"/>
  <c r="C1245" i="39"/>
  <c r="U1245" i="39" s="1"/>
  <c r="V1245" i="39"/>
  <c r="F1246" i="39"/>
  <c r="C1644" i="39"/>
  <c r="U1644" i="39" s="1"/>
  <c r="V1644" i="39"/>
  <c r="F261" i="39"/>
  <c r="V254" i="39"/>
  <c r="C254" i="39"/>
  <c r="U254" i="39" s="1"/>
  <c r="V257" i="39"/>
  <c r="C257" i="39"/>
  <c r="U257" i="39" s="1"/>
  <c r="V258" i="39"/>
  <c r="C258" i="39"/>
  <c r="U258" i="39" s="1"/>
  <c r="V2518" i="39"/>
  <c r="C2518" i="39"/>
  <c r="U2518" i="39" s="1"/>
  <c r="C260" i="39"/>
  <c r="U260" i="39" s="1"/>
  <c r="V260" i="39"/>
  <c r="F3611" i="39"/>
  <c r="V520" i="39"/>
  <c r="F521" i="39"/>
  <c r="C520" i="39"/>
  <c r="U520" i="39" s="1"/>
  <c r="C563" i="39" l="1"/>
  <c r="U563" i="39" s="1"/>
  <c r="V563" i="39"/>
  <c r="F564" i="39"/>
  <c r="C3348" i="39"/>
  <c r="U3348" i="39" s="1"/>
  <c r="F3349" i="39"/>
  <c r="V3348" i="39"/>
  <c r="V265" i="39"/>
  <c r="C265" i="39"/>
  <c r="U265" i="39" s="1"/>
  <c r="C261" i="39"/>
  <c r="U261" i="39" s="1"/>
  <c r="V261" i="39"/>
  <c r="V564" i="39"/>
  <c r="C564" i="39"/>
  <c r="U564" i="39" s="1"/>
  <c r="F565" i="39"/>
  <c r="F1247" i="39"/>
  <c r="C1246" i="39"/>
  <c r="U1246" i="39" s="1"/>
  <c r="V1246" i="39"/>
  <c r="V3611" i="39"/>
  <c r="C3611" i="39"/>
  <c r="U3611" i="39" s="1"/>
  <c r="F3113" i="39"/>
  <c r="V521" i="39"/>
  <c r="F522" i="39"/>
  <c r="C521" i="39"/>
  <c r="U521" i="39" s="1"/>
  <c r="V3349" i="39" l="1"/>
  <c r="F3350" i="39"/>
  <c r="C3349" i="39"/>
  <c r="U3349" i="39" s="1"/>
  <c r="C565" i="39"/>
  <c r="U565" i="39" s="1"/>
  <c r="V565" i="39"/>
  <c r="F1248" i="39"/>
  <c r="C1247" i="39"/>
  <c r="U1247" i="39" s="1"/>
  <c r="V1247" i="39"/>
  <c r="V3113" i="39"/>
  <c r="C3113" i="39"/>
  <c r="U3113" i="39" s="1"/>
  <c r="F3116" i="39"/>
  <c r="F2484" i="39"/>
  <c r="V522" i="39"/>
  <c r="C522" i="39"/>
  <c r="U522" i="39" s="1"/>
  <c r="F523" i="39"/>
  <c r="F3351" i="39" l="1"/>
  <c r="V3350" i="39"/>
  <c r="C3350" i="39"/>
  <c r="U3350" i="39" s="1"/>
  <c r="F3123" i="39"/>
  <c r="F3122" i="39"/>
  <c r="C1248" i="39"/>
  <c r="U1248" i="39" s="1"/>
  <c r="V1248" i="39"/>
  <c r="F623" i="39"/>
  <c r="F3376" i="39"/>
  <c r="F3115" i="39"/>
  <c r="V2484" i="39"/>
  <c r="C2484" i="39"/>
  <c r="U2484" i="39" s="1"/>
  <c r="C3116" i="39"/>
  <c r="U3116" i="39" s="1"/>
  <c r="V3116" i="39"/>
  <c r="V523" i="39"/>
  <c r="C523" i="39"/>
  <c r="U523" i="39" s="1"/>
  <c r="F524" i="39"/>
  <c r="F3352" i="39" l="1"/>
  <c r="C3351" i="39"/>
  <c r="U3351" i="39" s="1"/>
  <c r="V3351" i="39"/>
  <c r="F3353" i="39"/>
  <c r="F3121" i="39"/>
  <c r="C3121" i="39"/>
  <c r="U3121" i="39" s="1"/>
  <c r="V3121" i="39"/>
  <c r="F3126" i="39"/>
  <c r="V3122" i="39"/>
  <c r="C3122" i="39"/>
  <c r="U3122" i="39" s="1"/>
  <c r="F3127" i="39"/>
  <c r="V3123" i="39"/>
  <c r="C3123" i="39"/>
  <c r="U3123" i="39" s="1"/>
  <c r="F81" i="39"/>
  <c r="F1159" i="39"/>
  <c r="V623" i="39"/>
  <c r="C623" i="39"/>
  <c r="U623" i="39" s="1"/>
  <c r="F3377" i="39"/>
  <c r="V3115" i="39"/>
  <c r="C3115" i="39"/>
  <c r="U3115" i="39" s="1"/>
  <c r="V3376" i="39"/>
  <c r="F3378" i="39"/>
  <c r="C3376" i="39"/>
  <c r="U3376" i="39" s="1"/>
  <c r="F3013" i="39"/>
  <c r="V524" i="39"/>
  <c r="C524" i="39"/>
  <c r="U524" i="39" s="1"/>
  <c r="F525" i="39"/>
  <c r="F3125" i="39" l="1"/>
  <c r="C3353" i="39"/>
  <c r="U3353" i="39" s="1"/>
  <c r="V3353" i="39"/>
  <c r="F3124" i="39"/>
  <c r="V3352" i="39"/>
  <c r="C3352" i="39"/>
  <c r="U3352" i="39" s="1"/>
  <c r="F3354" i="39"/>
  <c r="F3014" i="39"/>
  <c r="F1161" i="39"/>
  <c r="V3125" i="39"/>
  <c r="C3125" i="39"/>
  <c r="U3125" i="39" s="1"/>
  <c r="V3127" i="39"/>
  <c r="C3127" i="39"/>
  <c r="U3127" i="39" s="1"/>
  <c r="F3129" i="39"/>
  <c r="V3126" i="39"/>
  <c r="C3126" i="39"/>
  <c r="U3126" i="39" s="1"/>
  <c r="V3377" i="39"/>
  <c r="C3377" i="39"/>
  <c r="U3377" i="39" s="1"/>
  <c r="F3379" i="39"/>
  <c r="V3378" i="39"/>
  <c r="C3378" i="39"/>
  <c r="U3378" i="39" s="1"/>
  <c r="V1159" i="39"/>
  <c r="C1159" i="39"/>
  <c r="U1159" i="39" s="1"/>
  <c r="V3013" i="39"/>
  <c r="C3013" i="39"/>
  <c r="U3013" i="39" s="1"/>
  <c r="V81" i="39"/>
  <c r="C81" i="39"/>
  <c r="U81" i="39" s="1"/>
  <c r="F1160" i="39"/>
  <c r="V525" i="39"/>
  <c r="F526" i="39"/>
  <c r="C525" i="39"/>
  <c r="U525" i="39" s="1"/>
  <c r="F3128" i="39" l="1"/>
  <c r="C3124" i="39"/>
  <c r="U3124" i="39" s="1"/>
  <c r="V3354" i="39"/>
  <c r="C3354" i="39"/>
  <c r="U3354" i="39" s="1"/>
  <c r="F3355" i="39"/>
  <c r="F3015" i="39"/>
  <c r="V3124" i="39"/>
  <c r="C3014" i="39"/>
  <c r="U3014" i="39" s="1"/>
  <c r="V3014" i="39"/>
  <c r="V1161" i="39"/>
  <c r="F1162" i="39"/>
  <c r="F1163" i="39"/>
  <c r="C1161" i="39"/>
  <c r="U1161" i="39" s="1"/>
  <c r="V3128" i="39"/>
  <c r="C3128" i="39"/>
  <c r="U3128" i="39" s="1"/>
  <c r="C3129" i="39"/>
  <c r="U3129" i="39" s="1"/>
  <c r="V3129" i="39"/>
  <c r="C1160" i="39"/>
  <c r="U1160" i="39" s="1"/>
  <c r="V1160" i="39"/>
  <c r="C3379" i="39"/>
  <c r="U3379" i="39" s="1"/>
  <c r="V3379" i="39"/>
  <c r="V526" i="39"/>
  <c r="C526" i="39"/>
  <c r="U526" i="39" s="1"/>
  <c r="F527" i="39"/>
  <c r="V1162" i="39" l="1"/>
  <c r="C1162" i="39"/>
  <c r="U1162" i="39" s="1"/>
  <c r="C3015" i="39"/>
  <c r="U3015" i="39" s="1"/>
  <c r="V3355" i="39"/>
  <c r="C3355" i="39"/>
  <c r="U3355" i="39" s="1"/>
  <c r="F3356" i="39"/>
  <c r="F1164" i="39"/>
  <c r="F3016" i="39"/>
  <c r="V3015" i="39"/>
  <c r="C1163" i="39"/>
  <c r="U1163" i="39" s="1"/>
  <c r="V1163" i="39"/>
  <c r="F1165" i="39"/>
  <c r="C3016" i="39"/>
  <c r="U3016" i="39" s="1"/>
  <c r="V3016" i="39"/>
  <c r="F3017" i="39"/>
  <c r="C1165" i="39"/>
  <c r="U1165" i="39" s="1"/>
  <c r="F2485" i="39"/>
  <c r="F65" i="39"/>
  <c r="F1693" i="39"/>
  <c r="V527" i="39"/>
  <c r="F528" i="39"/>
  <c r="C527" i="39"/>
  <c r="U527" i="39" s="1"/>
  <c r="C1164" i="39" l="1"/>
  <c r="U1164" i="39" s="1"/>
  <c r="V3356" i="39"/>
  <c r="C3356" i="39"/>
  <c r="U3356" i="39" s="1"/>
  <c r="F3357" i="39"/>
  <c r="F1166" i="39"/>
  <c r="V1164" i="39"/>
  <c r="V1165" i="39"/>
  <c r="F1167" i="39"/>
  <c r="F66" i="39"/>
  <c r="F3018" i="39"/>
  <c r="V3017" i="39"/>
  <c r="C3017" i="39"/>
  <c r="U3017" i="39" s="1"/>
  <c r="F2486" i="39"/>
  <c r="C1693" i="39"/>
  <c r="U1693" i="39" s="1"/>
  <c r="F1694" i="39"/>
  <c r="V1693" i="39"/>
  <c r="V2485" i="39"/>
  <c r="C2485" i="39"/>
  <c r="U2485" i="39" s="1"/>
  <c r="F2018" i="39"/>
  <c r="V65" i="39"/>
  <c r="C65" i="39"/>
  <c r="U65" i="39" s="1"/>
  <c r="V528" i="39"/>
  <c r="F529" i="39"/>
  <c r="C528" i="39"/>
  <c r="U528" i="39" s="1"/>
  <c r="V1167" i="39" l="1"/>
  <c r="C1167" i="39"/>
  <c r="U1167" i="39" s="1"/>
  <c r="C66" i="39"/>
  <c r="U66" i="39" s="1"/>
  <c r="C1166" i="39"/>
  <c r="U1166" i="39" s="1"/>
  <c r="V66" i="39"/>
  <c r="F1168" i="39"/>
  <c r="F1170" i="39" s="1"/>
  <c r="V1166" i="39"/>
  <c r="C3357" i="39"/>
  <c r="U3357" i="39" s="1"/>
  <c r="V3357" i="39"/>
  <c r="F1169" i="39"/>
  <c r="F67" i="39"/>
  <c r="F2019" i="39"/>
  <c r="V2486" i="39"/>
  <c r="F2487" i="39"/>
  <c r="C2486" i="39"/>
  <c r="U2486" i="39" s="1"/>
  <c r="F3019" i="39"/>
  <c r="V3018" i="39"/>
  <c r="C3018" i="39"/>
  <c r="U3018" i="39" s="1"/>
  <c r="V1694" i="39"/>
  <c r="F1695" i="39"/>
  <c r="C1694" i="39"/>
  <c r="U1694" i="39" s="1"/>
  <c r="C2018" i="39"/>
  <c r="U2018" i="39" s="1"/>
  <c r="V2018" i="39"/>
  <c r="V529" i="39"/>
  <c r="F531" i="39"/>
  <c r="C529" i="39"/>
  <c r="U529" i="39" s="1"/>
  <c r="F530" i="39"/>
  <c r="C1169" i="39" l="1"/>
  <c r="U1169" i="39" s="1"/>
  <c r="F1171" i="39"/>
  <c r="C1168" i="39"/>
  <c r="U1168" i="39" s="1"/>
  <c r="C2019" i="39"/>
  <c r="U2019" i="39" s="1"/>
  <c r="V1168" i="39"/>
  <c r="V2019" i="39"/>
  <c r="F2020" i="39"/>
  <c r="V1169" i="39"/>
  <c r="V67" i="39"/>
  <c r="C67" i="39"/>
  <c r="U67" i="39" s="1"/>
  <c r="C1171" i="39"/>
  <c r="U1171" i="39" s="1"/>
  <c r="V1171" i="39"/>
  <c r="F1173" i="39"/>
  <c r="C2487" i="39"/>
  <c r="U2487" i="39" s="1"/>
  <c r="F2488" i="39"/>
  <c r="V2487" i="39"/>
  <c r="V3019" i="39"/>
  <c r="C3019" i="39"/>
  <c r="U3019" i="39" s="1"/>
  <c r="F3020" i="39"/>
  <c r="F1172" i="39"/>
  <c r="C1170" i="39"/>
  <c r="U1170" i="39" s="1"/>
  <c r="V1170" i="39"/>
  <c r="F2139" i="39"/>
  <c r="F1696" i="39"/>
  <c r="C1695" i="39"/>
  <c r="U1695" i="39" s="1"/>
  <c r="V1695" i="39"/>
  <c r="V531" i="39"/>
  <c r="V530" i="39"/>
  <c r="C531" i="39"/>
  <c r="U531" i="39" s="1"/>
  <c r="F532" i="39"/>
  <c r="C530" i="39"/>
  <c r="U530" i="39" s="1"/>
  <c r="F2023" i="39" l="1"/>
  <c r="C2020" i="39"/>
  <c r="U2020" i="39" s="1"/>
  <c r="F2022" i="39"/>
  <c r="V2020" i="39"/>
  <c r="F2140" i="39"/>
  <c r="V2023" i="39"/>
  <c r="C2023" i="39"/>
  <c r="U2023" i="39" s="1"/>
  <c r="F2489" i="39"/>
  <c r="C2488" i="39"/>
  <c r="U2488" i="39" s="1"/>
  <c r="V2488" i="39"/>
  <c r="V1173" i="39"/>
  <c r="F1175" i="39"/>
  <c r="C1173" i="39"/>
  <c r="U1173" i="39" s="1"/>
  <c r="V1172" i="39"/>
  <c r="C1172" i="39"/>
  <c r="U1172" i="39" s="1"/>
  <c r="F1174" i="39"/>
  <c r="V3020" i="39"/>
  <c r="C3020" i="39"/>
  <c r="U3020" i="39" s="1"/>
  <c r="F3021" i="39"/>
  <c r="F3385" i="39"/>
  <c r="F335" i="39"/>
  <c r="V2139" i="39"/>
  <c r="C2139" i="39"/>
  <c r="U2139" i="39" s="1"/>
  <c r="F1697" i="39"/>
  <c r="C1696" i="39"/>
  <c r="U1696" i="39" s="1"/>
  <c r="V1696" i="39"/>
  <c r="F670" i="39"/>
  <c r="V532" i="39"/>
  <c r="C532" i="39"/>
  <c r="U532" i="39" s="1"/>
  <c r="F533" i="39"/>
  <c r="V2022" i="39" l="1"/>
  <c r="C2022" i="39"/>
  <c r="U2022" i="39" s="1"/>
  <c r="F1698" i="39"/>
  <c r="F2141" i="39"/>
  <c r="V2140" i="39"/>
  <c r="C2140" i="39"/>
  <c r="U2140" i="39" s="1"/>
  <c r="F3387" i="39"/>
  <c r="F2142" i="39"/>
  <c r="C2141" i="39"/>
  <c r="U2141" i="39" s="1"/>
  <c r="V2141" i="39"/>
  <c r="F1177" i="39"/>
  <c r="C1175" i="39"/>
  <c r="U1175" i="39" s="1"/>
  <c r="V1175" i="39"/>
  <c r="V2489" i="39"/>
  <c r="F2490" i="39"/>
  <c r="C2489" i="39"/>
  <c r="U2489" i="39" s="1"/>
  <c r="F3022" i="39"/>
  <c r="C3021" i="39"/>
  <c r="U3021" i="39" s="1"/>
  <c r="V3021" i="39"/>
  <c r="F1176" i="39"/>
  <c r="C1174" i="39"/>
  <c r="U1174" i="39" s="1"/>
  <c r="V1174" i="39"/>
  <c r="V670" i="39"/>
  <c r="C670" i="39"/>
  <c r="U670" i="39" s="1"/>
  <c r="F3386" i="39"/>
  <c r="V1697" i="39"/>
  <c r="C1697" i="39"/>
  <c r="U1697" i="39" s="1"/>
  <c r="F671" i="39"/>
  <c r="F2371" i="39"/>
  <c r="F336" i="39"/>
  <c r="C335" i="39"/>
  <c r="U335" i="39" s="1"/>
  <c r="V335" i="39"/>
  <c r="F3291" i="39"/>
  <c r="V3385" i="39"/>
  <c r="C3385" i="39"/>
  <c r="U3385" i="39" s="1"/>
  <c r="V533" i="39"/>
  <c r="C533" i="39"/>
  <c r="U533" i="39" s="1"/>
  <c r="F534" i="39"/>
  <c r="C3387" i="39" l="1"/>
  <c r="U3387" i="39" s="1"/>
  <c r="V3387" i="39"/>
  <c r="F3389" i="39"/>
  <c r="C1698" i="39"/>
  <c r="U1698" i="39" s="1"/>
  <c r="V1698" i="39"/>
  <c r="F337" i="39"/>
  <c r="F672" i="39"/>
  <c r="F2372" i="39"/>
  <c r="F3388" i="39"/>
  <c r="F3292" i="39"/>
  <c r="V3022" i="39"/>
  <c r="C3022" i="39"/>
  <c r="U3022" i="39" s="1"/>
  <c r="F3023" i="39"/>
  <c r="F1178" i="39"/>
  <c r="C1176" i="39"/>
  <c r="U1176" i="39" s="1"/>
  <c r="V1176" i="39"/>
  <c r="V1177" i="39"/>
  <c r="F1179" i="39"/>
  <c r="C1177" i="39"/>
  <c r="U1177" i="39" s="1"/>
  <c r="V2142" i="39"/>
  <c r="F2143" i="39"/>
  <c r="C2142" i="39"/>
  <c r="U2142" i="39" s="1"/>
  <c r="F2491" i="39"/>
  <c r="C2490" i="39"/>
  <c r="U2490" i="39" s="1"/>
  <c r="V2490" i="39"/>
  <c r="F3392" i="39"/>
  <c r="C3291" i="39"/>
  <c r="U3291" i="39" s="1"/>
  <c r="V3291" i="39"/>
  <c r="C2371" i="39"/>
  <c r="U2371" i="39" s="1"/>
  <c r="V2371" i="39"/>
  <c r="F2370" i="39"/>
  <c r="V336" i="39"/>
  <c r="C336" i="39"/>
  <c r="U336" i="39" s="1"/>
  <c r="F669" i="39"/>
  <c r="F3118" i="39"/>
  <c r="V671" i="39"/>
  <c r="C671" i="39"/>
  <c r="U671" i="39" s="1"/>
  <c r="V3386" i="39"/>
  <c r="C3386" i="39"/>
  <c r="U3386" i="39" s="1"/>
  <c r="V534" i="39"/>
  <c r="C534" i="39"/>
  <c r="U534" i="39" s="1"/>
  <c r="F535" i="39"/>
  <c r="F338" i="39" l="1"/>
  <c r="V3389" i="39"/>
  <c r="C3389" i="39"/>
  <c r="U3389" i="39" s="1"/>
  <c r="V337" i="39"/>
  <c r="C337" i="39"/>
  <c r="U337" i="39" s="1"/>
  <c r="C672" i="39"/>
  <c r="U672" i="39" s="1"/>
  <c r="V672" i="39"/>
  <c r="F2373" i="39"/>
  <c r="C2372" i="39"/>
  <c r="U2372" i="39" s="1"/>
  <c r="V2372" i="39"/>
  <c r="F673" i="39"/>
  <c r="C3292" i="39"/>
  <c r="U3292" i="39" s="1"/>
  <c r="V3292" i="39"/>
  <c r="F3293" i="39"/>
  <c r="V3388" i="39"/>
  <c r="C3388" i="39"/>
  <c r="U3388" i="39" s="1"/>
  <c r="F3390" i="39"/>
  <c r="V2143" i="39"/>
  <c r="F2144" i="39"/>
  <c r="C2143" i="39"/>
  <c r="U2143" i="39" s="1"/>
  <c r="C2491" i="39"/>
  <c r="U2491" i="39" s="1"/>
  <c r="F2492" i="39"/>
  <c r="V2491" i="39"/>
  <c r="C1178" i="39"/>
  <c r="U1178" i="39" s="1"/>
  <c r="V1178" i="39"/>
  <c r="F1180" i="39"/>
  <c r="C3023" i="39"/>
  <c r="U3023" i="39" s="1"/>
  <c r="V3023" i="39"/>
  <c r="F3024" i="39"/>
  <c r="F1181" i="39"/>
  <c r="V1179" i="39"/>
  <c r="C1179" i="39"/>
  <c r="U1179" i="39" s="1"/>
  <c r="V3392" i="39"/>
  <c r="C3392" i="39"/>
  <c r="U3392" i="39" s="1"/>
  <c r="F3394" i="39"/>
  <c r="V3118" i="39"/>
  <c r="C3118" i="39"/>
  <c r="U3118" i="39" s="1"/>
  <c r="F3537" i="39"/>
  <c r="F3117" i="39"/>
  <c r="V669" i="39"/>
  <c r="C669" i="39"/>
  <c r="U669" i="39" s="1"/>
  <c r="V2370" i="39"/>
  <c r="C2370" i="39"/>
  <c r="U2370" i="39" s="1"/>
  <c r="V535" i="39"/>
  <c r="F536" i="39"/>
  <c r="C535" i="39"/>
  <c r="U535" i="39" s="1"/>
  <c r="V338" i="39" l="1"/>
  <c r="F339" i="39"/>
  <c r="C338" i="39"/>
  <c r="U338" i="39" s="1"/>
  <c r="V2373" i="39"/>
  <c r="C2373" i="39"/>
  <c r="U2373" i="39" s="1"/>
  <c r="F2375" i="39"/>
  <c r="F2374" i="39"/>
  <c r="F674" i="39"/>
  <c r="C673" i="39"/>
  <c r="U673" i="39" s="1"/>
  <c r="V673" i="39"/>
  <c r="F3119" i="39"/>
  <c r="V3293" i="39"/>
  <c r="C3293" i="39"/>
  <c r="U3293" i="39" s="1"/>
  <c r="F3294" i="39"/>
  <c r="V3390" i="39"/>
  <c r="C3390" i="39"/>
  <c r="U3390" i="39" s="1"/>
  <c r="F3395" i="39"/>
  <c r="C1181" i="39"/>
  <c r="U1181" i="39" s="1"/>
  <c r="V1181" i="39"/>
  <c r="F2493" i="39"/>
  <c r="C2492" i="39"/>
  <c r="U2492" i="39" s="1"/>
  <c r="V2492" i="39"/>
  <c r="V2144" i="39"/>
  <c r="F2145" i="39"/>
  <c r="C2144" i="39"/>
  <c r="U2144" i="39" s="1"/>
  <c r="V339" i="39"/>
  <c r="V3024" i="39"/>
  <c r="C3024" i="39"/>
  <c r="U3024" i="39" s="1"/>
  <c r="F3025" i="39"/>
  <c r="C1180" i="39"/>
  <c r="U1180" i="39" s="1"/>
  <c r="V1180" i="39"/>
  <c r="C3117" i="39"/>
  <c r="U3117" i="39" s="1"/>
  <c r="V3117" i="39"/>
  <c r="F3538" i="39"/>
  <c r="F3391" i="39"/>
  <c r="V3537" i="39"/>
  <c r="C3537" i="39"/>
  <c r="U3537" i="39" s="1"/>
  <c r="V3394" i="39"/>
  <c r="C3394" i="39"/>
  <c r="U3394" i="39" s="1"/>
  <c r="V536" i="39"/>
  <c r="C536" i="39"/>
  <c r="U536" i="39" s="1"/>
  <c r="F537" i="39"/>
  <c r="F340" i="39" l="1"/>
  <c r="C339" i="39"/>
  <c r="U339" i="39" s="1"/>
  <c r="V2375" i="39"/>
  <c r="C2375" i="39"/>
  <c r="U2375" i="39" s="1"/>
  <c r="F2376" i="39"/>
  <c r="V2374" i="39"/>
  <c r="C2374" i="39"/>
  <c r="U2374" i="39" s="1"/>
  <c r="V674" i="39"/>
  <c r="C674" i="39"/>
  <c r="U674" i="39" s="1"/>
  <c r="F3295" i="39"/>
  <c r="V3294" i="39"/>
  <c r="V3119" i="39"/>
  <c r="C3119" i="39"/>
  <c r="U3119" i="39" s="1"/>
  <c r="F3120" i="39"/>
  <c r="C3294" i="39"/>
  <c r="U3294" i="39" s="1"/>
  <c r="C3395" i="39"/>
  <c r="U3395" i="39" s="1"/>
  <c r="V3395" i="39"/>
  <c r="F3396" i="39"/>
  <c r="F3539" i="39"/>
  <c r="F2494" i="39"/>
  <c r="V2493" i="39"/>
  <c r="C2493" i="39"/>
  <c r="U2493" i="39" s="1"/>
  <c r="F3026" i="39"/>
  <c r="C3025" i="39"/>
  <c r="U3025" i="39" s="1"/>
  <c r="V3025" i="39"/>
  <c r="C2145" i="39"/>
  <c r="U2145" i="39" s="1"/>
  <c r="F2146" i="39"/>
  <c r="V2145" i="39"/>
  <c r="F3240" i="39"/>
  <c r="C3538" i="39"/>
  <c r="U3538" i="39" s="1"/>
  <c r="V3538" i="39"/>
  <c r="C3391" i="39"/>
  <c r="U3391" i="39" s="1"/>
  <c r="V3391" i="39"/>
  <c r="V537" i="39"/>
  <c r="C537" i="39"/>
  <c r="U537" i="39" s="1"/>
  <c r="F538" i="39"/>
  <c r="F341" i="39" l="1"/>
  <c r="C340" i="39"/>
  <c r="U340" i="39" s="1"/>
  <c r="V340" i="39"/>
  <c r="V2376" i="39"/>
  <c r="F2377" i="39"/>
  <c r="C2376" i="39"/>
  <c r="U2376" i="39" s="1"/>
  <c r="V3295" i="39"/>
  <c r="C3295" i="39"/>
  <c r="U3295" i="39" s="1"/>
  <c r="F3296" i="39"/>
  <c r="V3396" i="39"/>
  <c r="C3120" i="39"/>
  <c r="U3120" i="39" s="1"/>
  <c r="V3120" i="39"/>
  <c r="F3397" i="39"/>
  <c r="C3396" i="39"/>
  <c r="U3396" i="39" s="1"/>
  <c r="F3241" i="39"/>
  <c r="F2147" i="39"/>
  <c r="C2146" i="39"/>
  <c r="U2146" i="39" s="1"/>
  <c r="V2146" i="39"/>
  <c r="V3026" i="39"/>
  <c r="C3026" i="39"/>
  <c r="U3026" i="39" s="1"/>
  <c r="F3027" i="39"/>
  <c r="F2495" i="39"/>
  <c r="V2494" i="39"/>
  <c r="C2494" i="39"/>
  <c r="U2494" i="39" s="1"/>
  <c r="V341" i="39"/>
  <c r="C341" i="39"/>
  <c r="U341" i="39" s="1"/>
  <c r="F3540" i="39"/>
  <c r="C3539" i="39"/>
  <c r="U3539" i="39" s="1"/>
  <c r="V3539" i="39"/>
  <c r="V3240" i="39"/>
  <c r="C3240" i="39"/>
  <c r="U3240" i="39" s="1"/>
  <c r="V538" i="39"/>
  <c r="F539" i="39"/>
  <c r="C538" i="39"/>
  <c r="U538" i="39" s="1"/>
  <c r="V2377" i="39" l="1"/>
  <c r="C2377" i="39"/>
  <c r="U2377" i="39" s="1"/>
  <c r="F3297" i="39"/>
  <c r="V3296" i="39"/>
  <c r="C3296" i="39"/>
  <c r="U3296" i="39" s="1"/>
  <c r="C3397" i="39"/>
  <c r="U3397" i="39" s="1"/>
  <c r="F3398" i="39"/>
  <c r="V3397" i="39"/>
  <c r="F3242" i="39"/>
  <c r="V3241" i="39"/>
  <c r="C3241" i="39"/>
  <c r="U3241" i="39" s="1"/>
  <c r="F3028" i="39"/>
  <c r="V3027" i="39"/>
  <c r="C3027" i="39"/>
  <c r="U3027" i="39" s="1"/>
  <c r="C3540" i="39"/>
  <c r="U3540" i="39" s="1"/>
  <c r="V3540" i="39"/>
  <c r="F3541" i="39"/>
  <c r="V2495" i="39"/>
  <c r="C2495" i="39"/>
  <c r="U2495" i="39" s="1"/>
  <c r="F2148" i="39"/>
  <c r="C2147" i="39"/>
  <c r="U2147" i="39" s="1"/>
  <c r="V2147" i="39"/>
  <c r="F119" i="39"/>
  <c r="V539" i="39"/>
  <c r="C539" i="39"/>
  <c r="U539" i="39" s="1"/>
  <c r="F540" i="39"/>
  <c r="C3297" i="39" l="1"/>
  <c r="U3297" i="39" s="1"/>
  <c r="V3297" i="39"/>
  <c r="F3298" i="39"/>
  <c r="F3399" i="39"/>
  <c r="V3398" i="39"/>
  <c r="C3398" i="39"/>
  <c r="U3398" i="39" s="1"/>
  <c r="F120" i="39"/>
  <c r="F3243" i="39"/>
  <c r="C3242" i="39"/>
  <c r="U3242" i="39" s="1"/>
  <c r="V3242" i="39"/>
  <c r="V2148" i="39"/>
  <c r="C2148" i="39"/>
  <c r="U2148" i="39" s="1"/>
  <c r="F3029" i="39"/>
  <c r="C3028" i="39"/>
  <c r="U3028" i="39" s="1"/>
  <c r="V3028" i="39"/>
  <c r="F3542" i="39"/>
  <c r="V3541" i="39"/>
  <c r="C3541" i="39"/>
  <c r="U3541" i="39" s="1"/>
  <c r="C119" i="39"/>
  <c r="U119" i="39" s="1"/>
  <c r="V119" i="39"/>
  <c r="V540" i="39"/>
  <c r="C540" i="39"/>
  <c r="U540" i="39" s="1"/>
  <c r="C120" i="39" l="1"/>
  <c r="U120" i="39" s="1"/>
  <c r="V3399" i="39"/>
  <c r="F3299" i="39"/>
  <c r="V3298" i="39"/>
  <c r="C3399" i="39"/>
  <c r="U3399" i="39" s="1"/>
  <c r="C3298" i="39"/>
  <c r="U3298" i="39" s="1"/>
  <c r="F3400" i="39"/>
  <c r="V120" i="39"/>
  <c r="F3244" i="39"/>
  <c r="V3243" i="39"/>
  <c r="C3243" i="39"/>
  <c r="U3243" i="39" s="1"/>
  <c r="V3542" i="39"/>
  <c r="C3542" i="39"/>
  <c r="U3542" i="39" s="1"/>
  <c r="F3543" i="39"/>
  <c r="V3029" i="39"/>
  <c r="C3029" i="39"/>
  <c r="U3029" i="39" s="1"/>
  <c r="F121" i="39"/>
  <c r="C3400" i="39" l="1"/>
  <c r="U3400" i="39" s="1"/>
  <c r="F3301" i="39"/>
  <c r="F3300" i="39"/>
  <c r="V3299" i="39"/>
  <c r="C3299" i="39"/>
  <c r="U3299" i="39" s="1"/>
  <c r="V3400" i="39"/>
  <c r="F3401" i="39"/>
  <c r="F122" i="39"/>
  <c r="F3245" i="39"/>
  <c r="V3244" i="39"/>
  <c r="C3244" i="39"/>
  <c r="U3244" i="39" s="1"/>
  <c r="V3543" i="39"/>
  <c r="C3543" i="39"/>
  <c r="U3543" i="39" s="1"/>
  <c r="F3544" i="39"/>
  <c r="C121" i="39"/>
  <c r="U121" i="39" s="1"/>
  <c r="V121" i="39"/>
  <c r="F1355" i="39"/>
  <c r="F3302" i="39" l="1"/>
  <c r="C3301" i="39"/>
  <c r="U3301" i="39" s="1"/>
  <c r="V3301" i="39"/>
  <c r="C3300" i="39"/>
  <c r="U3300" i="39" s="1"/>
  <c r="V3300" i="39"/>
  <c r="F3402" i="39"/>
  <c r="F3403" i="39" s="1"/>
  <c r="C3401" i="39"/>
  <c r="U3401" i="39" s="1"/>
  <c r="V3401" i="39"/>
  <c r="V122" i="39"/>
  <c r="C122" i="39"/>
  <c r="U122" i="39" s="1"/>
  <c r="F1356" i="39"/>
  <c r="F3246" i="39"/>
  <c r="V3245" i="39"/>
  <c r="C3245" i="39"/>
  <c r="U3245" i="39" s="1"/>
  <c r="C3544" i="39"/>
  <c r="U3544" i="39" s="1"/>
  <c r="F3545" i="39"/>
  <c r="V3544" i="39"/>
  <c r="V1355" i="39"/>
  <c r="C1355" i="39"/>
  <c r="U1355" i="39" s="1"/>
  <c r="C3302" i="39" l="1"/>
  <c r="U3302" i="39" s="1"/>
  <c r="F3303" i="39"/>
  <c r="V3302" i="39"/>
  <c r="C3402" i="39"/>
  <c r="U3402" i="39" s="1"/>
  <c r="V3402" i="39"/>
  <c r="C1356" i="39"/>
  <c r="U1356" i="39" s="1"/>
  <c r="F1357" i="39"/>
  <c r="V1356" i="39"/>
  <c r="C3246" i="39"/>
  <c r="U3246" i="39" s="1"/>
  <c r="F3247" i="39"/>
  <c r="V3246" i="39"/>
  <c r="V3545" i="39"/>
  <c r="C3545" i="39"/>
  <c r="U3545" i="39" s="1"/>
  <c r="F3546" i="39"/>
  <c r="F3404" i="39"/>
  <c r="V3403" i="39"/>
  <c r="C3403" i="39"/>
  <c r="U3403" i="39" s="1"/>
  <c r="F3325" i="39"/>
  <c r="C3303" i="39" l="1"/>
  <c r="U3303" i="39" s="1"/>
  <c r="F3304" i="39"/>
  <c r="V3303" i="39"/>
  <c r="F1358" i="39"/>
  <c r="C1358" i="39" s="1"/>
  <c r="U1358" i="39" s="1"/>
  <c r="C1357" i="39"/>
  <c r="U1357" i="39" s="1"/>
  <c r="V1357" i="39"/>
  <c r="C3247" i="39"/>
  <c r="U3247" i="39" s="1"/>
  <c r="V3247" i="39"/>
  <c r="F3326" i="39"/>
  <c r="V3404" i="39"/>
  <c r="F3405" i="39"/>
  <c r="C3404" i="39"/>
  <c r="U3404" i="39" s="1"/>
  <c r="F3547" i="39"/>
  <c r="C3546" i="39"/>
  <c r="U3546" i="39" s="1"/>
  <c r="V3546" i="39"/>
  <c r="V3304" i="39"/>
  <c r="V3325" i="39"/>
  <c r="C3325" i="39"/>
  <c r="U3325" i="39" s="1"/>
  <c r="F3305" i="39" l="1"/>
  <c r="C3304" i="39"/>
  <c r="U3304" i="39" s="1"/>
  <c r="V1358" i="39"/>
  <c r="F1359" i="39"/>
  <c r="C3326" i="39"/>
  <c r="U3326" i="39" s="1"/>
  <c r="F3327" i="39"/>
  <c r="V3326" i="39"/>
  <c r="C3405" i="39"/>
  <c r="U3405" i="39" s="1"/>
  <c r="V3405" i="39"/>
  <c r="F3406" i="39"/>
  <c r="C3547" i="39"/>
  <c r="U3547" i="39" s="1"/>
  <c r="F3548" i="39"/>
  <c r="V3547" i="39"/>
  <c r="F1360" i="39"/>
  <c r="V1359" i="39"/>
  <c r="C1359" i="39"/>
  <c r="U1359" i="39" s="1"/>
  <c r="C3305" i="39"/>
  <c r="U3305" i="39" s="1"/>
  <c r="V3305" i="39"/>
  <c r="F3071" i="39"/>
  <c r="F3306" i="39" l="1"/>
  <c r="F3328" i="39"/>
  <c r="C3327" i="39"/>
  <c r="U3327" i="39" s="1"/>
  <c r="V3327" i="39"/>
  <c r="F3072" i="39"/>
  <c r="V3548" i="39"/>
  <c r="F3549" i="39"/>
  <c r="C3548" i="39"/>
  <c r="U3548" i="39" s="1"/>
  <c r="F1361" i="39"/>
  <c r="V1360" i="39"/>
  <c r="C1360" i="39"/>
  <c r="U1360" i="39" s="1"/>
  <c r="C3306" i="39"/>
  <c r="U3306" i="39" s="1"/>
  <c r="V3306" i="39"/>
  <c r="F3307" i="39"/>
  <c r="C3406" i="39"/>
  <c r="U3406" i="39" s="1"/>
  <c r="F3407" i="39"/>
  <c r="V3406" i="39"/>
  <c r="C3071" i="39"/>
  <c r="U3071" i="39" s="1"/>
  <c r="V3071" i="39"/>
  <c r="C3072" i="39" l="1"/>
  <c r="U3072" i="39" s="1"/>
  <c r="F3329" i="39"/>
  <c r="V3328" i="39"/>
  <c r="C3328" i="39"/>
  <c r="U3328" i="39" s="1"/>
  <c r="F3073" i="39"/>
  <c r="V3072" i="39"/>
  <c r="V3307" i="39"/>
  <c r="C3307" i="39"/>
  <c r="U3307" i="39" s="1"/>
  <c r="F3308" i="39"/>
  <c r="V3549" i="39"/>
  <c r="F3550" i="39"/>
  <c r="C3549" i="39"/>
  <c r="U3549" i="39" s="1"/>
  <c r="V3407" i="39"/>
  <c r="F3408" i="39"/>
  <c r="C3407" i="39"/>
  <c r="U3407" i="39" s="1"/>
  <c r="V1361" i="39"/>
  <c r="F1362" i="39"/>
  <c r="C1361" i="39"/>
  <c r="U1361" i="39" s="1"/>
  <c r="F123" i="39"/>
  <c r="F2426" i="39"/>
  <c r="V3329" i="39" l="1"/>
  <c r="C3329" i="39"/>
  <c r="U3329" i="39" s="1"/>
  <c r="F3330" i="39"/>
  <c r="C3073" i="39"/>
  <c r="U3073" i="39" s="1"/>
  <c r="V3073" i="39"/>
  <c r="F3074" i="39"/>
  <c r="F2427" i="39"/>
  <c r="V3408" i="39"/>
  <c r="F3409" i="39"/>
  <c r="C3408" i="39"/>
  <c r="U3408" i="39" s="1"/>
  <c r="F3309" i="39"/>
  <c r="V3308" i="39"/>
  <c r="C3308" i="39"/>
  <c r="U3308" i="39" s="1"/>
  <c r="F125" i="39"/>
  <c r="F124" i="39"/>
  <c r="V1362" i="39"/>
  <c r="C1362" i="39"/>
  <c r="U1362" i="39" s="1"/>
  <c r="C3550" i="39"/>
  <c r="U3550" i="39" s="1"/>
  <c r="F3551" i="39"/>
  <c r="V3550" i="39"/>
  <c r="V123" i="39"/>
  <c r="C123" i="39"/>
  <c r="U123" i="39" s="1"/>
  <c r="V2426" i="39"/>
  <c r="C2426" i="39"/>
  <c r="U2426" i="39" s="1"/>
  <c r="F3075" i="39" l="1"/>
  <c r="V3330" i="39"/>
  <c r="C3330" i="39"/>
  <c r="U3330" i="39" s="1"/>
  <c r="F3331" i="39"/>
  <c r="C3074" i="39"/>
  <c r="U3074" i="39" s="1"/>
  <c r="V3074" i="39"/>
  <c r="V3309" i="39"/>
  <c r="C3309" i="39"/>
  <c r="U3309" i="39" s="1"/>
  <c r="F3310" i="39"/>
  <c r="F3410" i="39"/>
  <c r="C3409" i="39"/>
  <c r="U3409" i="39" s="1"/>
  <c r="V3409" i="39"/>
  <c r="F126" i="39"/>
  <c r="C124" i="39"/>
  <c r="U124" i="39" s="1"/>
  <c r="V124" i="39"/>
  <c r="F3552" i="39"/>
  <c r="V3551" i="39"/>
  <c r="C3551" i="39"/>
  <c r="U3551" i="39" s="1"/>
  <c r="F127" i="39"/>
  <c r="V125" i="39"/>
  <c r="C125" i="39"/>
  <c r="U125" i="39" s="1"/>
  <c r="V2427" i="39"/>
  <c r="C2427" i="39"/>
  <c r="U2427" i="39" s="1"/>
  <c r="V3075" i="39" l="1"/>
  <c r="C3075" i="39"/>
  <c r="U3075" i="39" s="1"/>
  <c r="F3076" i="39"/>
  <c r="V3331" i="39"/>
  <c r="F3332" i="39"/>
  <c r="C3331" i="39"/>
  <c r="U3331" i="39" s="1"/>
  <c r="V3410" i="39"/>
  <c r="F3411" i="39"/>
  <c r="C3410" i="39"/>
  <c r="U3410" i="39" s="1"/>
  <c r="C3552" i="39"/>
  <c r="U3552" i="39" s="1"/>
  <c r="V3552" i="39"/>
  <c r="F3553" i="39"/>
  <c r="V3310" i="39"/>
  <c r="C3310" i="39"/>
  <c r="U3310" i="39" s="1"/>
  <c r="C127" i="39"/>
  <c r="U127" i="39" s="1"/>
  <c r="V127" i="39"/>
  <c r="F128" i="39"/>
  <c r="C126" i="39"/>
  <c r="U126" i="39" s="1"/>
  <c r="V126" i="39"/>
  <c r="C3076" i="39" l="1"/>
  <c r="U3076" i="39" s="1"/>
  <c r="V3076" i="39"/>
  <c r="F3077" i="39"/>
  <c r="F3335" i="39"/>
  <c r="C3332" i="39"/>
  <c r="U3332" i="39" s="1"/>
  <c r="F3333" i="39"/>
  <c r="V3332" i="39"/>
  <c r="F3412" i="39"/>
  <c r="C3411" i="39"/>
  <c r="U3411" i="39" s="1"/>
  <c r="V3411" i="39"/>
  <c r="C128" i="39"/>
  <c r="U128" i="39" s="1"/>
  <c r="F129" i="39"/>
  <c r="V128" i="39"/>
  <c r="F3554" i="39"/>
  <c r="C3553" i="39"/>
  <c r="U3553" i="39" s="1"/>
  <c r="V3553" i="39"/>
  <c r="C3077" i="39" l="1"/>
  <c r="U3077" i="39" s="1"/>
  <c r="V3077" i="39"/>
  <c r="V3333" i="39"/>
  <c r="F3334" i="39"/>
  <c r="C3333" i="39"/>
  <c r="U3333" i="39" s="1"/>
  <c r="F3336" i="39"/>
  <c r="F3337" i="39"/>
  <c r="C3335" i="39"/>
  <c r="U3335" i="39" s="1"/>
  <c r="V3335" i="39"/>
  <c r="C129" i="39"/>
  <c r="U129" i="39" s="1"/>
  <c r="V129" i="39"/>
  <c r="F130" i="39"/>
  <c r="F3555" i="39"/>
  <c r="C3554" i="39"/>
  <c r="U3554" i="39" s="1"/>
  <c r="V3554" i="39"/>
  <c r="C3412" i="39"/>
  <c r="U3412" i="39" s="1"/>
  <c r="V3412" i="39"/>
  <c r="F3413" i="39"/>
  <c r="V3337" i="39" l="1"/>
  <c r="C3337" i="39"/>
  <c r="U3337" i="39" s="1"/>
  <c r="V3336" i="39"/>
  <c r="C3336" i="39"/>
  <c r="U3336" i="39" s="1"/>
  <c r="C3334" i="39"/>
  <c r="U3334" i="39" s="1"/>
  <c r="F3338" i="39"/>
  <c r="V3334" i="39"/>
  <c r="C130" i="39"/>
  <c r="U130" i="39" s="1"/>
  <c r="F131" i="39"/>
  <c r="V130" i="39"/>
  <c r="F3414" i="39"/>
  <c r="C3413" i="39"/>
  <c r="U3413" i="39" s="1"/>
  <c r="F3415" i="39"/>
  <c r="V3413" i="39"/>
  <c r="C3555" i="39"/>
  <c r="U3555" i="39" s="1"/>
  <c r="V3555" i="39"/>
  <c r="F3556" i="39"/>
  <c r="V3338" i="39" l="1"/>
  <c r="C3338" i="39"/>
  <c r="U3338" i="39" s="1"/>
  <c r="V131" i="39"/>
  <c r="F132" i="39"/>
  <c r="C131" i="39"/>
  <c r="U131" i="39" s="1"/>
  <c r="V3415" i="39"/>
  <c r="C3415" i="39"/>
  <c r="U3415" i="39" s="1"/>
  <c r="V3414" i="39"/>
  <c r="C3414" i="39"/>
  <c r="U3414" i="39" s="1"/>
  <c r="C3556" i="39"/>
  <c r="U3556" i="39" s="1"/>
  <c r="V3556" i="39"/>
  <c r="F3557" i="39"/>
  <c r="C3557" i="39" l="1"/>
  <c r="U3557" i="39" s="1"/>
  <c r="F3558" i="39"/>
  <c r="V3557" i="39"/>
  <c r="F133" i="39"/>
  <c r="C132" i="39"/>
  <c r="U132" i="39" s="1"/>
  <c r="V132" i="39"/>
  <c r="V3558" i="39" l="1"/>
  <c r="C3558" i="39"/>
  <c r="U3558" i="39" s="1"/>
  <c r="F3559" i="39"/>
  <c r="C133" i="39"/>
  <c r="U133" i="39" s="1"/>
  <c r="F134" i="39"/>
  <c r="V133" i="39"/>
  <c r="V134" i="39" l="1"/>
  <c r="F135" i="39"/>
  <c r="C134" i="39"/>
  <c r="U134" i="39" s="1"/>
  <c r="V3559" i="39"/>
  <c r="C3559" i="39"/>
  <c r="U3559" i="39" s="1"/>
  <c r="F3560" i="39"/>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60" i="39" l="1"/>
  <c r="U3560" i="39" s="1"/>
  <c r="F3562" i="39"/>
  <c r="F3561" i="39"/>
  <c r="V3560" i="39"/>
  <c r="F136" i="39"/>
  <c r="V135" i="39"/>
  <c r="C135" i="39"/>
  <c r="U135" i="39" s="1"/>
  <c r="C3562" i="39" l="1"/>
  <c r="U3562" i="39" s="1"/>
  <c r="V3562" i="39"/>
  <c r="C136" i="39"/>
  <c r="U136" i="39" s="1"/>
  <c r="V136" i="39"/>
  <c r="V3561" i="39"/>
  <c r="C3561" i="39"/>
  <c r="U3561" i="39" s="1"/>
  <c r="F3563" i="39"/>
  <c r="C3563" i="39" l="1"/>
  <c r="U3563" i="39" s="1"/>
  <c r="V3563" i="39"/>
  <c r="F3564" i="39"/>
  <c r="F676" i="39"/>
  <c r="C675" i="39"/>
  <c r="U675" i="39" s="1"/>
  <c r="F3565" i="39" l="1"/>
  <c r="C3564" i="39"/>
  <c r="U3564" i="39" s="1"/>
  <c r="V3564" i="39"/>
  <c r="F3099" i="39"/>
  <c r="V676" i="39"/>
  <c r="F677" i="39"/>
  <c r="C676" i="39"/>
  <c r="U676" i="39" s="1"/>
  <c r="F3101" i="39" l="1"/>
  <c r="V3565" i="39"/>
  <c r="C3565" i="39"/>
  <c r="U3565" i="39" s="1"/>
  <c r="F3566" i="39"/>
  <c r="C3101" i="39"/>
  <c r="U3101" i="39" s="1"/>
  <c r="V3101" i="39"/>
  <c r="V3099" i="39"/>
  <c r="C3099" i="39"/>
  <c r="U3099" i="39" s="1"/>
  <c r="V677" i="39"/>
  <c r="F678" i="39"/>
  <c r="C677" i="39"/>
  <c r="U677" i="39" s="1"/>
  <c r="B20" i="37"/>
  <c r="B21" i="37"/>
  <c r="B25" i="37"/>
  <c r="B26" i="37"/>
  <c r="V3566" i="39" l="1"/>
  <c r="F3567" i="39"/>
  <c r="C3566" i="39"/>
  <c r="U3566" i="39" s="1"/>
  <c r="V678" i="39"/>
  <c r="C678" i="39"/>
  <c r="U678" i="39" s="1"/>
  <c r="F679" i="39"/>
  <c r="F1409" i="39"/>
  <c r="C1408" i="39"/>
  <c r="U1408" i="39" s="1"/>
  <c r="F1300" i="39"/>
  <c r="C1299" i="39"/>
  <c r="U1299" i="39" s="1"/>
  <c r="F1055" i="39"/>
  <c r="C1054" i="39"/>
  <c r="U1054" i="39" s="1"/>
  <c r="F921" i="39"/>
  <c r="C920" i="39"/>
  <c r="U920" i="39" s="1"/>
  <c r="F345" i="39"/>
  <c r="C344" i="39"/>
  <c r="U344" i="39" s="1"/>
  <c r="F210" i="39"/>
  <c r="C209" i="39"/>
  <c r="U209" i="39" s="1"/>
  <c r="F90" i="39"/>
  <c r="C89" i="39"/>
  <c r="U89" i="39" s="1"/>
  <c r="B18" i="37"/>
  <c r="B6" i="37"/>
  <c r="B5" i="37"/>
  <c r="F3568" i="39" l="1"/>
  <c r="V3567" i="39"/>
  <c r="C3567" i="39"/>
  <c r="U3567" i="39" s="1"/>
  <c r="F148" i="39"/>
  <c r="V90" i="39"/>
  <c r="V345" i="39"/>
  <c r="V679" i="39"/>
  <c r="V210" i="39"/>
  <c r="V921" i="39"/>
  <c r="V1055" i="39"/>
  <c r="V1409" i="39"/>
  <c r="V1300" i="39"/>
  <c r="F1410" i="39"/>
  <c r="C679" i="39"/>
  <c r="U679" i="39" s="1"/>
  <c r="F680" i="39"/>
  <c r="C210" i="39"/>
  <c r="U210" i="39" s="1"/>
  <c r="C1055" i="39"/>
  <c r="U1055" i="39" s="1"/>
  <c r="F922" i="39"/>
  <c r="C345" i="39"/>
  <c r="U345" i="39" s="1"/>
  <c r="C90" i="39"/>
  <c r="U90" i="39" s="1"/>
  <c r="F346" i="39"/>
  <c r="C1300" i="39"/>
  <c r="U1300" i="39" s="1"/>
  <c r="F91" i="39"/>
  <c r="F1301" i="39"/>
  <c r="F1056" i="39"/>
  <c r="F211" i="39"/>
  <c r="C1409" i="39"/>
  <c r="U1409" i="39" s="1"/>
  <c r="C921" i="39"/>
  <c r="U921" i="39" s="1"/>
  <c r="F149" i="39" l="1"/>
  <c r="C149" i="39"/>
  <c r="U149" i="39" s="1"/>
  <c r="V149" i="39"/>
  <c r="F150" i="39"/>
  <c r="V3568" i="39"/>
  <c r="C3568" i="39"/>
  <c r="U3568" i="39" s="1"/>
  <c r="F3569" i="39"/>
  <c r="F188" i="39"/>
  <c r="V148" i="39"/>
  <c r="C148" i="39"/>
  <c r="U148" i="39" s="1"/>
  <c r="V346" i="39"/>
  <c r="V922" i="39"/>
  <c r="V680" i="39"/>
  <c r="V1410" i="39"/>
  <c r="V1056" i="39"/>
  <c r="V211" i="39"/>
  <c r="V1301" i="39"/>
  <c r="V91" i="39"/>
  <c r="F1411" i="39"/>
  <c r="C680" i="39"/>
  <c r="U680" i="39" s="1"/>
  <c r="F681" i="39"/>
  <c r="F923" i="39"/>
  <c r="C922" i="39"/>
  <c r="U922" i="39" s="1"/>
  <c r="F347" i="39"/>
  <c r="C1301" i="39"/>
  <c r="U1301" i="39" s="1"/>
  <c r="C1056" i="39"/>
  <c r="U1056" i="39" s="1"/>
  <c r="C346" i="39"/>
  <c r="U346" i="39" s="1"/>
  <c r="F1057" i="39"/>
  <c r="F92" i="39"/>
  <c r="C91" i="39"/>
  <c r="U91" i="39" s="1"/>
  <c r="F212" i="39"/>
  <c r="C211" i="39"/>
  <c r="U211" i="39" s="1"/>
  <c r="C1410" i="39"/>
  <c r="U1410" i="39" s="1"/>
  <c r="F151" i="39" l="1"/>
  <c r="V150" i="39"/>
  <c r="C150" i="39"/>
  <c r="U150" i="39" s="1"/>
  <c r="V3569" i="39"/>
  <c r="F3570" i="39"/>
  <c r="C3569" i="39"/>
  <c r="U3569" i="39" s="1"/>
  <c r="V188" i="39"/>
  <c r="C188" i="39"/>
  <c r="U188" i="39" s="1"/>
  <c r="F189" i="39"/>
  <c r="V212" i="39"/>
  <c r="V92" i="39"/>
  <c r="V1057" i="39"/>
  <c r="V923" i="39"/>
  <c r="V347" i="39"/>
  <c r="V681" i="39"/>
  <c r="V1411" i="39"/>
  <c r="F1412" i="39"/>
  <c r="C681" i="39"/>
  <c r="U681" i="39" s="1"/>
  <c r="F682" i="39"/>
  <c r="F924" i="39"/>
  <c r="C923" i="39"/>
  <c r="U923" i="39" s="1"/>
  <c r="C347" i="39"/>
  <c r="U347" i="39" s="1"/>
  <c r="F348" i="39"/>
  <c r="F1058" i="39"/>
  <c r="C1057" i="39"/>
  <c r="U1057" i="39" s="1"/>
  <c r="C92" i="39"/>
  <c r="U92" i="39" s="1"/>
  <c r="F93" i="39"/>
  <c r="C1411" i="39"/>
  <c r="U1411" i="39" s="1"/>
  <c r="C212" i="39"/>
  <c r="U212" i="39" s="1"/>
  <c r="F213" i="39"/>
  <c r="V3570" i="39" l="1"/>
  <c r="F3571" i="39"/>
  <c r="C3570" i="39"/>
  <c r="U3570" i="39" s="1"/>
  <c r="V151" i="39"/>
  <c r="F152" i="39"/>
  <c r="C151" i="39"/>
  <c r="U151" i="39" s="1"/>
  <c r="V189" i="39"/>
  <c r="C189" i="39"/>
  <c r="U189" i="39" s="1"/>
  <c r="V93" i="39"/>
  <c r="V348" i="39"/>
  <c r="V924" i="39"/>
  <c r="V1058" i="39"/>
  <c r="V213" i="39"/>
  <c r="V682" i="39"/>
  <c r="V1412" i="39"/>
  <c r="F1413" i="39"/>
  <c r="C682" i="39"/>
  <c r="U682" i="39" s="1"/>
  <c r="F683" i="39"/>
  <c r="F349" i="39"/>
  <c r="F925" i="39"/>
  <c r="F1059" i="39"/>
  <c r="C924" i="39"/>
  <c r="U924" i="39" s="1"/>
  <c r="C1058" i="39"/>
  <c r="U1058" i="39" s="1"/>
  <c r="C348" i="39"/>
  <c r="U348" i="39" s="1"/>
  <c r="F94" i="39"/>
  <c r="C93" i="39"/>
  <c r="U93" i="39" s="1"/>
  <c r="C1412" i="39"/>
  <c r="U1412" i="39" s="1"/>
  <c r="C213" i="39"/>
  <c r="U213" i="39" s="1"/>
  <c r="F214" i="39"/>
  <c r="F153" i="39" l="1"/>
  <c r="V152" i="39"/>
  <c r="C152" i="39"/>
  <c r="U152" i="39" s="1"/>
  <c r="V3571" i="39"/>
  <c r="C3571" i="39"/>
  <c r="U3571" i="39" s="1"/>
  <c r="F3572" i="39"/>
  <c r="F2713" i="39"/>
  <c r="V94" i="39"/>
  <c r="V214" i="39"/>
  <c r="V1059" i="39"/>
  <c r="V683" i="39"/>
  <c r="V1413" i="39"/>
  <c r="V925" i="39"/>
  <c r="V349" i="39"/>
  <c r="F1414" i="39"/>
  <c r="C683" i="39"/>
  <c r="U683" i="39" s="1"/>
  <c r="F684" i="39"/>
  <c r="F350" i="39"/>
  <c r="F926" i="39"/>
  <c r="C925" i="39"/>
  <c r="U925" i="39" s="1"/>
  <c r="F1060" i="39"/>
  <c r="C1059" i="39"/>
  <c r="U1059" i="39" s="1"/>
  <c r="F95" i="39"/>
  <c r="C94" i="39"/>
  <c r="U94" i="39" s="1"/>
  <c r="F215" i="39"/>
  <c r="C214" i="39"/>
  <c r="U214" i="39" s="1"/>
  <c r="C1413" i="39"/>
  <c r="U1413" i="39" s="1"/>
  <c r="F2714" i="39" l="1"/>
  <c r="V3572" i="39"/>
  <c r="F3573" i="39"/>
  <c r="C3572" i="39"/>
  <c r="U3572" i="39" s="1"/>
  <c r="V2714" i="39"/>
  <c r="C2714" i="39"/>
  <c r="U2714" i="39" s="1"/>
  <c r="F2715" i="39"/>
  <c r="F154" i="39"/>
  <c r="V153" i="39"/>
  <c r="C153" i="39"/>
  <c r="U153" i="39" s="1"/>
  <c r="F2021" i="39"/>
  <c r="V2713" i="39"/>
  <c r="C2713" i="39"/>
  <c r="U2713" i="39" s="1"/>
  <c r="V1060" i="39"/>
  <c r="V926" i="39"/>
  <c r="V684" i="39"/>
  <c r="V215" i="39"/>
  <c r="V95" i="39"/>
  <c r="V350" i="39"/>
  <c r="V1414" i="39"/>
  <c r="F1415" i="39"/>
  <c r="C684" i="39"/>
  <c r="U684" i="39" s="1"/>
  <c r="F685" i="39"/>
  <c r="F351" i="39"/>
  <c r="C926" i="39"/>
  <c r="U926" i="39" s="1"/>
  <c r="C1060" i="39"/>
  <c r="U1060" i="39" s="1"/>
  <c r="F1061" i="39"/>
  <c r="C95" i="39"/>
  <c r="U95" i="39" s="1"/>
  <c r="C349" i="39"/>
  <c r="U349" i="39" s="1"/>
  <c r="F96" i="39"/>
  <c r="C1414" i="39"/>
  <c r="U1414" i="39" s="1"/>
  <c r="F216" i="39"/>
  <c r="C215" i="39"/>
  <c r="U215" i="39" s="1"/>
  <c r="F2024" i="39" l="1"/>
  <c r="F155" i="39"/>
  <c r="V154" i="39"/>
  <c r="C154" i="39"/>
  <c r="U154" i="39" s="1"/>
  <c r="V3573" i="39"/>
  <c r="C3573" i="39"/>
  <c r="U3573" i="39" s="1"/>
  <c r="F3574" i="39"/>
  <c r="C2715" i="39"/>
  <c r="U2715" i="39" s="1"/>
  <c r="V2715" i="39"/>
  <c r="F2716" i="39"/>
  <c r="C2021" i="39"/>
  <c r="U2021" i="39" s="1"/>
  <c r="V2021" i="39"/>
  <c r="V96" i="39"/>
  <c r="V216" i="39"/>
  <c r="V1061" i="39"/>
  <c r="V351" i="39"/>
  <c r="V685" i="39"/>
  <c r="V1415" i="39"/>
  <c r="F1416" i="39"/>
  <c r="C685" i="39"/>
  <c r="U685" i="39" s="1"/>
  <c r="F686" i="39"/>
  <c r="F352" i="39"/>
  <c r="F1062" i="39"/>
  <c r="C1061" i="39"/>
  <c r="U1061" i="39" s="1"/>
  <c r="C350" i="39"/>
  <c r="U350" i="39" s="1"/>
  <c r="C96" i="39"/>
  <c r="U96" i="39" s="1"/>
  <c r="C1415" i="39"/>
  <c r="U1415" i="39" s="1"/>
  <c r="C216" i="39"/>
  <c r="U216" i="39" s="1"/>
  <c r="C2024" i="39" l="1"/>
  <c r="U2024" i="39" s="1"/>
  <c r="V2024" i="39"/>
  <c r="F2025" i="39"/>
  <c r="F157" i="39"/>
  <c r="C155" i="39"/>
  <c r="U155" i="39" s="1"/>
  <c r="V155" i="39"/>
  <c r="F156" i="39"/>
  <c r="V3574" i="39"/>
  <c r="F3575" i="39"/>
  <c r="C3574" i="39"/>
  <c r="U3574" i="39" s="1"/>
  <c r="F2717" i="39"/>
  <c r="V2716" i="39"/>
  <c r="C2716" i="39"/>
  <c r="U2716" i="39" s="1"/>
  <c r="V1062" i="39"/>
  <c r="V686" i="39"/>
  <c r="V1416" i="39"/>
  <c r="V352" i="39"/>
  <c r="F689" i="39"/>
  <c r="F1417" i="39"/>
  <c r="C1416" i="39"/>
  <c r="U1416" i="39" s="1"/>
  <c r="C686" i="39"/>
  <c r="U686" i="39" s="1"/>
  <c r="F687" i="39"/>
  <c r="F353" i="39"/>
  <c r="C1062" i="39"/>
  <c r="U1062" i="39" s="1"/>
  <c r="F1063" i="39"/>
  <c r="C351" i="39"/>
  <c r="U351" i="39" s="1"/>
  <c r="C2025" i="39" l="1"/>
  <c r="U2025" i="39" s="1"/>
  <c r="F2029" i="39"/>
  <c r="F2026" i="39"/>
  <c r="V2025" i="39"/>
  <c r="F158" i="39"/>
  <c r="V156" i="39"/>
  <c r="C156" i="39"/>
  <c r="U156" i="39" s="1"/>
  <c r="F2718" i="39"/>
  <c r="V2717" i="39"/>
  <c r="C2717" i="39"/>
  <c r="U2717" i="39" s="1"/>
  <c r="F159" i="39"/>
  <c r="V157" i="39"/>
  <c r="C157" i="39"/>
  <c r="U157" i="39" s="1"/>
  <c r="V3575" i="39"/>
  <c r="F3576" i="39"/>
  <c r="C3575" i="39"/>
  <c r="U3575" i="39" s="1"/>
  <c r="V353" i="39"/>
  <c r="V687" i="39"/>
  <c r="V1417" i="39"/>
  <c r="V689" i="39"/>
  <c r="V1063" i="39"/>
  <c r="F691" i="39"/>
  <c r="C689" i="39"/>
  <c r="U689" i="39" s="1"/>
  <c r="F690" i="39"/>
  <c r="C1417" i="39"/>
  <c r="U1417" i="39" s="1"/>
  <c r="F1418" i="39"/>
  <c r="C687" i="39"/>
  <c r="U687" i="39" s="1"/>
  <c r="F688" i="39"/>
  <c r="F1064" i="39"/>
  <c r="C1063" i="39"/>
  <c r="U1063" i="39" s="1"/>
  <c r="C352" i="39"/>
  <c r="U352" i="39" s="1"/>
  <c r="V2029" i="39" l="1"/>
  <c r="F2033" i="39"/>
  <c r="C2029" i="39"/>
  <c r="U2029" i="39" s="1"/>
  <c r="C2026" i="39"/>
  <c r="U2026" i="39" s="1"/>
  <c r="F2030" i="39"/>
  <c r="V2026" i="39"/>
  <c r="F2027" i="39"/>
  <c r="V2030" i="39"/>
  <c r="F2034" i="39"/>
  <c r="V159" i="39"/>
  <c r="F161" i="39"/>
  <c r="C159" i="39"/>
  <c r="U159" i="39" s="1"/>
  <c r="F2719" i="39"/>
  <c r="C2718" i="39"/>
  <c r="U2718" i="39" s="1"/>
  <c r="V2718" i="39"/>
  <c r="V3576" i="39"/>
  <c r="C3576" i="39"/>
  <c r="U3576" i="39" s="1"/>
  <c r="F3577" i="39"/>
  <c r="F160" i="39"/>
  <c r="V158" i="39"/>
  <c r="C158" i="39"/>
  <c r="U158" i="39" s="1"/>
  <c r="V688" i="39"/>
  <c r="V690" i="39"/>
  <c r="V1418" i="39"/>
  <c r="V691" i="39"/>
  <c r="V1064" i="39"/>
  <c r="C691" i="39"/>
  <c r="U691" i="39" s="1"/>
  <c r="C690" i="39"/>
  <c r="U690" i="39" s="1"/>
  <c r="C1418" i="39"/>
  <c r="U1418" i="39" s="1"/>
  <c r="F1419" i="39"/>
  <c r="F692" i="39"/>
  <c r="C688" i="39"/>
  <c r="U688" i="39" s="1"/>
  <c r="C1064" i="39"/>
  <c r="U1064" i="39" s="1"/>
  <c r="F1065" i="39"/>
  <c r="C353" i="39"/>
  <c r="U353" i="39" s="1"/>
  <c r="C2030" i="39" l="1"/>
  <c r="U2030" i="39" s="1"/>
  <c r="V2033" i="39"/>
  <c r="C2033" i="39"/>
  <c r="U2033" i="39" s="1"/>
  <c r="F2037" i="39"/>
  <c r="V2027" i="39"/>
  <c r="F2028" i="39"/>
  <c r="F2031" i="39"/>
  <c r="C2027" i="39"/>
  <c r="U2027" i="39" s="1"/>
  <c r="F2720" i="39"/>
  <c r="V2719" i="39"/>
  <c r="C2719" i="39"/>
  <c r="U2719" i="39" s="1"/>
  <c r="V161" i="39"/>
  <c r="F162" i="39"/>
  <c r="C161" i="39"/>
  <c r="U161" i="39" s="1"/>
  <c r="V160" i="39"/>
  <c r="C160" i="39"/>
  <c r="U160" i="39" s="1"/>
  <c r="V2034" i="39"/>
  <c r="F2038" i="39"/>
  <c r="C2034" i="39"/>
  <c r="U2034" i="39" s="1"/>
  <c r="C3577" i="39"/>
  <c r="U3577" i="39" s="1"/>
  <c r="V3577" i="39"/>
  <c r="F3578" i="39"/>
  <c r="V1419" i="39"/>
  <c r="V692" i="39"/>
  <c r="V1065" i="39"/>
  <c r="F693" i="39"/>
  <c r="C1419" i="39"/>
  <c r="U1419" i="39" s="1"/>
  <c r="F1420" i="39"/>
  <c r="C692" i="39"/>
  <c r="U692" i="39" s="1"/>
  <c r="F694" i="39"/>
  <c r="C1065" i="39"/>
  <c r="U1065" i="39" s="1"/>
  <c r="F1066" i="39"/>
  <c r="V2028" i="39" l="1"/>
  <c r="C2028" i="39"/>
  <c r="U2028" i="39" s="1"/>
  <c r="F2035" i="39"/>
  <c r="F2032" i="39"/>
  <c r="F2041" i="39"/>
  <c r="C2037" i="39"/>
  <c r="U2037" i="39" s="1"/>
  <c r="V2037" i="39"/>
  <c r="V2031" i="39"/>
  <c r="C2031" i="39"/>
  <c r="U2031" i="39" s="1"/>
  <c r="F3579" i="39"/>
  <c r="V3578" i="39"/>
  <c r="C3578" i="39"/>
  <c r="U3578" i="39" s="1"/>
  <c r="F163" i="39"/>
  <c r="V162" i="39"/>
  <c r="C162" i="39"/>
  <c r="U162" i="39" s="1"/>
  <c r="V2038" i="39"/>
  <c r="C2038" i="39"/>
  <c r="U2038" i="39" s="1"/>
  <c r="F2042" i="39"/>
  <c r="V2720" i="39"/>
  <c r="F2721" i="39"/>
  <c r="C2720" i="39"/>
  <c r="U2720" i="39" s="1"/>
  <c r="V694" i="39"/>
  <c r="V1420" i="39"/>
  <c r="V1066" i="39"/>
  <c r="V693" i="39"/>
  <c r="F695" i="39"/>
  <c r="C693" i="39"/>
  <c r="U693" i="39" s="1"/>
  <c r="C1420" i="39"/>
  <c r="U1420" i="39" s="1"/>
  <c r="F1421" i="39"/>
  <c r="C694" i="39"/>
  <c r="U694" i="39" s="1"/>
  <c r="F1067" i="39"/>
  <c r="C1066" i="39"/>
  <c r="U1066" i="39" s="1"/>
  <c r="F2036" i="39" l="1"/>
  <c r="V2035" i="39"/>
  <c r="F2039" i="39"/>
  <c r="C2035" i="39"/>
  <c r="U2035" i="39" s="1"/>
  <c r="V2032" i="39"/>
  <c r="C2032" i="39"/>
  <c r="U2032" i="39" s="1"/>
  <c r="V2041" i="39"/>
  <c r="C2041" i="39"/>
  <c r="U2041" i="39" s="1"/>
  <c r="V163" i="39"/>
  <c r="C163" i="39"/>
  <c r="U163" i="39" s="1"/>
  <c r="F164" i="39"/>
  <c r="C2042" i="39"/>
  <c r="U2042" i="39" s="1"/>
  <c r="V2042" i="39"/>
  <c r="F3580" i="39"/>
  <c r="V3579" i="39"/>
  <c r="C3579" i="39"/>
  <c r="U3579" i="39" s="1"/>
  <c r="V2721" i="39"/>
  <c r="F2722" i="39"/>
  <c r="C2721" i="39"/>
  <c r="U2721" i="39" s="1"/>
  <c r="V1067" i="39"/>
  <c r="V695" i="39"/>
  <c r="V1421" i="39"/>
  <c r="F1422" i="39"/>
  <c r="C1421" i="39"/>
  <c r="U1421" i="39" s="1"/>
  <c r="F1068" i="39"/>
  <c r="C1067" i="39"/>
  <c r="U1067" i="39" s="1"/>
  <c r="C2039" i="39" l="1"/>
  <c r="U2039" i="39" s="1"/>
  <c r="V2036" i="39"/>
  <c r="C2036" i="39"/>
  <c r="U2036" i="39" s="1"/>
  <c r="V2039" i="39"/>
  <c r="F2040" i="39"/>
  <c r="F2043" i="39"/>
  <c r="V2043" i="39" s="1"/>
  <c r="F2044" i="39"/>
  <c r="V2722" i="39"/>
  <c r="C2722" i="39"/>
  <c r="U2722" i="39" s="1"/>
  <c r="F2723" i="39"/>
  <c r="F165" i="39"/>
  <c r="V164" i="39"/>
  <c r="C164" i="39"/>
  <c r="U164" i="39" s="1"/>
  <c r="C3580" i="39"/>
  <c r="U3580" i="39" s="1"/>
  <c r="F3581" i="39"/>
  <c r="V3580" i="39"/>
  <c r="V1068" i="39"/>
  <c r="V1422" i="39"/>
  <c r="F1423" i="39"/>
  <c r="C1422" i="39"/>
  <c r="U1422" i="39" s="1"/>
  <c r="F696" i="39"/>
  <c r="C695" i="39"/>
  <c r="U695" i="39" s="1"/>
  <c r="C1068" i="39"/>
  <c r="U1068" i="39" s="1"/>
  <c r="C2040" i="39" l="1"/>
  <c r="U2040" i="39" s="1"/>
  <c r="V2040" i="39"/>
  <c r="F2047" i="39"/>
  <c r="C2043" i="39"/>
  <c r="U2043" i="39" s="1"/>
  <c r="V2047" i="39"/>
  <c r="C2047" i="39"/>
  <c r="U2047" i="39" s="1"/>
  <c r="F2051" i="39"/>
  <c r="F2048" i="39"/>
  <c r="V2044" i="39"/>
  <c r="C2044" i="39"/>
  <c r="U2044" i="39" s="1"/>
  <c r="C3581" i="39"/>
  <c r="U3581" i="39" s="1"/>
  <c r="F3582" i="39"/>
  <c r="V3581" i="39"/>
  <c r="F166" i="39"/>
  <c r="V165" i="39"/>
  <c r="C165" i="39"/>
  <c r="U165" i="39" s="1"/>
  <c r="V2723" i="39"/>
  <c r="F2724" i="39"/>
  <c r="C2723" i="39"/>
  <c r="U2723" i="39" s="1"/>
  <c r="V696" i="39"/>
  <c r="V1423" i="39"/>
  <c r="C1423" i="39"/>
  <c r="U1423" i="39" s="1"/>
  <c r="F697" i="39"/>
  <c r="F167" i="39" l="1"/>
  <c r="V166" i="39"/>
  <c r="C166" i="39"/>
  <c r="U166" i="39" s="1"/>
  <c r="V2048" i="39"/>
  <c r="C2048" i="39"/>
  <c r="U2048" i="39" s="1"/>
  <c r="F2052" i="39"/>
  <c r="F2055" i="39"/>
  <c r="C2051" i="39"/>
  <c r="U2051" i="39" s="1"/>
  <c r="V2051" i="39"/>
  <c r="F2725" i="39"/>
  <c r="V2724" i="39"/>
  <c r="C2724" i="39"/>
  <c r="U2724" i="39" s="1"/>
  <c r="V3582" i="39"/>
  <c r="F3583" i="39"/>
  <c r="C3582" i="39"/>
  <c r="U3582" i="39" s="1"/>
  <c r="V697" i="39"/>
  <c r="F698" i="39"/>
  <c r="C696" i="39"/>
  <c r="U696" i="39" s="1"/>
  <c r="C2725" i="39" l="1"/>
  <c r="U2725" i="39" s="1"/>
  <c r="V2725" i="39"/>
  <c r="F2726" i="39"/>
  <c r="V3583" i="39"/>
  <c r="C3583" i="39"/>
  <c r="U3583" i="39" s="1"/>
  <c r="F3584" i="39"/>
  <c r="C167" i="39"/>
  <c r="U167" i="39" s="1"/>
  <c r="F168" i="39"/>
  <c r="V167" i="39"/>
  <c r="C2052" i="39"/>
  <c r="U2052" i="39" s="1"/>
  <c r="V2052" i="39"/>
  <c r="F2059" i="39"/>
  <c r="C2055" i="39"/>
  <c r="U2055" i="39" s="1"/>
  <c r="V2055" i="39"/>
  <c r="V698" i="39"/>
  <c r="F699" i="39"/>
  <c r="C697" i="39"/>
  <c r="U697" i="39" s="1"/>
  <c r="V2726" i="39" l="1"/>
  <c r="F2727" i="39"/>
  <c r="C2726" i="39"/>
  <c r="U2726" i="39" s="1"/>
  <c r="F169" i="39"/>
  <c r="V168" i="39"/>
  <c r="C168" i="39"/>
  <c r="U168" i="39" s="1"/>
  <c r="F2063" i="39"/>
  <c r="C2059" i="39"/>
  <c r="U2059" i="39" s="1"/>
  <c r="V2059" i="39"/>
  <c r="V3584" i="39"/>
  <c r="C3584" i="39"/>
  <c r="U3584" i="39" s="1"/>
  <c r="F3585" i="39"/>
  <c r="V699" i="39"/>
  <c r="F700" i="39"/>
  <c r="C698" i="39"/>
  <c r="U698" i="39" s="1"/>
  <c r="F170" i="39" l="1"/>
  <c r="V169" i="39"/>
  <c r="C169" i="39"/>
  <c r="U169" i="39" s="1"/>
  <c r="V3585" i="39"/>
  <c r="C3585" i="39"/>
  <c r="U3585" i="39" s="1"/>
  <c r="C2727" i="39"/>
  <c r="U2727" i="39" s="1"/>
  <c r="F2728" i="39"/>
  <c r="V2727" i="39"/>
  <c r="C2063" i="39"/>
  <c r="U2063" i="39" s="1"/>
  <c r="F2067" i="39"/>
  <c r="V2063" i="39"/>
  <c r="V700" i="39"/>
  <c r="F701" i="39"/>
  <c r="C699" i="39"/>
  <c r="U699" i="39" s="1"/>
  <c r="V2067" i="39" l="1"/>
  <c r="C2067" i="39"/>
  <c r="U2067" i="39" s="1"/>
  <c r="F171" i="39"/>
  <c r="V170" i="39"/>
  <c r="C170" i="39"/>
  <c r="U170" i="39" s="1"/>
  <c r="F2729" i="39"/>
  <c r="C2728" i="39"/>
  <c r="U2728" i="39" s="1"/>
  <c r="V2728" i="39"/>
  <c r="V701" i="39"/>
  <c r="F702" i="39"/>
  <c r="C700" i="39"/>
  <c r="U700" i="39" s="1"/>
  <c r="F172" i="39" l="1"/>
  <c r="C171" i="39"/>
  <c r="U171" i="39" s="1"/>
  <c r="V171" i="39"/>
  <c r="F2730" i="39"/>
  <c r="C2729" i="39"/>
  <c r="U2729" i="39" s="1"/>
  <c r="V2729" i="39"/>
  <c r="V702" i="39"/>
  <c r="F703" i="39"/>
  <c r="C701" i="39"/>
  <c r="U701" i="39" s="1"/>
  <c r="C2730" i="39" l="1"/>
  <c r="U2730" i="39" s="1"/>
  <c r="V2730" i="39"/>
  <c r="F2731" i="39"/>
  <c r="V172" i="39"/>
  <c r="F173" i="39"/>
  <c r="C172" i="39"/>
  <c r="U172" i="39" s="1"/>
  <c r="V703" i="39"/>
  <c r="F704" i="39"/>
  <c r="C702" i="39"/>
  <c r="U702" i="39" s="1"/>
  <c r="C2731" i="39" l="1"/>
  <c r="U2731" i="39" s="1"/>
  <c r="V2731" i="39"/>
  <c r="F2732" i="39"/>
  <c r="V173" i="39"/>
  <c r="F174" i="39"/>
  <c r="C173" i="39"/>
  <c r="U173" i="39" s="1"/>
  <c r="V704" i="39"/>
  <c r="F705" i="39"/>
  <c r="C703" i="39"/>
  <c r="U703" i="39" s="1"/>
  <c r="F177" i="39" l="1"/>
  <c r="V2732" i="39"/>
  <c r="C2732" i="39"/>
  <c r="U2732" i="39" s="1"/>
  <c r="F2733" i="39"/>
  <c r="V174" i="39"/>
  <c r="F175" i="39"/>
  <c r="C174" i="39"/>
  <c r="U174" i="39" s="1"/>
  <c r="V705" i="39"/>
  <c r="F706" i="39"/>
  <c r="C704" i="39"/>
  <c r="U704" i="39" s="1"/>
  <c r="C177" i="39" l="1"/>
  <c r="U177" i="39" s="1"/>
  <c r="V177" i="39"/>
  <c r="C175" i="39"/>
  <c r="U175" i="39" s="1"/>
  <c r="V175" i="39"/>
  <c r="F176" i="39"/>
  <c r="F2734" i="39"/>
  <c r="V2733" i="39"/>
  <c r="C2733" i="39"/>
  <c r="U2733" i="39" s="1"/>
  <c r="V706" i="39"/>
  <c r="F707" i="39"/>
  <c r="C706" i="39"/>
  <c r="U706" i="39" s="1"/>
  <c r="F2735" i="39" l="1"/>
  <c r="C2734" i="39"/>
  <c r="U2734" i="39" s="1"/>
  <c r="V2734" i="39"/>
  <c r="V176" i="39"/>
  <c r="F178" i="39"/>
  <c r="C176" i="39"/>
  <c r="U176" i="39" s="1"/>
  <c r="V707" i="39"/>
  <c r="C705" i="39"/>
  <c r="U705" i="39" s="1"/>
  <c r="V178" i="39" l="1"/>
  <c r="F179" i="39"/>
  <c r="C178" i="39"/>
  <c r="U178" i="39" s="1"/>
  <c r="C2735" i="39"/>
  <c r="U2735" i="39" s="1"/>
  <c r="V2735" i="39"/>
  <c r="F2736" i="39"/>
  <c r="F2737" i="39" l="1"/>
  <c r="C2736" i="39"/>
  <c r="U2736" i="39" s="1"/>
  <c r="V2736" i="39"/>
  <c r="V179" i="39"/>
  <c r="C179" i="39"/>
  <c r="U179" i="39" s="1"/>
  <c r="F180" i="39"/>
  <c r="F708" i="39"/>
  <c r="F709" i="39" l="1"/>
  <c r="F181" i="39"/>
  <c r="V180" i="39"/>
  <c r="C180" i="39"/>
  <c r="U180" i="39" s="1"/>
  <c r="C2737" i="39"/>
  <c r="U2737" i="39" s="1"/>
  <c r="F2739" i="39"/>
  <c r="F2738" i="39"/>
  <c r="V2737" i="39"/>
  <c r="C708" i="39"/>
  <c r="U708" i="39" s="1"/>
  <c r="V708" i="39"/>
  <c r="C707" i="39"/>
  <c r="U707" i="39" s="1"/>
  <c r="C709" i="39" l="1"/>
  <c r="U709" i="39" s="1"/>
  <c r="V709" i="39"/>
  <c r="F710" i="39"/>
  <c r="C2739" i="39"/>
  <c r="U2739" i="39" s="1"/>
  <c r="V2739" i="39"/>
  <c r="V2738" i="39"/>
  <c r="C2738" i="39"/>
  <c r="U2738" i="39" s="1"/>
  <c r="F2740" i="39"/>
  <c r="C181" i="39"/>
  <c r="U181" i="39" s="1"/>
  <c r="F182" i="39"/>
  <c r="V181" i="39"/>
  <c r="F3248" i="39"/>
  <c r="C710" i="39"/>
  <c r="U710" i="39" s="1"/>
  <c r="F3249" i="39" l="1"/>
  <c r="F711" i="39"/>
  <c r="V710" i="39"/>
  <c r="V3249" i="39"/>
  <c r="C3249" i="39"/>
  <c r="U3249" i="39" s="1"/>
  <c r="V2740" i="39"/>
  <c r="F2741" i="39"/>
  <c r="C2740" i="39"/>
  <c r="U2740" i="39" s="1"/>
  <c r="V182" i="39"/>
  <c r="C182" i="39"/>
  <c r="U182" i="39" s="1"/>
  <c r="F183" i="39"/>
  <c r="F917" i="39"/>
  <c r="C3248" i="39"/>
  <c r="U3248" i="39" s="1"/>
  <c r="V3248" i="39"/>
  <c r="C711" i="39"/>
  <c r="U711" i="39" s="1"/>
  <c r="V711" i="39" l="1"/>
  <c r="F712" i="39"/>
  <c r="F918" i="39"/>
  <c r="F2744" i="39"/>
  <c r="F2742" i="39"/>
  <c r="C2741" i="39"/>
  <c r="U2741" i="39" s="1"/>
  <c r="V2741" i="39"/>
  <c r="F184" i="39"/>
  <c r="C183" i="39"/>
  <c r="U183" i="39" s="1"/>
  <c r="V183" i="39"/>
  <c r="C918" i="39"/>
  <c r="U918" i="39" s="1"/>
  <c r="V918" i="39"/>
  <c r="F919" i="39"/>
  <c r="C917" i="39"/>
  <c r="U917" i="39" s="1"/>
  <c r="V917" i="39"/>
  <c r="C712" i="39" l="1"/>
  <c r="U712" i="39" s="1"/>
  <c r="V712" i="39"/>
  <c r="F713" i="39"/>
  <c r="C184" i="39"/>
  <c r="U184" i="39" s="1"/>
  <c r="F185" i="39"/>
  <c r="V184" i="39"/>
  <c r="C919" i="39"/>
  <c r="U919" i="39" s="1"/>
  <c r="V919" i="39"/>
  <c r="V2742" i="39"/>
  <c r="C2742" i="39"/>
  <c r="U2742" i="39" s="1"/>
  <c r="F2743" i="39"/>
  <c r="F2745" i="39"/>
  <c r="C2744" i="39"/>
  <c r="U2744" i="39" s="1"/>
  <c r="V2744" i="39"/>
  <c r="V713" i="39" l="1"/>
  <c r="F714" i="39"/>
  <c r="C713" i="39"/>
  <c r="U713" i="39" s="1"/>
  <c r="V2745" i="39"/>
  <c r="C2745" i="39"/>
  <c r="U2745" i="39" s="1"/>
  <c r="F2746" i="39"/>
  <c r="V2743" i="39"/>
  <c r="C2743" i="39"/>
  <c r="U2743" i="39" s="1"/>
  <c r="V185" i="39"/>
  <c r="C185" i="39"/>
  <c r="U185" i="39" s="1"/>
  <c r="C714" i="39"/>
  <c r="U714" i="39" s="1"/>
  <c r="F715" i="39" l="1"/>
  <c r="V714" i="39"/>
  <c r="V2746" i="39"/>
  <c r="C2746" i="39"/>
  <c r="U2746" i="39" s="1"/>
  <c r="F2747" i="39"/>
  <c r="C715" i="39"/>
  <c r="U715" i="39" s="1"/>
  <c r="V715" i="39" l="1"/>
  <c r="F2748" i="39"/>
  <c r="C2747" i="39"/>
  <c r="U2747" i="39" s="1"/>
  <c r="V2747" i="39"/>
  <c r="F716" i="39"/>
  <c r="F717" i="39" l="1"/>
  <c r="C2748" i="39"/>
  <c r="U2748" i="39" s="1"/>
  <c r="V2748" i="39"/>
  <c r="F2749" i="39"/>
  <c r="V716" i="39"/>
  <c r="C716" i="39"/>
  <c r="U716" i="39" s="1"/>
  <c r="V717" i="39" l="1"/>
  <c r="F718" i="39"/>
  <c r="F719" i="39"/>
  <c r="C717" i="39"/>
  <c r="U717" i="39" s="1"/>
  <c r="V2749" i="39"/>
  <c r="F2750" i="39"/>
  <c r="C2749" i="39"/>
  <c r="U2749" i="39" s="1"/>
  <c r="C719" i="39"/>
  <c r="U719" i="39" s="1"/>
  <c r="V719" i="39"/>
  <c r="V718" i="39" l="1"/>
  <c r="F720" i="39"/>
  <c r="C718" i="39"/>
  <c r="U718" i="39" s="1"/>
  <c r="V2750" i="39"/>
  <c r="F2751" i="39"/>
  <c r="C2750" i="39"/>
  <c r="U2750" i="39" s="1"/>
  <c r="F1950" i="39"/>
  <c r="V720" i="39" l="1"/>
  <c r="F721" i="39"/>
  <c r="C720" i="39"/>
  <c r="U720" i="39" s="1"/>
  <c r="F1951" i="39"/>
  <c r="V2751" i="39"/>
  <c r="C2751" i="39"/>
  <c r="U2751" i="39" s="1"/>
  <c r="F2752" i="39"/>
  <c r="V1950" i="39"/>
  <c r="C1950" i="39"/>
  <c r="U1950" i="39" s="1"/>
  <c r="F1952" i="39" l="1"/>
  <c r="C1951" i="39"/>
  <c r="U1951" i="39" s="1"/>
  <c r="V1951" i="39"/>
  <c r="V721" i="39"/>
  <c r="C721" i="39"/>
  <c r="U721" i="39" s="1"/>
  <c r="F722" i="39"/>
  <c r="F1953" i="39"/>
  <c r="C1952" i="39"/>
  <c r="U1952" i="39" s="1"/>
  <c r="V1952" i="39"/>
  <c r="F2753" i="39"/>
  <c r="C2752" i="39"/>
  <c r="U2752" i="39" s="1"/>
  <c r="V2752" i="39"/>
  <c r="V722" i="39" l="1"/>
  <c r="C722" i="39"/>
  <c r="U722" i="39" s="1"/>
  <c r="F723" i="39"/>
  <c r="F2754" i="39"/>
  <c r="C2753" i="39"/>
  <c r="U2753" i="39" s="1"/>
  <c r="V2753" i="39"/>
  <c r="V1953" i="39"/>
  <c r="C1953" i="39"/>
  <c r="U1953" i="39" s="1"/>
  <c r="C723" i="39" l="1"/>
  <c r="U723" i="39" s="1"/>
  <c r="F724" i="39"/>
  <c r="V723" i="39"/>
  <c r="F2755" i="39"/>
  <c r="C2754" i="39"/>
  <c r="U2754" i="39" s="1"/>
  <c r="V2754" i="39"/>
  <c r="F896" i="39"/>
  <c r="F725" i="39" l="1"/>
  <c r="V724" i="39"/>
  <c r="C724" i="39"/>
  <c r="U724" i="39" s="1"/>
  <c r="F897" i="39"/>
  <c r="V2755" i="39"/>
  <c r="F2756" i="39"/>
  <c r="C2755" i="39"/>
  <c r="U2755" i="39" s="1"/>
  <c r="F2056" i="39"/>
  <c r="V896" i="39"/>
  <c r="C896" i="39"/>
  <c r="U896" i="39" s="1"/>
  <c r="F3358" i="39"/>
  <c r="F898" i="39" l="1"/>
  <c r="V897" i="39"/>
  <c r="C897" i="39"/>
  <c r="U897" i="39" s="1"/>
  <c r="F2060" i="39"/>
  <c r="V725" i="39"/>
  <c r="C725" i="39"/>
  <c r="U725" i="39" s="1"/>
  <c r="F3359" i="39"/>
  <c r="C2756" i="39"/>
  <c r="U2756" i="39" s="1"/>
  <c r="V2756" i="39"/>
  <c r="F2757" i="39"/>
  <c r="C898" i="39"/>
  <c r="U898" i="39" s="1"/>
  <c r="V898" i="39"/>
  <c r="C2060" i="39"/>
  <c r="U2060" i="39" s="1"/>
  <c r="V2060" i="39"/>
  <c r="V3358" i="39"/>
  <c r="C3358" i="39"/>
  <c r="U3358" i="39" s="1"/>
  <c r="C2056" i="39"/>
  <c r="U2056" i="39" s="1"/>
  <c r="V2056" i="39"/>
  <c r="V3359" i="39" l="1"/>
  <c r="F2064" i="39"/>
  <c r="F3360" i="39"/>
  <c r="C3359" i="39"/>
  <c r="U3359" i="39" s="1"/>
  <c r="V3360" i="39"/>
  <c r="F3361" i="39"/>
  <c r="C3360" i="39"/>
  <c r="U3360" i="39" s="1"/>
  <c r="V2757" i="39"/>
  <c r="C2757" i="39"/>
  <c r="U2757" i="39" s="1"/>
  <c r="F2758" i="39"/>
  <c r="V2064" i="39"/>
  <c r="C2064" i="39"/>
  <c r="U2064" i="39" s="1"/>
  <c r="F2068" i="39"/>
  <c r="C3361" i="39" l="1"/>
  <c r="U3361" i="39" s="1"/>
  <c r="F3362" i="39"/>
  <c r="V3361" i="39"/>
  <c r="F2072" i="39"/>
  <c r="C2068" i="39"/>
  <c r="U2068" i="39" s="1"/>
  <c r="V2068" i="39"/>
  <c r="V2758" i="39"/>
  <c r="C2758" i="39"/>
  <c r="U2758" i="39" s="1"/>
  <c r="F2759" i="39"/>
  <c r="F2076" i="39" l="1"/>
  <c r="V2072" i="39"/>
  <c r="C2072" i="39"/>
  <c r="U2072" i="39" s="1"/>
  <c r="F2760" i="39"/>
  <c r="C2759" i="39"/>
  <c r="U2759" i="39" s="1"/>
  <c r="V2759" i="39"/>
  <c r="V3362" i="39"/>
  <c r="C3362" i="39"/>
  <c r="U3362" i="39" s="1"/>
  <c r="F3363" i="39"/>
  <c r="C2760" i="39" l="1"/>
  <c r="U2760" i="39" s="1"/>
  <c r="F2761" i="39"/>
  <c r="V2760" i="39"/>
  <c r="F3364" i="39"/>
  <c r="C3363" i="39"/>
  <c r="U3363" i="39" s="1"/>
  <c r="V3363" i="39"/>
  <c r="C2076" i="39"/>
  <c r="U2076" i="39" s="1"/>
  <c r="V2076" i="39"/>
  <c r="F2080" i="39"/>
  <c r="F342" i="39"/>
  <c r="F3284" i="39"/>
  <c r="F343" i="39" l="1"/>
  <c r="C3364" i="39"/>
  <c r="U3364" i="39" s="1"/>
  <c r="F3365" i="39"/>
  <c r="V3364" i="39"/>
  <c r="F2762" i="39"/>
  <c r="C2761" i="39"/>
  <c r="U2761" i="39" s="1"/>
  <c r="V2761" i="39"/>
  <c r="V2080" i="39"/>
  <c r="C2080" i="39"/>
  <c r="U2080" i="39" s="1"/>
  <c r="F325" i="39"/>
  <c r="C342" i="39"/>
  <c r="U342" i="39" s="1"/>
  <c r="V342" i="39"/>
  <c r="F3286" i="39"/>
  <c r="C3284" i="39"/>
  <c r="U3284" i="39" s="1"/>
  <c r="V3284" i="39"/>
  <c r="C343" i="39" l="1"/>
  <c r="U343" i="39" s="1"/>
  <c r="V343" i="39"/>
  <c r="C3365" i="39"/>
  <c r="U3365" i="39" s="1"/>
  <c r="V3365" i="39"/>
  <c r="F3366" i="39"/>
  <c r="C2762" i="39"/>
  <c r="U2762" i="39" s="1"/>
  <c r="V2762" i="39"/>
  <c r="F2763" i="39"/>
  <c r="F3283" i="39"/>
  <c r="V325" i="39"/>
  <c r="C325" i="39"/>
  <c r="U325" i="39" s="1"/>
  <c r="F324" i="39"/>
  <c r="C3286" i="39"/>
  <c r="U3286" i="39" s="1"/>
  <c r="V3286" i="39"/>
  <c r="F3367" i="39" l="1"/>
  <c r="V3366" i="39"/>
  <c r="C3366" i="39"/>
  <c r="U3366" i="39" s="1"/>
  <c r="V2763" i="39"/>
  <c r="F2764" i="39"/>
  <c r="C2763" i="39"/>
  <c r="U2763" i="39" s="1"/>
  <c r="F3285" i="39"/>
  <c r="V3283" i="39"/>
  <c r="C3283" i="39"/>
  <c r="U3283" i="39" s="1"/>
  <c r="V324" i="39"/>
  <c r="C324" i="39"/>
  <c r="U324" i="39" s="1"/>
  <c r="F2765" i="39" l="1"/>
  <c r="C2764" i="39"/>
  <c r="U2764" i="39" s="1"/>
  <c r="V2764" i="39"/>
  <c r="V3367" i="39"/>
  <c r="C3367" i="39"/>
  <c r="U3367" i="39" s="1"/>
  <c r="F3368" i="39"/>
  <c r="F1675" i="39"/>
  <c r="V3285" i="39"/>
  <c r="C3285" i="39"/>
  <c r="U3285" i="39" s="1"/>
  <c r="C3368" i="39" l="1"/>
  <c r="U3368" i="39" s="1"/>
  <c r="V3368" i="39"/>
  <c r="F3369" i="39"/>
  <c r="C2765" i="39"/>
  <c r="U2765" i="39" s="1"/>
  <c r="V2765" i="39"/>
  <c r="F2766" i="39"/>
  <c r="V1675" i="39"/>
  <c r="C1675" i="39"/>
  <c r="U1675" i="39" s="1"/>
  <c r="F1676" i="39"/>
  <c r="F3370" i="39" l="1"/>
  <c r="C3369" i="39"/>
  <c r="U3369" i="39" s="1"/>
  <c r="V3369" i="39"/>
  <c r="F2767" i="39"/>
  <c r="V2766" i="39"/>
  <c r="C2766" i="39"/>
  <c r="U2766" i="39" s="1"/>
  <c r="V1676" i="39"/>
  <c r="C1676" i="39"/>
  <c r="U1676" i="39" s="1"/>
  <c r="F1677" i="39"/>
  <c r="F2768" i="39" l="1"/>
  <c r="C2767" i="39"/>
  <c r="U2767" i="39" s="1"/>
  <c r="V2767" i="39"/>
  <c r="F3371" i="39"/>
  <c r="V3370" i="39"/>
  <c r="C3370" i="39"/>
  <c r="U3370" i="39" s="1"/>
  <c r="V1677" i="39"/>
  <c r="C1677" i="39"/>
  <c r="U1677" i="39" s="1"/>
  <c r="F1678" i="39"/>
  <c r="V3371" i="39" l="1"/>
  <c r="C3371" i="39"/>
  <c r="U3371" i="39" s="1"/>
  <c r="F3372" i="39"/>
  <c r="V2768" i="39"/>
  <c r="C2768" i="39"/>
  <c r="U2768" i="39" s="1"/>
  <c r="F2769" i="39"/>
  <c r="F1679" i="39"/>
  <c r="V1678" i="39"/>
  <c r="C1678" i="39"/>
  <c r="U1678" i="39" s="1"/>
  <c r="V2769" i="39" l="1"/>
  <c r="C2769" i="39"/>
  <c r="U2769" i="39" s="1"/>
  <c r="F2770" i="39"/>
  <c r="F1680" i="39"/>
  <c r="F3373" i="39"/>
  <c r="V3372" i="39"/>
  <c r="C3372" i="39"/>
  <c r="U3372" i="39" s="1"/>
  <c r="C1679" i="39"/>
  <c r="U1679" i="39" s="1"/>
  <c r="V1679" i="39"/>
  <c r="V3373" i="39" l="1"/>
  <c r="C3373" i="39"/>
  <c r="U3373" i="39" s="1"/>
  <c r="F1681" i="39"/>
  <c r="V1680" i="39"/>
  <c r="C1680" i="39"/>
  <c r="U1680" i="39" s="1"/>
  <c r="V2770" i="39"/>
  <c r="F2771" i="39"/>
  <c r="C2770" i="39"/>
  <c r="U2770" i="39" s="1"/>
  <c r="F1833" i="39"/>
  <c r="F1724" i="39"/>
  <c r="F1834" i="39" l="1"/>
  <c r="V1681" i="39"/>
  <c r="F1682" i="39"/>
  <c r="C1681" i="39"/>
  <c r="U1681" i="39" s="1"/>
  <c r="V1834" i="39"/>
  <c r="F1835" i="39"/>
  <c r="C2771" i="39"/>
  <c r="U2771" i="39" s="1"/>
  <c r="V2771" i="39"/>
  <c r="F2772" i="39"/>
  <c r="F1725" i="39"/>
  <c r="C1724" i="39"/>
  <c r="U1724" i="39" s="1"/>
  <c r="V1724" i="39"/>
  <c r="V1833" i="39"/>
  <c r="C1833" i="39"/>
  <c r="U1833" i="39" s="1"/>
  <c r="C1834" i="39" l="1"/>
  <c r="U1834" i="39" s="1"/>
  <c r="F1727" i="39"/>
  <c r="F1726" i="39"/>
  <c r="C1725" i="39"/>
  <c r="U1725" i="39" s="1"/>
  <c r="V1725" i="39"/>
  <c r="C2772" i="39"/>
  <c r="U2772" i="39" s="1"/>
  <c r="V2772" i="39"/>
  <c r="C1682" i="39"/>
  <c r="U1682" i="39" s="1"/>
  <c r="V1682" i="39"/>
  <c r="C1835" i="39"/>
  <c r="U1835" i="39" s="1"/>
  <c r="F1836" i="39"/>
  <c r="V1835" i="39"/>
  <c r="C1836" i="39" l="1"/>
  <c r="U1836" i="39" s="1"/>
  <c r="F1837" i="39"/>
  <c r="V1836" i="39"/>
  <c r="V1726" i="39"/>
  <c r="C1726" i="39"/>
  <c r="U1726" i="39" s="1"/>
  <c r="F1728" i="39"/>
  <c r="C1727" i="39"/>
  <c r="U1727" i="39" s="1"/>
  <c r="V1727" i="39"/>
  <c r="F1729" i="39"/>
  <c r="C1728" i="39" l="1"/>
  <c r="U1728" i="39" s="1"/>
  <c r="F1730" i="39"/>
  <c r="V1728" i="39"/>
  <c r="V1729" i="39"/>
  <c r="C1729" i="39"/>
  <c r="U1729" i="39" s="1"/>
  <c r="F1731" i="39"/>
  <c r="V1837" i="39"/>
  <c r="C1837" i="39"/>
  <c r="U1837" i="39" s="1"/>
  <c r="F1838" i="39"/>
  <c r="F1733" i="39" l="1"/>
  <c r="V1731" i="39"/>
  <c r="C1731" i="39"/>
  <c r="U1731" i="39" s="1"/>
  <c r="C1730" i="39"/>
  <c r="U1730" i="39" s="1"/>
  <c r="V1730" i="39"/>
  <c r="F1732" i="39"/>
  <c r="C1838" i="39"/>
  <c r="U1838" i="39" s="1"/>
  <c r="F1839" i="39"/>
  <c r="V1838" i="39"/>
  <c r="F1723" i="39"/>
  <c r="F1734" i="39" l="1"/>
  <c r="V1732" i="39"/>
  <c r="C1732" i="39"/>
  <c r="U1732" i="39" s="1"/>
  <c r="V1733" i="39"/>
  <c r="C1733" i="39"/>
  <c r="U1733" i="39" s="1"/>
  <c r="F1735" i="39"/>
  <c r="V1839" i="39"/>
  <c r="F1840" i="39"/>
  <c r="C1839" i="39"/>
  <c r="U1839" i="39" s="1"/>
  <c r="F355" i="39"/>
  <c r="C1723" i="39"/>
  <c r="U1723" i="39" s="1"/>
  <c r="V1723" i="39"/>
  <c r="F356" i="39" l="1"/>
  <c r="C1735" i="39"/>
  <c r="U1735" i="39" s="1"/>
  <c r="V1735" i="39"/>
  <c r="C1734" i="39"/>
  <c r="U1734" i="39" s="1"/>
  <c r="V1734" i="39"/>
  <c r="V1840" i="39"/>
  <c r="C1840" i="39"/>
  <c r="U1840" i="39" s="1"/>
  <c r="F1841" i="39"/>
  <c r="F2963" i="39"/>
  <c r="V355" i="39"/>
  <c r="C355" i="39"/>
  <c r="U355" i="39" s="1"/>
  <c r="F2016" i="39"/>
  <c r="C356" i="39" l="1"/>
  <c r="U356" i="39" s="1"/>
  <c r="V356" i="39"/>
  <c r="F357" i="39"/>
  <c r="F2964" i="39"/>
  <c r="F1842" i="39"/>
  <c r="C1841" i="39"/>
  <c r="U1841" i="39" s="1"/>
  <c r="V1841" i="39"/>
  <c r="C357" i="39"/>
  <c r="U357" i="39" s="1"/>
  <c r="F358" i="39"/>
  <c r="C2963" i="39"/>
  <c r="U2963" i="39" s="1"/>
  <c r="V2963" i="39"/>
  <c r="V2016" i="39"/>
  <c r="C2016" i="39"/>
  <c r="U2016" i="39" s="1"/>
  <c r="F3735" i="39"/>
  <c r="V357" i="39" l="1"/>
  <c r="V2964" i="39"/>
  <c r="C2964" i="39"/>
  <c r="U2964" i="39" s="1"/>
  <c r="F2965" i="39"/>
  <c r="F3736" i="39"/>
  <c r="V1842" i="39"/>
  <c r="C1842" i="39"/>
  <c r="U1842" i="39" s="1"/>
  <c r="F1843" i="39"/>
  <c r="C3736" i="39"/>
  <c r="U3736" i="39" s="1"/>
  <c r="F3737" i="39"/>
  <c r="F359" i="39"/>
  <c r="C358" i="39"/>
  <c r="U358" i="39" s="1"/>
  <c r="V358" i="39"/>
  <c r="V2965" i="39"/>
  <c r="C2965" i="39"/>
  <c r="U2965" i="39" s="1"/>
  <c r="V3735" i="39"/>
  <c r="C3735" i="39"/>
  <c r="U3735" i="39" s="1"/>
  <c r="F2966" i="39" l="1"/>
  <c r="V3736" i="39"/>
  <c r="F1844" i="39"/>
  <c r="C1843" i="39"/>
  <c r="U1843" i="39" s="1"/>
  <c r="V1843" i="39"/>
  <c r="F3738" i="39"/>
  <c r="V3737" i="39"/>
  <c r="C3737" i="39"/>
  <c r="U3737" i="39" s="1"/>
  <c r="F2967" i="39"/>
  <c r="C2966" i="39"/>
  <c r="U2966" i="39" s="1"/>
  <c r="V2966" i="39"/>
  <c r="F360" i="39"/>
  <c r="C359" i="39"/>
  <c r="U359" i="39" s="1"/>
  <c r="V359" i="39"/>
  <c r="F361" i="39" l="1"/>
  <c r="C360" i="39"/>
  <c r="U360" i="39" s="1"/>
  <c r="V360" i="39"/>
  <c r="F3739" i="39"/>
  <c r="V3738" i="39"/>
  <c r="C3738" i="39"/>
  <c r="U3738" i="39" s="1"/>
  <c r="V2967" i="39"/>
  <c r="C2967" i="39"/>
  <c r="U2967" i="39" s="1"/>
  <c r="F2968" i="39"/>
  <c r="V1844" i="39"/>
  <c r="C1844" i="39"/>
  <c r="U1844" i="39" s="1"/>
  <c r="F1845" i="39"/>
  <c r="V3739" i="39" l="1"/>
  <c r="F3740" i="39"/>
  <c r="C3739" i="39"/>
  <c r="U3739" i="39" s="1"/>
  <c r="V2968" i="39"/>
  <c r="F2969" i="39"/>
  <c r="F2970" i="39"/>
  <c r="C2968" i="39"/>
  <c r="U2968" i="39" s="1"/>
  <c r="C1845" i="39"/>
  <c r="U1845" i="39" s="1"/>
  <c r="V1845" i="39"/>
  <c r="F1846" i="39"/>
  <c r="V361" i="39"/>
  <c r="F362" i="39"/>
  <c r="C361" i="39"/>
  <c r="U361" i="39" s="1"/>
  <c r="V2969" i="39" l="1"/>
  <c r="F2971" i="39"/>
  <c r="C2969" i="39"/>
  <c r="U2969" i="39" s="1"/>
  <c r="F1847" i="39"/>
  <c r="C1846" i="39"/>
  <c r="U1846" i="39" s="1"/>
  <c r="V1846" i="39"/>
  <c r="V3740" i="39"/>
  <c r="F3741" i="39"/>
  <c r="C3740" i="39"/>
  <c r="U3740" i="39" s="1"/>
  <c r="C362" i="39"/>
  <c r="U362" i="39" s="1"/>
  <c r="V362" i="39"/>
  <c r="C2970" i="39"/>
  <c r="U2970" i="39" s="1"/>
  <c r="V2970" i="39"/>
  <c r="F2972" i="39"/>
  <c r="F1848" i="39" l="1"/>
  <c r="C1847" i="39"/>
  <c r="U1847" i="39" s="1"/>
  <c r="V1847" i="39"/>
  <c r="V2972" i="39"/>
  <c r="C2972" i="39"/>
  <c r="U2972" i="39" s="1"/>
  <c r="V3741" i="39"/>
  <c r="C3741" i="39"/>
  <c r="U3741" i="39" s="1"/>
  <c r="F3742" i="39"/>
  <c r="C2971" i="39"/>
  <c r="U2971" i="39" s="1"/>
  <c r="V2971" i="39"/>
  <c r="F2973" i="39"/>
  <c r="F2974" i="39" l="1"/>
  <c r="C2973" i="39"/>
  <c r="U2973" i="39" s="1"/>
  <c r="V2973" i="39"/>
  <c r="F3743" i="39"/>
  <c r="C3742" i="39"/>
  <c r="U3742" i="39" s="1"/>
  <c r="V3742" i="39"/>
  <c r="V1848" i="39"/>
  <c r="F1849" i="39"/>
  <c r="C1848" i="39"/>
  <c r="U1848" i="39" s="1"/>
  <c r="V3743" i="39" l="1"/>
  <c r="F3744" i="39"/>
  <c r="C3743" i="39"/>
  <c r="U3743" i="39" s="1"/>
  <c r="V1849" i="39"/>
  <c r="C1849" i="39"/>
  <c r="U1849" i="39" s="1"/>
  <c r="F1850" i="39"/>
  <c r="V2974" i="39"/>
  <c r="C2974" i="39"/>
  <c r="U2974" i="39" s="1"/>
  <c r="F2975" i="39"/>
  <c r="F1851" i="39" l="1"/>
  <c r="C1850" i="39"/>
  <c r="U1850" i="39" s="1"/>
  <c r="V1850" i="39"/>
  <c r="V2975" i="39"/>
  <c r="F2976" i="39"/>
  <c r="C2975" i="39"/>
  <c r="U2975" i="39" s="1"/>
  <c r="F3745" i="39"/>
  <c r="V3744" i="39"/>
  <c r="C3744" i="39"/>
  <c r="U3744" i="39" s="1"/>
  <c r="V2976" i="39" l="1"/>
  <c r="F2977" i="39"/>
  <c r="C2976" i="39"/>
  <c r="U2976" i="39" s="1"/>
  <c r="V3745" i="39"/>
  <c r="C3745" i="39"/>
  <c r="U3745" i="39" s="1"/>
  <c r="F1852" i="39"/>
  <c r="V1851" i="39"/>
  <c r="C1851" i="39"/>
  <c r="U1851" i="39" s="1"/>
  <c r="F2525" i="39"/>
  <c r="V2977" i="39" l="1"/>
  <c r="F2978" i="39"/>
  <c r="F2979" i="39"/>
  <c r="C2977" i="39"/>
  <c r="U2977" i="39" s="1"/>
  <c r="V1852" i="39"/>
  <c r="C1852" i="39"/>
  <c r="U1852" i="39" s="1"/>
  <c r="F1853" i="39"/>
  <c r="V2525" i="39"/>
  <c r="C2525" i="39"/>
  <c r="U2525" i="39" s="1"/>
  <c r="F2526" i="39"/>
  <c r="C2979" i="39" l="1"/>
  <c r="U2979" i="39" s="1"/>
  <c r="V2979" i="39"/>
  <c r="V2978" i="39"/>
  <c r="F2980" i="39"/>
  <c r="C2978" i="39"/>
  <c r="U2978" i="39" s="1"/>
  <c r="C1853" i="39"/>
  <c r="U1853" i="39" s="1"/>
  <c r="F1854" i="39"/>
  <c r="V1853" i="39"/>
  <c r="V2526" i="39"/>
  <c r="C2526" i="39"/>
  <c r="U2526" i="39" s="1"/>
  <c r="F2527" i="39"/>
  <c r="C2980" i="39" l="1"/>
  <c r="U2980" i="39" s="1"/>
  <c r="V2980" i="39"/>
  <c r="F2981" i="39"/>
  <c r="V1854" i="39"/>
  <c r="C1854" i="39"/>
  <c r="U1854" i="39" s="1"/>
  <c r="F1855" i="39"/>
  <c r="F2528" i="39"/>
  <c r="C2527" i="39"/>
  <c r="U2527" i="39" s="1"/>
  <c r="V2527" i="39"/>
  <c r="V2981" i="39" l="1"/>
  <c r="C2981" i="39"/>
  <c r="U2981" i="39" s="1"/>
  <c r="F2982" i="39"/>
  <c r="V1855" i="39"/>
  <c r="F1856" i="39"/>
  <c r="C1855" i="39"/>
  <c r="U1855" i="39" s="1"/>
  <c r="V2528" i="39"/>
  <c r="C2528" i="39"/>
  <c r="U2528" i="39" s="1"/>
  <c r="F2529" i="39"/>
  <c r="C1856" i="39" l="1"/>
  <c r="U1856" i="39" s="1"/>
  <c r="V1856" i="39"/>
  <c r="F1857" i="39"/>
  <c r="C2982" i="39"/>
  <c r="U2982" i="39" s="1"/>
  <c r="F2983" i="39"/>
  <c r="V2982" i="39"/>
  <c r="C2529" i="39"/>
  <c r="U2529" i="39" s="1"/>
  <c r="V2529" i="39"/>
  <c r="F2530" i="39"/>
  <c r="F2532" i="39" l="1"/>
  <c r="C2532" i="39"/>
  <c r="U2532" i="39" s="1"/>
  <c r="V1857" i="39"/>
  <c r="F1858" i="39"/>
  <c r="C1857" i="39"/>
  <c r="U1857" i="39" s="1"/>
  <c r="C2983" i="39"/>
  <c r="U2983" i="39" s="1"/>
  <c r="V2983" i="39"/>
  <c r="F2984" i="39"/>
  <c r="F2531" i="39"/>
  <c r="V2530" i="39"/>
  <c r="C2530" i="39"/>
  <c r="U2530" i="39" s="1"/>
  <c r="V2532" i="39" l="1"/>
  <c r="F2533" i="39"/>
  <c r="V1858" i="39"/>
  <c r="C1858" i="39"/>
  <c r="U1858" i="39" s="1"/>
  <c r="F1859" i="39"/>
  <c r="F2534" i="39"/>
  <c r="V2533" i="39"/>
  <c r="C2533" i="39"/>
  <c r="U2533" i="39" s="1"/>
  <c r="V2984" i="39"/>
  <c r="C2984" i="39"/>
  <c r="U2984" i="39" s="1"/>
  <c r="F2985" i="39"/>
  <c r="C2531" i="39"/>
  <c r="U2531" i="39" s="1"/>
  <c r="V2531" i="39"/>
  <c r="V2534" i="39" l="1"/>
  <c r="F2535" i="39"/>
  <c r="C2534" i="39"/>
  <c r="U2534" i="39" s="1"/>
  <c r="C2985" i="39"/>
  <c r="U2985" i="39" s="1"/>
  <c r="V2985" i="39"/>
  <c r="V1859" i="39"/>
  <c r="F1860" i="39"/>
  <c r="C1859" i="39"/>
  <c r="U1859" i="39" s="1"/>
  <c r="V1860" i="39" l="1"/>
  <c r="C1860" i="39"/>
  <c r="U1860" i="39" s="1"/>
  <c r="F1861" i="39"/>
  <c r="F2536" i="39"/>
  <c r="C2535" i="39"/>
  <c r="U2535" i="39" s="1"/>
  <c r="V2535" i="39"/>
  <c r="F1862" i="39" l="1"/>
  <c r="C1861" i="39"/>
  <c r="U1861" i="39" s="1"/>
  <c r="V1861" i="39"/>
  <c r="C2536" i="39"/>
  <c r="U2536" i="39" s="1"/>
  <c r="F2537" i="39"/>
  <c r="V2536" i="39"/>
  <c r="F2538" i="39" l="1"/>
  <c r="C2537" i="39"/>
  <c r="U2537" i="39" s="1"/>
  <c r="V2537" i="39"/>
  <c r="C1862" i="39"/>
  <c r="U1862" i="39" s="1"/>
  <c r="F1863" i="39"/>
  <c r="V1862" i="39"/>
  <c r="V1863" i="39" l="1"/>
  <c r="F1864" i="39"/>
  <c r="C1863" i="39"/>
  <c r="U1863" i="39" s="1"/>
  <c r="C2538" i="39"/>
  <c r="U2538" i="39" s="1"/>
  <c r="V2538" i="39"/>
  <c r="F2539" i="39"/>
  <c r="V1864" i="39" l="1"/>
  <c r="C1864" i="39"/>
  <c r="U1864" i="39" s="1"/>
  <c r="F1865" i="39"/>
  <c r="F2541" i="39"/>
  <c r="F2540" i="39"/>
  <c r="C2539" i="39"/>
  <c r="U2539" i="39" s="1"/>
  <c r="V2539" i="39"/>
  <c r="C2541" i="39" l="1"/>
  <c r="U2541" i="39" s="1"/>
  <c r="V2541" i="39"/>
  <c r="V1865" i="39"/>
  <c r="C1865" i="39"/>
  <c r="U1865" i="39" s="1"/>
  <c r="V2540" i="39"/>
  <c r="C2540" i="39"/>
  <c r="U2540" i="39" s="1"/>
  <c r="F2542" i="39"/>
  <c r="F2543" i="39" l="1"/>
  <c r="V2542" i="39"/>
  <c r="C2542" i="39"/>
  <c r="U2542" i="39" s="1"/>
  <c r="C2543" i="39" l="1"/>
  <c r="U2543" i="39" s="1"/>
  <c r="F2544" i="39"/>
  <c r="V2543" i="39"/>
  <c r="F2545" i="39" l="1"/>
  <c r="V2544" i="39"/>
  <c r="C2544" i="39"/>
  <c r="U2544" i="39" s="1"/>
  <c r="V2545" i="39" l="1"/>
  <c r="C2545" i="39"/>
  <c r="U2545" i="39" s="1"/>
  <c r="F2546" i="39"/>
  <c r="F2547" i="39" l="1"/>
  <c r="V2546" i="39"/>
  <c r="C2546" i="39"/>
  <c r="U2546" i="39" s="1"/>
  <c r="F2548" i="39" l="1"/>
  <c r="V2547" i="39"/>
  <c r="C2547" i="39"/>
  <c r="U2547" i="39" s="1"/>
  <c r="V2548" i="39" l="1"/>
  <c r="F2549" i="39"/>
  <c r="C2548" i="39"/>
  <c r="U2548" i="39" s="1"/>
  <c r="F2550" i="39" l="1"/>
  <c r="V2549" i="39"/>
  <c r="C2549" i="39"/>
  <c r="U2549" i="39" s="1"/>
  <c r="C2550" i="39" l="1"/>
  <c r="U2550" i="39" s="1"/>
  <c r="F2551" i="39"/>
  <c r="V2550" i="39"/>
  <c r="F2552" i="39" l="1"/>
  <c r="C2551" i="39"/>
  <c r="U2551" i="39" s="1"/>
  <c r="V2551" i="39"/>
  <c r="C2552" i="39" l="1"/>
  <c r="U2552" i="39" s="1"/>
  <c r="V2552" i="39"/>
  <c r="F2553" i="39"/>
  <c r="F2555" i="39" l="1"/>
  <c r="C2553" i="39"/>
  <c r="U2553" i="39" s="1"/>
  <c r="F2554" i="39"/>
  <c r="V2553" i="39"/>
  <c r="F2556" i="39" l="1"/>
  <c r="C2554" i="39"/>
  <c r="U2554" i="39" s="1"/>
  <c r="V2554" i="39"/>
  <c r="V2555" i="39"/>
  <c r="C2555" i="39"/>
  <c r="U2555" i="39" s="1"/>
  <c r="C2556" i="39" l="1"/>
  <c r="U2556" i="39" s="1"/>
  <c r="F2557" i="39"/>
  <c r="V2556" i="39"/>
  <c r="V2557" i="39" l="1"/>
  <c r="F2558" i="39"/>
  <c r="C2557" i="39"/>
  <c r="U2557" i="39" s="1"/>
  <c r="V2558" i="39" l="1"/>
  <c r="F2559" i="39"/>
  <c r="C2558" i="39"/>
  <c r="U2558" i="39" s="1"/>
  <c r="V2559" i="39" l="1"/>
  <c r="F2560" i="39"/>
  <c r="C2559" i="39"/>
  <c r="U2559" i="39" s="1"/>
  <c r="F1755" i="39"/>
  <c r="F2561" i="39" l="1"/>
  <c r="V2560" i="39"/>
  <c r="C2560" i="39"/>
  <c r="U2560" i="39" s="1"/>
  <c r="F1756" i="39"/>
  <c r="V1755" i="39"/>
  <c r="C1755" i="39"/>
  <c r="U1755" i="39" s="1"/>
  <c r="F3131" i="39"/>
  <c r="F1757" i="39" l="1"/>
  <c r="F2562" i="39"/>
  <c r="V2561" i="39"/>
  <c r="C2561" i="39"/>
  <c r="U2561" i="39" s="1"/>
  <c r="C3131" i="39"/>
  <c r="U3131" i="39" s="1"/>
  <c r="V3131" i="39"/>
  <c r="V1756" i="39"/>
  <c r="C1756" i="39"/>
  <c r="U1756" i="39" s="1"/>
  <c r="F3130" i="39"/>
  <c r="F1758" i="39" l="1"/>
  <c r="C1757" i="39"/>
  <c r="U1757" i="39" s="1"/>
  <c r="V1757" i="39"/>
  <c r="V2562" i="39"/>
  <c r="F2563" i="39"/>
  <c r="C2562" i="39"/>
  <c r="U2562" i="39" s="1"/>
  <c r="V1758" i="39"/>
  <c r="C1758" i="39"/>
  <c r="U1758" i="39" s="1"/>
  <c r="F233" i="39"/>
  <c r="F255" i="39"/>
  <c r="V3130" i="39"/>
  <c r="C3130" i="39"/>
  <c r="U3130" i="39" s="1"/>
  <c r="F1759" i="39" l="1"/>
  <c r="F262" i="39"/>
  <c r="F2564" i="39"/>
  <c r="V2563" i="39"/>
  <c r="C2563" i="39"/>
  <c r="U2563" i="39" s="1"/>
  <c r="C255" i="39"/>
  <c r="U255" i="39" s="1"/>
  <c r="V255" i="39"/>
  <c r="C233" i="39"/>
  <c r="U233" i="39" s="1"/>
  <c r="V233" i="39"/>
  <c r="C1759" i="39" l="1"/>
  <c r="U1759" i="39" s="1"/>
  <c r="F1760" i="39"/>
  <c r="V1759" i="39"/>
  <c r="V262" i="39"/>
  <c r="C262" i="39"/>
  <c r="U262" i="39" s="1"/>
  <c r="F264" i="39"/>
  <c r="F2566" i="39"/>
  <c r="V2564" i="39"/>
  <c r="C2564" i="39"/>
  <c r="U2564" i="39" s="1"/>
  <c r="F2565" i="39"/>
  <c r="V264" i="39"/>
  <c r="C264" i="39"/>
  <c r="U264" i="39" s="1"/>
  <c r="F3132" i="39"/>
  <c r="F3133" i="39"/>
  <c r="F2946" i="39"/>
  <c r="F1761" i="39" l="1"/>
  <c r="C1760" i="39"/>
  <c r="U1760" i="39" s="1"/>
  <c r="V1760" i="39"/>
  <c r="F2567" i="39"/>
  <c r="V2565" i="39"/>
  <c r="C2565" i="39"/>
  <c r="U2565" i="39" s="1"/>
  <c r="F2947" i="39"/>
  <c r="C2566" i="39"/>
  <c r="U2566" i="39" s="1"/>
  <c r="V2566" i="39"/>
  <c r="F3134" i="39"/>
  <c r="V2946" i="39"/>
  <c r="C2946" i="39"/>
  <c r="U2946" i="39" s="1"/>
  <c r="C3133" i="39"/>
  <c r="U3133" i="39" s="1"/>
  <c r="V3133" i="39"/>
  <c r="V3132" i="39"/>
  <c r="C3132" i="39"/>
  <c r="U3132" i="39" s="1"/>
  <c r="F1762" i="39" l="1"/>
  <c r="C1761" i="39"/>
  <c r="U1761" i="39" s="1"/>
  <c r="V1761" i="39"/>
  <c r="F3137" i="39"/>
  <c r="V2567" i="39"/>
  <c r="F2568" i="39"/>
  <c r="C2567" i="39"/>
  <c r="U2567" i="39" s="1"/>
  <c r="C2947" i="39"/>
  <c r="U2947" i="39" s="1"/>
  <c r="V2947" i="39"/>
  <c r="F2948" i="39"/>
  <c r="F2071" i="39"/>
  <c r="V3134" i="39"/>
  <c r="C3134" i="39"/>
  <c r="U3134" i="39" s="1"/>
  <c r="C1762" i="39" l="1"/>
  <c r="U1762" i="39" s="1"/>
  <c r="F1763" i="39"/>
  <c r="V1762" i="39"/>
  <c r="C3137" i="39"/>
  <c r="U3137" i="39" s="1"/>
  <c r="V3137" i="39"/>
  <c r="F2075" i="39"/>
  <c r="V2568" i="39"/>
  <c r="C2568" i="39"/>
  <c r="U2568" i="39" s="1"/>
  <c r="F2569" i="39"/>
  <c r="V2948" i="39"/>
  <c r="F2949" i="39"/>
  <c r="C2948" i="39"/>
  <c r="U2948" i="39" s="1"/>
  <c r="F2079" i="39"/>
  <c r="V2075" i="39"/>
  <c r="C2075" i="39"/>
  <c r="U2075" i="39" s="1"/>
  <c r="C2071" i="39"/>
  <c r="U2071" i="39" s="1"/>
  <c r="V2071" i="39"/>
  <c r="F928" i="39"/>
  <c r="V1763" i="39" l="1"/>
  <c r="C1763" i="39"/>
  <c r="U1763" i="39" s="1"/>
  <c r="F1764" i="39"/>
  <c r="F2950" i="39"/>
  <c r="C2949" i="39"/>
  <c r="U2949" i="39" s="1"/>
  <c r="V2949" i="39"/>
  <c r="V2569" i="39"/>
  <c r="C2569" i="39"/>
  <c r="U2569" i="39" s="1"/>
  <c r="F2570" i="39"/>
  <c r="V2079" i="39"/>
  <c r="C2079" i="39"/>
  <c r="U2079" i="39" s="1"/>
  <c r="F3136" i="39"/>
  <c r="V928" i="39"/>
  <c r="C928" i="39"/>
  <c r="U928" i="39" s="1"/>
  <c r="F927" i="39"/>
  <c r="F929" i="39"/>
  <c r="V1764" i="39" l="1"/>
  <c r="C1764" i="39"/>
  <c r="U1764" i="39" s="1"/>
  <c r="F1765" i="39"/>
  <c r="F2571" i="39"/>
  <c r="V2570" i="39"/>
  <c r="C2570" i="39"/>
  <c r="U2570" i="39" s="1"/>
  <c r="C2950" i="39"/>
  <c r="U2950" i="39" s="1"/>
  <c r="V2950" i="39"/>
  <c r="F3135" i="39"/>
  <c r="V929" i="39"/>
  <c r="C929" i="39"/>
  <c r="U929" i="39" s="1"/>
  <c r="C3136" i="39"/>
  <c r="U3136" i="39" s="1"/>
  <c r="V3136" i="39"/>
  <c r="F3139" i="39"/>
  <c r="F930" i="39"/>
  <c r="V927" i="39"/>
  <c r="C927" i="39"/>
  <c r="U927" i="39" s="1"/>
  <c r="C1765" i="39" l="1"/>
  <c r="U1765" i="39" s="1"/>
  <c r="F1766" i="39"/>
  <c r="V1765" i="39"/>
  <c r="F931" i="39"/>
  <c r="C2571" i="39"/>
  <c r="U2571" i="39" s="1"/>
  <c r="V2571" i="39"/>
  <c r="F2572" i="39"/>
  <c r="F3138" i="39"/>
  <c r="C930" i="39"/>
  <c r="U930" i="39" s="1"/>
  <c r="V930" i="39"/>
  <c r="C3139" i="39"/>
  <c r="U3139" i="39" s="1"/>
  <c r="V3139" i="39"/>
  <c r="C3135" i="39"/>
  <c r="U3135" i="39" s="1"/>
  <c r="V3135" i="39"/>
  <c r="V1766" i="39" l="1"/>
  <c r="C1766" i="39"/>
  <c r="U1766" i="39" s="1"/>
  <c r="F1767" i="39"/>
  <c r="F3142" i="39"/>
  <c r="F3145" i="39"/>
  <c r="C3142" i="39"/>
  <c r="U3142" i="39" s="1"/>
  <c r="V3142" i="39"/>
  <c r="C931" i="39"/>
  <c r="U931" i="39" s="1"/>
  <c r="V931" i="39"/>
  <c r="V2572" i="39"/>
  <c r="F2573" i="39"/>
  <c r="C2572" i="39"/>
  <c r="U2572" i="39" s="1"/>
  <c r="F1336" i="39"/>
  <c r="C3138" i="39"/>
  <c r="U3138" i="39" s="1"/>
  <c r="V3138" i="39"/>
  <c r="C1767" i="39" l="1"/>
  <c r="U1767" i="39" s="1"/>
  <c r="F1768" i="39"/>
  <c r="V1767" i="39"/>
  <c r="F1337" i="39"/>
  <c r="C2573" i="39"/>
  <c r="U2573" i="39" s="1"/>
  <c r="V2573" i="39"/>
  <c r="F2574" i="39"/>
  <c r="F3148" i="39"/>
  <c r="V3145" i="39"/>
  <c r="C3145" i="39"/>
  <c r="U3145" i="39" s="1"/>
  <c r="F3149" i="39"/>
  <c r="F901" i="39"/>
  <c r="C1336" i="39"/>
  <c r="U1336" i="39" s="1"/>
  <c r="V1336" i="39"/>
  <c r="F1769" i="39" l="1"/>
  <c r="C1768" i="39"/>
  <c r="U1768" i="39" s="1"/>
  <c r="V1768" i="39"/>
  <c r="V1337" i="39"/>
  <c r="C1337" i="39"/>
  <c r="U1337" i="39" s="1"/>
  <c r="F1338" i="39"/>
  <c r="F902" i="39"/>
  <c r="V3148" i="39"/>
  <c r="C3148" i="39"/>
  <c r="U3148" i="39" s="1"/>
  <c r="F3155" i="39"/>
  <c r="F3158" i="39"/>
  <c r="F2576" i="39"/>
  <c r="C2574" i="39"/>
  <c r="U2574" i="39" s="1"/>
  <c r="F2575" i="39"/>
  <c r="V2574" i="39"/>
  <c r="V3149" i="39"/>
  <c r="C3149" i="39"/>
  <c r="U3149" i="39" s="1"/>
  <c r="F3156" i="39"/>
  <c r="V901" i="39"/>
  <c r="C901" i="39"/>
  <c r="U901" i="39" s="1"/>
  <c r="C1769" i="39" l="1"/>
  <c r="U1769" i="39" s="1"/>
  <c r="F1770" i="39"/>
  <c r="V1769" i="39"/>
  <c r="F1339" i="39"/>
  <c r="V1338" i="39"/>
  <c r="C1338" i="39"/>
  <c r="U1338" i="39" s="1"/>
  <c r="V902" i="39"/>
  <c r="C902" i="39"/>
  <c r="U902" i="39" s="1"/>
  <c r="C3155" i="39"/>
  <c r="U3155" i="39" s="1"/>
  <c r="V3155" i="39"/>
  <c r="F3162" i="39"/>
  <c r="C1339" i="39"/>
  <c r="U1339" i="39" s="1"/>
  <c r="F1340" i="39"/>
  <c r="V1339" i="39"/>
  <c r="F2577" i="39"/>
  <c r="C2575" i="39"/>
  <c r="U2575" i="39" s="1"/>
  <c r="V2575" i="39"/>
  <c r="V3156" i="39"/>
  <c r="C3156" i="39"/>
  <c r="U3156" i="39" s="1"/>
  <c r="V2576" i="39"/>
  <c r="C2576" i="39"/>
  <c r="U2576" i="39" s="1"/>
  <c r="V3158" i="39"/>
  <c r="C3158" i="39"/>
  <c r="U3158" i="39" s="1"/>
  <c r="F3230" i="39"/>
  <c r="C1770" i="39" l="1"/>
  <c r="U1770" i="39" s="1"/>
  <c r="F1771" i="39"/>
  <c r="V1770" i="39"/>
  <c r="F3231" i="39"/>
  <c r="C1340" i="39"/>
  <c r="U1340" i="39" s="1"/>
  <c r="V1340" i="39"/>
  <c r="F1341" i="39"/>
  <c r="F3165" i="39"/>
  <c r="C3162" i="39"/>
  <c r="U3162" i="39" s="1"/>
  <c r="V3162" i="39"/>
  <c r="C2577" i="39"/>
  <c r="U2577" i="39" s="1"/>
  <c r="V2577" i="39"/>
  <c r="F2578" i="39"/>
  <c r="V3230" i="39"/>
  <c r="C3230" i="39"/>
  <c r="U3230" i="39" s="1"/>
  <c r="C1771" i="39" l="1"/>
  <c r="U1771" i="39" s="1"/>
  <c r="F1772" i="39"/>
  <c r="V1771" i="39"/>
  <c r="V3231" i="39"/>
  <c r="F3232" i="39"/>
  <c r="C3231" i="39"/>
  <c r="U3231" i="39" s="1"/>
  <c r="V1341" i="39"/>
  <c r="C1341" i="39"/>
  <c r="U1341" i="39" s="1"/>
  <c r="F1342" i="39"/>
  <c r="V3165" i="39"/>
  <c r="C3165" i="39"/>
  <c r="U3165" i="39" s="1"/>
  <c r="F3169" i="39"/>
  <c r="F2579" i="39"/>
  <c r="C2578" i="39"/>
  <c r="U2578" i="39" s="1"/>
  <c r="V2578" i="39"/>
  <c r="V1772" i="39" l="1"/>
  <c r="C1772" i="39"/>
  <c r="U1772" i="39" s="1"/>
  <c r="F1773" i="39"/>
  <c r="C3232" i="39"/>
  <c r="U3232" i="39" s="1"/>
  <c r="V3232" i="39"/>
  <c r="V1342" i="39"/>
  <c r="C1342" i="39"/>
  <c r="U1342" i="39" s="1"/>
  <c r="C2579" i="39"/>
  <c r="U2579" i="39" s="1"/>
  <c r="F2580" i="39"/>
  <c r="V2579" i="39"/>
  <c r="V3169" i="39"/>
  <c r="C3169" i="39"/>
  <c r="U3169" i="39" s="1"/>
  <c r="F3173" i="39"/>
  <c r="C1773" i="39" l="1"/>
  <c r="U1773" i="39" s="1"/>
  <c r="V1773" i="39"/>
  <c r="F1774" i="39"/>
  <c r="F2581" i="39"/>
  <c r="V2580" i="39"/>
  <c r="C2580" i="39"/>
  <c r="U2580" i="39" s="1"/>
  <c r="C3173" i="39"/>
  <c r="U3173" i="39" s="1"/>
  <c r="V3173" i="39"/>
  <c r="F3177" i="39"/>
  <c r="F3178" i="39"/>
  <c r="V1774" i="39" l="1"/>
  <c r="C1774" i="39"/>
  <c r="U1774" i="39" s="1"/>
  <c r="F1775" i="39"/>
  <c r="V2581" i="39"/>
  <c r="C2581" i="39"/>
  <c r="U2581" i="39" s="1"/>
  <c r="F2582" i="39"/>
  <c r="F3183" i="39"/>
  <c r="V3178" i="39"/>
  <c r="C3178" i="39"/>
  <c r="U3178" i="39" s="1"/>
  <c r="F3182" i="39"/>
  <c r="V3177" i="39"/>
  <c r="C3177" i="39"/>
  <c r="U3177" i="39" s="1"/>
  <c r="F2045" i="39"/>
  <c r="V1775" i="39" l="1"/>
  <c r="C1775" i="39"/>
  <c r="U1775" i="39" s="1"/>
  <c r="F1776" i="39"/>
  <c r="F2049" i="39"/>
  <c r="F3187" i="39"/>
  <c r="C3182" i="39"/>
  <c r="U3182" i="39" s="1"/>
  <c r="V3182" i="39"/>
  <c r="C2049" i="39"/>
  <c r="U2049" i="39" s="1"/>
  <c r="V2049" i="39"/>
  <c r="F2053" i="39"/>
  <c r="V3183" i="39"/>
  <c r="C3183" i="39"/>
  <c r="U3183" i="39" s="1"/>
  <c r="F2583" i="39"/>
  <c r="C2582" i="39"/>
  <c r="U2582" i="39" s="1"/>
  <c r="V2582" i="39"/>
  <c r="F3233" i="39"/>
  <c r="C2045" i="39"/>
  <c r="U2045" i="39" s="1"/>
  <c r="V2045" i="39"/>
  <c r="F3140" i="39"/>
  <c r="F1683" i="39"/>
  <c r="V1776" i="39" l="1"/>
  <c r="F1777" i="39"/>
  <c r="C1776" i="39"/>
  <c r="U1776" i="39" s="1"/>
  <c r="F1684" i="39"/>
  <c r="F3234" i="39"/>
  <c r="F2585" i="39"/>
  <c r="F2584" i="39"/>
  <c r="C2583" i="39"/>
  <c r="U2583" i="39" s="1"/>
  <c r="V2583" i="39"/>
  <c r="V2053" i="39"/>
  <c r="C2053" i="39"/>
  <c r="U2053" i="39" s="1"/>
  <c r="F2057" i="39"/>
  <c r="V1684" i="39"/>
  <c r="F3190" i="39"/>
  <c r="V3187" i="39"/>
  <c r="C3187" i="39"/>
  <c r="U3187" i="39" s="1"/>
  <c r="F3191" i="39"/>
  <c r="C3140" i="39"/>
  <c r="U3140" i="39" s="1"/>
  <c r="V3140" i="39"/>
  <c r="C3233" i="39"/>
  <c r="U3233" i="39" s="1"/>
  <c r="V3233" i="39"/>
  <c r="F138" i="39"/>
  <c r="V1683" i="39"/>
  <c r="C1683" i="39"/>
  <c r="U1683" i="39" s="1"/>
  <c r="C1777" i="39" l="1"/>
  <c r="U1777" i="39" s="1"/>
  <c r="V1777" i="39"/>
  <c r="F1779" i="39"/>
  <c r="F1778" i="39"/>
  <c r="F139" i="39"/>
  <c r="F3235" i="39"/>
  <c r="C3234" i="39"/>
  <c r="U3234" i="39" s="1"/>
  <c r="C1684" i="39"/>
  <c r="U1684" i="39" s="1"/>
  <c r="V3234" i="39"/>
  <c r="C3190" i="39"/>
  <c r="U3190" i="39" s="1"/>
  <c r="V3190" i="39"/>
  <c r="F3196" i="39"/>
  <c r="C2584" i="39"/>
  <c r="U2584" i="39" s="1"/>
  <c r="V2584" i="39"/>
  <c r="F2586" i="39"/>
  <c r="F2061" i="39"/>
  <c r="V2057" i="39"/>
  <c r="C2057" i="39"/>
  <c r="U2057" i="39" s="1"/>
  <c r="C2585" i="39"/>
  <c r="U2585" i="39" s="1"/>
  <c r="V2585" i="39"/>
  <c r="V3191" i="39"/>
  <c r="C3191" i="39"/>
  <c r="U3191" i="39" s="1"/>
  <c r="F3141" i="39"/>
  <c r="C138" i="39"/>
  <c r="U138" i="39" s="1"/>
  <c r="V138" i="39"/>
  <c r="V1779" i="39" l="1"/>
  <c r="C1779" i="39"/>
  <c r="U1779" i="39" s="1"/>
  <c r="C1778" i="39"/>
  <c r="U1778" i="39" s="1"/>
  <c r="V1778" i="39"/>
  <c r="F1780" i="39"/>
  <c r="C139" i="39"/>
  <c r="U139" i="39" s="1"/>
  <c r="F3236" i="39"/>
  <c r="V3236" i="39" s="1"/>
  <c r="C3235" i="39"/>
  <c r="U3235" i="39" s="1"/>
  <c r="V3235" i="39"/>
  <c r="F140" i="39"/>
  <c r="V139" i="39"/>
  <c r="F3144" i="39"/>
  <c r="V2586" i="39"/>
  <c r="C2586" i="39"/>
  <c r="U2586" i="39" s="1"/>
  <c r="F2587" i="39"/>
  <c r="F3201" i="39"/>
  <c r="C3196" i="39"/>
  <c r="U3196" i="39" s="1"/>
  <c r="V3196" i="39"/>
  <c r="F2065" i="39"/>
  <c r="V2061" i="39"/>
  <c r="C2061" i="39"/>
  <c r="U2061" i="39" s="1"/>
  <c r="V3141" i="39"/>
  <c r="C3141" i="39"/>
  <c r="U3141" i="39" s="1"/>
  <c r="F1269" i="39"/>
  <c r="F3237" i="39" l="1"/>
  <c r="V1780" i="39"/>
  <c r="F1781" i="39"/>
  <c r="C1780" i="39"/>
  <c r="U1780" i="39" s="1"/>
  <c r="F141" i="39"/>
  <c r="C3236" i="39"/>
  <c r="U3236" i="39" s="1"/>
  <c r="C140" i="39"/>
  <c r="U140" i="39" s="1"/>
  <c r="V140" i="39"/>
  <c r="F142" i="39"/>
  <c r="V3237" i="39"/>
  <c r="C3144" i="39"/>
  <c r="U3144" i="39" s="1"/>
  <c r="C3237" i="39"/>
  <c r="U3237" i="39" s="1"/>
  <c r="F3147" i="39"/>
  <c r="V3144" i="39"/>
  <c r="V2587" i="39"/>
  <c r="C2587" i="39"/>
  <c r="U2587" i="39" s="1"/>
  <c r="F2588" i="39"/>
  <c r="V2065" i="39"/>
  <c r="C2065" i="39"/>
  <c r="U2065" i="39" s="1"/>
  <c r="F2069" i="39"/>
  <c r="C3201" i="39"/>
  <c r="U3201" i="39" s="1"/>
  <c r="V3201" i="39"/>
  <c r="F3206" i="39"/>
  <c r="F1270" i="39"/>
  <c r="V1269" i="39"/>
  <c r="C1269" i="39"/>
  <c r="U1269" i="39" s="1"/>
  <c r="F1741" i="39"/>
  <c r="V142" i="39" l="1"/>
  <c r="F143" i="39"/>
  <c r="V141" i="39"/>
  <c r="C1781" i="39"/>
  <c r="U1781" i="39" s="1"/>
  <c r="F1782" i="39"/>
  <c r="V1781" i="39"/>
  <c r="C141" i="39"/>
  <c r="U141" i="39" s="1"/>
  <c r="F3152" i="39"/>
  <c r="V3147" i="39"/>
  <c r="F3153" i="39"/>
  <c r="C3147" i="39"/>
  <c r="U3147" i="39" s="1"/>
  <c r="F3154" i="39"/>
  <c r="C142" i="39"/>
  <c r="U142" i="39" s="1"/>
  <c r="F1271" i="39"/>
  <c r="F3211" i="39"/>
  <c r="C3206" i="39"/>
  <c r="U3206" i="39" s="1"/>
  <c r="V3206" i="39"/>
  <c r="F2589" i="39"/>
  <c r="V2588" i="39"/>
  <c r="C2588" i="39"/>
  <c r="U2588" i="39" s="1"/>
  <c r="F1743" i="39"/>
  <c r="F2073" i="39"/>
  <c r="V2069" i="39"/>
  <c r="C2069" i="39"/>
  <c r="U2069" i="39" s="1"/>
  <c r="C143" i="39"/>
  <c r="U143" i="39" s="1"/>
  <c r="V143" i="39"/>
  <c r="V1741" i="39"/>
  <c r="C1741" i="39"/>
  <c r="U1741" i="39" s="1"/>
  <c r="C1270" i="39"/>
  <c r="U1270" i="39" s="1"/>
  <c r="V1270" i="39"/>
  <c r="F1272" i="39" l="1"/>
  <c r="V1271" i="39"/>
  <c r="C1271" i="39"/>
  <c r="U1271" i="39" s="1"/>
  <c r="C1782" i="39"/>
  <c r="U1782" i="39" s="1"/>
  <c r="V1782" i="39"/>
  <c r="F1783" i="39"/>
  <c r="F3161" i="39"/>
  <c r="C3153" i="39"/>
  <c r="U3153" i="39" s="1"/>
  <c r="V3153" i="39"/>
  <c r="V3154" i="39"/>
  <c r="V3152" i="39"/>
  <c r="F3160" i="39"/>
  <c r="C3152" i="39"/>
  <c r="U3152" i="39" s="1"/>
  <c r="C3154" i="39"/>
  <c r="U3154" i="39" s="1"/>
  <c r="C3211" i="39"/>
  <c r="U3211" i="39" s="1"/>
  <c r="V3211" i="39"/>
  <c r="F3216" i="39"/>
  <c r="F3217" i="39"/>
  <c r="V1743" i="39"/>
  <c r="C1743" i="39"/>
  <c r="U1743" i="39" s="1"/>
  <c r="F2591" i="39"/>
  <c r="F2590" i="39"/>
  <c r="C2589" i="39"/>
  <c r="U2589" i="39" s="1"/>
  <c r="V2589" i="39"/>
  <c r="C1272" i="39"/>
  <c r="U1272" i="39" s="1"/>
  <c r="F1273" i="39"/>
  <c r="V1272" i="39"/>
  <c r="C2073" i="39"/>
  <c r="U2073" i="39" s="1"/>
  <c r="V2073" i="39"/>
  <c r="F2077" i="39"/>
  <c r="F3143" i="39"/>
  <c r="F1784" i="39" l="1"/>
  <c r="V1783" i="39"/>
  <c r="C1783" i="39"/>
  <c r="U1783" i="39" s="1"/>
  <c r="C3161" i="39"/>
  <c r="U3161" i="39" s="1"/>
  <c r="V3161" i="39"/>
  <c r="V3160" i="39"/>
  <c r="F3164" i="39"/>
  <c r="C3160" i="39"/>
  <c r="U3160" i="39" s="1"/>
  <c r="F3146" i="39"/>
  <c r="V2591" i="39"/>
  <c r="C2591" i="39"/>
  <c r="U2591" i="39" s="1"/>
  <c r="V2590" i="39"/>
  <c r="C2590" i="39"/>
  <c r="U2590" i="39" s="1"/>
  <c r="F2592" i="39"/>
  <c r="F1274" i="39"/>
  <c r="C1273" i="39"/>
  <c r="U1273" i="39" s="1"/>
  <c r="V1273" i="39"/>
  <c r="F3221" i="39"/>
  <c r="C3216" i="39"/>
  <c r="U3216" i="39" s="1"/>
  <c r="V3216" i="39"/>
  <c r="C2077" i="39"/>
  <c r="U2077" i="39" s="1"/>
  <c r="V2077" i="39"/>
  <c r="F2081" i="39"/>
  <c r="C3217" i="39"/>
  <c r="U3217" i="39" s="1"/>
  <c r="V3217" i="39"/>
  <c r="F2046" i="39"/>
  <c r="V3143" i="39"/>
  <c r="C3143" i="39"/>
  <c r="U3143" i="39" s="1"/>
  <c r="V3146" i="39" l="1"/>
  <c r="C3146" i="39"/>
  <c r="U3146" i="39" s="1"/>
  <c r="V1784" i="39"/>
  <c r="C1784" i="39"/>
  <c r="U1784" i="39" s="1"/>
  <c r="F1785" i="39"/>
  <c r="F3151" i="39"/>
  <c r="F3150" i="39"/>
  <c r="F3168" i="39"/>
  <c r="V3164" i="39"/>
  <c r="C3164" i="39"/>
  <c r="U3164" i="39" s="1"/>
  <c r="F3167" i="39"/>
  <c r="F2050" i="39"/>
  <c r="V2592" i="39"/>
  <c r="F2593" i="39"/>
  <c r="C2592" i="39"/>
  <c r="U2592" i="39" s="1"/>
  <c r="F1275" i="39"/>
  <c r="V1274" i="39"/>
  <c r="C1274" i="39"/>
  <c r="U1274" i="39" s="1"/>
  <c r="C3221" i="39"/>
  <c r="U3221" i="39" s="1"/>
  <c r="V3221" i="39"/>
  <c r="F3224" i="39"/>
  <c r="V2081" i="39"/>
  <c r="C2081" i="39"/>
  <c r="U2081" i="39" s="1"/>
  <c r="V2046" i="39"/>
  <c r="C2046" i="39"/>
  <c r="U2046" i="39" s="1"/>
  <c r="V3150" i="39" l="1"/>
  <c r="V3168" i="39"/>
  <c r="F3172" i="39"/>
  <c r="F3157" i="39"/>
  <c r="F3159" i="39"/>
  <c r="C3151" i="39"/>
  <c r="U3151" i="39" s="1"/>
  <c r="V3151" i="39"/>
  <c r="C3150" i="39"/>
  <c r="U3150" i="39" s="1"/>
  <c r="V1785" i="39"/>
  <c r="C1785" i="39"/>
  <c r="U1785" i="39" s="1"/>
  <c r="F1786" i="39"/>
  <c r="F3171" i="39"/>
  <c r="V3167" i="39"/>
  <c r="C3168" i="39"/>
  <c r="U3168" i="39" s="1"/>
  <c r="C3167" i="39"/>
  <c r="U3167" i="39" s="1"/>
  <c r="C2050" i="39"/>
  <c r="U2050" i="39" s="1"/>
  <c r="V2050" i="39"/>
  <c r="F2054" i="39"/>
  <c r="V2593" i="39"/>
  <c r="F2594" i="39"/>
  <c r="C2593" i="39"/>
  <c r="U2593" i="39" s="1"/>
  <c r="C1275" i="39"/>
  <c r="U1275" i="39" s="1"/>
  <c r="F1276" i="39"/>
  <c r="V1275" i="39"/>
  <c r="C3172" i="39"/>
  <c r="U3172" i="39" s="1"/>
  <c r="V3172" i="39"/>
  <c r="F3176" i="39"/>
  <c r="V3157" i="39"/>
  <c r="C3157" i="39"/>
  <c r="U3157" i="39" s="1"/>
  <c r="V3159" i="39"/>
  <c r="C3159" i="39"/>
  <c r="U3159" i="39" s="1"/>
  <c r="F3163" i="39"/>
  <c r="C3224" i="39"/>
  <c r="U3224" i="39" s="1"/>
  <c r="V3224" i="39"/>
  <c r="F3175" i="39" l="1"/>
  <c r="V3171" i="39"/>
  <c r="C3171" i="39"/>
  <c r="U3171" i="39" s="1"/>
  <c r="V1786" i="39"/>
  <c r="C1786" i="39"/>
  <c r="U1786" i="39" s="1"/>
  <c r="F1787" i="39"/>
  <c r="F2058" i="39"/>
  <c r="V2054" i="39"/>
  <c r="C2054" i="39"/>
  <c r="U2054" i="39" s="1"/>
  <c r="F1277" i="39"/>
  <c r="V1276" i="39"/>
  <c r="C1276" i="39"/>
  <c r="U1276" i="39" s="1"/>
  <c r="F3180" i="39"/>
  <c r="V3175" i="39"/>
  <c r="C3175" i="39"/>
  <c r="U3175" i="39" s="1"/>
  <c r="F3166" i="39"/>
  <c r="V3163" i="39"/>
  <c r="C3163" i="39"/>
  <c r="U3163" i="39" s="1"/>
  <c r="F3181" i="39"/>
  <c r="C3176" i="39"/>
  <c r="U3176" i="39" s="1"/>
  <c r="V3176" i="39"/>
  <c r="C2594" i="39"/>
  <c r="U2594" i="39" s="1"/>
  <c r="F2595" i="39"/>
  <c r="V2594" i="39"/>
  <c r="V2058" i="39" l="1"/>
  <c r="F1788" i="39"/>
  <c r="V1787" i="39"/>
  <c r="C1787" i="39"/>
  <c r="U1787" i="39" s="1"/>
  <c r="C2058" i="39"/>
  <c r="U2058" i="39" s="1"/>
  <c r="F2062" i="39"/>
  <c r="C3180" i="39"/>
  <c r="U3180" i="39" s="1"/>
  <c r="F3186" i="39"/>
  <c r="V3180" i="39"/>
  <c r="V2595" i="39"/>
  <c r="C2595" i="39"/>
  <c r="U2595" i="39" s="1"/>
  <c r="F2596" i="39"/>
  <c r="C1277" i="39"/>
  <c r="U1277" i="39" s="1"/>
  <c r="V1277" i="39"/>
  <c r="F1278" i="39"/>
  <c r="V3181" i="39"/>
  <c r="C3181" i="39"/>
  <c r="U3181" i="39" s="1"/>
  <c r="V3166" i="39"/>
  <c r="C3166" i="39"/>
  <c r="U3166" i="39" s="1"/>
  <c r="F3170" i="39"/>
  <c r="C2062" i="39" l="1"/>
  <c r="U2062" i="39" s="1"/>
  <c r="F2066" i="39"/>
  <c r="V2062" i="39"/>
  <c r="V1788" i="39"/>
  <c r="F1789" i="39"/>
  <c r="C1788" i="39"/>
  <c r="U1788" i="39" s="1"/>
  <c r="C2596" i="39"/>
  <c r="U2596" i="39" s="1"/>
  <c r="F2597" i="39"/>
  <c r="V2596" i="39"/>
  <c r="V3186" i="39"/>
  <c r="C3186" i="39"/>
  <c r="U3186" i="39" s="1"/>
  <c r="F3189" i="39"/>
  <c r="V1278" i="39"/>
  <c r="F1279" i="39"/>
  <c r="C1278" i="39"/>
  <c r="U1278" i="39" s="1"/>
  <c r="V3170" i="39"/>
  <c r="C3170" i="39"/>
  <c r="U3170" i="39" s="1"/>
  <c r="F3174" i="39"/>
  <c r="V2066" i="39"/>
  <c r="C2066" i="39"/>
  <c r="U2066" i="39" s="1"/>
  <c r="F2070" i="39"/>
  <c r="V1789" i="39" l="1"/>
  <c r="C1789" i="39"/>
  <c r="U1789" i="39" s="1"/>
  <c r="F1790" i="39"/>
  <c r="F2074" i="39"/>
  <c r="V2070" i="39"/>
  <c r="C2070" i="39"/>
  <c r="U2070" i="39" s="1"/>
  <c r="V3174" i="39"/>
  <c r="C3174" i="39"/>
  <c r="U3174" i="39" s="1"/>
  <c r="F3179" i="39"/>
  <c r="V3189" i="39"/>
  <c r="C3189" i="39"/>
  <c r="U3189" i="39" s="1"/>
  <c r="F3194" i="39"/>
  <c r="F3195" i="39"/>
  <c r="F1280" i="39"/>
  <c r="C1279" i="39"/>
  <c r="U1279" i="39" s="1"/>
  <c r="V1279" i="39"/>
  <c r="C2597" i="39"/>
  <c r="U2597" i="39" s="1"/>
  <c r="V2597" i="39"/>
  <c r="F2598" i="39"/>
  <c r="F1791" i="39" l="1"/>
  <c r="C1790" i="39"/>
  <c r="U1790" i="39" s="1"/>
  <c r="V1790" i="39"/>
  <c r="V1280" i="39"/>
  <c r="F1281" i="39"/>
  <c r="C1280" i="39"/>
  <c r="U1280" i="39" s="1"/>
  <c r="F3184" i="39"/>
  <c r="F3185" i="39"/>
  <c r="C3179" i="39"/>
  <c r="U3179" i="39" s="1"/>
  <c r="V3179" i="39"/>
  <c r="F3200" i="39"/>
  <c r="C3195" i="39"/>
  <c r="U3195" i="39" s="1"/>
  <c r="V3195" i="39"/>
  <c r="F2078" i="39"/>
  <c r="V2074" i="39"/>
  <c r="C2074" i="39"/>
  <c r="U2074" i="39" s="1"/>
  <c r="C3194" i="39"/>
  <c r="U3194" i="39" s="1"/>
  <c r="V3194" i="39"/>
  <c r="F3199" i="39"/>
  <c r="V2598" i="39"/>
  <c r="F2599" i="39"/>
  <c r="C2598" i="39"/>
  <c r="U2598" i="39" s="1"/>
  <c r="V1791" i="39" l="1"/>
  <c r="C1791" i="39"/>
  <c r="U1791" i="39" s="1"/>
  <c r="C3185" i="39"/>
  <c r="U3185" i="39" s="1"/>
  <c r="V3185" i="39"/>
  <c r="C3184" i="39"/>
  <c r="U3184" i="39" s="1"/>
  <c r="V3184" i="39"/>
  <c r="F3188" i="39"/>
  <c r="C3200" i="39"/>
  <c r="U3200" i="39" s="1"/>
  <c r="V3200" i="39"/>
  <c r="F3205" i="39"/>
  <c r="V2599" i="39"/>
  <c r="F2600" i="39"/>
  <c r="C2599" i="39"/>
  <c r="U2599" i="39" s="1"/>
  <c r="C2078" i="39"/>
  <c r="U2078" i="39" s="1"/>
  <c r="V2078" i="39"/>
  <c r="C1281" i="39"/>
  <c r="U1281" i="39" s="1"/>
  <c r="V1281" i="39"/>
  <c r="F1282" i="39"/>
  <c r="F3204" i="39"/>
  <c r="V3199" i="39"/>
  <c r="C3199" i="39"/>
  <c r="U3199" i="39" s="1"/>
  <c r="F2601" i="39" l="1"/>
  <c r="C2600" i="39"/>
  <c r="U2600" i="39" s="1"/>
  <c r="V2600" i="39"/>
  <c r="C3188" i="39"/>
  <c r="U3188" i="39" s="1"/>
  <c r="V3188" i="39"/>
  <c r="F3192" i="39"/>
  <c r="F3193" i="39"/>
  <c r="V3205" i="39"/>
  <c r="C3205" i="39"/>
  <c r="U3205" i="39" s="1"/>
  <c r="C3204" i="39"/>
  <c r="U3204" i="39" s="1"/>
  <c r="V3204" i="39"/>
  <c r="F3210" i="39"/>
  <c r="F1283" i="39"/>
  <c r="C1282" i="39"/>
  <c r="U1282" i="39" s="1"/>
  <c r="V1282" i="39"/>
  <c r="V1283" i="39" l="1"/>
  <c r="F1284" i="39"/>
  <c r="C1283" i="39"/>
  <c r="U1283" i="39" s="1"/>
  <c r="V3210" i="39"/>
  <c r="C3210" i="39"/>
  <c r="U3210" i="39" s="1"/>
  <c r="F3214" i="39"/>
  <c r="F3215" i="39"/>
  <c r="V3193" i="39"/>
  <c r="C3193" i="39"/>
  <c r="U3193" i="39" s="1"/>
  <c r="F3198" i="39"/>
  <c r="F3197" i="39"/>
  <c r="C3192" i="39"/>
  <c r="U3192" i="39" s="1"/>
  <c r="V3192" i="39"/>
  <c r="F2602" i="39"/>
  <c r="V2601" i="39"/>
  <c r="C2601" i="39"/>
  <c r="U2601" i="39" s="1"/>
  <c r="F2604" i="39" l="1"/>
  <c r="V2602" i="39"/>
  <c r="C2602" i="39"/>
  <c r="U2602" i="39" s="1"/>
  <c r="F2603" i="39"/>
  <c r="F3203" i="39"/>
  <c r="C3198" i="39"/>
  <c r="U3198" i="39" s="1"/>
  <c r="V3198" i="39"/>
  <c r="V1284" i="39"/>
  <c r="F1285" i="39"/>
  <c r="C1284" i="39"/>
  <c r="U1284" i="39" s="1"/>
  <c r="V3197" i="39"/>
  <c r="F3202" i="39"/>
  <c r="C3197" i="39"/>
  <c r="U3197" i="39" s="1"/>
  <c r="C3215" i="39"/>
  <c r="U3215" i="39" s="1"/>
  <c r="V3215" i="39"/>
  <c r="V3214" i="39"/>
  <c r="C3214" i="39"/>
  <c r="U3214" i="39" s="1"/>
  <c r="F3220" i="39"/>
  <c r="F3223" i="39" l="1"/>
  <c r="V3220" i="39"/>
  <c r="C3220" i="39"/>
  <c r="U3220" i="39" s="1"/>
  <c r="V1285" i="39"/>
  <c r="F1286" i="39"/>
  <c r="C1285" i="39"/>
  <c r="U1285" i="39" s="1"/>
  <c r="V3203" i="39"/>
  <c r="C3203" i="39"/>
  <c r="U3203" i="39" s="1"/>
  <c r="F3209" i="39"/>
  <c r="F2605" i="39"/>
  <c r="V2603" i="39"/>
  <c r="C2603" i="39"/>
  <c r="U2603" i="39" s="1"/>
  <c r="C3202" i="39"/>
  <c r="U3202" i="39" s="1"/>
  <c r="V3202" i="39"/>
  <c r="F3208" i="39"/>
  <c r="F3207" i="39"/>
  <c r="V2604" i="39"/>
  <c r="C2604" i="39"/>
  <c r="U2604" i="39" s="1"/>
  <c r="V1286" i="39" l="1"/>
  <c r="F1287" i="39"/>
  <c r="C1286" i="39"/>
  <c r="U1286" i="39" s="1"/>
  <c r="V3209" i="39"/>
  <c r="C3209" i="39"/>
  <c r="U3209" i="39" s="1"/>
  <c r="F3213" i="39"/>
  <c r="F3212" i="39"/>
  <c r="V3208" i="39"/>
  <c r="C3208" i="39"/>
  <c r="U3208" i="39" s="1"/>
  <c r="V2605" i="39"/>
  <c r="C2605" i="39"/>
  <c r="U2605" i="39" s="1"/>
  <c r="F2606" i="39"/>
  <c r="V3207" i="39"/>
  <c r="C3207" i="39"/>
  <c r="U3207" i="39" s="1"/>
  <c r="C3223" i="39"/>
  <c r="U3223" i="39" s="1"/>
  <c r="V3223" i="39"/>
  <c r="C2606" i="39" l="1"/>
  <c r="U2606" i="39" s="1"/>
  <c r="V2606" i="39"/>
  <c r="F2607" i="39"/>
  <c r="C3212" i="39"/>
  <c r="U3212" i="39" s="1"/>
  <c r="V3212" i="39"/>
  <c r="F3218" i="39"/>
  <c r="V1287" i="39"/>
  <c r="C1287" i="39"/>
  <c r="U1287" i="39" s="1"/>
  <c r="F1288" i="39"/>
  <c r="C3213" i="39"/>
  <c r="U3213" i="39" s="1"/>
  <c r="V3213" i="39"/>
  <c r="F3219" i="39"/>
  <c r="C3219" i="39" l="1"/>
  <c r="U3219" i="39" s="1"/>
  <c r="V3219" i="39"/>
  <c r="C2607" i="39"/>
  <c r="U2607" i="39" s="1"/>
  <c r="V2607" i="39"/>
  <c r="F2608" i="39"/>
  <c r="F1289" i="39"/>
  <c r="C1288" i="39"/>
  <c r="U1288" i="39" s="1"/>
  <c r="V1288" i="39"/>
  <c r="F3222" i="39"/>
  <c r="V3218" i="39"/>
  <c r="C3218" i="39"/>
  <c r="U3218" i="39" s="1"/>
  <c r="C3222" i="39" l="1"/>
  <c r="U3222" i="39" s="1"/>
  <c r="V3222" i="39"/>
  <c r="F2609" i="39"/>
  <c r="C2608" i="39"/>
  <c r="U2608" i="39" s="1"/>
  <c r="V2608" i="39"/>
  <c r="C1289" i="39"/>
  <c r="U1289" i="39" s="1"/>
  <c r="F1290" i="39"/>
  <c r="V1289" i="39"/>
  <c r="F2610" i="39" l="1"/>
  <c r="C2609" i="39"/>
  <c r="U2609" i="39" s="1"/>
  <c r="V2609" i="39"/>
  <c r="V1290" i="39"/>
  <c r="C1290" i="39"/>
  <c r="U1290" i="39" s="1"/>
  <c r="F1291" i="39"/>
  <c r="C1291" i="39" l="1"/>
  <c r="U1291" i="39" s="1"/>
  <c r="F1292" i="39"/>
  <c r="V1291" i="39"/>
  <c r="V2610" i="39"/>
  <c r="F2611" i="39"/>
  <c r="C2610" i="39"/>
  <c r="U2610" i="39" s="1"/>
  <c r="F2613" i="39" l="1"/>
  <c r="F2612" i="39"/>
  <c r="C2611" i="39"/>
  <c r="U2611" i="39" s="1"/>
  <c r="V2611" i="39"/>
  <c r="F1293" i="39"/>
  <c r="C1292" i="39"/>
  <c r="U1292" i="39" s="1"/>
  <c r="V1292" i="39"/>
  <c r="V1293" i="39" l="1"/>
  <c r="F1294" i="39"/>
  <c r="C1293" i="39"/>
  <c r="U1293" i="39" s="1"/>
  <c r="C2612" i="39"/>
  <c r="U2612" i="39" s="1"/>
  <c r="V2612" i="39"/>
  <c r="F2614" i="39"/>
  <c r="C2613" i="39"/>
  <c r="U2613" i="39" s="1"/>
  <c r="V2613" i="39"/>
  <c r="V1294" i="39" l="1"/>
  <c r="F1295" i="39"/>
  <c r="C1294" i="39"/>
  <c r="U1294" i="39" s="1"/>
  <c r="V2614" i="39"/>
  <c r="F2615" i="39"/>
  <c r="C2614" i="39"/>
  <c r="U2614" i="39" s="1"/>
  <c r="F1296" i="39" l="1"/>
  <c r="C1295" i="39"/>
  <c r="U1295" i="39" s="1"/>
  <c r="V1295" i="39"/>
  <c r="F2616" i="39"/>
  <c r="C2615" i="39"/>
  <c r="U2615" i="39" s="1"/>
  <c r="V2615" i="39"/>
  <c r="V1296" i="39" l="1"/>
  <c r="C1296" i="39"/>
  <c r="U1296" i="39" s="1"/>
  <c r="F1297" i="39"/>
  <c r="F2617" i="39"/>
  <c r="C2616" i="39"/>
  <c r="U2616" i="39" s="1"/>
  <c r="V2616" i="39"/>
  <c r="F2618" i="39" l="1"/>
  <c r="C2617" i="39"/>
  <c r="U2617" i="39" s="1"/>
  <c r="V2617" i="39"/>
  <c r="F1298" i="39"/>
  <c r="V1297" i="39"/>
  <c r="C1297" i="39"/>
  <c r="U1297" i="39" s="1"/>
  <c r="C1298" i="39" l="1"/>
  <c r="U1298" i="39" s="1"/>
  <c r="V1298" i="39"/>
  <c r="V2618" i="39"/>
  <c r="C2618" i="39"/>
  <c r="U2618" i="39" s="1"/>
  <c r="F2619" i="39"/>
  <c r="C2619" i="39" l="1"/>
  <c r="U2619" i="39" s="1"/>
  <c r="V2619" i="39"/>
  <c r="F2620" i="39"/>
  <c r="C2620" i="39" l="1"/>
  <c r="U2620" i="39" s="1"/>
  <c r="V2620" i="39"/>
  <c r="F2621" i="39"/>
  <c r="F2622" i="39" l="1"/>
  <c r="C2621" i="39"/>
  <c r="U2621" i="39" s="1"/>
  <c r="V2621" i="39"/>
  <c r="F2624" i="39" l="1"/>
  <c r="F2623" i="39"/>
  <c r="C2622" i="39"/>
  <c r="U2622" i="39" s="1"/>
  <c r="V2622" i="39"/>
  <c r="F2625" i="39" l="1"/>
  <c r="C2623" i="39"/>
  <c r="U2623" i="39" s="1"/>
  <c r="V2623" i="39"/>
  <c r="V2624" i="39"/>
  <c r="C2624" i="39"/>
  <c r="U2624" i="39" s="1"/>
  <c r="C2625" i="39" l="1"/>
  <c r="U2625" i="39" s="1"/>
  <c r="V2625" i="39"/>
  <c r="F2626" i="39"/>
  <c r="V2626" i="39" l="1"/>
  <c r="F2627" i="39"/>
  <c r="C2626" i="39"/>
  <c r="U2626" i="39" s="1"/>
  <c r="C2627" i="39" l="1"/>
  <c r="U2627" i="39" s="1"/>
  <c r="F2628" i="39"/>
  <c r="V2627" i="39"/>
  <c r="V2628" i="39" l="1"/>
  <c r="C2628" i="39"/>
  <c r="U2628" i="39" s="1"/>
  <c r="F2629" i="39"/>
  <c r="F2630" i="39" l="1"/>
  <c r="C2629" i="39"/>
  <c r="U2629" i="39" s="1"/>
  <c r="V2629" i="39"/>
  <c r="F2631" i="39" l="1"/>
  <c r="V2630" i="39"/>
  <c r="C2630" i="39"/>
  <c r="U2630" i="39" s="1"/>
  <c r="C2631" i="39" l="1"/>
  <c r="U2631" i="39" s="1"/>
  <c r="V2631" i="39"/>
  <c r="F2632" i="39"/>
  <c r="V2632" i="39" l="1"/>
  <c r="F2633" i="39"/>
  <c r="C2632" i="39"/>
  <c r="U2632" i="39" s="1"/>
  <c r="F2635" i="39" l="1"/>
  <c r="V2633" i="39"/>
  <c r="C2633" i="39"/>
  <c r="U2633" i="39" s="1"/>
  <c r="F2634" i="39"/>
  <c r="F2636" i="39" l="1"/>
  <c r="C2634" i="39"/>
  <c r="U2634" i="39" s="1"/>
  <c r="V2634" i="39"/>
  <c r="C2635" i="39"/>
  <c r="U2635" i="39" s="1"/>
  <c r="V2635" i="39"/>
  <c r="V2636" i="39" l="1"/>
  <c r="F2637" i="39"/>
  <c r="C2636" i="39"/>
  <c r="U2636" i="39" s="1"/>
  <c r="F2638" i="39" l="1"/>
  <c r="C2637" i="39"/>
  <c r="U2637" i="39" s="1"/>
  <c r="V2637" i="39"/>
  <c r="V2638" i="39" l="1"/>
  <c r="F2639" i="39"/>
  <c r="C2638" i="39"/>
  <c r="U2638" i="39" s="1"/>
  <c r="F2640" i="39" l="1"/>
  <c r="C2639" i="39"/>
  <c r="U2639" i="39" s="1"/>
  <c r="V2639" i="39"/>
  <c r="F2641" i="39" l="1"/>
  <c r="C2640" i="39"/>
  <c r="U2640" i="39" s="1"/>
  <c r="V2640" i="39"/>
  <c r="F2642" i="39" l="1"/>
  <c r="V2641" i="39"/>
  <c r="C2641" i="39"/>
  <c r="U2641" i="39" s="1"/>
  <c r="V2642" i="39" l="1"/>
  <c r="C2642" i="39"/>
  <c r="U2642" i="39" s="1"/>
  <c r="F2643" i="39"/>
  <c r="V2643" i="39" l="1"/>
  <c r="F2644" i="39"/>
  <c r="C2643" i="39"/>
  <c r="U2643" i="39" s="1"/>
  <c r="F2645" i="39" l="1"/>
  <c r="V2644" i="39"/>
  <c r="C2644" i="39"/>
  <c r="U2644" i="39" s="1"/>
  <c r="F2647" i="39" l="1"/>
  <c r="V2645" i="39"/>
  <c r="C2645" i="39"/>
  <c r="U2645" i="39" s="1"/>
  <c r="F2646" i="39"/>
  <c r="F2648" i="39" l="1"/>
  <c r="V2646" i="39"/>
  <c r="C2646" i="39"/>
  <c r="U2646" i="39" s="1"/>
  <c r="V2647" i="39"/>
  <c r="C2647" i="39"/>
  <c r="U2647" i="39" s="1"/>
  <c r="C2648" i="39" l="1"/>
  <c r="U2648" i="39" s="1"/>
  <c r="V2648" i="39"/>
  <c r="F2649" i="39"/>
  <c r="F2650" i="39" l="1"/>
  <c r="C2649" i="39"/>
  <c r="U2649" i="39" s="1"/>
  <c r="V2649" i="39"/>
  <c r="V2650" i="39" l="1"/>
  <c r="F2651" i="39"/>
  <c r="C2650" i="39"/>
  <c r="U2650" i="39" s="1"/>
  <c r="F2653" i="39" l="1"/>
  <c r="V2651" i="39"/>
  <c r="C2651" i="39"/>
  <c r="U2651" i="39" s="1"/>
  <c r="F2652" i="39"/>
  <c r="F2654" i="39" l="1"/>
  <c r="V2652" i="39"/>
  <c r="C2652" i="39"/>
  <c r="U2652" i="39" s="1"/>
  <c r="V2653" i="39"/>
  <c r="C2653" i="39"/>
  <c r="U2653" i="39" s="1"/>
  <c r="F2655" i="39" l="1"/>
  <c r="V2654" i="39"/>
  <c r="C2654" i="39"/>
  <c r="U2654" i="39" s="1"/>
  <c r="C2655" i="39" l="1"/>
  <c r="U2655" i="39" s="1"/>
  <c r="F2656" i="39"/>
  <c r="V2655" i="39"/>
  <c r="C2656" i="39" l="1"/>
  <c r="U2656" i="39" s="1"/>
  <c r="F2657" i="39"/>
  <c r="V2656" i="39"/>
  <c r="V2657" i="39" l="1"/>
  <c r="F2658" i="39"/>
  <c r="C2657" i="39"/>
  <c r="U2657" i="39" s="1"/>
  <c r="V2658" i="39" l="1"/>
  <c r="F2659" i="39"/>
  <c r="C2658" i="39"/>
  <c r="U2658" i="39" s="1"/>
  <c r="V2659" i="39" l="1"/>
  <c r="C2659" i="39"/>
  <c r="U2659" i="39" s="1"/>
  <c r="F2660" i="39"/>
  <c r="C2660" i="39" l="1"/>
  <c r="U2660" i="39" s="1"/>
  <c r="V2660" i="39"/>
  <c r="F2661" i="39"/>
  <c r="V2661" i="39" l="1"/>
  <c r="C2661" i="39"/>
  <c r="U2661" i="39" s="1"/>
  <c r="F2662" i="39"/>
  <c r="F2664" i="39" l="1"/>
  <c r="V2662" i="39"/>
  <c r="C2662" i="39"/>
  <c r="U2662" i="39" s="1"/>
  <c r="F2663" i="39"/>
  <c r="F2665" i="39" l="1"/>
  <c r="V2663" i="39"/>
  <c r="C2663" i="39"/>
  <c r="U2663" i="39" s="1"/>
  <c r="C2664" i="39"/>
  <c r="U2664" i="39" s="1"/>
  <c r="V2664" i="39"/>
  <c r="V2665" i="39" l="1"/>
  <c r="F2666" i="39"/>
  <c r="C2665" i="39"/>
  <c r="U2665" i="39" s="1"/>
  <c r="F2667" i="39" l="1"/>
  <c r="C2666" i="39"/>
  <c r="U2666" i="39" s="1"/>
  <c r="V2666" i="39"/>
  <c r="V2667" i="39" l="1"/>
  <c r="C2667" i="39"/>
  <c r="U2667" i="39" s="1"/>
  <c r="F2668" i="39"/>
  <c r="F2669" i="39" l="1"/>
  <c r="C2668" i="39"/>
  <c r="U2668" i="39" s="1"/>
  <c r="V2668" i="39"/>
  <c r="C2669" i="39" l="1"/>
  <c r="U2669" i="39" s="1"/>
  <c r="V2669" i="39"/>
  <c r="F2670" i="39"/>
  <c r="F2671" i="39" l="1"/>
  <c r="C2670" i="39"/>
  <c r="U2670" i="39" s="1"/>
  <c r="V2670" i="39"/>
  <c r="V2671" i="39" l="1"/>
  <c r="C2671" i="39"/>
  <c r="U2671" i="39" s="1"/>
  <c r="F2672" i="39"/>
  <c r="V2672" i="39" l="1"/>
  <c r="F2673" i="39"/>
  <c r="C2672" i="39"/>
  <c r="U2672" i="39" s="1"/>
  <c r="V2673" i="39" l="1"/>
  <c r="C2673" i="39"/>
  <c r="U2673" i="39" s="1"/>
  <c r="F2674" i="39"/>
  <c r="V2674" i="39" l="1"/>
  <c r="F2675" i="39"/>
  <c r="C2674" i="39"/>
  <c r="U2674" i="39" s="1"/>
  <c r="F2676" i="39" l="1"/>
  <c r="V2675" i="39"/>
  <c r="C2675" i="39"/>
  <c r="U2675" i="39" s="1"/>
  <c r="F2677" i="39"/>
  <c r="V2676" i="39" l="1"/>
  <c r="C2676" i="39"/>
  <c r="U2676" i="39" s="1"/>
  <c r="F2678" i="39"/>
  <c r="V2677" i="39"/>
  <c r="C2677" i="39"/>
  <c r="U2677" i="39" s="1"/>
  <c r="V2678" i="39" l="1"/>
  <c r="C2678" i="39"/>
  <c r="U2678" i="39" s="1"/>
  <c r="F2679" i="39"/>
  <c r="V2679" i="39" l="1"/>
  <c r="C2679" i="39"/>
  <c r="U2679" i="39" s="1"/>
  <c r="F2680" i="39"/>
  <c r="F2681" i="39" l="1"/>
  <c r="V2680" i="39"/>
  <c r="C2680" i="39"/>
  <c r="U2680" i="39" s="1"/>
  <c r="C2681" i="39" l="1"/>
  <c r="U2681" i="39" s="1"/>
  <c r="F2682" i="39"/>
  <c r="V2681" i="39"/>
  <c r="C2682" i="39" l="1"/>
  <c r="U2682" i="39" s="1"/>
  <c r="F2683" i="39"/>
  <c r="V2682" i="39"/>
  <c r="C2683" i="39" l="1"/>
  <c r="U2683" i="39" s="1"/>
  <c r="F2684" i="39"/>
  <c r="V2683" i="39"/>
  <c r="C2684" i="39" l="1"/>
  <c r="U2684" i="39" s="1"/>
  <c r="V2684" i="39"/>
  <c r="F2685" i="39"/>
  <c r="F2686" i="39" l="1"/>
  <c r="C2685" i="39"/>
  <c r="U2685" i="39" s="1"/>
  <c r="V2685" i="39"/>
  <c r="C2686" i="39" l="1"/>
  <c r="U2686" i="39" s="1"/>
  <c r="V2686" i="39"/>
  <c r="F2687" i="39"/>
  <c r="V2687" i="39" l="1"/>
  <c r="C2687" i="39"/>
  <c r="U2687" i="39" s="1"/>
  <c r="F2688" i="39"/>
  <c r="F2690" i="39" l="1"/>
  <c r="V2688" i="39"/>
  <c r="C2688" i="39"/>
  <c r="U2688" i="39" s="1"/>
  <c r="F2689" i="39"/>
  <c r="V2689" i="39" l="1"/>
  <c r="C2689" i="39"/>
  <c r="U2689" i="39" s="1"/>
  <c r="F2691" i="39"/>
  <c r="V2690" i="39"/>
  <c r="C2690" i="39"/>
  <c r="U2690" i="39" s="1"/>
  <c r="V2691" i="39" l="1"/>
  <c r="C2691" i="39"/>
  <c r="U2691" i="39" s="1"/>
  <c r="F2692" i="39"/>
  <c r="V2692" i="39" l="1"/>
  <c r="C2692" i="39"/>
  <c r="U2692" i="39" s="1"/>
  <c r="F2693" i="39"/>
  <c r="C2693" i="39" l="1"/>
  <c r="U2693" i="39" s="1"/>
  <c r="F2694" i="39"/>
  <c r="V2693" i="39"/>
  <c r="V2694" i="39" l="1"/>
  <c r="F2695" i="39"/>
  <c r="C2694" i="39"/>
  <c r="U2694" i="39" s="1"/>
  <c r="C2695" i="39" l="1"/>
  <c r="U2695" i="39" s="1"/>
  <c r="F2696" i="39"/>
  <c r="V2695" i="39"/>
  <c r="C2696" i="39" l="1"/>
  <c r="U2696" i="39" s="1"/>
  <c r="F2697" i="39"/>
  <c r="V2696" i="39"/>
  <c r="C2697" i="39" l="1"/>
  <c r="U2697" i="39" s="1"/>
  <c r="F2698" i="39"/>
  <c r="V2697" i="39"/>
  <c r="F2699" i="39" l="1"/>
  <c r="C2698" i="39"/>
  <c r="U2698" i="39" s="1"/>
  <c r="V2698" i="39"/>
  <c r="F2700" i="39" l="1"/>
  <c r="C2699" i="39"/>
  <c r="U2699" i="39" s="1"/>
  <c r="V2699" i="39"/>
  <c r="C2700" i="39" l="1"/>
  <c r="U2700" i="39" s="1"/>
  <c r="V2700" i="39"/>
  <c r="F2701" i="39"/>
  <c r="V2701" i="39" l="1"/>
  <c r="F2702" i="39"/>
  <c r="C2701" i="39"/>
  <c r="U2701" i="39" s="1"/>
  <c r="C2702" i="39" l="1"/>
  <c r="U2702" i="39" s="1"/>
  <c r="F2703" i="39"/>
  <c r="V2702" i="39"/>
  <c r="F2704" i="39" l="1"/>
  <c r="C2703" i="39"/>
  <c r="U2703" i="39" s="1"/>
  <c r="V2703" i="39"/>
  <c r="F2705" i="39" l="1"/>
  <c r="C2704" i="39"/>
  <c r="U2704" i="39" s="1"/>
  <c r="V2704" i="39"/>
  <c r="V2705" i="39" l="1"/>
  <c r="F2706" i="39"/>
  <c r="C2705" i="39"/>
  <c r="U2705" i="39" s="1"/>
  <c r="F2707" i="39" l="1"/>
  <c r="C2706" i="39"/>
  <c r="U2706" i="39" s="1"/>
  <c r="V2706" i="39"/>
  <c r="C2707" i="39" l="1"/>
  <c r="U2707" i="39" s="1"/>
  <c r="V2707" i="39"/>
  <c r="F2708" i="39"/>
  <c r="C2708" i="39" l="1"/>
  <c r="U2708" i="39" s="1"/>
  <c r="V2708" i="39"/>
  <c r="F2709" i="39"/>
  <c r="V2709" i="39" l="1"/>
  <c r="C2709" i="39"/>
  <c r="U2709" i="39" s="1"/>
  <c r="F2453" i="39"/>
  <c r="F2882" i="39"/>
  <c r="F190" i="39"/>
  <c r="V190" i="39" l="1"/>
  <c r="F2454" i="39"/>
  <c r="C2453" i="39"/>
  <c r="U2453" i="39" s="1"/>
  <c r="F191" i="39"/>
  <c r="V2882" i="39"/>
  <c r="C190" i="39"/>
  <c r="U190" i="39" s="1"/>
  <c r="C2882" i="39"/>
  <c r="U2882" i="39" s="1"/>
  <c r="V2453" i="39"/>
  <c r="F2455" i="39"/>
  <c r="C2454" i="39"/>
  <c r="U2454" i="39" s="1"/>
  <c r="V2454" i="39"/>
  <c r="F2883" i="39"/>
  <c r="V191" i="39" l="1"/>
  <c r="C191" i="39"/>
  <c r="U191" i="39" s="1"/>
  <c r="C2883" i="39"/>
  <c r="U2883" i="39" s="1"/>
  <c r="F2884" i="39"/>
  <c r="V2883" i="39"/>
  <c r="F2456" i="39"/>
  <c r="V2455" i="39"/>
  <c r="C2455" i="39"/>
  <c r="U2455" i="39" s="1"/>
  <c r="F2458" i="39" l="1"/>
  <c r="V2456" i="39"/>
  <c r="F2457" i="39"/>
  <c r="C2456" i="39"/>
  <c r="U2456" i="39" s="1"/>
  <c r="V2884" i="39"/>
  <c r="F2885" i="39"/>
  <c r="C2884" i="39"/>
  <c r="U2884" i="39" s="1"/>
  <c r="V2457" i="39" l="1"/>
  <c r="C2457" i="39"/>
  <c r="U2457" i="39" s="1"/>
  <c r="F2459" i="39"/>
  <c r="V2885" i="39"/>
  <c r="C2885" i="39"/>
  <c r="U2885" i="39" s="1"/>
  <c r="F2886" i="39"/>
  <c r="C2458" i="39"/>
  <c r="U2458" i="39" s="1"/>
  <c r="V2458" i="39"/>
  <c r="V2459" i="39" l="1"/>
  <c r="C2459" i="39"/>
  <c r="U2459" i="39" s="1"/>
  <c r="F2460" i="39"/>
  <c r="F2887" i="39"/>
  <c r="C2886" i="39"/>
  <c r="U2886" i="39" s="1"/>
  <c r="V2886" i="39"/>
  <c r="F2888" i="39" l="1"/>
  <c r="C2887" i="39"/>
  <c r="U2887" i="39" s="1"/>
  <c r="V2887" i="39"/>
  <c r="V2460" i="39"/>
  <c r="F2461" i="39"/>
  <c r="C2460" i="39"/>
  <c r="U2460" i="39" s="1"/>
  <c r="F2462" i="39" l="1"/>
  <c r="V2461" i="39"/>
  <c r="C2461" i="39"/>
  <c r="U2461" i="39" s="1"/>
  <c r="F2889" i="39"/>
  <c r="V2888" i="39"/>
  <c r="C2888" i="39"/>
  <c r="U2888" i="39" s="1"/>
  <c r="F2890" i="39" l="1"/>
  <c r="C2889" i="39"/>
  <c r="U2889" i="39" s="1"/>
  <c r="V2889" i="39"/>
  <c r="F2463" i="39"/>
  <c r="V2462" i="39"/>
  <c r="C2462" i="39"/>
  <c r="U2462" i="39" s="1"/>
  <c r="C2463" i="39" l="1"/>
  <c r="U2463" i="39" s="1"/>
  <c r="F2464" i="39"/>
  <c r="V2463" i="39"/>
  <c r="F2893" i="39"/>
  <c r="F2891" i="39"/>
  <c r="V2890" i="39"/>
  <c r="F2892" i="39"/>
  <c r="C2890" i="39"/>
  <c r="U2890" i="39" s="1"/>
  <c r="V2893" i="39" l="1"/>
  <c r="C2893" i="39"/>
  <c r="U2893" i="39" s="1"/>
  <c r="C2892" i="39"/>
  <c r="U2892" i="39" s="1"/>
  <c r="V2892" i="39"/>
  <c r="F2467" i="39"/>
  <c r="F2465" i="39"/>
  <c r="C2464" i="39"/>
  <c r="U2464" i="39" s="1"/>
  <c r="V2464" i="39"/>
  <c r="F2466" i="39"/>
  <c r="V2891" i="39"/>
  <c r="F2894" i="39"/>
  <c r="C2891" i="39"/>
  <c r="U2891" i="39" s="1"/>
  <c r="F2895" i="39" l="1"/>
  <c r="F2898" i="39"/>
  <c r="V2894" i="39"/>
  <c r="C2894" i="39"/>
  <c r="U2894" i="39" s="1"/>
  <c r="V2465" i="39"/>
  <c r="F2468" i="39"/>
  <c r="C2465" i="39"/>
  <c r="U2465" i="39" s="1"/>
  <c r="V2466" i="39"/>
  <c r="C2466" i="39"/>
  <c r="U2466" i="39" s="1"/>
  <c r="C2467" i="39"/>
  <c r="U2467" i="39" s="1"/>
  <c r="V2467" i="39"/>
  <c r="V2898" i="39" l="1"/>
  <c r="C2898" i="39"/>
  <c r="U2898" i="39" s="1"/>
  <c r="V2468" i="39"/>
  <c r="C2468" i="39"/>
  <c r="U2468" i="39" s="1"/>
  <c r="F2469" i="39"/>
  <c r="F2896" i="39"/>
  <c r="V2895" i="39"/>
  <c r="F2899" i="39"/>
  <c r="C2895" i="39"/>
  <c r="U2895" i="39" s="1"/>
  <c r="V2469" i="39" l="1"/>
  <c r="F2470" i="39"/>
  <c r="C2469" i="39"/>
  <c r="U2469" i="39" s="1"/>
  <c r="C2899" i="39"/>
  <c r="U2899" i="39" s="1"/>
  <c r="V2899" i="39"/>
  <c r="F2900" i="39"/>
  <c r="C2896" i="39"/>
  <c r="U2896" i="39" s="1"/>
  <c r="V2896" i="39"/>
  <c r="F2897" i="39"/>
  <c r="V2470" i="39" l="1"/>
  <c r="C2470" i="39"/>
  <c r="U2470" i="39" s="1"/>
  <c r="F2471" i="39"/>
  <c r="V2897" i="39"/>
  <c r="C2897" i="39"/>
  <c r="U2897" i="39" s="1"/>
  <c r="V2900" i="39"/>
  <c r="F2901" i="39"/>
  <c r="C2900" i="39"/>
  <c r="U2900" i="39" s="1"/>
  <c r="F2472" i="39" l="1"/>
  <c r="V2471" i="39"/>
  <c r="C2471" i="39"/>
  <c r="U2471" i="39" s="1"/>
  <c r="F2902" i="39"/>
  <c r="V2901" i="39"/>
  <c r="C2901" i="39"/>
  <c r="U2901" i="39" s="1"/>
  <c r="C2902" i="39" l="1"/>
  <c r="U2902" i="39" s="1"/>
  <c r="F2903" i="39"/>
  <c r="V2902" i="39"/>
  <c r="F2473" i="39"/>
  <c r="V2472" i="39"/>
  <c r="C2472" i="39"/>
  <c r="U2472" i="39" s="1"/>
  <c r="C2473" i="39" l="1"/>
  <c r="U2473" i="39" s="1"/>
  <c r="F2474" i="39"/>
  <c r="V2473" i="39"/>
  <c r="V2903" i="39"/>
  <c r="F2904" i="39"/>
  <c r="C2903" i="39"/>
  <c r="U2903" i="39" s="1"/>
  <c r="C2904" i="39" l="1"/>
  <c r="U2904" i="39" s="1"/>
  <c r="V2904" i="39"/>
  <c r="F2905" i="39"/>
  <c r="F2475" i="39"/>
  <c r="V2474" i="39"/>
  <c r="C2474" i="39"/>
  <c r="U2474" i="39" s="1"/>
  <c r="C2475" i="39" l="1"/>
  <c r="U2475" i="39" s="1"/>
  <c r="F2476" i="39"/>
  <c r="V2475" i="39"/>
  <c r="F2906" i="39"/>
  <c r="V2905" i="39"/>
  <c r="C2905" i="39"/>
  <c r="U2905" i="39" s="1"/>
  <c r="V2476" i="39" l="1"/>
  <c r="C2476" i="39"/>
  <c r="U2476" i="39" s="1"/>
  <c r="F2477" i="39"/>
  <c r="F2907" i="39"/>
  <c r="V2906" i="39"/>
  <c r="C2906" i="39"/>
  <c r="U2906" i="39" s="1"/>
  <c r="V2907" i="39" l="1"/>
  <c r="C2907" i="39"/>
  <c r="U2907" i="39" s="1"/>
  <c r="F2908" i="39"/>
  <c r="C2477" i="39"/>
  <c r="U2477" i="39" s="1"/>
  <c r="F2478" i="39"/>
  <c r="V2477" i="39"/>
  <c r="F2909" i="39" l="1"/>
  <c r="V2908" i="39"/>
  <c r="C2908" i="39"/>
  <c r="U2908" i="39" s="1"/>
  <c r="V2478" i="39"/>
  <c r="C2478" i="39"/>
  <c r="U2478" i="39" s="1"/>
  <c r="F2479" i="39"/>
  <c r="F2480" i="39" l="1"/>
  <c r="V2479" i="39"/>
  <c r="C2479" i="39"/>
  <c r="U2479" i="39" s="1"/>
  <c r="V2909" i="39"/>
  <c r="F2910" i="39"/>
  <c r="C2909" i="39"/>
  <c r="U2909" i="39" s="1"/>
  <c r="C2910" i="39" l="1"/>
  <c r="U2910" i="39" s="1"/>
  <c r="V2910" i="39"/>
  <c r="F2911" i="39"/>
  <c r="F2481" i="39"/>
  <c r="V2480" i="39"/>
  <c r="C2480" i="39"/>
  <c r="U2480" i="39" s="1"/>
  <c r="F2912" i="39" l="1"/>
  <c r="V2911" i="39"/>
  <c r="C2911" i="39"/>
  <c r="U2911" i="39" s="1"/>
  <c r="V2481" i="39"/>
  <c r="C2481" i="39"/>
  <c r="U2481" i="39" s="1"/>
  <c r="C2912" i="39" l="1"/>
  <c r="U2912" i="39" s="1"/>
  <c r="F2913" i="39"/>
  <c r="V2912" i="39"/>
  <c r="V2913" i="39" l="1"/>
  <c r="F2914" i="39"/>
  <c r="C2913" i="39"/>
  <c r="U2913" i="39" s="1"/>
  <c r="V2914" i="39" l="1"/>
  <c r="C2914" i="39"/>
  <c r="U2914" i="39" s="1"/>
</calcChain>
</file>

<file path=xl/sharedStrings.xml><?xml version="1.0" encoding="utf-8"?>
<sst xmlns="http://schemas.openxmlformats.org/spreadsheetml/2006/main" count="90952" uniqueCount="16027">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</sst>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0">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103">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1" bestFit="1" customWidth="1"/>
    <col min="2" max="2" width="68.84375" style="101" bestFit="1" customWidth="1"/>
    <col min="3" max="3" width="4.53515625" style="101" customWidth="1"/>
    <col min="4" max="16384" width="10.15234375" style="34"/>
  </cols>
  <sheetData>
    <row r="1" spans="1:3" ht="19.399999999999999" customHeight="1" x14ac:dyDescent="0.4">
      <c r="A1" s="91" t="s">
        <v>375</v>
      </c>
      <c r="B1" s="91" t="s">
        <v>963</v>
      </c>
      <c r="C1" s="92" t="s">
        <v>1690</v>
      </c>
    </row>
    <row r="2" spans="1:3" ht="7.95" customHeight="1" x14ac:dyDescent="0.4">
      <c r="A2" s="93" t="s">
        <v>964</v>
      </c>
      <c r="B2" s="93" t="s">
        <v>965</v>
      </c>
      <c r="C2" s="94" t="s">
        <v>1696</v>
      </c>
    </row>
    <row r="3" spans="1:3" ht="7.95" customHeight="1" x14ac:dyDescent="0.4">
      <c r="A3" s="93" t="s">
        <v>966</v>
      </c>
      <c r="B3" s="95" t="s">
        <v>2139</v>
      </c>
      <c r="C3" s="94" t="s">
        <v>1696</v>
      </c>
    </row>
    <row r="4" spans="1:3" ht="7.95" customHeight="1" x14ac:dyDescent="0.4">
      <c r="A4" s="93" t="s">
        <v>967</v>
      </c>
      <c r="B4" s="93" t="s">
        <v>1</v>
      </c>
      <c r="C4" s="94" t="s">
        <v>1696</v>
      </c>
    </row>
    <row r="5" spans="1:3" ht="7.95" customHeight="1" x14ac:dyDescent="0.4">
      <c r="A5" s="93" t="s">
        <v>968</v>
      </c>
      <c r="B5" s="93" t="str">
        <f>_xlfn.CONCAT(B4,"Prop")</f>
        <v>BIMProp</v>
      </c>
      <c r="C5" s="94" t="s">
        <v>1696</v>
      </c>
    </row>
    <row r="6" spans="1:3" ht="7.95" customHeight="1" x14ac:dyDescent="0.4">
      <c r="A6" s="93" t="s">
        <v>969</v>
      </c>
      <c r="B6" s="93" t="str">
        <f>_xlfn.CONCAT(B4,"Data")</f>
        <v>BIMData</v>
      </c>
      <c r="C6" s="94" t="s">
        <v>1696</v>
      </c>
    </row>
    <row r="7" spans="1:3" ht="7.95" customHeight="1" x14ac:dyDescent="0.4">
      <c r="A7" s="93" t="s">
        <v>970</v>
      </c>
      <c r="B7" s="93" t="s">
        <v>971</v>
      </c>
      <c r="C7" s="94" t="s">
        <v>1696</v>
      </c>
    </row>
    <row r="8" spans="1:3" ht="7.95" customHeight="1" x14ac:dyDescent="0.4">
      <c r="A8" s="93" t="s">
        <v>972</v>
      </c>
      <c r="B8" s="93" t="s">
        <v>1692</v>
      </c>
      <c r="C8" s="94" t="s">
        <v>1696</v>
      </c>
    </row>
    <row r="9" spans="1:3" ht="7.95" customHeight="1" x14ac:dyDescent="0.4">
      <c r="A9" s="93" t="s">
        <v>973</v>
      </c>
      <c r="B9" s="93" t="s">
        <v>974</v>
      </c>
      <c r="C9" s="94" t="s">
        <v>1696</v>
      </c>
    </row>
    <row r="10" spans="1:3" ht="7.95" customHeight="1" x14ac:dyDescent="0.4">
      <c r="A10" s="93" t="s">
        <v>975</v>
      </c>
      <c r="B10" s="93" t="s">
        <v>976</v>
      </c>
      <c r="C10" s="94" t="s">
        <v>1696</v>
      </c>
    </row>
    <row r="11" spans="1:3" ht="7.95" customHeight="1" x14ac:dyDescent="0.4">
      <c r="A11" s="93" t="s">
        <v>977</v>
      </c>
      <c r="B11" s="93" t="s">
        <v>976</v>
      </c>
      <c r="C11" s="94" t="s">
        <v>1696</v>
      </c>
    </row>
    <row r="12" spans="1:3" ht="7.95" customHeight="1" x14ac:dyDescent="0.4">
      <c r="A12" s="93" t="s">
        <v>978</v>
      </c>
      <c r="B12" s="93" t="s">
        <v>976</v>
      </c>
      <c r="C12" s="94" t="s">
        <v>1696</v>
      </c>
    </row>
    <row r="13" spans="1:3" ht="7.95" customHeight="1" x14ac:dyDescent="0.4">
      <c r="A13" s="93" t="s">
        <v>979</v>
      </c>
      <c r="B13" s="93" t="s">
        <v>976</v>
      </c>
      <c r="C13" s="94" t="s">
        <v>1696</v>
      </c>
    </row>
    <row r="14" spans="1:3" ht="7.95" customHeight="1" x14ac:dyDescent="0.4">
      <c r="A14" s="93" t="s">
        <v>980</v>
      </c>
      <c r="B14" s="93" t="s">
        <v>976</v>
      </c>
      <c r="C14" s="94" t="s">
        <v>1696</v>
      </c>
    </row>
    <row r="15" spans="1:3" ht="7.95" customHeight="1" x14ac:dyDescent="0.4">
      <c r="A15" s="93" t="s">
        <v>981</v>
      </c>
      <c r="B15" s="93" t="s">
        <v>976</v>
      </c>
      <c r="C15" s="94" t="s">
        <v>1696</v>
      </c>
    </row>
    <row r="16" spans="1:3" ht="7.95" customHeight="1" x14ac:dyDescent="0.4">
      <c r="A16" s="93" t="s">
        <v>982</v>
      </c>
      <c r="B16" s="93" t="s">
        <v>976</v>
      </c>
      <c r="C16" s="94" t="s">
        <v>1696</v>
      </c>
    </row>
    <row r="17" spans="1:3" ht="7.95" customHeight="1" x14ac:dyDescent="0.4">
      <c r="A17" s="93" t="s">
        <v>983</v>
      </c>
      <c r="B17" s="90" t="s">
        <v>2140</v>
      </c>
      <c r="C17" s="94" t="s">
        <v>1696</v>
      </c>
    </row>
    <row r="18" spans="1:3" ht="7.95" customHeight="1" x14ac:dyDescent="0.4">
      <c r="A18" s="93" t="s">
        <v>984</v>
      </c>
      <c r="B18" s="96">
        <f ca="1">NOW()</f>
        <v>46265.328581250003</v>
      </c>
      <c r="C18" s="94" t="s">
        <v>1696</v>
      </c>
    </row>
    <row r="19" spans="1:3" ht="7.95" customHeight="1" x14ac:dyDescent="0.4">
      <c r="A19" s="93" t="s">
        <v>985</v>
      </c>
      <c r="B19" s="93" t="s">
        <v>1707</v>
      </c>
      <c r="C19" s="94" t="s">
        <v>1696</v>
      </c>
    </row>
    <row r="20" spans="1:3" ht="7.95" customHeight="1" x14ac:dyDescent="0.4">
      <c r="A20" s="93" t="s">
        <v>1699</v>
      </c>
      <c r="B20" s="93" t="str">
        <f>_xlfn.TRANSLATE(B19,"pt","es")</f>
        <v>Las propiedades se actualizan regularmente. Comprueba la fecha del archivo utilizado.</v>
      </c>
      <c r="C20" s="94" t="s">
        <v>1697</v>
      </c>
    </row>
    <row r="21" spans="1:3" ht="7.95" customHeight="1" x14ac:dyDescent="0.4">
      <c r="A21" s="93" t="s">
        <v>1700</v>
      </c>
      <c r="B21" s="93" t="str">
        <f>_xlfn.TRANSLATE(B19,"pt","en")</f>
        <v>The properties are updated regularly. Check the date of the file used.</v>
      </c>
      <c r="C21" s="94" t="s">
        <v>1698</v>
      </c>
    </row>
    <row r="22" spans="1:3" ht="7.95" customHeight="1" x14ac:dyDescent="0.4">
      <c r="A22" s="93" t="s">
        <v>986</v>
      </c>
      <c r="B22" s="93" t="s">
        <v>976</v>
      </c>
      <c r="C22" s="94" t="s">
        <v>1696</v>
      </c>
    </row>
    <row r="23" spans="1:3" ht="7.95" customHeight="1" x14ac:dyDescent="0.4">
      <c r="A23" s="93" t="s">
        <v>987</v>
      </c>
      <c r="B23" s="93" t="s">
        <v>976</v>
      </c>
      <c r="C23" s="94" t="s">
        <v>1696</v>
      </c>
    </row>
    <row r="24" spans="1:3" ht="52.5" customHeight="1" x14ac:dyDescent="0.4">
      <c r="A24" s="90" t="s">
        <v>988</v>
      </c>
      <c r="B24" s="97" t="s">
        <v>1712</v>
      </c>
      <c r="C24" s="94" t="s">
        <v>1696</v>
      </c>
    </row>
    <row r="25" spans="1:3" ht="52.5" customHeight="1" x14ac:dyDescent="0.4">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4">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4">
      <c r="A27" s="93" t="s">
        <v>7341</v>
      </c>
      <c r="B27" s="98" t="s">
        <v>7340</v>
      </c>
      <c r="C27" s="94" t="s">
        <v>1696</v>
      </c>
    </row>
    <row r="28" spans="1:3" ht="21" customHeight="1" x14ac:dyDescent="0.4">
      <c r="A28" s="93" t="s">
        <v>10110</v>
      </c>
      <c r="B28" s="99" t="s">
        <v>10111</v>
      </c>
      <c r="C28" s="94" t="s">
        <v>1696</v>
      </c>
    </row>
    <row r="29" spans="1:3" ht="21" customHeight="1" x14ac:dyDescent="0.4">
      <c r="A29" s="93" t="s">
        <v>10112</v>
      </c>
      <c r="B29" s="99" t="s">
        <v>10113</v>
      </c>
      <c r="C29" s="94" t="s">
        <v>1696</v>
      </c>
    </row>
    <row r="30" spans="1:3" s="101" customFormat="1" ht="21" customHeight="1" x14ac:dyDescent="0.4">
      <c r="A30" s="93" t="s">
        <v>14633</v>
      </c>
      <c r="B30" s="100" t="s">
        <v>11620</v>
      </c>
      <c r="C30" s="94" t="s">
        <v>1696</v>
      </c>
    </row>
    <row r="31" spans="1:3" s="101" customFormat="1" ht="21" customHeight="1" x14ac:dyDescent="0.4">
      <c r="A31" s="93" t="s">
        <v>14634</v>
      </c>
      <c r="B31" s="100" t="s">
        <v>11621</v>
      </c>
      <c r="C31" s="94" t="s">
        <v>1696</v>
      </c>
    </row>
    <row r="32" spans="1:3" s="101" customFormat="1" ht="21" customHeight="1" x14ac:dyDescent="0.4">
      <c r="A32" s="93" t="s">
        <v>14635</v>
      </c>
      <c r="B32" s="100" t="s">
        <v>11622</v>
      </c>
      <c r="C32" s="94" t="s">
        <v>1696</v>
      </c>
    </row>
    <row r="33" spans="1:3" s="101" customFormat="1" ht="21" customHeight="1" x14ac:dyDescent="0.4">
      <c r="A33" s="93" t="s">
        <v>14636</v>
      </c>
      <c r="B33" s="102" t="s">
        <v>11623</v>
      </c>
      <c r="C33" s="94" t="s">
        <v>1696</v>
      </c>
    </row>
    <row r="34" spans="1:3" s="101" customFormat="1" ht="21" customHeight="1" x14ac:dyDescent="0.4">
      <c r="A34" s="93" t="s">
        <v>14637</v>
      </c>
      <c r="B34" s="102" t="s">
        <v>11624</v>
      </c>
      <c r="C34" s="94" t="s">
        <v>1696</v>
      </c>
    </row>
    <row r="35" spans="1:3" s="101" customFormat="1" ht="21" customHeight="1" x14ac:dyDescent="0.4">
      <c r="A35" s="93" t="s">
        <v>14638</v>
      </c>
      <c r="B35" s="100" t="s">
        <v>11625</v>
      </c>
      <c r="C35" s="94" t="s">
        <v>1696</v>
      </c>
    </row>
    <row r="36" spans="1:3" s="101" customFormat="1" ht="21" customHeight="1" x14ac:dyDescent="0.4">
      <c r="A36" s="93" t="s">
        <v>14639</v>
      </c>
      <c r="B36" s="102" t="s">
        <v>11626</v>
      </c>
      <c r="C36" s="94" t="s">
        <v>1696</v>
      </c>
    </row>
    <row r="37" spans="1:3" s="101" customFormat="1" ht="21" customHeight="1" x14ac:dyDescent="0.4">
      <c r="A37" s="93" t="s">
        <v>14640</v>
      </c>
      <c r="B37" s="100" t="s">
        <v>11627</v>
      </c>
      <c r="C37" s="94" t="s">
        <v>1696</v>
      </c>
    </row>
    <row r="38" spans="1:3" ht="21" customHeight="1" x14ac:dyDescent="0.4">
      <c r="A38" s="90" t="s">
        <v>14631</v>
      </c>
      <c r="B38" s="103" t="s">
        <v>11628</v>
      </c>
      <c r="C38" s="94" t="s">
        <v>1696</v>
      </c>
    </row>
    <row r="39" spans="1:3" s="67" customFormat="1" ht="21" customHeight="1" x14ac:dyDescent="0.4">
      <c r="A39" s="93" t="s">
        <v>14630</v>
      </c>
      <c r="B39" s="104" t="s">
        <v>11629</v>
      </c>
      <c r="C39" s="94" t="s">
        <v>1696</v>
      </c>
    </row>
    <row r="40" spans="1:3" ht="21" customHeight="1" x14ac:dyDescent="0.4">
      <c r="A40" s="93" t="s">
        <v>14632</v>
      </c>
      <c r="B40" s="104" t="s">
        <v>11630</v>
      </c>
      <c r="C40" s="94" t="s">
        <v>1696</v>
      </c>
    </row>
    <row r="41" spans="1:3" ht="21" customHeight="1" x14ac:dyDescent="0.2">
      <c r="A41" s="93" t="s">
        <v>14629</v>
      </c>
      <c r="B41" s="105" t="s">
        <v>12601</v>
      </c>
      <c r="C41" s="94" t="s">
        <v>1696</v>
      </c>
    </row>
    <row r="42" spans="1:3" ht="21" customHeight="1" x14ac:dyDescent="0.2">
      <c r="A42" s="93" t="s">
        <v>14628</v>
      </c>
      <c r="B42" s="106" t="s">
        <v>14627</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9" width="7.3828125" style="89" bestFit="1" customWidth="1"/>
    <col min="30" max="16384" width="7" style="89"/>
  </cols>
  <sheetData>
    <row r="1" spans="1:29" ht="15.75" customHeight="1" x14ac:dyDescent="0.2">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11410</v>
      </c>
      <c r="X1" s="9" t="s">
        <v>11411</v>
      </c>
      <c r="Y1" s="9" t="s">
        <v>11412</v>
      </c>
      <c r="Z1" s="9" t="s">
        <v>14898</v>
      </c>
      <c r="AA1" s="9" t="s">
        <v>14899</v>
      </c>
      <c r="AB1" s="9" t="s">
        <v>15192</v>
      </c>
      <c r="AC1" s="9" t="s">
        <v>15649</v>
      </c>
    </row>
    <row r="2" spans="1:29" ht="9" customHeight="1" x14ac:dyDescent="0.2">
      <c r="A2" s="107">
        <v>2</v>
      </c>
      <c r="B2" s="108" t="s">
        <v>10</v>
      </c>
      <c r="C2" s="108" t="s">
        <v>11</v>
      </c>
      <c r="D2" s="108" t="s">
        <v>12</v>
      </c>
      <c r="E2" s="108" t="s">
        <v>13</v>
      </c>
      <c r="F2" s="108" t="s">
        <v>920</v>
      </c>
      <c r="G2" s="108" t="s">
        <v>379</v>
      </c>
      <c r="H2" s="108" t="s">
        <v>380</v>
      </c>
      <c r="I2" s="108" t="s">
        <v>1687</v>
      </c>
      <c r="J2" s="108" t="s">
        <v>375</v>
      </c>
      <c r="K2" s="108" t="s">
        <v>376</v>
      </c>
      <c r="L2" s="108" t="s">
        <v>919</v>
      </c>
      <c r="M2" s="108" t="s">
        <v>14896</v>
      </c>
      <c r="N2" s="108" t="s">
        <v>15648</v>
      </c>
      <c r="O2" s="108" t="s">
        <v>371</v>
      </c>
      <c r="P2" s="108" t="s">
        <v>14897</v>
      </c>
      <c r="Q2" s="108" t="s">
        <v>1567</v>
      </c>
      <c r="R2" s="108" t="s">
        <v>15191</v>
      </c>
      <c r="S2" s="108" t="s">
        <v>921</v>
      </c>
      <c r="T2" s="108" t="s">
        <v>386</v>
      </c>
      <c r="U2" s="108" t="s">
        <v>988</v>
      </c>
      <c r="V2" s="108" t="s">
        <v>989</v>
      </c>
      <c r="W2" s="108" t="s">
        <v>1691</v>
      </c>
      <c r="X2" s="109" t="s">
        <v>1706</v>
      </c>
      <c r="Y2" s="109" t="s">
        <v>1704</v>
      </c>
      <c r="Z2" s="109" t="s">
        <v>1705</v>
      </c>
      <c r="AA2" s="109" t="s">
        <v>7341</v>
      </c>
      <c r="AB2" s="109" t="s">
        <v>10110</v>
      </c>
      <c r="AC2" s="109" t="s">
        <v>10112</v>
      </c>
    </row>
  </sheetData>
  <phoneticPr fontId="1" type="noConversion"/>
  <conditionalFormatting sqref="A1:A2 B1:AC1">
    <cfRule type="cellIs" dxfId="102" priority="2" operator="equal">
      <formula>"null"</formula>
    </cfRule>
  </conditionalFormatting>
  <conditionalFormatting sqref="A2:XFD2">
    <cfRule type="duplicateValues" dxfId="10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62"/>
  <sheetViews>
    <sheetView tabSelected="1" zoomScale="265" zoomScaleNormal="265" workbookViewId="0">
      <pane ySplit="1" topLeftCell="A1463" activePane="bottomLeft" state="frozen"/>
      <selection pane="bottomLeft" activeCell="D1466" sqref="D1466"/>
    </sheetView>
  </sheetViews>
  <sheetFormatPr defaultColWidth="3" defaultRowHeight="6.9" customHeight="1" x14ac:dyDescent="0.4"/>
  <cols>
    <col min="1" max="1" width="3.3828125" style="87" customWidth="1"/>
    <col min="2" max="2" width="4.3828125" style="88" bestFit="1" customWidth="1"/>
    <col min="3" max="3" width="8.61328125" style="12" bestFit="1" customWidth="1"/>
    <col min="4" max="4" width="22.23046875" style="34" bestFit="1" customWidth="1"/>
    <col min="5" max="5" width="4.3046875" style="88"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0742187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38.3046875" style="34"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460937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15691</v>
      </c>
      <c r="Q1" s="3" t="s">
        <v>396</v>
      </c>
      <c r="R1" s="7" t="s">
        <v>397</v>
      </c>
      <c r="S1" s="8" t="s">
        <v>24</v>
      </c>
      <c r="T1" s="8" t="s">
        <v>12668</v>
      </c>
      <c r="U1" s="9" t="s">
        <v>372</v>
      </c>
      <c r="V1" s="9" t="s">
        <v>373</v>
      </c>
      <c r="W1" s="9" t="s">
        <v>6086</v>
      </c>
      <c r="X1" s="9" t="s">
        <v>14900</v>
      </c>
      <c r="Y1" s="9" t="s">
        <v>14901</v>
      </c>
      <c r="Z1" s="9" t="s">
        <v>14902</v>
      </c>
      <c r="AA1" s="9" t="s">
        <v>14903</v>
      </c>
      <c r="AB1" s="10" t="s">
        <v>15030</v>
      </c>
      <c r="AC1" s="10" t="s">
        <v>15029</v>
      </c>
      <c r="AD1" s="10" t="s">
        <v>15028</v>
      </c>
      <c r="AE1" s="10" t="s">
        <v>15027</v>
      </c>
      <c r="AF1" s="10" t="s">
        <v>15617</v>
      </c>
      <c r="AG1" s="10" t="s">
        <v>15618</v>
      </c>
      <c r="AH1" s="10" t="s">
        <v>15619</v>
      </c>
      <c r="AI1" s="10" t="s">
        <v>15620</v>
      </c>
      <c r="AJ1" s="10" t="s">
        <v>15621</v>
      </c>
      <c r="AK1" s="10" t="s">
        <v>15622</v>
      </c>
      <c r="AL1" s="10" t="s">
        <v>15623</v>
      </c>
      <c r="AM1" s="11" t="s">
        <v>15624</v>
      </c>
    </row>
    <row r="2" spans="1:39" ht="6.9"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12846</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11788</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15578</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9" customHeight="1" x14ac:dyDescent="0.4">
      <c r="A3" s="13">
        <v>3</v>
      </c>
      <c r="B3" s="14" t="s">
        <v>25</v>
      </c>
      <c r="C3" s="35" t="str">
        <f t="shared" si="0"/>
        <v>p.abastecer</v>
      </c>
      <c r="D3" s="16" t="str">
        <f t="shared" si="1"/>
        <v>é.abastecido.por</v>
      </c>
      <c r="E3" s="17" t="s">
        <v>26</v>
      </c>
      <c r="F3" s="36" t="str">
        <f t="shared" ref="F3:F29" si="13">F2</f>
        <v>d.abastecer</v>
      </c>
      <c r="G3" s="19" t="s">
        <v>414</v>
      </c>
      <c r="H3" s="20" t="s">
        <v>12846</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9" customHeight="1" x14ac:dyDescent="0.4">
      <c r="A4" s="13">
        <v>4</v>
      </c>
      <c r="B4" s="14" t="s">
        <v>25</v>
      </c>
      <c r="C4" s="35" t="str">
        <f t="shared" si="0"/>
        <v>p.abastecer</v>
      </c>
      <c r="D4" s="16" t="str">
        <f t="shared" si="1"/>
        <v>é.com.gás.combustível</v>
      </c>
      <c r="E4" s="17" t="s">
        <v>26</v>
      </c>
      <c r="F4" s="36" t="str">
        <f t="shared" si="13"/>
        <v>d.abastecer</v>
      </c>
      <c r="G4" s="37" t="s">
        <v>15792</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11771</v>
      </c>
      <c r="X4" s="28" t="s">
        <v>11777</v>
      </c>
      <c r="Y4" s="29" t="s">
        <v>11784</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9" customHeight="1" x14ac:dyDescent="0.4">
      <c r="A5" s="13">
        <v>5</v>
      </c>
      <c r="B5" s="14" t="s">
        <v>25</v>
      </c>
      <c r="C5" s="35" t="str">
        <f t="shared" si="0"/>
        <v>p.abastecer</v>
      </c>
      <c r="D5" s="16" t="str">
        <f t="shared" si="1"/>
        <v>é.com.hidráulica.água.fria</v>
      </c>
      <c r="E5" s="17" t="s">
        <v>26</v>
      </c>
      <c r="F5" s="36" t="str">
        <f t="shared" si="13"/>
        <v>d.abastecer</v>
      </c>
      <c r="G5" s="37" t="s">
        <v>15793</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11769</v>
      </c>
      <c r="X5" s="28" t="s">
        <v>11775</v>
      </c>
      <c r="Y5" s="29" t="s">
        <v>11782</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9" customHeight="1" x14ac:dyDescent="0.4">
      <c r="A6" s="13">
        <v>6</v>
      </c>
      <c r="B6" s="14" t="s">
        <v>25</v>
      </c>
      <c r="C6" s="35" t="str">
        <f t="shared" si="0"/>
        <v>p.abastecer</v>
      </c>
      <c r="D6" s="16" t="str">
        <f t="shared" si="1"/>
        <v>é.com.hidráulica.água.quente</v>
      </c>
      <c r="E6" s="17" t="s">
        <v>26</v>
      </c>
      <c r="F6" s="36" t="str">
        <f t="shared" si="13"/>
        <v>d.abastecer</v>
      </c>
      <c r="G6" s="37" t="s">
        <v>15794</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11770</v>
      </c>
      <c r="X6" s="28" t="s">
        <v>11776</v>
      </c>
      <c r="Y6" s="29" t="s">
        <v>11783</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9" customHeight="1" x14ac:dyDescent="0.4">
      <c r="A7" s="13">
        <v>7</v>
      </c>
      <c r="B7" s="14" t="s">
        <v>25</v>
      </c>
      <c r="C7" s="35" t="str">
        <f t="shared" si="0"/>
        <v>p.abastecer</v>
      </c>
      <c r="D7" s="16" t="str">
        <f t="shared" si="1"/>
        <v>é.com.insumo.de.propulsão</v>
      </c>
      <c r="E7" s="17" t="s">
        <v>26</v>
      </c>
      <c r="F7" s="36" t="str">
        <f t="shared" si="13"/>
        <v>d.abastecer</v>
      </c>
      <c r="G7" s="19" t="s">
        <v>15795</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9" customHeight="1" x14ac:dyDescent="0.4">
      <c r="A8" s="13">
        <v>8</v>
      </c>
      <c r="B8" s="14" t="s">
        <v>25</v>
      </c>
      <c r="C8" s="35" t="str">
        <f t="shared" si="0"/>
        <v>p.abastecer</v>
      </c>
      <c r="D8" s="16" t="str">
        <f t="shared" si="1"/>
        <v>é.com.óxido.nitroso</v>
      </c>
      <c r="E8" s="17" t="s">
        <v>26</v>
      </c>
      <c r="F8" s="36" t="str">
        <f t="shared" si="13"/>
        <v>d.abastecer</v>
      </c>
      <c r="G8" s="37" t="s">
        <v>15786</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11772</v>
      </c>
      <c r="X8" s="28" t="s">
        <v>11778</v>
      </c>
      <c r="Y8" s="29" t="s">
        <v>11785</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9" customHeight="1" x14ac:dyDescent="0.4">
      <c r="A9" s="13">
        <v>9</v>
      </c>
      <c r="B9" s="14" t="s">
        <v>25</v>
      </c>
      <c r="C9" s="35" t="str">
        <f t="shared" si="0"/>
        <v>p.abastecer</v>
      </c>
      <c r="D9" s="16" t="str">
        <f t="shared" si="1"/>
        <v>é.com.oxigênio</v>
      </c>
      <c r="E9" s="17" t="s">
        <v>26</v>
      </c>
      <c r="F9" s="36" t="str">
        <f t="shared" si="13"/>
        <v>d.abastecer</v>
      </c>
      <c r="G9" s="37" t="s">
        <v>15787</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11773</v>
      </c>
      <c r="X9" s="28" t="s">
        <v>11779</v>
      </c>
      <c r="Y9" s="29" t="s">
        <v>11786</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9"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15797</v>
      </c>
      <c r="H10" s="36" t="s">
        <v>12846</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15796</v>
      </c>
      <c r="X10" s="28" t="s">
        <v>15799</v>
      </c>
      <c r="Y10" s="28" t="s">
        <v>15798</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9" customHeight="1" x14ac:dyDescent="0.4">
      <c r="A11" s="13">
        <v>11</v>
      </c>
      <c r="B11" s="14" t="s">
        <v>25</v>
      </c>
      <c r="C11" s="35" t="str">
        <f t="shared" si="14"/>
        <v>p.abastecer</v>
      </c>
      <c r="D11" s="16" t="str">
        <f t="shared" si="15"/>
        <v>é.conexão.telescópica</v>
      </c>
      <c r="E11" s="17" t="s">
        <v>26</v>
      </c>
      <c r="F11" s="36" t="str">
        <f>F8</f>
        <v>d.abastecer</v>
      </c>
      <c r="G11" s="37" t="s">
        <v>15800</v>
      </c>
      <c r="H11" s="36" t="s">
        <v>12846</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15801</v>
      </c>
      <c r="X11" s="28" t="s">
        <v>15883</v>
      </c>
      <c r="Y11" s="28" t="s">
        <v>15802</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9" customHeight="1" x14ac:dyDescent="0.4">
      <c r="A12" s="13">
        <v>12</v>
      </c>
      <c r="B12" s="14" t="s">
        <v>25</v>
      </c>
      <c r="C12" s="35" t="str">
        <f t="shared" si="0"/>
        <v>p.abastecer</v>
      </c>
      <c r="D12" s="16" t="str">
        <f t="shared" si="1"/>
        <v>é.conexão.gibault</v>
      </c>
      <c r="E12" s="17" t="s">
        <v>26</v>
      </c>
      <c r="F12" s="36" t="str">
        <f>F9</f>
        <v>d.abastecer</v>
      </c>
      <c r="G12" s="37" t="s">
        <v>15803</v>
      </c>
      <c r="H12" s="36" t="s">
        <v>12846</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15804</v>
      </c>
      <c r="X12" s="28" t="s">
        <v>15884</v>
      </c>
      <c r="Y12" s="28" t="s">
        <v>15891</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9"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12846</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9" customHeight="1" x14ac:dyDescent="0.4">
      <c r="A14" s="13">
        <v>14</v>
      </c>
      <c r="B14" s="14" t="s">
        <v>25</v>
      </c>
      <c r="C14" s="35" t="str">
        <f t="shared" si="0"/>
        <v>p.abastecer</v>
      </c>
      <c r="D14" s="16" t="str">
        <f t="shared" si="1"/>
        <v>é.quem.abastece</v>
      </c>
      <c r="E14" s="17" t="s">
        <v>26</v>
      </c>
      <c r="F14" s="36" t="str">
        <f t="shared" si="13"/>
        <v>d.abastecer</v>
      </c>
      <c r="G14" s="19" t="s">
        <v>15200</v>
      </c>
      <c r="H14" s="20" t="s">
        <v>12846</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15295</v>
      </c>
      <c r="X14" s="28" t="s">
        <v>15297</v>
      </c>
      <c r="Y14" s="28" t="s">
        <v>15358</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9" customHeight="1" x14ac:dyDescent="0.4">
      <c r="A15" s="13">
        <v>15</v>
      </c>
      <c r="B15" s="14" t="s">
        <v>25</v>
      </c>
      <c r="C15" s="35" t="str">
        <f t="shared" si="0"/>
        <v>p.abastecer</v>
      </c>
      <c r="D15" s="16" t="str">
        <f t="shared" si="1"/>
        <v>é.quem.abasteceu</v>
      </c>
      <c r="E15" s="17" t="s">
        <v>26</v>
      </c>
      <c r="F15" s="36" t="str">
        <f t="shared" si="13"/>
        <v>d.abastecer</v>
      </c>
      <c r="G15" s="19" t="s">
        <v>15201</v>
      </c>
      <c r="H15" s="20" t="s">
        <v>12846</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15296</v>
      </c>
      <c r="X15" s="28" t="s">
        <v>15298</v>
      </c>
      <c r="Y15" s="28" t="s">
        <v>15359</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9"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12846</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9"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12846</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9" customHeight="1" x14ac:dyDescent="0.4">
      <c r="A18" s="13">
        <v>18</v>
      </c>
      <c r="B18" s="14" t="s">
        <v>25</v>
      </c>
      <c r="C18" s="35" t="str">
        <f t="shared" si="0"/>
        <v>p.abastecer</v>
      </c>
      <c r="D18" s="16" t="str">
        <f t="shared" si="1"/>
        <v>é.rede.de.gás.urbana</v>
      </c>
      <c r="E18" s="17" t="s">
        <v>26</v>
      </c>
      <c r="F18" s="36" t="str">
        <f t="shared" si="13"/>
        <v>d.abastecer</v>
      </c>
      <c r="G18" s="19" t="s">
        <v>10044</v>
      </c>
      <c r="H18" s="20" t="s">
        <v>12846</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9" customHeight="1" x14ac:dyDescent="0.4">
      <c r="A19" s="13">
        <v>19</v>
      </c>
      <c r="B19" s="14" t="s">
        <v>25</v>
      </c>
      <c r="C19" s="35" t="str">
        <f t="shared" si="0"/>
        <v>p.abastecer</v>
      </c>
      <c r="D19" s="16" t="str">
        <f t="shared" si="1"/>
        <v>é.tubulação.adutora</v>
      </c>
      <c r="E19" s="17" t="s">
        <v>26</v>
      </c>
      <c r="F19" s="36" t="str">
        <f t="shared" si="13"/>
        <v>d.abastecer</v>
      </c>
      <c r="G19" s="19" t="s">
        <v>14694</v>
      </c>
      <c r="H19" s="20" t="s">
        <v>12846</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14691</v>
      </c>
      <c r="X19" s="28" t="s">
        <v>14692</v>
      </c>
      <c r="Y19" s="29" t="s">
        <v>14693</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9"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12846</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9"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12846</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9" customHeight="1" x14ac:dyDescent="0.4">
      <c r="A22" s="13">
        <v>22</v>
      </c>
      <c r="B22" s="14" t="s">
        <v>25</v>
      </c>
      <c r="C22" s="35" t="str">
        <f t="shared" si="0"/>
        <v>p.abastecer</v>
      </c>
      <c r="D22" s="16" t="str">
        <f t="shared" si="1"/>
        <v>é.tubulação.de.avac</v>
      </c>
      <c r="E22" s="17" t="s">
        <v>26</v>
      </c>
      <c r="F22" s="36" t="str">
        <f t="shared" si="13"/>
        <v>d.abastecer</v>
      </c>
      <c r="G22" s="19" t="s">
        <v>7680</v>
      </c>
      <c r="H22" s="20" t="s">
        <v>12846</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9"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12846</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9" customHeight="1" x14ac:dyDescent="0.4">
      <c r="A24" s="13">
        <v>24</v>
      </c>
      <c r="B24" s="14" t="s">
        <v>25</v>
      </c>
      <c r="C24" s="35" t="str">
        <f t="shared" si="0"/>
        <v>p.abastecer</v>
      </c>
      <c r="D24" s="16" t="str">
        <f t="shared" si="1"/>
        <v>é.tubulação.de.gás</v>
      </c>
      <c r="E24" s="17" t="s">
        <v>26</v>
      </c>
      <c r="F24" s="36" t="str">
        <f t="shared" si="13"/>
        <v>d.abastecer</v>
      </c>
      <c r="G24" s="19" t="s">
        <v>7685</v>
      </c>
      <c r="H24" s="20" t="s">
        <v>12846</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9"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12846</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9"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12846</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9"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12846</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9"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12846</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9"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12846</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11781</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9"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9"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9"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9"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9"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9" customHeight="1" x14ac:dyDescent="0.4">
      <c r="A35" s="13">
        <v>35</v>
      </c>
      <c r="B35" s="14" t="s">
        <v>25</v>
      </c>
      <c r="C35" s="35" t="str">
        <f t="shared" si="25"/>
        <v>p.abrir</v>
      </c>
      <c r="D35" s="16" t="str">
        <f t="shared" si="26"/>
        <v>é.claraboia</v>
      </c>
      <c r="E35" s="17" t="s">
        <v>26</v>
      </c>
      <c r="F35" s="36" t="str">
        <f t="shared" si="36"/>
        <v>d.abrir</v>
      </c>
      <c r="G35" s="19" t="s">
        <v>2438</v>
      </c>
      <c r="H35" s="20" t="s">
        <v>12846</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9" customHeight="1" x14ac:dyDescent="0.4">
      <c r="A36" s="13">
        <v>36</v>
      </c>
      <c r="B36" s="14" t="s">
        <v>25</v>
      </c>
      <c r="C36" s="35" t="str">
        <f t="shared" si="25"/>
        <v>p.abrir</v>
      </c>
      <c r="D36" s="16" t="str">
        <f t="shared" si="26"/>
        <v>é.janela</v>
      </c>
      <c r="E36" s="17" t="s">
        <v>26</v>
      </c>
      <c r="F36" s="36" t="str">
        <f t="shared" si="36"/>
        <v>d.abrir</v>
      </c>
      <c r="G36" s="19" t="s">
        <v>2439</v>
      </c>
      <c r="H36" s="36" t="s">
        <v>12846</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9"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9"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9"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9"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9"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9"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9"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9"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11098</v>
      </c>
    </row>
    <row r="45" spans="1:39" ht="6.9"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11099</v>
      </c>
      <c r="X45" s="28" t="s">
        <v>11105</v>
      </c>
      <c r="Y45" s="29" t="s">
        <v>11109</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9" customHeight="1" x14ac:dyDescent="0.4">
      <c r="A46" s="13">
        <v>46</v>
      </c>
      <c r="B46" s="14" t="s">
        <v>25</v>
      </c>
      <c r="C46" s="35" t="str">
        <f t="shared" si="25"/>
        <v>p.abrir</v>
      </c>
      <c r="D46" s="16" t="str">
        <f t="shared" si="26"/>
        <v>é.fator.de.condutividade</v>
      </c>
      <c r="E46" s="17" t="s">
        <v>26</v>
      </c>
      <c r="F46" s="36" t="str">
        <f t="shared" si="36"/>
        <v>d.abrir</v>
      </c>
      <c r="G46" s="19" t="s">
        <v>15770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11100</v>
      </c>
      <c r="X46" s="28" t="s">
        <v>11106</v>
      </c>
      <c r="Y46" s="29" t="s">
        <v>11110</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11097</v>
      </c>
    </row>
    <row r="47" spans="1:39" ht="6.9" customHeight="1" x14ac:dyDescent="0.4">
      <c r="A47" s="13">
        <v>47</v>
      </c>
      <c r="B47" s="14" t="s">
        <v>25</v>
      </c>
      <c r="C47" s="35" t="str">
        <f t="shared" si="25"/>
        <v>p.abrir</v>
      </c>
      <c r="D47" s="16" t="str">
        <f t="shared" si="26"/>
        <v>é.fator.de.emitância</v>
      </c>
      <c r="E47" s="17" t="s">
        <v>26</v>
      </c>
      <c r="F47" s="36" t="str">
        <f t="shared" si="36"/>
        <v>d.abrir</v>
      </c>
      <c r="G47" s="19" t="s">
        <v>15771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11101</v>
      </c>
      <c r="X47" s="28" t="s">
        <v>11104</v>
      </c>
      <c r="Y47" s="29" t="s">
        <v>11111</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11096</v>
      </c>
    </row>
    <row r="48" spans="1:39" ht="6.9" customHeight="1" x14ac:dyDescent="0.4">
      <c r="A48" s="13">
        <v>48</v>
      </c>
      <c r="B48" s="14" t="s">
        <v>25</v>
      </c>
      <c r="C48" s="35" t="str">
        <f t="shared" si="25"/>
        <v>p.abrir</v>
      </c>
      <c r="D48" s="16" t="str">
        <f t="shared" si="26"/>
        <v>é.fator.de.reflectância</v>
      </c>
      <c r="E48" s="17" t="s">
        <v>26</v>
      </c>
      <c r="F48" s="36" t="str">
        <f t="shared" si="36"/>
        <v>d.abrir</v>
      </c>
      <c r="G48" s="19" t="s">
        <v>15772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11102</v>
      </c>
      <c r="X48" s="28" t="s">
        <v>11107</v>
      </c>
      <c r="Y48" s="29" t="s">
        <v>11112</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11095</v>
      </c>
    </row>
    <row r="49" spans="1:39" ht="6.9" customHeight="1" x14ac:dyDescent="0.4">
      <c r="A49" s="13">
        <v>49</v>
      </c>
      <c r="B49" s="14" t="s">
        <v>25</v>
      </c>
      <c r="C49" s="35" t="str">
        <f t="shared" si="25"/>
        <v>p.abrir</v>
      </c>
      <c r="D49" s="16" t="str">
        <f t="shared" si="26"/>
        <v>é.fator.de.transmitância</v>
      </c>
      <c r="E49" s="17" t="s">
        <v>26</v>
      </c>
      <c r="F49" s="36" t="str">
        <f t="shared" si="36"/>
        <v>d.abrir</v>
      </c>
      <c r="G49" s="19" t="s">
        <v>11093</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11103</v>
      </c>
      <c r="X49" s="28" t="s">
        <v>11108</v>
      </c>
      <c r="Y49" s="29" t="s">
        <v>11113</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11094</v>
      </c>
    </row>
    <row r="50" spans="1:39" ht="6.9" customHeight="1" x14ac:dyDescent="0.4">
      <c r="A50" s="13">
        <v>50</v>
      </c>
      <c r="B50" s="14" t="s">
        <v>25</v>
      </c>
      <c r="C50" s="15" t="str">
        <f t="shared" si="25"/>
        <v>p.acabar</v>
      </c>
      <c r="D50" s="16" t="str">
        <f t="shared" si="26"/>
        <v>é.acabamento.anodizado</v>
      </c>
      <c r="E50" s="17" t="s">
        <v>26</v>
      </c>
      <c r="F50" s="18" t="s">
        <v>1023</v>
      </c>
      <c r="G50" s="19" t="s">
        <v>1421</v>
      </c>
      <c r="H50" s="20" t="s">
        <v>12846</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9"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12846</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9" customHeight="1" x14ac:dyDescent="0.4">
      <c r="A52" s="13">
        <v>52</v>
      </c>
      <c r="B52" s="14" t="s">
        <v>25</v>
      </c>
      <c r="C52" s="35" t="str">
        <f t="shared" si="25"/>
        <v>p.acabar</v>
      </c>
      <c r="D52" s="16" t="str">
        <f t="shared" si="26"/>
        <v>é.acabamento.cromado</v>
      </c>
      <c r="E52" s="17" t="s">
        <v>26</v>
      </c>
      <c r="F52" s="36" t="str">
        <f t="shared" si="39"/>
        <v>d.acabar</v>
      </c>
      <c r="G52" s="19" t="s">
        <v>1422</v>
      </c>
      <c r="H52" s="20" t="s">
        <v>12846</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9" customHeight="1" x14ac:dyDescent="0.4">
      <c r="A53" s="13">
        <v>53</v>
      </c>
      <c r="B53" s="14" t="s">
        <v>25</v>
      </c>
      <c r="C53" s="35" t="str">
        <f t="shared" si="25"/>
        <v>p.acabar</v>
      </c>
      <c r="D53" s="16" t="str">
        <f t="shared" si="26"/>
        <v>é.acabamento.de.parede</v>
      </c>
      <c r="E53" s="17" t="s">
        <v>26</v>
      </c>
      <c r="F53" s="36" t="str">
        <f t="shared" si="39"/>
        <v>d.acabar</v>
      </c>
      <c r="G53" s="19" t="s">
        <v>1776</v>
      </c>
      <c r="H53" s="20" t="s">
        <v>12846</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14036</v>
      </c>
      <c r="AD53" s="31" t="str">
        <f t="shared" si="31"/>
        <v>null</v>
      </c>
      <c r="AE53" s="32" t="s">
        <v>0</v>
      </c>
      <c r="AF53" s="31" t="str">
        <f t="shared" si="32"/>
        <v>null</v>
      </c>
      <c r="AG53" s="32" t="s">
        <v>0</v>
      </c>
      <c r="AH53" s="31" t="str">
        <f t="shared" si="38"/>
        <v>classe.ifc</v>
      </c>
      <c r="AI53" s="32" t="s">
        <v>14039</v>
      </c>
      <c r="AJ53" s="31" t="str">
        <f t="shared" si="34"/>
        <v>null</v>
      </c>
      <c r="AK53" s="32" t="s">
        <v>0</v>
      </c>
      <c r="AL53" s="31" t="str">
        <f t="shared" si="35"/>
        <v>código.abnt</v>
      </c>
      <c r="AM53" s="38" t="s">
        <v>1773</v>
      </c>
    </row>
    <row r="54" spans="1:39" ht="6.9" customHeight="1" x14ac:dyDescent="0.4">
      <c r="A54" s="13">
        <v>54</v>
      </c>
      <c r="B54" s="14" t="s">
        <v>25</v>
      </c>
      <c r="C54" s="35" t="str">
        <f t="shared" si="25"/>
        <v>p.acabar</v>
      </c>
      <c r="D54" s="16" t="str">
        <f t="shared" si="26"/>
        <v>é.acabamento.de.piso</v>
      </c>
      <c r="E54" s="17" t="s">
        <v>26</v>
      </c>
      <c r="F54" s="36" t="str">
        <f t="shared" si="39"/>
        <v>d.acabar</v>
      </c>
      <c r="G54" s="19" t="s">
        <v>1777</v>
      </c>
      <c r="H54" s="20" t="s">
        <v>12846</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14037</v>
      </c>
      <c r="AD54" s="31" t="str">
        <f t="shared" si="31"/>
        <v>null</v>
      </c>
      <c r="AE54" s="32" t="s">
        <v>0</v>
      </c>
      <c r="AF54" s="31" t="str">
        <f t="shared" si="32"/>
        <v>null</v>
      </c>
      <c r="AG54" s="32" t="s">
        <v>0</v>
      </c>
      <c r="AH54" s="31" t="str">
        <f t="shared" si="38"/>
        <v>classe.ifc</v>
      </c>
      <c r="AI54" s="32" t="s">
        <v>14039</v>
      </c>
      <c r="AJ54" s="31" t="str">
        <f t="shared" si="34"/>
        <v>null</v>
      </c>
      <c r="AK54" s="32" t="s">
        <v>0</v>
      </c>
      <c r="AL54" s="31" t="str">
        <f t="shared" si="35"/>
        <v>código.abnt</v>
      </c>
      <c r="AM54" s="38" t="s">
        <v>1774</v>
      </c>
    </row>
    <row r="55" spans="1:39" ht="6.9" customHeight="1" x14ac:dyDescent="0.4">
      <c r="A55" s="13">
        <v>55</v>
      </c>
      <c r="B55" s="14" t="s">
        <v>25</v>
      </c>
      <c r="C55" s="35" t="str">
        <f t="shared" si="25"/>
        <v>p.acabar</v>
      </c>
      <c r="D55" s="16" t="str">
        <f t="shared" si="26"/>
        <v>é.acabamento.de.rodapé</v>
      </c>
      <c r="E55" s="17" t="s">
        <v>26</v>
      </c>
      <c r="F55" s="36" t="str">
        <f t="shared" si="39"/>
        <v>d.acabar</v>
      </c>
      <c r="G55" s="19" t="s">
        <v>1779</v>
      </c>
      <c r="H55" s="20" t="s">
        <v>12846</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14037</v>
      </c>
      <c r="AD55" s="31" t="str">
        <f t="shared" si="31"/>
        <v>null</v>
      </c>
      <c r="AE55" s="32" t="s">
        <v>0</v>
      </c>
      <c r="AF55" s="31" t="str">
        <f t="shared" si="32"/>
        <v>null</v>
      </c>
      <c r="AG55" s="32" t="s">
        <v>0</v>
      </c>
      <c r="AH55" s="31" t="str">
        <f t="shared" si="38"/>
        <v>classe.ifc</v>
      </c>
      <c r="AI55" s="32" t="s">
        <v>14039</v>
      </c>
      <c r="AJ55" s="31" t="str">
        <f t="shared" si="34"/>
        <v>null</v>
      </c>
      <c r="AK55" s="32" t="s">
        <v>0</v>
      </c>
      <c r="AL55" s="31" t="str">
        <f t="shared" si="35"/>
        <v>código.abnt</v>
      </c>
      <c r="AM55" s="38" t="s">
        <v>1774</v>
      </c>
    </row>
    <row r="56" spans="1:39" ht="6.9" customHeight="1" x14ac:dyDescent="0.4">
      <c r="A56" s="13">
        <v>56</v>
      </c>
      <c r="B56" s="14" t="s">
        <v>25</v>
      </c>
      <c r="C56" s="35" t="str">
        <f t="shared" si="25"/>
        <v>p.acabar</v>
      </c>
      <c r="D56" s="16" t="str">
        <f t="shared" si="26"/>
        <v>é.acabamento.de.rodateto</v>
      </c>
      <c r="E56" s="17" t="s">
        <v>26</v>
      </c>
      <c r="F56" s="36" t="str">
        <f t="shared" si="39"/>
        <v>d.acabar</v>
      </c>
      <c r="G56" s="19" t="s">
        <v>1778</v>
      </c>
      <c r="H56" s="20" t="s">
        <v>12846</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14036</v>
      </c>
      <c r="AD56" s="31" t="str">
        <f t="shared" si="31"/>
        <v>null</v>
      </c>
      <c r="AE56" s="32" t="s">
        <v>0</v>
      </c>
      <c r="AF56" s="31" t="str">
        <f t="shared" si="32"/>
        <v>null</v>
      </c>
      <c r="AG56" s="32" t="s">
        <v>0</v>
      </c>
      <c r="AH56" s="31" t="str">
        <f t="shared" si="38"/>
        <v>classe.ifc</v>
      </c>
      <c r="AI56" s="32" t="s">
        <v>14039</v>
      </c>
      <c r="AJ56" s="31" t="str">
        <f t="shared" si="34"/>
        <v>null</v>
      </c>
      <c r="AK56" s="32" t="s">
        <v>0</v>
      </c>
      <c r="AL56" s="31" t="str">
        <f t="shared" si="35"/>
        <v>código.abnt</v>
      </c>
      <c r="AM56" s="38" t="s">
        <v>1772</v>
      </c>
    </row>
    <row r="57" spans="1:39" ht="6.9" customHeight="1" x14ac:dyDescent="0.4">
      <c r="A57" s="13">
        <v>57</v>
      </c>
      <c r="B57" s="14" t="s">
        <v>25</v>
      </c>
      <c r="C57" s="35" t="str">
        <f t="shared" si="25"/>
        <v>p.acabar</v>
      </c>
      <c r="D57" s="16" t="str">
        <f t="shared" si="26"/>
        <v>é.acabamento.de.teto</v>
      </c>
      <c r="E57" s="17" t="s">
        <v>26</v>
      </c>
      <c r="F57" s="36" t="str">
        <f t="shared" si="39"/>
        <v>d.acabar</v>
      </c>
      <c r="G57" s="19" t="s">
        <v>1775</v>
      </c>
      <c r="H57" s="20" t="s">
        <v>12846</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14038</v>
      </c>
      <c r="AD57" s="31" t="str">
        <f t="shared" si="31"/>
        <v>null</v>
      </c>
      <c r="AE57" s="32" t="s">
        <v>0</v>
      </c>
      <c r="AF57" s="31" t="str">
        <f t="shared" si="32"/>
        <v>null</v>
      </c>
      <c r="AG57" s="32" t="s">
        <v>0</v>
      </c>
      <c r="AH57" s="31" t="str">
        <f t="shared" si="38"/>
        <v>classe.ifc</v>
      </c>
      <c r="AI57" s="32" t="s">
        <v>14039</v>
      </c>
      <c r="AJ57" s="31" t="str">
        <f t="shared" si="34"/>
        <v>null</v>
      </c>
      <c r="AK57" s="32" t="s">
        <v>0</v>
      </c>
      <c r="AL57" s="31" t="str">
        <f t="shared" si="35"/>
        <v>código.abnt</v>
      </c>
      <c r="AM57" s="38" t="s">
        <v>1772</v>
      </c>
    </row>
    <row r="58" spans="1:39" ht="6.9" customHeight="1" x14ac:dyDescent="0.4">
      <c r="A58" s="13">
        <v>58</v>
      </c>
      <c r="B58" s="14" t="s">
        <v>25</v>
      </c>
      <c r="C58" s="35" t="str">
        <f t="shared" si="25"/>
        <v>p.acabar</v>
      </c>
      <c r="D58" s="16" t="str">
        <f t="shared" si="26"/>
        <v>é.acabamento.escovado</v>
      </c>
      <c r="E58" s="17" t="s">
        <v>26</v>
      </c>
      <c r="F58" s="36" t="str">
        <f t="shared" si="39"/>
        <v>d.acabar</v>
      </c>
      <c r="G58" s="19" t="s">
        <v>1418</v>
      </c>
      <c r="H58" s="20" t="s">
        <v>12846</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9" customHeight="1" x14ac:dyDescent="0.4">
      <c r="A59" s="13">
        <v>59</v>
      </c>
      <c r="B59" s="14" t="s">
        <v>25</v>
      </c>
      <c r="C59" s="35" t="str">
        <f t="shared" si="25"/>
        <v>p.acabar</v>
      </c>
      <c r="D59" s="16" t="str">
        <f t="shared" si="26"/>
        <v>é.acabamento.galvanizado</v>
      </c>
      <c r="E59" s="17" t="s">
        <v>26</v>
      </c>
      <c r="F59" s="36" t="str">
        <f t="shared" si="39"/>
        <v>d.acabar</v>
      </c>
      <c r="G59" s="19" t="s">
        <v>1419</v>
      </c>
      <c r="H59" s="20" t="s">
        <v>12846</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9" customHeight="1" x14ac:dyDescent="0.4">
      <c r="A60" s="13">
        <v>60</v>
      </c>
      <c r="B60" s="14" t="s">
        <v>25</v>
      </c>
      <c r="C60" s="35" t="str">
        <f t="shared" si="25"/>
        <v>p.acabar</v>
      </c>
      <c r="D60" s="16" t="str">
        <f t="shared" si="26"/>
        <v>é.acabamento.niquelado</v>
      </c>
      <c r="E60" s="17" t="s">
        <v>26</v>
      </c>
      <c r="F60" s="36" t="str">
        <f t="shared" si="39"/>
        <v>d.acabar</v>
      </c>
      <c r="G60" s="19" t="s">
        <v>1420</v>
      </c>
      <c r="H60" s="20" t="s">
        <v>12846</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9" customHeight="1" x14ac:dyDescent="0.4">
      <c r="A61" s="13">
        <v>61</v>
      </c>
      <c r="B61" s="14" t="s">
        <v>25</v>
      </c>
      <c r="C61" s="35" t="str">
        <f t="shared" si="25"/>
        <v>p.acabar</v>
      </c>
      <c r="D61" s="16" t="str">
        <f t="shared" si="26"/>
        <v>é.acabamento.polido</v>
      </c>
      <c r="E61" s="17" t="s">
        <v>26</v>
      </c>
      <c r="F61" s="36" t="str">
        <f t="shared" si="39"/>
        <v>d.acabar</v>
      </c>
      <c r="G61" s="19" t="s">
        <v>1411</v>
      </c>
      <c r="H61" s="20" t="s">
        <v>12846</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9" customHeight="1" x14ac:dyDescent="0.4">
      <c r="A62" s="13">
        <v>62</v>
      </c>
      <c r="B62" s="14" t="s">
        <v>25</v>
      </c>
      <c r="C62" s="35" t="str">
        <f t="shared" si="25"/>
        <v>p.acabar</v>
      </c>
      <c r="D62" s="16" t="str">
        <f t="shared" si="26"/>
        <v>é.acabamento.rústico</v>
      </c>
      <c r="E62" s="17" t="s">
        <v>26</v>
      </c>
      <c r="F62" s="36" t="str">
        <f t="shared" si="39"/>
        <v>d.acabar</v>
      </c>
      <c r="G62" s="19" t="s">
        <v>1416</v>
      </c>
      <c r="H62" s="20" t="s">
        <v>12846</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9" customHeight="1" x14ac:dyDescent="0.4">
      <c r="A63" s="13">
        <v>63</v>
      </c>
      <c r="B63" s="14" t="s">
        <v>25</v>
      </c>
      <c r="C63" s="35" t="str">
        <f t="shared" si="25"/>
        <v>p.acabar</v>
      </c>
      <c r="D63" s="16" t="str">
        <f t="shared" si="26"/>
        <v>é.acabamento.zincado</v>
      </c>
      <c r="E63" s="17" t="s">
        <v>26</v>
      </c>
      <c r="F63" s="36" t="str">
        <f t="shared" si="39"/>
        <v>d.acabar</v>
      </c>
      <c r="G63" s="19" t="s">
        <v>1424</v>
      </c>
      <c r="H63" s="20" t="s">
        <v>12846</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9" customHeight="1" x14ac:dyDescent="0.4">
      <c r="A64" s="13">
        <v>64</v>
      </c>
      <c r="B64" s="14" t="s">
        <v>25</v>
      </c>
      <c r="C64" s="35" t="str">
        <f t="shared" si="25"/>
        <v>p.acabar</v>
      </c>
      <c r="D64" s="16" t="str">
        <f t="shared" si="26"/>
        <v>é.piso</v>
      </c>
      <c r="E64" s="17" t="s">
        <v>26</v>
      </c>
      <c r="F64" s="36" t="str">
        <f t="shared" si="39"/>
        <v>d.acabar</v>
      </c>
      <c r="G64" s="19" t="s">
        <v>11634</v>
      </c>
      <c r="H64" s="20" t="s">
        <v>12846</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14037</v>
      </c>
      <c r="AD64" s="31" t="str">
        <f t="shared" si="31"/>
        <v>null</v>
      </c>
      <c r="AE64" s="32" t="s">
        <v>0</v>
      </c>
      <c r="AF64" s="31" t="str">
        <f t="shared" si="32"/>
        <v>null</v>
      </c>
      <c r="AG64" s="32" t="s">
        <v>0</v>
      </c>
      <c r="AH64" s="31" t="str">
        <f t="shared" si="38"/>
        <v>classe.ifc</v>
      </c>
      <c r="AI64" s="32" t="s">
        <v>14039</v>
      </c>
      <c r="AJ64" s="31" t="str">
        <f t="shared" si="34"/>
        <v>null</v>
      </c>
      <c r="AK64" s="32" t="s">
        <v>0</v>
      </c>
      <c r="AL64" s="31" t="str">
        <f t="shared" si="35"/>
        <v>código.abnt</v>
      </c>
      <c r="AM64" s="38" t="s">
        <v>1774</v>
      </c>
    </row>
    <row r="65" spans="1:39" ht="6.9" customHeight="1" x14ac:dyDescent="0.4">
      <c r="A65" s="13">
        <v>65</v>
      </c>
      <c r="B65" s="14" t="s">
        <v>25</v>
      </c>
      <c r="C65" s="35" t="str">
        <f t="shared" si="25"/>
        <v>p.acabar</v>
      </c>
      <c r="D65" s="16" t="str">
        <f t="shared" si="26"/>
        <v>é.revestida.com</v>
      </c>
      <c r="E65" s="17" t="s">
        <v>26</v>
      </c>
      <c r="F65" s="36" t="str">
        <f t="shared" si="39"/>
        <v>d.acabar</v>
      </c>
      <c r="G65" s="19" t="s">
        <v>1351</v>
      </c>
      <c r="H65" s="20" t="s">
        <v>12846</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9" customHeight="1" x14ac:dyDescent="0.4">
      <c r="A66" s="13">
        <v>66</v>
      </c>
      <c r="B66" s="14" t="s">
        <v>25</v>
      </c>
      <c r="C66" s="35" t="str">
        <f t="shared" si="25"/>
        <v>p.acabar</v>
      </c>
      <c r="D66" s="16" t="str">
        <f t="shared" si="26"/>
        <v>é.revestido.com</v>
      </c>
      <c r="E66" s="17" t="s">
        <v>26</v>
      </c>
      <c r="F66" s="36" t="str">
        <f t="shared" si="39"/>
        <v>d.acabar</v>
      </c>
      <c r="G66" s="19" t="s">
        <v>1350</v>
      </c>
      <c r="H66" s="20" t="s">
        <v>12846</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9" customHeight="1" x14ac:dyDescent="0.4">
      <c r="A67" s="13">
        <v>67</v>
      </c>
      <c r="B67" s="14" t="s">
        <v>25</v>
      </c>
      <c r="C67" s="35" t="str">
        <f t="shared" si="25"/>
        <v>p.acabar</v>
      </c>
      <c r="D67" s="16" t="str">
        <f t="shared" si="26"/>
        <v>é.teto</v>
      </c>
      <c r="E67" s="17" t="s">
        <v>26</v>
      </c>
      <c r="F67" s="36" t="str">
        <f t="shared" si="39"/>
        <v>d.acabar</v>
      </c>
      <c r="G67" s="19" t="s">
        <v>11635</v>
      </c>
      <c r="H67" s="20" t="s">
        <v>12846</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14038</v>
      </c>
      <c r="AD67" s="31" t="str">
        <f t="shared" si="31"/>
        <v>null</v>
      </c>
      <c r="AE67" s="32" t="s">
        <v>0</v>
      </c>
      <c r="AF67" s="31" t="str">
        <f t="shared" si="32"/>
        <v>null</v>
      </c>
      <c r="AG67" s="32" t="s">
        <v>0</v>
      </c>
      <c r="AH67" s="31" t="str">
        <f t="shared" si="38"/>
        <v>classe.ifc</v>
      </c>
      <c r="AI67" s="32" t="s">
        <v>14039</v>
      </c>
      <c r="AJ67" s="31" t="str">
        <f t="shared" si="34"/>
        <v>null</v>
      </c>
      <c r="AK67" s="32" t="s">
        <v>0</v>
      </c>
      <c r="AL67" s="31" t="str">
        <f t="shared" si="35"/>
        <v>código.abnt</v>
      </c>
      <c r="AM67" s="38" t="s">
        <v>1772</v>
      </c>
    </row>
    <row r="68" spans="1:39" ht="6.9"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9"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9" customHeight="1" x14ac:dyDescent="0.4">
      <c r="A70" s="13">
        <v>70</v>
      </c>
      <c r="B70" s="14" t="s">
        <v>25</v>
      </c>
      <c r="C70" s="35" t="str">
        <f t="shared" si="42"/>
        <v>p.aceder</v>
      </c>
      <c r="D70" s="16" t="str">
        <f t="shared" si="43"/>
        <v>é.análise.de.rota</v>
      </c>
      <c r="E70" s="17" t="s">
        <v>26</v>
      </c>
      <c r="F70" s="36" t="str">
        <f t="shared" si="44"/>
        <v>d.aceder</v>
      </c>
      <c r="G70" s="19" t="s">
        <v>14807</v>
      </c>
      <c r="H70" s="20" t="s">
        <v>12846</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14810</v>
      </c>
      <c r="X70" s="28" t="s">
        <v>15022</v>
      </c>
      <c r="Y70" s="29" t="s">
        <v>14908</v>
      </c>
      <c r="Z70" s="30" t="str">
        <f t="shared" si="40"/>
        <v>d.aceder.102</v>
      </c>
      <c r="AA70" s="30" t="str">
        <f t="shared" si="41"/>
        <v>Ação de aceder</v>
      </c>
      <c r="AB70" s="31" t="str">
        <f t="shared" si="48"/>
        <v>categoria.revit</v>
      </c>
      <c r="AC70" s="32" t="s">
        <v>14815</v>
      </c>
      <c r="AD70" s="31" t="str">
        <f t="shared" ref="AD70:AD133" si="53">IF(AE70="null", "null", "parâmetro.revit")</f>
        <v>null</v>
      </c>
      <c r="AE70" s="32" t="s">
        <v>0</v>
      </c>
      <c r="AF70" s="31" t="str">
        <f t="shared" si="49"/>
        <v>null</v>
      </c>
      <c r="AG70" s="32" t="s">
        <v>0</v>
      </c>
      <c r="AH70" s="31" t="str">
        <f t="shared" si="50"/>
        <v>classe.ifc</v>
      </c>
      <c r="AI70" s="32" t="s">
        <v>14816</v>
      </c>
      <c r="AJ70" s="31" t="str">
        <f t="shared" si="51"/>
        <v>null</v>
      </c>
      <c r="AK70" s="32" t="s">
        <v>0</v>
      </c>
      <c r="AL70" s="31" t="str">
        <f t="shared" si="52"/>
        <v>null</v>
      </c>
      <c r="AM70" s="33" t="s">
        <v>0</v>
      </c>
    </row>
    <row r="71" spans="1:39" ht="6.9"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9"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9"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9" customHeight="1" x14ac:dyDescent="0.4">
      <c r="A74" s="13">
        <v>74</v>
      </c>
      <c r="B74" s="14" t="s">
        <v>25</v>
      </c>
      <c r="C74" s="35" t="str">
        <f t="shared" si="42"/>
        <v>p.aceder</v>
      </c>
      <c r="D74" s="16" t="str">
        <f t="shared" si="43"/>
        <v>é.faixa.livre</v>
      </c>
      <c r="E74" s="17" t="s">
        <v>26</v>
      </c>
      <c r="F74" s="36" t="str">
        <f t="shared" si="44"/>
        <v>d.aceder</v>
      </c>
      <c r="G74" s="19" t="s">
        <v>3502</v>
      </c>
      <c r="H74" s="20" t="s">
        <v>12846</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9" customHeight="1" x14ac:dyDescent="0.4">
      <c r="A75" s="13">
        <v>75</v>
      </c>
      <c r="B75" s="14" t="s">
        <v>25</v>
      </c>
      <c r="C75" s="35" t="str">
        <f t="shared" si="42"/>
        <v>p.aceder</v>
      </c>
      <c r="D75" s="16" t="str">
        <f t="shared" si="43"/>
        <v>é.faixa.rebaixada</v>
      </c>
      <c r="E75" s="17" t="s">
        <v>26</v>
      </c>
      <c r="F75" s="36" t="str">
        <f t="shared" si="44"/>
        <v>d.aceder</v>
      </c>
      <c r="G75" s="19" t="s">
        <v>3506</v>
      </c>
      <c r="H75" s="20" t="s">
        <v>12846</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9" customHeight="1" x14ac:dyDescent="0.4">
      <c r="A76" s="13">
        <v>76</v>
      </c>
      <c r="B76" s="14" t="s">
        <v>25</v>
      </c>
      <c r="C76" s="35" t="str">
        <f t="shared" si="42"/>
        <v>p.aceder</v>
      </c>
      <c r="D76" s="16" t="str">
        <f t="shared" si="43"/>
        <v>é.faixa.serviço</v>
      </c>
      <c r="E76" s="17" t="s">
        <v>26</v>
      </c>
      <c r="F76" s="36" t="str">
        <f t="shared" si="44"/>
        <v>d.aceder</v>
      </c>
      <c r="G76" s="19" t="s">
        <v>3505</v>
      </c>
      <c r="H76" s="20" t="s">
        <v>12846</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9" customHeight="1" x14ac:dyDescent="0.4">
      <c r="A77" s="13">
        <v>77</v>
      </c>
      <c r="B77" s="14" t="s">
        <v>25</v>
      </c>
      <c r="C77" s="35" t="str">
        <f t="shared" si="42"/>
        <v>p.aceder</v>
      </c>
      <c r="D77" s="16" t="str">
        <f t="shared" si="43"/>
        <v>é.faixa.tátil.alerta</v>
      </c>
      <c r="E77" s="17" t="s">
        <v>26</v>
      </c>
      <c r="F77" s="36" t="str">
        <f t="shared" si="44"/>
        <v>d.aceder</v>
      </c>
      <c r="G77" s="19" t="s">
        <v>3516</v>
      </c>
      <c r="H77" s="20" t="s">
        <v>12846</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14815</v>
      </c>
      <c r="AD77" s="31" t="str">
        <f t="shared" si="53"/>
        <v>null</v>
      </c>
      <c r="AE77" s="32" t="s">
        <v>0</v>
      </c>
      <c r="AF77" s="31" t="str">
        <f t="shared" si="49"/>
        <v>null</v>
      </c>
      <c r="AG77" s="32" t="s">
        <v>0</v>
      </c>
      <c r="AH77" s="31" t="str">
        <f t="shared" si="50"/>
        <v>classe.ifc</v>
      </c>
      <c r="AI77" s="32" t="s">
        <v>14816</v>
      </c>
      <c r="AJ77" s="31" t="str">
        <f t="shared" si="51"/>
        <v>null</v>
      </c>
      <c r="AK77" s="32" t="s">
        <v>0</v>
      </c>
      <c r="AL77" s="31" t="str">
        <f t="shared" si="52"/>
        <v>null</v>
      </c>
      <c r="AM77" s="33" t="s">
        <v>0</v>
      </c>
    </row>
    <row r="78" spans="1:39" ht="6.9" customHeight="1" x14ac:dyDescent="0.4">
      <c r="A78" s="13">
        <v>78</v>
      </c>
      <c r="B78" s="14" t="s">
        <v>25</v>
      </c>
      <c r="C78" s="35" t="str">
        <f t="shared" si="42"/>
        <v>p.aceder</v>
      </c>
      <c r="D78" s="16" t="str">
        <f t="shared" si="43"/>
        <v>é.faixa.tátil.direção</v>
      </c>
      <c r="E78" s="17" t="s">
        <v>26</v>
      </c>
      <c r="F78" s="36" t="str">
        <f t="shared" si="44"/>
        <v>d.aceder</v>
      </c>
      <c r="G78" s="19" t="s">
        <v>3517</v>
      </c>
      <c r="H78" s="20" t="s">
        <v>12846</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14815</v>
      </c>
      <c r="AD78" s="31" t="str">
        <f t="shared" si="53"/>
        <v>null</v>
      </c>
      <c r="AE78" s="32" t="s">
        <v>0</v>
      </c>
      <c r="AF78" s="31" t="str">
        <f t="shared" si="49"/>
        <v>null</v>
      </c>
      <c r="AG78" s="32" t="s">
        <v>0</v>
      </c>
      <c r="AH78" s="31" t="str">
        <f t="shared" si="50"/>
        <v>classe.ifc</v>
      </c>
      <c r="AI78" s="32" t="s">
        <v>14816</v>
      </c>
      <c r="AJ78" s="31" t="str">
        <f t="shared" si="51"/>
        <v>null</v>
      </c>
      <c r="AK78" s="32" t="s">
        <v>0</v>
      </c>
      <c r="AL78" s="31" t="str">
        <f t="shared" si="52"/>
        <v>null</v>
      </c>
      <c r="AM78" s="33" t="s">
        <v>0</v>
      </c>
    </row>
    <row r="79" spans="1:39" ht="6.9" customHeight="1" x14ac:dyDescent="0.4">
      <c r="A79" s="13">
        <v>79</v>
      </c>
      <c r="B79" s="14" t="s">
        <v>25</v>
      </c>
      <c r="C79" s="35" t="str">
        <f t="shared" si="42"/>
        <v>p.aceder</v>
      </c>
      <c r="D79" s="16" t="str">
        <f t="shared" si="43"/>
        <v>é.gps.anticalor</v>
      </c>
      <c r="E79" s="17" t="s">
        <v>26</v>
      </c>
      <c r="F79" s="36" t="str">
        <f t="shared" si="44"/>
        <v>d.aceder</v>
      </c>
      <c r="G79" s="19" t="s">
        <v>14809</v>
      </c>
      <c r="H79" s="20" t="s">
        <v>12846</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14811</v>
      </c>
      <c r="X79" s="28" t="s">
        <v>15023</v>
      </c>
      <c r="Y79" s="29" t="s">
        <v>14909</v>
      </c>
      <c r="Z79" s="30" t="str">
        <f t="shared" si="40"/>
        <v>d.aceder.111</v>
      </c>
      <c r="AA79" s="30" t="str">
        <f t="shared" si="41"/>
        <v>Ação de aceder</v>
      </c>
      <c r="AB79" s="31" t="str">
        <f t="shared" si="48"/>
        <v>categoria.revit</v>
      </c>
      <c r="AC79" s="32" t="s">
        <v>14815</v>
      </c>
      <c r="AD79" s="31" t="str">
        <f t="shared" si="53"/>
        <v>null</v>
      </c>
      <c r="AE79" s="32" t="s">
        <v>0</v>
      </c>
      <c r="AF79" s="31" t="str">
        <f t="shared" si="49"/>
        <v>null</v>
      </c>
      <c r="AG79" s="32" t="s">
        <v>0</v>
      </c>
      <c r="AH79" s="31" t="str">
        <f t="shared" si="50"/>
        <v>classe.ifc</v>
      </c>
      <c r="AI79" s="32" t="s">
        <v>14816</v>
      </c>
      <c r="AJ79" s="31" t="str">
        <f t="shared" si="51"/>
        <v>null</v>
      </c>
      <c r="AK79" s="32" t="s">
        <v>0</v>
      </c>
      <c r="AL79" s="31" t="str">
        <f t="shared" si="52"/>
        <v>null</v>
      </c>
      <c r="AM79" s="33" t="s">
        <v>0</v>
      </c>
    </row>
    <row r="80" spans="1:39" ht="6.9"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9"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9" customHeight="1" x14ac:dyDescent="0.4">
      <c r="A82" s="13">
        <v>82</v>
      </c>
      <c r="B82" s="14" t="s">
        <v>25</v>
      </c>
      <c r="C82" s="35" t="str">
        <f t="shared" si="42"/>
        <v>p.aceder</v>
      </c>
      <c r="D82" s="16" t="str">
        <f t="shared" si="43"/>
        <v>é.índice.de.caminhabilidade</v>
      </c>
      <c r="E82" s="17" t="s">
        <v>26</v>
      </c>
      <c r="F82" s="36" t="str">
        <f>F80</f>
        <v>d.aceder</v>
      </c>
      <c r="G82" s="19" t="s">
        <v>14806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14813</v>
      </c>
      <c r="X82" s="28" t="s">
        <v>15024</v>
      </c>
      <c r="Y82" s="29" t="s">
        <v>14910</v>
      </c>
      <c r="Z82" s="30" t="str">
        <f t="shared" si="40"/>
        <v>d.aceder.114</v>
      </c>
      <c r="AA82" s="30" t="str">
        <f t="shared" si="41"/>
        <v>Ação de aceder</v>
      </c>
      <c r="AB82" s="31" t="str">
        <f t="shared" si="48"/>
        <v>categoria.revit</v>
      </c>
      <c r="AC82" s="32" t="s">
        <v>14815</v>
      </c>
      <c r="AD82" s="31" t="str">
        <f t="shared" si="53"/>
        <v>null</v>
      </c>
      <c r="AE82" s="32" t="s">
        <v>0</v>
      </c>
      <c r="AF82" s="31" t="str">
        <f t="shared" si="49"/>
        <v>null</v>
      </c>
      <c r="AG82" s="32" t="s">
        <v>0</v>
      </c>
      <c r="AH82" s="31" t="str">
        <f t="shared" si="50"/>
        <v>classe.ifc</v>
      </c>
      <c r="AI82" s="32" t="s">
        <v>14816</v>
      </c>
      <c r="AJ82" s="31" t="str">
        <f t="shared" si="51"/>
        <v>null</v>
      </c>
      <c r="AK82" s="32" t="s">
        <v>0</v>
      </c>
      <c r="AL82" s="31" t="str">
        <f t="shared" si="52"/>
        <v>null</v>
      </c>
      <c r="AM82" s="33" t="s">
        <v>0</v>
      </c>
    </row>
    <row r="83" spans="1:39" ht="6.9" customHeight="1" x14ac:dyDescent="0.4">
      <c r="A83" s="13">
        <v>83</v>
      </c>
      <c r="B83" s="14" t="s">
        <v>25</v>
      </c>
      <c r="C83" s="35" t="str">
        <f t="shared" si="42"/>
        <v>p.aceder</v>
      </c>
      <c r="D83" s="16" t="str">
        <f t="shared" si="43"/>
        <v>é.índice.de.frescor</v>
      </c>
      <c r="E83" s="17" t="s">
        <v>26</v>
      </c>
      <c r="F83" s="36" t="str">
        <f>F80</f>
        <v>d.aceder</v>
      </c>
      <c r="G83" s="19" t="s">
        <v>14808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14812</v>
      </c>
      <c r="X83" s="28" t="s">
        <v>15025</v>
      </c>
      <c r="Y83" s="29" t="s">
        <v>14911</v>
      </c>
      <c r="Z83" s="30" t="str">
        <f t="shared" si="40"/>
        <v>d.aceder.115</v>
      </c>
      <c r="AA83" s="30" t="str">
        <f t="shared" si="41"/>
        <v>Ação de aceder</v>
      </c>
      <c r="AB83" s="31" t="str">
        <f t="shared" si="48"/>
        <v>categoria.revit</v>
      </c>
      <c r="AC83" s="32" t="s">
        <v>14815</v>
      </c>
      <c r="AD83" s="31" t="str">
        <f t="shared" si="53"/>
        <v>null</v>
      </c>
      <c r="AE83" s="32" t="s">
        <v>0</v>
      </c>
      <c r="AF83" s="31" t="str">
        <f t="shared" si="49"/>
        <v>null</v>
      </c>
      <c r="AG83" s="32" t="s">
        <v>0</v>
      </c>
      <c r="AH83" s="31" t="str">
        <f t="shared" si="50"/>
        <v>classe.ifc</v>
      </c>
      <c r="AI83" s="32" t="s">
        <v>14816</v>
      </c>
      <c r="AJ83" s="31" t="str">
        <f t="shared" si="51"/>
        <v>null</v>
      </c>
      <c r="AK83" s="32" t="s">
        <v>0</v>
      </c>
      <c r="AL83" s="31" t="str">
        <f t="shared" si="52"/>
        <v>null</v>
      </c>
      <c r="AM83" s="33" t="s">
        <v>0</v>
      </c>
    </row>
    <row r="84" spans="1:39" ht="6.9"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9" customHeight="1" x14ac:dyDescent="0.4">
      <c r="A85" s="13">
        <v>85</v>
      </c>
      <c r="B85" s="14" t="s">
        <v>25</v>
      </c>
      <c r="C85" s="35" t="str">
        <f t="shared" si="42"/>
        <v>p.aceder</v>
      </c>
      <c r="D85" s="16" t="str">
        <f t="shared" si="43"/>
        <v>é.mapeamento.participativo</v>
      </c>
      <c r="E85" s="17" t="s">
        <v>26</v>
      </c>
      <c r="F85" s="36" t="str">
        <f>F84</f>
        <v>d.aceder</v>
      </c>
      <c r="G85" s="19" t="s">
        <v>14805</v>
      </c>
      <c r="H85" s="20" t="s">
        <v>12846</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14814</v>
      </c>
      <c r="X85" s="28" t="s">
        <v>15026</v>
      </c>
      <c r="Y85" s="29" t="s">
        <v>14912</v>
      </c>
      <c r="Z85" s="30" t="str">
        <f t="shared" si="40"/>
        <v>d.aceder.117</v>
      </c>
      <c r="AA85" s="30" t="str">
        <f t="shared" si="41"/>
        <v>Ação de aceder</v>
      </c>
      <c r="AB85" s="31" t="str">
        <f t="shared" si="48"/>
        <v>categoria.revit</v>
      </c>
      <c r="AC85" s="32" t="s">
        <v>14815</v>
      </c>
      <c r="AD85" s="31" t="str">
        <f t="shared" si="53"/>
        <v>null</v>
      </c>
      <c r="AE85" s="32" t="s">
        <v>0</v>
      </c>
      <c r="AF85" s="31" t="str">
        <f t="shared" si="49"/>
        <v>null</v>
      </c>
      <c r="AG85" s="32" t="s">
        <v>0</v>
      </c>
      <c r="AH85" s="31" t="str">
        <f t="shared" si="50"/>
        <v>classe.ifc</v>
      </c>
      <c r="AI85" s="32" t="s">
        <v>14816</v>
      </c>
      <c r="AJ85" s="31" t="str">
        <f t="shared" si="51"/>
        <v>null</v>
      </c>
      <c r="AK85" s="32" t="s">
        <v>0</v>
      </c>
      <c r="AL85" s="31" t="str">
        <f t="shared" si="52"/>
        <v>null</v>
      </c>
      <c r="AM85" s="33" t="s">
        <v>0</v>
      </c>
    </row>
    <row r="86" spans="1:39" ht="6.9"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9" customHeight="1" x14ac:dyDescent="0.4">
      <c r="A87" s="13">
        <v>87</v>
      </c>
      <c r="B87" s="14" t="s">
        <v>25</v>
      </c>
      <c r="C87" s="35" t="str">
        <f t="shared" si="42"/>
        <v>p.aceder</v>
      </c>
      <c r="D87" s="16" t="str">
        <f t="shared" si="43"/>
        <v>é.roteiro.pedestre</v>
      </c>
      <c r="E87" s="17" t="s">
        <v>26</v>
      </c>
      <c r="F87" s="36" t="str">
        <f>F86</f>
        <v>d.aceder</v>
      </c>
      <c r="G87" s="19" t="s">
        <v>14800</v>
      </c>
      <c r="H87" s="20" t="s">
        <v>12846</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14801</v>
      </c>
      <c r="X87" s="28" t="s">
        <v>14802</v>
      </c>
      <c r="Y87" s="29" t="s">
        <v>14803</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14804</v>
      </c>
      <c r="AJ87" s="31" t="str">
        <f t="shared" si="51"/>
        <v>null</v>
      </c>
      <c r="AK87" s="32" t="s">
        <v>0</v>
      </c>
      <c r="AL87" s="31" t="str">
        <f t="shared" si="52"/>
        <v>null</v>
      </c>
      <c r="AM87" s="33" t="s">
        <v>0</v>
      </c>
    </row>
    <row r="88" spans="1:39" ht="6.9" customHeight="1" x14ac:dyDescent="0.4">
      <c r="A88" s="13">
        <v>88</v>
      </c>
      <c r="B88" s="14" t="s">
        <v>25</v>
      </c>
      <c r="C88" s="35" t="str">
        <f t="shared" si="42"/>
        <v>p.aceder</v>
      </c>
      <c r="D88" s="16" t="str">
        <f t="shared" si="43"/>
        <v>é.travessia.pedestre</v>
      </c>
      <c r="E88" s="17" t="s">
        <v>26</v>
      </c>
      <c r="F88" s="36" t="str">
        <f>F87</f>
        <v>d.aceder</v>
      </c>
      <c r="G88" s="19" t="s">
        <v>3504</v>
      </c>
      <c r="H88" s="20" t="s">
        <v>12846</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14815</v>
      </c>
      <c r="AD88" s="31" t="str">
        <f t="shared" si="53"/>
        <v>null</v>
      </c>
      <c r="AE88" s="32" t="s">
        <v>0</v>
      </c>
      <c r="AF88" s="31" t="str">
        <f t="shared" si="49"/>
        <v>null</v>
      </c>
      <c r="AG88" s="32" t="s">
        <v>0</v>
      </c>
      <c r="AH88" s="31" t="str">
        <f t="shared" si="50"/>
        <v>classe.ifc</v>
      </c>
      <c r="AI88" s="32" t="s">
        <v>14816</v>
      </c>
      <c r="AJ88" s="31" t="str">
        <f t="shared" si="51"/>
        <v>null</v>
      </c>
      <c r="AK88" s="32" t="s">
        <v>0</v>
      </c>
      <c r="AL88" s="31" t="str">
        <f t="shared" si="52"/>
        <v>null</v>
      </c>
      <c r="AM88" s="33" t="s">
        <v>0</v>
      </c>
    </row>
    <row r="89" spans="1:39" ht="6.9"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9"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9"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12846</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9"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12846</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9"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9"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9"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12846</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9"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12846</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9" customHeight="1" x14ac:dyDescent="0.4">
      <c r="A97" s="13">
        <v>97</v>
      </c>
      <c r="B97" s="14" t="s">
        <v>25</v>
      </c>
      <c r="C97" s="15" t="str">
        <f t="shared" si="42"/>
        <v>p.administrar</v>
      </c>
      <c r="D97" s="16" t="str">
        <f t="shared" si="43"/>
        <v>é.abrangência</v>
      </c>
      <c r="E97" s="17" t="s">
        <v>26</v>
      </c>
      <c r="F97" s="18" t="s">
        <v>433</v>
      </c>
      <c r="G97" s="41" t="s">
        <v>349</v>
      </c>
      <c r="H97" s="20" t="s">
        <v>12846</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14063</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9"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12846</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14064</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9"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12846</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14065</v>
      </c>
      <c r="Y99" s="29" t="s">
        <v>14095</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9"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12846</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14089</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9"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12846</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14066</v>
      </c>
      <c r="Y101" s="29" t="s">
        <v>14096</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9"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12846</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14090</v>
      </c>
      <c r="Y102" s="29" t="s">
        <v>14105</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9"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12846</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9"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12846</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9"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12846</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14067</v>
      </c>
      <c r="Y105" s="29" t="s">
        <v>14097</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9"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12846</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14068</v>
      </c>
      <c r="Y106" s="29" t="s">
        <v>14098</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9" customHeight="1" x14ac:dyDescent="0.4">
      <c r="A107" s="13">
        <v>107</v>
      </c>
      <c r="B107" s="14" t="s">
        <v>25</v>
      </c>
      <c r="C107" s="35" t="str">
        <f t="shared" si="42"/>
        <v>p.administrar</v>
      </c>
      <c r="D107" s="16" t="str">
        <f t="shared" si="43"/>
        <v>é.especialidade</v>
      </c>
      <c r="E107" s="17" t="s">
        <v>26</v>
      </c>
      <c r="F107" s="36" t="str">
        <f t="shared" si="55"/>
        <v>d.administrar</v>
      </c>
      <c r="G107" s="41" t="s">
        <v>12525</v>
      </c>
      <c r="H107" s="20" t="s">
        <v>12846</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12526</v>
      </c>
      <c r="X107" s="28" t="s">
        <v>14069</v>
      </c>
      <c r="Y107" s="29" t="s">
        <v>12527</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9"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12846</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9"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12846</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14070</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9"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12846</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9" customHeight="1" x14ac:dyDescent="0.4">
      <c r="A111" s="13">
        <v>111</v>
      </c>
      <c r="B111" s="14" t="s">
        <v>25</v>
      </c>
      <c r="C111" s="35" t="str">
        <f t="shared" si="42"/>
        <v>p.administrar</v>
      </c>
      <c r="D111" s="16" t="str">
        <f t="shared" si="43"/>
        <v>é.para.arrendamento</v>
      </c>
      <c r="E111" s="17" t="s">
        <v>26</v>
      </c>
      <c r="F111" s="36" t="str">
        <f t="shared" si="55"/>
        <v>d.administrar</v>
      </c>
      <c r="G111" s="41" t="s">
        <v>14040</v>
      </c>
      <c r="H111" s="20" t="s">
        <v>12846</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14071</v>
      </c>
      <c r="Y111" s="29" t="s">
        <v>14106</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9" customHeight="1" x14ac:dyDescent="0.4">
      <c r="A112" s="13">
        <v>112</v>
      </c>
      <c r="B112" s="14" t="s">
        <v>25</v>
      </c>
      <c r="C112" s="35" t="str">
        <f t="shared" si="42"/>
        <v>p.administrar</v>
      </c>
      <c r="D112" s="16" t="str">
        <f t="shared" si="43"/>
        <v>é.pj.autarquia</v>
      </c>
      <c r="E112" s="17" t="s">
        <v>26</v>
      </c>
      <c r="F112" s="36" t="str">
        <f t="shared" si="55"/>
        <v>d.administrar</v>
      </c>
      <c r="G112" s="41" t="s">
        <v>14051</v>
      </c>
      <c r="H112" s="20" t="s">
        <v>12846</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14059</v>
      </c>
      <c r="X112" s="28" t="s">
        <v>14072</v>
      </c>
      <c r="Y112" s="29" t="s">
        <v>14107</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9" customHeight="1" x14ac:dyDescent="0.4">
      <c r="A113" s="13">
        <v>113</v>
      </c>
      <c r="B113" s="14" t="s">
        <v>25</v>
      </c>
      <c r="C113" s="35" t="str">
        <f t="shared" si="42"/>
        <v>p.administrar</v>
      </c>
      <c r="D113" s="16" t="str">
        <f t="shared" si="43"/>
        <v>é.pj.fundação</v>
      </c>
      <c r="E113" s="17" t="s">
        <v>26</v>
      </c>
      <c r="F113" s="36" t="str">
        <f>F111</f>
        <v>d.administrar</v>
      </c>
      <c r="G113" s="41" t="s">
        <v>14052</v>
      </c>
      <c r="H113" s="20" t="s">
        <v>12846</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14058</v>
      </c>
      <c r="X113" s="28" t="s">
        <v>14073</v>
      </c>
      <c r="Y113" s="29" t="s">
        <v>14108</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9" customHeight="1" x14ac:dyDescent="0.4">
      <c r="A114" s="13">
        <v>114</v>
      </c>
      <c r="B114" s="14" t="s">
        <v>25</v>
      </c>
      <c r="C114" s="35" t="str">
        <f t="shared" si="42"/>
        <v>p.administrar</v>
      </c>
      <c r="D114" s="16" t="str">
        <f t="shared" si="43"/>
        <v>é.pj.ong</v>
      </c>
      <c r="E114" s="17" t="s">
        <v>26</v>
      </c>
      <c r="F114" s="36" t="str">
        <f>F112</f>
        <v>d.administrar</v>
      </c>
      <c r="G114" s="41" t="s">
        <v>14092</v>
      </c>
      <c r="H114" s="20" t="s">
        <v>12846</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14093</v>
      </c>
      <c r="X114" s="28" t="s">
        <v>14094</v>
      </c>
      <c r="Y114" s="29" t="s">
        <v>14109</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9" customHeight="1" x14ac:dyDescent="0.4">
      <c r="A115" s="13">
        <v>115</v>
      </c>
      <c r="B115" s="14" t="s">
        <v>25</v>
      </c>
      <c r="C115" s="35" t="str">
        <f t="shared" si="42"/>
        <v>p.administrar</v>
      </c>
      <c r="D115" s="16" t="str">
        <f t="shared" si="43"/>
        <v>é.pj.sociedade.anónima</v>
      </c>
      <c r="E115" s="17" t="s">
        <v>26</v>
      </c>
      <c r="F115" s="36" t="str">
        <f>F112</f>
        <v>d.administrar</v>
      </c>
      <c r="G115" s="41" t="s">
        <v>14054</v>
      </c>
      <c r="H115" s="20" t="s">
        <v>12846</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14055</v>
      </c>
      <c r="X115" s="28" t="s">
        <v>14074</v>
      </c>
      <c r="Y115" s="29" t="s">
        <v>14110</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9" customHeight="1" x14ac:dyDescent="0.4">
      <c r="A116" s="13">
        <v>116</v>
      </c>
      <c r="B116" s="14" t="s">
        <v>25</v>
      </c>
      <c r="C116" s="35" t="str">
        <f t="shared" si="42"/>
        <v>p.administrar</v>
      </c>
      <c r="D116" s="16" t="str">
        <f t="shared" si="43"/>
        <v>é.pj.sociedade.mista</v>
      </c>
      <c r="E116" s="17" t="s">
        <v>26</v>
      </c>
      <c r="F116" s="36" t="str">
        <f>F111</f>
        <v>d.administrar</v>
      </c>
      <c r="G116" s="41" t="s">
        <v>14053</v>
      </c>
      <c r="H116" s="20" t="s">
        <v>12846</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14060</v>
      </c>
      <c r="X116" s="28" t="s">
        <v>14075</v>
      </c>
      <c r="Y116" s="29" t="s">
        <v>14111</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9" customHeight="1" x14ac:dyDescent="0.4">
      <c r="A117" s="13">
        <v>117</v>
      </c>
      <c r="B117" s="14" t="s">
        <v>25</v>
      </c>
      <c r="C117" s="35" t="str">
        <f t="shared" si="42"/>
        <v>p.administrar</v>
      </c>
      <c r="D117" s="16" t="str">
        <f t="shared" si="43"/>
        <v>é.pj.sociedade.simples</v>
      </c>
      <c r="E117" s="17" t="s">
        <v>26</v>
      </c>
      <c r="F117" s="36" t="str">
        <f>F112</f>
        <v>d.administrar</v>
      </c>
      <c r="G117" s="41" t="s">
        <v>14061</v>
      </c>
      <c r="H117" s="20" t="s">
        <v>12846</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14062</v>
      </c>
      <c r="X117" s="28" t="s">
        <v>14076</v>
      </c>
      <c r="Y117" s="29" t="s">
        <v>14112</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9" customHeight="1" x14ac:dyDescent="0.4">
      <c r="A118" s="13">
        <v>118</v>
      </c>
      <c r="B118" s="14" t="s">
        <v>25</v>
      </c>
      <c r="C118" s="35" t="str">
        <f t="shared" si="42"/>
        <v>p.administrar</v>
      </c>
      <c r="D118" s="16" t="str">
        <f t="shared" si="43"/>
        <v>é.pj.conselho.profissional</v>
      </c>
      <c r="E118" s="17" t="s">
        <v>26</v>
      </c>
      <c r="F118" s="36" t="str">
        <f>F114</f>
        <v>d.administrar</v>
      </c>
      <c r="G118" s="41" t="s">
        <v>14057</v>
      </c>
      <c r="H118" s="20" t="s">
        <v>12846</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14056</v>
      </c>
      <c r="X118" s="28" t="s">
        <v>14077</v>
      </c>
      <c r="Y118" s="29" t="s">
        <v>14113</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9" customHeight="1" x14ac:dyDescent="0.4">
      <c r="A119" s="13">
        <v>119</v>
      </c>
      <c r="B119" s="14" t="s">
        <v>25</v>
      </c>
      <c r="C119" s="35" t="str">
        <f t="shared" si="42"/>
        <v>p.administrar</v>
      </c>
      <c r="D119" s="16" t="str">
        <f t="shared" si="43"/>
        <v>é.privada</v>
      </c>
      <c r="E119" s="17" t="s">
        <v>26</v>
      </c>
      <c r="F119" s="36" t="str">
        <f t="shared" ref="F119:F124" si="58">F118</f>
        <v>d.administrar</v>
      </c>
      <c r="G119" s="41" t="s">
        <v>14041</v>
      </c>
      <c r="H119" s="20" t="s">
        <v>34</v>
      </c>
      <c r="I119" s="21" t="str">
        <f t="shared" si="45"/>
        <v>null</v>
      </c>
      <c r="J119" s="42" t="s">
        <v>0</v>
      </c>
      <c r="K119" s="42" t="s">
        <v>0</v>
      </c>
      <c r="L119" s="42" t="s">
        <v>0</v>
      </c>
      <c r="M119" s="42" t="s">
        <v>0</v>
      </c>
      <c r="N119" s="22" t="s">
        <v>0</v>
      </c>
      <c r="O119" s="42" t="s">
        <v>0</v>
      </c>
      <c r="P119" s="42" t="s">
        <v>0</v>
      </c>
      <c r="Q119" s="42" t="s">
        <v>14049</v>
      </c>
      <c r="R119" s="24" t="s">
        <v>443</v>
      </c>
      <c r="S119" s="25" t="s">
        <v>1</v>
      </c>
      <c r="T119" s="25" t="s">
        <v>6790</v>
      </c>
      <c r="U119" s="26" t="str">
        <f t="shared" si="46"/>
        <v>Propriedade destinada a administrar: é.privada</v>
      </c>
      <c r="V119" s="26" t="str">
        <f t="shared" si="47"/>
        <v>Dado para administrar: privada -- Formatado como (xsd:boolean)</v>
      </c>
      <c r="W119" s="27" t="s">
        <v>14043</v>
      </c>
      <c r="X119" s="28" t="s">
        <v>14078</v>
      </c>
      <c r="Y119" s="29" t="s">
        <v>14114</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9"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14042</v>
      </c>
      <c r="S120" s="25" t="s">
        <v>1</v>
      </c>
      <c r="T120" s="25" t="s">
        <v>6790</v>
      </c>
      <c r="U120" s="26" t="str">
        <f t="shared" si="46"/>
        <v>Propriedade destinada a administrar: é.privado</v>
      </c>
      <c r="V120" s="26" t="str">
        <f t="shared" si="47"/>
        <v>Dado para administrar: privado -- Formatado como (xsd:boolean)</v>
      </c>
      <c r="W120" s="27" t="s">
        <v>14044</v>
      </c>
      <c r="X120" s="28" t="s">
        <v>14079</v>
      </c>
      <c r="Y120" s="29" t="s">
        <v>14115</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9" customHeight="1" x14ac:dyDescent="0.4">
      <c r="A121" s="13">
        <v>121</v>
      </c>
      <c r="B121" s="14" t="s">
        <v>25</v>
      </c>
      <c r="C121" s="35" t="str">
        <f t="shared" si="42"/>
        <v>p.administrar</v>
      </c>
      <c r="D121" s="16" t="str">
        <f t="shared" si="43"/>
        <v>é.privativa</v>
      </c>
      <c r="E121" s="17" t="s">
        <v>26</v>
      </c>
      <c r="F121" s="36" t="str">
        <f t="shared" si="58"/>
        <v>d.administrar</v>
      </c>
      <c r="G121" s="41" t="s">
        <v>14045</v>
      </c>
      <c r="H121" s="20" t="s">
        <v>34</v>
      </c>
      <c r="I121" s="21" t="str">
        <f t="shared" si="45"/>
        <v>null</v>
      </c>
      <c r="J121" s="42" t="s">
        <v>0</v>
      </c>
      <c r="K121" s="42" t="s">
        <v>0</v>
      </c>
      <c r="L121" s="42" t="s">
        <v>0</v>
      </c>
      <c r="M121" s="42" t="s">
        <v>0</v>
      </c>
      <c r="N121" s="22" t="s">
        <v>0</v>
      </c>
      <c r="O121" s="42" t="s">
        <v>0</v>
      </c>
      <c r="P121" s="42" t="s">
        <v>0</v>
      </c>
      <c r="Q121" s="42" t="s">
        <v>0</v>
      </c>
      <c r="R121" s="24" t="s">
        <v>14047</v>
      </c>
      <c r="S121" s="25" t="s">
        <v>1</v>
      </c>
      <c r="T121" s="25" t="s">
        <v>6790</v>
      </c>
      <c r="U121" s="26" t="str">
        <f t="shared" si="46"/>
        <v>Propriedade destinada a administrar: é.privativa</v>
      </c>
      <c r="V121" s="26" t="str">
        <f t="shared" si="47"/>
        <v>Dado para administrar: privativa -- Formatado como (xsd:boolean)</v>
      </c>
      <c r="W121" s="27" t="s">
        <v>4320</v>
      </c>
      <c r="X121" s="28" t="s">
        <v>14080</v>
      </c>
      <c r="Y121" s="29" t="s">
        <v>14116</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9"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14046</v>
      </c>
      <c r="S122" s="25" t="s">
        <v>1</v>
      </c>
      <c r="T122" s="25" t="s">
        <v>6790</v>
      </c>
      <c r="U122" s="26" t="str">
        <f t="shared" si="46"/>
        <v>Propriedade destinada a administrar: é.privativo</v>
      </c>
      <c r="V122" s="26" t="str">
        <f t="shared" si="47"/>
        <v>Dado para administrar: privativo -- Formatado como (xsd:boolean)</v>
      </c>
      <c r="W122" s="27" t="s">
        <v>4320</v>
      </c>
      <c r="X122" s="28" t="s">
        <v>14080</v>
      </c>
      <c r="Y122" s="29" t="s">
        <v>14116</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9" customHeight="1" x14ac:dyDescent="0.4">
      <c r="A123" s="13">
        <v>123</v>
      </c>
      <c r="B123" s="14" t="s">
        <v>25</v>
      </c>
      <c r="C123" s="35" t="str">
        <f t="shared" si="42"/>
        <v>p.administrar</v>
      </c>
      <c r="D123" s="16" t="str">
        <f t="shared" si="43"/>
        <v>é.pública</v>
      </c>
      <c r="E123" s="17" t="s">
        <v>26</v>
      </c>
      <c r="F123" s="36" t="str">
        <f t="shared" si="58"/>
        <v>d.administrar</v>
      </c>
      <c r="G123" s="41" t="s">
        <v>14048</v>
      </c>
      <c r="H123" s="20" t="s">
        <v>34</v>
      </c>
      <c r="I123" s="21" t="str">
        <f t="shared" si="45"/>
        <v>null</v>
      </c>
      <c r="J123" s="42" t="s">
        <v>0</v>
      </c>
      <c r="K123" s="42" t="s">
        <v>0</v>
      </c>
      <c r="L123" s="42" t="s">
        <v>0</v>
      </c>
      <c r="M123" s="42" t="s">
        <v>0</v>
      </c>
      <c r="N123" s="22" t="s">
        <v>0</v>
      </c>
      <c r="O123" s="42" t="s">
        <v>0</v>
      </c>
      <c r="P123" s="42" t="s">
        <v>0</v>
      </c>
      <c r="Q123" s="42" t="s">
        <v>14042</v>
      </c>
      <c r="R123" s="24" t="s">
        <v>442</v>
      </c>
      <c r="S123" s="25" t="s">
        <v>1</v>
      </c>
      <c r="T123" s="25" t="s">
        <v>6790</v>
      </c>
      <c r="U123" s="26" t="str">
        <f t="shared" si="46"/>
        <v>Propriedade destinada a administrar: é.pública</v>
      </c>
      <c r="V123" s="26" t="str">
        <f t="shared" si="47"/>
        <v>Dado para administrar: pública -- Formatado como (xsd:boolean)</v>
      </c>
      <c r="W123" s="27" t="s">
        <v>14050</v>
      </c>
      <c r="X123" s="28" t="s">
        <v>14081</v>
      </c>
      <c r="Y123" s="29" t="s">
        <v>14117</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9"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14049</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14118</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9"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12846</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15299</v>
      </c>
      <c r="Y125" s="28" t="s">
        <v>15360</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9" customHeight="1" x14ac:dyDescent="0.4">
      <c r="A126" s="13">
        <v>126</v>
      </c>
      <c r="B126" s="14" t="s">
        <v>25</v>
      </c>
      <c r="C126" s="35" t="str">
        <f t="shared" si="42"/>
        <v>p.administrar</v>
      </c>
      <c r="D126" s="16" t="str">
        <f t="shared" si="43"/>
        <v>é.quem.administrou</v>
      </c>
      <c r="E126" s="17" t="s">
        <v>26</v>
      </c>
      <c r="F126" s="36" t="str">
        <f>F124</f>
        <v>d.administrar</v>
      </c>
      <c r="G126" s="41" t="s">
        <v>15203</v>
      </c>
      <c r="H126" s="20" t="s">
        <v>12846</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15300</v>
      </c>
      <c r="Y126" s="28" t="s">
        <v>15361</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9" customHeight="1" x14ac:dyDescent="0.4">
      <c r="A127" s="13">
        <v>127</v>
      </c>
      <c r="B127" s="14" t="s">
        <v>25</v>
      </c>
      <c r="C127" s="35" t="str">
        <f t="shared" si="42"/>
        <v>p.administrar</v>
      </c>
      <c r="D127" s="16" t="str">
        <f t="shared" si="43"/>
        <v>é.quem.opera</v>
      </c>
      <c r="E127" s="17" t="s">
        <v>26</v>
      </c>
      <c r="F127" s="36" t="str">
        <f>F125</f>
        <v>d.administrar</v>
      </c>
      <c r="G127" s="41" t="s">
        <v>6465</v>
      </c>
      <c r="H127" s="20" t="s">
        <v>12846</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15301</v>
      </c>
      <c r="Y127" s="28" t="s">
        <v>15362</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9" customHeight="1" x14ac:dyDescent="0.4">
      <c r="A128" s="13">
        <v>128</v>
      </c>
      <c r="B128" s="14" t="s">
        <v>25</v>
      </c>
      <c r="C128" s="35" t="str">
        <f t="shared" si="42"/>
        <v>p.administrar</v>
      </c>
      <c r="D128" s="16" t="str">
        <f t="shared" si="43"/>
        <v>é.quem.operou</v>
      </c>
      <c r="E128" s="17" t="s">
        <v>26</v>
      </c>
      <c r="F128" s="36" t="str">
        <f>F126</f>
        <v>d.administrar</v>
      </c>
      <c r="G128" s="41" t="s">
        <v>15202</v>
      </c>
      <c r="H128" s="20" t="s">
        <v>12846</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15302</v>
      </c>
      <c r="Y128" s="28" t="s">
        <v>15363</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9"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12846</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14082</v>
      </c>
      <c r="Y129" s="29" t="s">
        <v>14099</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9"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12846</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14083</v>
      </c>
      <c r="Y130" s="29" t="s">
        <v>14100</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9"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12846</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14091</v>
      </c>
      <c r="Y131" s="29" t="s">
        <v>14119</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9"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12846</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14084</v>
      </c>
      <c r="Y132" s="29" t="s">
        <v>14101</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9"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12846</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14085</v>
      </c>
      <c r="Y133" s="29" t="s">
        <v>14102</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9"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12846</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14086</v>
      </c>
      <c r="Y134" s="29" t="s">
        <v>14103</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9"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12846</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14087</v>
      </c>
      <c r="Y135" s="29" t="s">
        <v>14120</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9"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12846</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14088</v>
      </c>
      <c r="Y136" s="29" t="s">
        <v>14104</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9"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9"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9"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9"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9"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9" customHeight="1" x14ac:dyDescent="0.4">
      <c r="A142" s="13">
        <v>142</v>
      </c>
      <c r="B142" s="14" t="s">
        <v>25</v>
      </c>
      <c r="C142" s="35" t="str">
        <f t="shared" si="62"/>
        <v>p.afirmar</v>
      </c>
      <c r="D142" s="16" t="str">
        <f t="shared" si="63"/>
        <v>é.verificada</v>
      </c>
      <c r="E142" s="17" t="s">
        <v>26</v>
      </c>
      <c r="F142" s="36" t="str">
        <f>F140</f>
        <v>d.afirmar</v>
      </c>
      <c r="G142" s="19" t="s">
        <v>11868</v>
      </c>
      <c r="H142" s="36" t="s">
        <v>34</v>
      </c>
      <c r="I142" s="21" t="str">
        <f t="shared" si="64"/>
        <v>null</v>
      </c>
      <c r="J142" s="22" t="s">
        <v>0</v>
      </c>
      <c r="K142" s="22" t="s">
        <v>0</v>
      </c>
      <c r="L142" s="22" t="s">
        <v>0</v>
      </c>
      <c r="M142" s="22" t="s">
        <v>0</v>
      </c>
      <c r="N142" s="22" t="s">
        <v>0</v>
      </c>
      <c r="O142" s="22" t="s">
        <v>0</v>
      </c>
      <c r="P142" s="22" t="s">
        <v>0</v>
      </c>
      <c r="Q142" s="22" t="s">
        <v>0</v>
      </c>
      <c r="R142" s="24" t="s">
        <v>11876</v>
      </c>
      <c r="S142" s="25" t="s">
        <v>1</v>
      </c>
      <c r="T142" s="25" t="s">
        <v>6790</v>
      </c>
      <c r="U142" s="26" t="str">
        <f t="shared" si="65"/>
        <v>Propriedade destinada a afirmar: é.verificada</v>
      </c>
      <c r="V142" s="26" t="str">
        <f t="shared" si="66"/>
        <v>Dado para afirmar: verificada -- Formatado como (xsd:boolean)</v>
      </c>
      <c r="W142" s="27" t="s">
        <v>11870</v>
      </c>
      <c r="X142" s="28" t="s">
        <v>11871</v>
      </c>
      <c r="Y142" s="29" t="s">
        <v>11874</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9"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11875</v>
      </c>
      <c r="S143" s="25" t="s">
        <v>1</v>
      </c>
      <c r="T143" s="25" t="s">
        <v>6790</v>
      </c>
      <c r="U143" s="26" t="str">
        <f t="shared" si="65"/>
        <v>Propriedade destinada a afirmar: é.verificado</v>
      </c>
      <c r="V143" s="26" t="str">
        <f t="shared" si="66"/>
        <v>Dado para afirmar: verificado -- Formatado como (xsd:boolean)</v>
      </c>
      <c r="W143" s="27" t="s">
        <v>11869</v>
      </c>
      <c r="X143" s="28" t="s">
        <v>11872</v>
      </c>
      <c r="Y143" s="29" t="s">
        <v>11873</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9" customHeight="1" x14ac:dyDescent="0.4">
      <c r="A144" s="13">
        <v>144</v>
      </c>
      <c r="B144" s="14" t="s">
        <v>25</v>
      </c>
      <c r="C144" s="15" t="str">
        <f t="shared" si="62"/>
        <v>p.agir</v>
      </c>
      <c r="D144" s="16" t="str">
        <f t="shared" si="63"/>
        <v>é.agente.artificial</v>
      </c>
      <c r="E144" s="17" t="s">
        <v>26</v>
      </c>
      <c r="F144" s="40" t="s">
        <v>3555</v>
      </c>
      <c r="G144" s="19" t="s">
        <v>3557</v>
      </c>
      <c r="H144" s="36" t="s">
        <v>12846</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9"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12846</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9"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9"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12846</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9" customHeight="1" x14ac:dyDescent="0.4">
      <c r="A148" s="13">
        <v>148</v>
      </c>
      <c r="B148" s="14" t="s">
        <v>25</v>
      </c>
      <c r="C148" s="35" t="str">
        <f t="shared" si="62"/>
        <v>p.agir</v>
      </c>
      <c r="D148" s="16" t="str">
        <f t="shared" si="63"/>
        <v>é.agente.finalidade</v>
      </c>
      <c r="E148" s="17" t="s">
        <v>26</v>
      </c>
      <c r="F148" s="36" t="str">
        <f t="shared" si="73"/>
        <v>d.agir</v>
      </c>
      <c r="G148" s="19" t="s">
        <v>5748</v>
      </c>
      <c r="H148" s="36" t="s">
        <v>12846</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9"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9"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9" customHeight="1" x14ac:dyDescent="0.4">
      <c r="A151" s="13">
        <v>151</v>
      </c>
      <c r="B151" s="14" t="s">
        <v>25</v>
      </c>
      <c r="C151" s="35" t="str">
        <f t="shared" si="62"/>
        <v>p.agir</v>
      </c>
      <c r="D151" s="16" t="str">
        <f t="shared" si="63"/>
        <v>é.agente.humano</v>
      </c>
      <c r="E151" s="17" t="s">
        <v>26</v>
      </c>
      <c r="F151" s="36" t="str">
        <f t="shared" si="73"/>
        <v>d.agir</v>
      </c>
      <c r="G151" s="19" t="s">
        <v>3556</v>
      </c>
      <c r="H151" s="36" t="s">
        <v>12846</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9"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12846</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9"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12846</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9"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12846</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9"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9"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9" customHeight="1" x14ac:dyDescent="0.4">
      <c r="A157" s="13">
        <v>157</v>
      </c>
      <c r="B157" s="14" t="s">
        <v>25</v>
      </c>
      <c r="C157" s="35" t="str">
        <f t="shared" si="62"/>
        <v>p.agir</v>
      </c>
      <c r="D157" s="16" t="str">
        <f t="shared" si="63"/>
        <v>é.agente.preferência</v>
      </c>
      <c r="E157" s="17" t="s">
        <v>26</v>
      </c>
      <c r="F157" s="36" t="str">
        <f>F155</f>
        <v>d.agir</v>
      </c>
      <c r="G157" s="19" t="s">
        <v>14121</v>
      </c>
      <c r="H157" s="36" t="s">
        <v>12846</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14122</v>
      </c>
      <c r="X157" s="28" t="s">
        <v>14123</v>
      </c>
      <c r="Y157" s="29" t="s">
        <v>14124</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9" customHeight="1" x14ac:dyDescent="0.4">
      <c r="A158" s="13">
        <v>158</v>
      </c>
      <c r="B158" s="14" t="s">
        <v>25</v>
      </c>
      <c r="C158" s="35" t="str">
        <f t="shared" si="62"/>
        <v>p.agir</v>
      </c>
      <c r="D158" s="16" t="str">
        <f t="shared" si="63"/>
        <v>é.agente.prompt</v>
      </c>
      <c r="E158" s="17" t="s">
        <v>26</v>
      </c>
      <c r="F158" s="36" t="str">
        <f>F156</f>
        <v>d.agir</v>
      </c>
      <c r="G158" s="19" t="s">
        <v>5742</v>
      </c>
      <c r="H158" s="36" t="s">
        <v>12846</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9"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9" customHeight="1" x14ac:dyDescent="0.4">
      <c r="A160" s="13">
        <v>160</v>
      </c>
      <c r="B160" s="14" t="s">
        <v>25</v>
      </c>
      <c r="C160" s="35" t="str">
        <f t="shared" si="62"/>
        <v>p.agir</v>
      </c>
      <c r="D160" s="16" t="str">
        <f t="shared" si="63"/>
        <v>é.agente.semântica</v>
      </c>
      <c r="E160" s="17" t="s">
        <v>26</v>
      </c>
      <c r="F160" s="36" t="str">
        <f>F158</f>
        <v>d.agir</v>
      </c>
      <c r="G160" s="19" t="s">
        <v>5741</v>
      </c>
      <c r="H160" s="36" t="s">
        <v>12846</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9" customHeight="1" x14ac:dyDescent="0.4">
      <c r="A161" s="13">
        <v>161</v>
      </c>
      <c r="B161" s="14" t="s">
        <v>25</v>
      </c>
      <c r="C161" s="35" t="str">
        <f t="shared" si="62"/>
        <v>p.agir</v>
      </c>
      <c r="D161" s="16" t="str">
        <f t="shared" si="63"/>
        <v>é.agente.sintática</v>
      </c>
      <c r="E161" s="17" t="s">
        <v>26</v>
      </c>
      <c r="F161" s="36" t="str">
        <f>F159</f>
        <v>d.agir</v>
      </c>
      <c r="G161" s="19" t="s">
        <v>14125</v>
      </c>
      <c r="H161" s="36" t="s">
        <v>12846</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14126</v>
      </c>
      <c r="X161" s="28" t="s">
        <v>14127</v>
      </c>
      <c r="Y161" s="29" t="s">
        <v>14128</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9"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9" customHeight="1" x14ac:dyDescent="0.4">
      <c r="A163" s="13">
        <v>163</v>
      </c>
      <c r="B163" s="14" t="s">
        <v>25</v>
      </c>
      <c r="C163" s="35" t="str">
        <f t="shared" si="62"/>
        <v>p.agir</v>
      </c>
      <c r="D163" s="16" t="str">
        <f t="shared" si="63"/>
        <v>é.agente.sintaxe</v>
      </c>
      <c r="E163" s="17" t="s">
        <v>26</v>
      </c>
      <c r="F163" s="36" t="str">
        <f t="shared" si="74"/>
        <v>d.agir</v>
      </c>
      <c r="G163" s="19" t="s">
        <v>5739</v>
      </c>
      <c r="H163" s="36" t="s">
        <v>12846</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9" customHeight="1" x14ac:dyDescent="0.4">
      <c r="A164" s="13">
        <v>164</v>
      </c>
      <c r="B164" s="14" t="s">
        <v>25</v>
      </c>
      <c r="C164" s="35" t="str">
        <f t="shared" si="62"/>
        <v>p.agir</v>
      </c>
      <c r="D164" s="16" t="str">
        <f t="shared" si="63"/>
        <v>é.agente.usado.para</v>
      </c>
      <c r="E164" s="17" t="s">
        <v>26</v>
      </c>
      <c r="F164" s="36" t="str">
        <f t="shared" si="74"/>
        <v>d.agir</v>
      </c>
      <c r="G164" s="19" t="s">
        <v>5740</v>
      </c>
      <c r="H164" s="36" t="s">
        <v>12846</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9" customHeight="1" x14ac:dyDescent="0.4">
      <c r="A165" s="13">
        <v>165</v>
      </c>
      <c r="B165" s="14" t="s">
        <v>25</v>
      </c>
      <c r="C165" s="35" t="str">
        <f t="shared" si="62"/>
        <v>p.agir</v>
      </c>
      <c r="D165" s="16" t="str">
        <f t="shared" si="63"/>
        <v>é.arquitetura.grag</v>
      </c>
      <c r="E165" s="17" t="s">
        <v>26</v>
      </c>
      <c r="F165" s="36" t="str">
        <f t="shared" si="74"/>
        <v>d.agir</v>
      </c>
      <c r="G165" s="19" t="s">
        <v>5794</v>
      </c>
      <c r="H165" s="36" t="s">
        <v>12846</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9" customHeight="1" x14ac:dyDescent="0.4">
      <c r="A166" s="13">
        <v>166</v>
      </c>
      <c r="B166" s="14" t="s">
        <v>25</v>
      </c>
      <c r="C166" s="35" t="str">
        <f t="shared" si="62"/>
        <v>p.agir</v>
      </c>
      <c r="D166" s="16" t="str">
        <f t="shared" si="63"/>
        <v>é.arquitetura.llm</v>
      </c>
      <c r="E166" s="17" t="s">
        <v>26</v>
      </c>
      <c r="F166" s="36" t="str">
        <f t="shared" si="74"/>
        <v>d.agir</v>
      </c>
      <c r="G166" s="19" t="s">
        <v>5791</v>
      </c>
      <c r="H166" s="36" t="s">
        <v>12846</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9" customHeight="1" x14ac:dyDescent="0.4">
      <c r="A167" s="13">
        <v>167</v>
      </c>
      <c r="B167" s="14" t="s">
        <v>25</v>
      </c>
      <c r="C167" s="35" t="str">
        <f t="shared" si="62"/>
        <v>p.agir</v>
      </c>
      <c r="D167" s="16" t="str">
        <f t="shared" si="63"/>
        <v>é.arquitetura.rag</v>
      </c>
      <c r="E167" s="17" t="s">
        <v>26</v>
      </c>
      <c r="F167" s="36" t="str">
        <f t="shared" si="74"/>
        <v>d.agir</v>
      </c>
      <c r="G167" s="19" t="s">
        <v>5793</v>
      </c>
      <c r="H167" s="36" t="s">
        <v>12846</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9" customHeight="1" x14ac:dyDescent="0.4">
      <c r="A168" s="13">
        <v>168</v>
      </c>
      <c r="B168" s="14" t="s">
        <v>25</v>
      </c>
      <c r="C168" s="35" t="str">
        <f t="shared" si="62"/>
        <v>p.agir</v>
      </c>
      <c r="D168" s="16" t="str">
        <f t="shared" si="63"/>
        <v>é.arquitetura.slm</v>
      </c>
      <c r="E168" s="17" t="s">
        <v>26</v>
      </c>
      <c r="F168" s="36" t="str">
        <f t="shared" si="74"/>
        <v>d.agir</v>
      </c>
      <c r="G168" s="19" t="s">
        <v>5792</v>
      </c>
      <c r="H168" s="36" t="s">
        <v>12846</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9" customHeight="1" x14ac:dyDescent="0.4">
      <c r="A169" s="13">
        <v>169</v>
      </c>
      <c r="B169" s="14" t="s">
        <v>25</v>
      </c>
      <c r="C169" s="35" t="str">
        <f t="shared" si="62"/>
        <v>p.agir</v>
      </c>
      <c r="D169" s="16" t="str">
        <f t="shared" si="63"/>
        <v>é.gherkin.ação</v>
      </c>
      <c r="E169" s="17" t="s">
        <v>26</v>
      </c>
      <c r="F169" s="36" t="str">
        <f t="shared" si="74"/>
        <v>d.agir</v>
      </c>
      <c r="G169" s="19" t="s">
        <v>3689</v>
      </c>
      <c r="H169" s="36" t="s">
        <v>12846</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9" customHeight="1" x14ac:dyDescent="0.4">
      <c r="A170" s="13">
        <v>170</v>
      </c>
      <c r="B170" s="14" t="s">
        <v>25</v>
      </c>
      <c r="C170" s="35" t="str">
        <f t="shared" si="62"/>
        <v>p.agir</v>
      </c>
      <c r="D170" s="16" t="str">
        <f t="shared" si="63"/>
        <v>é.gherkin.cenário</v>
      </c>
      <c r="E170" s="17" t="s">
        <v>26</v>
      </c>
      <c r="F170" s="36" t="str">
        <f t="shared" si="74"/>
        <v>d.agir</v>
      </c>
      <c r="G170" s="19" t="s">
        <v>3683</v>
      </c>
      <c r="H170" s="36" t="s">
        <v>12846</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9" customHeight="1" x14ac:dyDescent="0.4">
      <c r="A171" s="13">
        <v>171</v>
      </c>
      <c r="B171" s="14" t="s">
        <v>25</v>
      </c>
      <c r="C171" s="35" t="str">
        <f t="shared" si="62"/>
        <v>p.agir</v>
      </c>
      <c r="D171" s="16" t="str">
        <f t="shared" si="63"/>
        <v>é.gherkin.contexto</v>
      </c>
      <c r="E171" s="17" t="s">
        <v>26</v>
      </c>
      <c r="F171" s="36" t="str">
        <f t="shared" si="74"/>
        <v>d.agir</v>
      </c>
      <c r="G171" s="19" t="s">
        <v>3688</v>
      </c>
      <c r="H171" s="36" t="s">
        <v>12846</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9"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12846</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9" customHeight="1" x14ac:dyDescent="0.4">
      <c r="A173" s="13">
        <v>173</v>
      </c>
      <c r="B173" s="14" t="s">
        <v>25</v>
      </c>
      <c r="C173" s="35" t="str">
        <f t="shared" si="62"/>
        <v>p.agir</v>
      </c>
      <c r="D173" s="16" t="str">
        <f t="shared" si="63"/>
        <v>é.gherkin.resultado</v>
      </c>
      <c r="E173" s="17" t="s">
        <v>26</v>
      </c>
      <c r="F173" s="36" t="str">
        <f t="shared" si="74"/>
        <v>d.agir</v>
      </c>
      <c r="G173" s="19" t="s">
        <v>3690</v>
      </c>
      <c r="H173" s="36" t="s">
        <v>12846</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9" customHeight="1" x14ac:dyDescent="0.4">
      <c r="A174" s="13">
        <v>174</v>
      </c>
      <c r="B174" s="14" t="s">
        <v>25</v>
      </c>
      <c r="C174" s="35" t="str">
        <f t="shared" si="62"/>
        <v>p.agir</v>
      </c>
      <c r="D174" s="16" t="str">
        <f t="shared" si="63"/>
        <v>é.mcp.ação</v>
      </c>
      <c r="E174" s="17" t="s">
        <v>26</v>
      </c>
      <c r="F174" s="36" t="str">
        <f t="shared" si="74"/>
        <v>d.agir</v>
      </c>
      <c r="G174" s="43" t="s">
        <v>5722</v>
      </c>
      <c r="H174" s="36" t="s">
        <v>12846</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9" customHeight="1" x14ac:dyDescent="0.4">
      <c r="A175" s="13">
        <v>175</v>
      </c>
      <c r="B175" s="14" t="s">
        <v>25</v>
      </c>
      <c r="C175" s="35" t="str">
        <f t="shared" si="62"/>
        <v>p.agir</v>
      </c>
      <c r="D175" s="16" t="str">
        <f t="shared" si="63"/>
        <v>é.mcp.api.ponte</v>
      </c>
      <c r="E175" s="17" t="s">
        <v>26</v>
      </c>
      <c r="F175" s="36" t="str">
        <f t="shared" si="74"/>
        <v>d.agir</v>
      </c>
      <c r="G175" s="43" t="s">
        <v>5720</v>
      </c>
      <c r="H175" s="36" t="s">
        <v>12846</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15784</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9" customHeight="1" x14ac:dyDescent="0.4">
      <c r="A176" s="13">
        <v>176</v>
      </c>
      <c r="B176" s="14" t="s">
        <v>25</v>
      </c>
      <c r="C176" s="35" t="str">
        <f t="shared" si="62"/>
        <v>p.agir</v>
      </c>
      <c r="D176" s="16" t="str">
        <f t="shared" si="63"/>
        <v>é.mcp.argumento</v>
      </c>
      <c r="E176" s="17" t="s">
        <v>26</v>
      </c>
      <c r="F176" s="36" t="str">
        <f t="shared" si="74"/>
        <v>d.agir</v>
      </c>
      <c r="G176" s="43" t="s">
        <v>5716</v>
      </c>
      <c r="H176" s="36" t="s">
        <v>12846</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9" customHeight="1" x14ac:dyDescent="0.4">
      <c r="A177" s="13">
        <v>177</v>
      </c>
      <c r="B177" s="14" t="s">
        <v>25</v>
      </c>
      <c r="C177" s="35" t="str">
        <f t="shared" si="62"/>
        <v>p.agir</v>
      </c>
      <c r="D177" s="16" t="str">
        <f t="shared" si="63"/>
        <v>é.mcp.cliente</v>
      </c>
      <c r="E177" s="17" t="s">
        <v>26</v>
      </c>
      <c r="F177" s="36" t="str">
        <f>F174</f>
        <v>d.agir</v>
      </c>
      <c r="G177" s="43" t="s">
        <v>15783</v>
      </c>
      <c r="H177" s="36" t="s">
        <v>12846</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15785</v>
      </c>
      <c r="X177" s="28" t="s">
        <v>15885</v>
      </c>
      <c r="Y177" s="28" t="s">
        <v>15892</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9" customHeight="1" x14ac:dyDescent="0.4">
      <c r="A178" s="13">
        <v>178</v>
      </c>
      <c r="B178" s="14" t="s">
        <v>25</v>
      </c>
      <c r="C178" s="35" t="str">
        <f t="shared" si="62"/>
        <v>p.agir</v>
      </c>
      <c r="D178" s="16" t="str">
        <f t="shared" si="63"/>
        <v>é.mcp.autenticação</v>
      </c>
      <c r="E178" s="17" t="s">
        <v>26</v>
      </c>
      <c r="F178" s="36" t="str">
        <f>F176</f>
        <v>d.agir</v>
      </c>
      <c r="G178" s="43" t="s">
        <v>5709</v>
      </c>
      <c r="H178" s="36" t="s">
        <v>12846</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9"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12846</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9" customHeight="1" x14ac:dyDescent="0.4">
      <c r="A180" s="13">
        <v>180</v>
      </c>
      <c r="B180" s="14" t="s">
        <v>25</v>
      </c>
      <c r="C180" s="35" t="str">
        <f t="shared" si="62"/>
        <v>p.agir</v>
      </c>
      <c r="D180" s="16" t="str">
        <f t="shared" si="63"/>
        <v>é.mcp.multiservidor</v>
      </c>
      <c r="E180" s="17" t="s">
        <v>26</v>
      </c>
      <c r="F180" s="36" t="str">
        <f t="shared" si="74"/>
        <v>d.agir</v>
      </c>
      <c r="G180" s="43" t="s">
        <v>5710</v>
      </c>
      <c r="H180" s="36" t="s">
        <v>12846</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9" customHeight="1" x14ac:dyDescent="0.4">
      <c r="A181" s="13">
        <v>181</v>
      </c>
      <c r="B181" s="14" t="s">
        <v>25</v>
      </c>
      <c r="C181" s="35" t="str">
        <f t="shared" si="62"/>
        <v>p.agir</v>
      </c>
      <c r="D181" s="16" t="str">
        <f t="shared" si="63"/>
        <v>é.mcp.nome</v>
      </c>
      <c r="E181" s="17" t="s">
        <v>26</v>
      </c>
      <c r="F181" s="36" t="str">
        <f t="shared" si="74"/>
        <v>d.agir</v>
      </c>
      <c r="G181" s="43" t="s">
        <v>5736</v>
      </c>
      <c r="H181" s="36" t="s">
        <v>12846</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9" customHeight="1" x14ac:dyDescent="0.4">
      <c r="A182" s="13">
        <v>182</v>
      </c>
      <c r="B182" s="14" t="s">
        <v>25</v>
      </c>
      <c r="C182" s="35" t="str">
        <f t="shared" si="62"/>
        <v>p.agir</v>
      </c>
      <c r="D182" s="16" t="str">
        <f t="shared" si="63"/>
        <v>é.mcp.prompt</v>
      </c>
      <c r="E182" s="17" t="s">
        <v>26</v>
      </c>
      <c r="F182" s="36" t="str">
        <f t="shared" si="74"/>
        <v>d.agir</v>
      </c>
      <c r="G182" s="43" t="s">
        <v>5706</v>
      </c>
      <c r="H182" s="36" t="s">
        <v>12846</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9" customHeight="1" x14ac:dyDescent="0.4">
      <c r="A183" s="13">
        <v>183</v>
      </c>
      <c r="B183" s="14" t="s">
        <v>25</v>
      </c>
      <c r="C183" s="35" t="str">
        <f t="shared" si="62"/>
        <v>p.agir</v>
      </c>
      <c r="D183" s="16" t="str">
        <f t="shared" si="63"/>
        <v>é.mcp.recurso</v>
      </c>
      <c r="E183" s="17" t="s">
        <v>26</v>
      </c>
      <c r="F183" s="36" t="str">
        <f t="shared" si="74"/>
        <v>d.agir</v>
      </c>
      <c r="G183" s="43" t="s">
        <v>5705</v>
      </c>
      <c r="H183" s="36" t="s">
        <v>12846</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9" customHeight="1" x14ac:dyDescent="0.4">
      <c r="A184" s="13">
        <v>184</v>
      </c>
      <c r="B184" s="14" t="s">
        <v>25</v>
      </c>
      <c r="C184" s="35" t="str">
        <f t="shared" si="62"/>
        <v>p.agir</v>
      </c>
      <c r="D184" s="16" t="str">
        <f t="shared" si="63"/>
        <v>é.mcp.servidor</v>
      </c>
      <c r="E184" s="17" t="s">
        <v>26</v>
      </c>
      <c r="F184" s="36" t="str">
        <f t="shared" si="74"/>
        <v>d.agir</v>
      </c>
      <c r="G184" s="43" t="s">
        <v>5719</v>
      </c>
      <c r="H184" s="36" t="s">
        <v>12846</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9" customHeight="1" x14ac:dyDescent="0.4">
      <c r="A185" s="13">
        <v>185</v>
      </c>
      <c r="B185" s="14" t="s">
        <v>25</v>
      </c>
      <c r="C185" s="35" t="str">
        <f t="shared" si="62"/>
        <v>p.agir</v>
      </c>
      <c r="D185" s="16" t="str">
        <f t="shared" si="63"/>
        <v>é.mcp.transportador</v>
      </c>
      <c r="E185" s="17" t="s">
        <v>26</v>
      </c>
      <c r="F185" s="36" t="str">
        <f t="shared" si="74"/>
        <v>d.agir</v>
      </c>
      <c r="G185" s="43" t="s">
        <v>5707</v>
      </c>
      <c r="H185" s="36" t="s">
        <v>12846</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9" customHeight="1" x14ac:dyDescent="0.4">
      <c r="A186" s="13">
        <v>186</v>
      </c>
      <c r="B186" s="14" t="s">
        <v>25</v>
      </c>
      <c r="C186" s="15" t="str">
        <f t="shared" si="62"/>
        <v>p.agrupar</v>
      </c>
      <c r="D186" s="16" t="str">
        <f t="shared" si="63"/>
        <v>é.agrupada.a</v>
      </c>
      <c r="E186" s="17" t="s">
        <v>26</v>
      </c>
      <c r="F186" s="40" t="s">
        <v>11843</v>
      </c>
      <c r="G186" s="41" t="s">
        <v>11822</v>
      </c>
      <c r="H186" s="20" t="s">
        <v>12846</v>
      </c>
      <c r="I186" s="21" t="str">
        <f t="shared" si="64"/>
        <v>null</v>
      </c>
      <c r="J186" s="42" t="s">
        <v>0</v>
      </c>
      <c r="K186" s="42" t="s">
        <v>0</v>
      </c>
      <c r="L186" s="42" t="s">
        <v>0</v>
      </c>
      <c r="M186" s="42" t="s">
        <v>0</v>
      </c>
      <c r="N186" s="22" t="s">
        <v>0</v>
      </c>
      <c r="O186" s="42" t="s">
        <v>0</v>
      </c>
      <c r="P186" s="42" t="s">
        <v>0</v>
      </c>
      <c r="Q186" s="42" t="s">
        <v>0</v>
      </c>
      <c r="R186" s="24" t="s">
        <v>11825</v>
      </c>
      <c r="S186" s="25" t="s">
        <v>1</v>
      </c>
      <c r="T186" s="25" t="s">
        <v>6790</v>
      </c>
      <c r="U186" s="26" t="str">
        <f t="shared" si="65"/>
        <v>Propriedade destinada a agrupar: é.agrupada.a</v>
      </c>
      <c r="V186" s="26" t="str">
        <f t="shared" si="66"/>
        <v>Dado para agrupar: agrupada.a -- Formatado como (rdfs:Literal or xsd:string)</v>
      </c>
      <c r="W186" s="27" t="s">
        <v>11829</v>
      </c>
      <c r="X186" s="28" t="s">
        <v>12604</v>
      </c>
      <c r="Y186" s="29" t="s">
        <v>11832</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9" customHeight="1" x14ac:dyDescent="0.4">
      <c r="A187" s="13">
        <v>187</v>
      </c>
      <c r="B187" s="14" t="s">
        <v>25</v>
      </c>
      <c r="C187" s="35" t="str">
        <f t="shared" si="62"/>
        <v>p.agrupar</v>
      </c>
      <c r="D187" s="16" t="str">
        <f t="shared" si="63"/>
        <v>é.agrupada.com</v>
      </c>
      <c r="E187" s="17" t="s">
        <v>26</v>
      </c>
      <c r="F187" s="36" t="str">
        <f>F186</f>
        <v>d.agrupar</v>
      </c>
      <c r="G187" s="41" t="s">
        <v>11813</v>
      </c>
      <c r="H187" s="20" t="s">
        <v>12846</v>
      </c>
      <c r="I187" s="21" t="str">
        <f t="shared" si="64"/>
        <v>null</v>
      </c>
      <c r="J187" s="42" t="s">
        <v>0</v>
      </c>
      <c r="K187" s="42" t="s">
        <v>0</v>
      </c>
      <c r="L187" s="42" t="s">
        <v>0</v>
      </c>
      <c r="M187" s="42" t="s">
        <v>32</v>
      </c>
      <c r="N187" s="22" t="s">
        <v>0</v>
      </c>
      <c r="O187" s="42" t="s">
        <v>0</v>
      </c>
      <c r="P187" s="42" t="s">
        <v>0</v>
      </c>
      <c r="Q187" s="42" t="s">
        <v>0</v>
      </c>
      <c r="R187" s="24" t="s">
        <v>11821</v>
      </c>
      <c r="S187" s="25" t="s">
        <v>1</v>
      </c>
      <c r="T187" s="25" t="s">
        <v>6790</v>
      </c>
      <c r="U187" s="26" t="str">
        <f t="shared" si="65"/>
        <v>Propriedade destinada a agrupar: é.agrupada.com</v>
      </c>
      <c r="V187" s="26" t="str">
        <f t="shared" si="66"/>
        <v>Dado para agrupar: agrupada.com -- Formatado como (rdfs:Literal or xsd:string)</v>
      </c>
      <c r="W187" s="27" t="s">
        <v>11831</v>
      </c>
      <c r="X187" s="28" t="s">
        <v>12605</v>
      </c>
      <c r="Y187" s="29" t="s">
        <v>11833</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9" customHeight="1" x14ac:dyDescent="0.4">
      <c r="A188" s="13">
        <v>188</v>
      </c>
      <c r="B188" s="14" t="s">
        <v>25</v>
      </c>
      <c r="C188" s="35" t="str">
        <f t="shared" si="62"/>
        <v>p.agrupar</v>
      </c>
      <c r="D188" s="16" t="str">
        <f t="shared" si="63"/>
        <v>é.agrupado.a</v>
      </c>
      <c r="E188" s="17" t="s">
        <v>26</v>
      </c>
      <c r="F188" s="36" t="str">
        <f>F187</f>
        <v>d.agrupar</v>
      </c>
      <c r="G188" s="41" t="s">
        <v>11823</v>
      </c>
      <c r="H188" s="20" t="s">
        <v>12846</v>
      </c>
      <c r="I188" s="21" t="str">
        <f t="shared" si="64"/>
        <v>null</v>
      </c>
      <c r="J188" s="42" t="s">
        <v>0</v>
      </c>
      <c r="K188" s="42" t="s">
        <v>0</v>
      </c>
      <c r="L188" s="42" t="s">
        <v>0</v>
      </c>
      <c r="M188" s="42" t="s">
        <v>0</v>
      </c>
      <c r="N188" s="22" t="s">
        <v>0</v>
      </c>
      <c r="O188" s="42" t="s">
        <v>0</v>
      </c>
      <c r="P188" s="42" t="s">
        <v>0</v>
      </c>
      <c r="Q188" s="42" t="s">
        <v>0</v>
      </c>
      <c r="R188" s="24" t="s">
        <v>11824</v>
      </c>
      <c r="S188" s="25" t="s">
        <v>1</v>
      </c>
      <c r="T188" s="25" t="s">
        <v>6790</v>
      </c>
      <c r="U188" s="26" t="str">
        <f t="shared" si="65"/>
        <v>Propriedade destinada a agrupar: é.agrupado.a</v>
      </c>
      <c r="V188" s="26" t="str">
        <f t="shared" si="66"/>
        <v>Dado para agrupar: agrupado.a -- Formatado como (rdfs:Literal or xsd:string)</v>
      </c>
      <c r="W188" s="27" t="s">
        <v>11830</v>
      </c>
      <c r="X188" s="28" t="s">
        <v>12606</v>
      </c>
      <c r="Y188" s="29" t="s">
        <v>11834</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9" customHeight="1" x14ac:dyDescent="0.4">
      <c r="A189" s="13">
        <v>189</v>
      </c>
      <c r="B189" s="14" t="s">
        <v>25</v>
      </c>
      <c r="C189" s="35" t="str">
        <f t="shared" si="62"/>
        <v>p.agrupar</v>
      </c>
      <c r="D189" s="16" t="str">
        <f t="shared" si="63"/>
        <v>é.agrupado.com</v>
      </c>
      <c r="E189" s="17" t="s">
        <v>26</v>
      </c>
      <c r="F189" s="36" t="str">
        <f>F188</f>
        <v>d.agrupar</v>
      </c>
      <c r="G189" s="41" t="s">
        <v>876</v>
      </c>
      <c r="H189" s="20" t="s">
        <v>12846</v>
      </c>
      <c r="I189" s="21" t="str">
        <f t="shared" si="64"/>
        <v>null</v>
      </c>
      <c r="J189" s="42" t="s">
        <v>0</v>
      </c>
      <c r="K189" s="42" t="s">
        <v>0</v>
      </c>
      <c r="L189" s="42" t="s">
        <v>0</v>
      </c>
      <c r="M189" s="42" t="s">
        <v>32</v>
      </c>
      <c r="N189" s="22" t="s">
        <v>0</v>
      </c>
      <c r="O189" s="42" t="s">
        <v>0</v>
      </c>
      <c r="P189" s="42" t="s">
        <v>0</v>
      </c>
      <c r="Q189" s="42" t="s">
        <v>0</v>
      </c>
      <c r="R189" s="24" t="s">
        <v>11820</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12606</v>
      </c>
      <c r="Y189" s="29" t="s">
        <v>11835</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9" customHeight="1" x14ac:dyDescent="0.4">
      <c r="A190" s="13">
        <v>190</v>
      </c>
      <c r="B190" s="14" t="s">
        <v>25</v>
      </c>
      <c r="C190" s="35" t="str">
        <f t="shared" si="62"/>
        <v>p.agrupar</v>
      </c>
      <c r="D190" s="16" t="str">
        <f t="shared" si="63"/>
        <v>é.agrupador.de</v>
      </c>
      <c r="E190" s="17" t="s">
        <v>26</v>
      </c>
      <c r="F190" s="36" t="str">
        <f>F189</f>
        <v>d.agrupar</v>
      </c>
      <c r="G190" s="41" t="s">
        <v>875</v>
      </c>
      <c r="H190" s="20" t="s">
        <v>12846</v>
      </c>
      <c r="I190" s="21" t="str">
        <f t="shared" si="64"/>
        <v>null</v>
      </c>
      <c r="J190" s="42" t="s">
        <v>0</v>
      </c>
      <c r="K190" s="42" t="s">
        <v>0</v>
      </c>
      <c r="L190" s="42" t="s">
        <v>0</v>
      </c>
      <c r="M190" s="42" t="s">
        <v>0</v>
      </c>
      <c r="N190" s="22" t="s">
        <v>0</v>
      </c>
      <c r="O190" s="42" t="s">
        <v>0</v>
      </c>
      <c r="P190" s="42" t="s">
        <v>0</v>
      </c>
      <c r="Q190" s="42" t="s">
        <v>0</v>
      </c>
      <c r="R190" s="24" t="s">
        <v>11818</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12607</v>
      </c>
      <c r="Y190" s="29" t="s">
        <v>11836</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9" customHeight="1" x14ac:dyDescent="0.4">
      <c r="A191" s="13">
        <v>191</v>
      </c>
      <c r="B191" s="14" t="s">
        <v>25</v>
      </c>
      <c r="C191" s="35" t="str">
        <f t="shared" si="62"/>
        <v>p.agrupar</v>
      </c>
      <c r="D191" s="16" t="str">
        <f t="shared" si="63"/>
        <v>é.agrupadora.de</v>
      </c>
      <c r="E191" s="17" t="s">
        <v>26</v>
      </c>
      <c r="F191" s="36" t="str">
        <f>F190</f>
        <v>d.agrupar</v>
      </c>
      <c r="G191" s="41" t="s">
        <v>11810</v>
      </c>
      <c r="H191" s="20" t="s">
        <v>12846</v>
      </c>
      <c r="I191" s="21" t="str">
        <f t="shared" si="64"/>
        <v>null</v>
      </c>
      <c r="J191" s="42" t="s">
        <v>0</v>
      </c>
      <c r="K191" s="42" t="s">
        <v>0</v>
      </c>
      <c r="L191" s="42" t="s">
        <v>0</v>
      </c>
      <c r="M191" s="42" t="s">
        <v>0</v>
      </c>
      <c r="N191" s="22" t="s">
        <v>0</v>
      </c>
      <c r="O191" s="42" t="s">
        <v>0</v>
      </c>
      <c r="P191" s="42" t="s">
        <v>0</v>
      </c>
      <c r="Q191" s="42" t="s">
        <v>0</v>
      </c>
      <c r="R191" s="24" t="s">
        <v>11819</v>
      </c>
      <c r="S191" s="25" t="s">
        <v>1</v>
      </c>
      <c r="T191" s="25" t="s">
        <v>6790</v>
      </c>
      <c r="U191" s="26" t="str">
        <f t="shared" si="65"/>
        <v>Propriedade destinada a agrupar: é.agrupadora.de</v>
      </c>
      <c r="V191" s="26" t="str">
        <f t="shared" si="66"/>
        <v>Dado para agrupar: agrupadora.de -- Formatado como (rdfs:Literal or xsd:string)</v>
      </c>
      <c r="W191" s="27" t="s">
        <v>11828</v>
      </c>
      <c r="X191" s="28" t="s">
        <v>12608</v>
      </c>
      <c r="Y191" s="29" t="s">
        <v>11837</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9" customHeight="1" x14ac:dyDescent="0.4">
      <c r="A192" s="13">
        <v>192</v>
      </c>
      <c r="B192" s="14" t="s">
        <v>25</v>
      </c>
      <c r="C192" s="15" t="str">
        <f t="shared" si="62"/>
        <v>p.alertar</v>
      </c>
      <c r="D192" s="16" t="str">
        <f t="shared" si="63"/>
        <v>é.alerta</v>
      </c>
      <c r="E192" s="17" t="s">
        <v>26</v>
      </c>
      <c r="F192" s="18" t="s">
        <v>6266</v>
      </c>
      <c r="G192" s="41" t="s">
        <v>6162</v>
      </c>
      <c r="H192" s="20" t="s">
        <v>12846</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9"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12846</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9"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12846</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9"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12846</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9"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9"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12846</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9"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12846</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9" customHeight="1" x14ac:dyDescent="0.4">
      <c r="A199" s="13">
        <v>199</v>
      </c>
      <c r="B199" s="14" t="s">
        <v>25</v>
      </c>
      <c r="C199" s="35" t="str">
        <f t="shared" si="80"/>
        <v>p.alertar</v>
      </c>
      <c r="D199" s="16" t="str">
        <f t="shared" si="81"/>
        <v>é.quem.alerta</v>
      </c>
      <c r="E199" s="17" t="s">
        <v>26</v>
      </c>
      <c r="F199" s="36" t="str">
        <f>F197</f>
        <v>d.alertar</v>
      </c>
      <c r="G199" s="19" t="s">
        <v>6483</v>
      </c>
      <c r="H199" s="20" t="s">
        <v>12846</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15204</v>
      </c>
      <c r="X199" s="28" t="s">
        <v>15391</v>
      </c>
      <c r="Y199" s="28" t="s">
        <v>15364</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9" customHeight="1" x14ac:dyDescent="0.4">
      <c r="A200" s="13">
        <v>200</v>
      </c>
      <c r="B200" s="14" t="s">
        <v>25</v>
      </c>
      <c r="C200" s="35" t="str">
        <f t="shared" si="80"/>
        <v>p.alertar</v>
      </c>
      <c r="D200" s="16" t="str">
        <f t="shared" si="81"/>
        <v>é.quem.alertou</v>
      </c>
      <c r="E200" s="17" t="s">
        <v>26</v>
      </c>
      <c r="F200" s="36" t="str">
        <f>F198</f>
        <v>d.alertar</v>
      </c>
      <c r="G200" s="19" t="s">
        <v>15197</v>
      </c>
      <c r="H200" s="20" t="s">
        <v>12846</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15205</v>
      </c>
      <c r="X200" s="28" t="s">
        <v>15392</v>
      </c>
      <c r="Y200" s="28" t="s">
        <v>15365</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9" customHeight="1" x14ac:dyDescent="0.4">
      <c r="A201" s="13">
        <v>201</v>
      </c>
      <c r="B201" s="14" t="s">
        <v>25</v>
      </c>
      <c r="C201" s="15" t="str">
        <f t="shared" si="80"/>
        <v>p.alimentar</v>
      </c>
      <c r="D201" s="16" t="str">
        <f t="shared" si="81"/>
        <v>é.consumo</v>
      </c>
      <c r="E201" s="17" t="s">
        <v>26</v>
      </c>
      <c r="F201" s="40" t="s">
        <v>2995</v>
      </c>
      <c r="G201" s="19" t="s">
        <v>12539</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12540</v>
      </c>
      <c r="X201" s="28" t="s">
        <v>12541</v>
      </c>
      <c r="Y201" s="29" t="s">
        <v>12542</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12543</v>
      </c>
    </row>
    <row r="202" spans="1:39" ht="6.9" customHeight="1" x14ac:dyDescent="0.4">
      <c r="A202" s="13">
        <v>202</v>
      </c>
      <c r="B202" s="14" t="s">
        <v>25</v>
      </c>
      <c r="C202" s="35" t="str">
        <f t="shared" si="80"/>
        <v>p.alimentar</v>
      </c>
      <c r="D202" s="16" t="str">
        <f t="shared" si="81"/>
        <v>é.consumo.elétrico</v>
      </c>
      <c r="E202" s="17" t="s">
        <v>26</v>
      </c>
      <c r="F202" s="36" t="str">
        <f>F201</f>
        <v>d.alimentar</v>
      </c>
      <c r="G202" s="19" t="s">
        <v>12544</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9"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9"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9" customHeight="1" x14ac:dyDescent="0.4">
      <c r="A205" s="13">
        <v>205</v>
      </c>
      <c r="B205" s="14" t="s">
        <v>25</v>
      </c>
      <c r="C205" s="35" t="str">
        <f t="shared" si="80"/>
        <v>p.alimentar</v>
      </c>
      <c r="D205" s="16" t="str">
        <f t="shared" si="81"/>
        <v>é.que.insumo</v>
      </c>
      <c r="E205" s="17" t="s">
        <v>26</v>
      </c>
      <c r="F205" s="36" t="str">
        <f>F204</f>
        <v>d.alimentar</v>
      </c>
      <c r="G205" s="19" t="s">
        <v>6467</v>
      </c>
      <c r="H205" s="20" t="s">
        <v>12846</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9" customHeight="1" x14ac:dyDescent="0.4">
      <c r="A206" s="13">
        <v>206</v>
      </c>
      <c r="B206" s="14" t="s">
        <v>25</v>
      </c>
      <c r="C206" s="35" t="str">
        <f t="shared" si="80"/>
        <v>p.alimentar</v>
      </c>
      <c r="D206" s="16" t="str">
        <f t="shared" si="81"/>
        <v>é.quem.alimenta</v>
      </c>
      <c r="E206" s="17" t="s">
        <v>26</v>
      </c>
      <c r="F206" s="36" t="str">
        <f>F204</f>
        <v>d.alimentar</v>
      </c>
      <c r="G206" s="19" t="s">
        <v>6466</v>
      </c>
      <c r="H206" s="20" t="s">
        <v>12846</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9" customHeight="1" x14ac:dyDescent="0.4">
      <c r="A207" s="13">
        <v>207</v>
      </c>
      <c r="B207" s="14" t="s">
        <v>25</v>
      </c>
      <c r="C207" s="35" t="str">
        <f t="shared" si="80"/>
        <v>p.alimentar</v>
      </c>
      <c r="D207" s="16" t="str">
        <f t="shared" si="81"/>
        <v>é.quem.alimentou</v>
      </c>
      <c r="E207" s="17" t="s">
        <v>26</v>
      </c>
      <c r="F207" s="36" t="str">
        <f>F205</f>
        <v>d.alimentar</v>
      </c>
      <c r="G207" s="19" t="s">
        <v>15206</v>
      </c>
      <c r="H207" s="20" t="s">
        <v>12846</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15207</v>
      </c>
      <c r="X207" s="28" t="s">
        <v>15208</v>
      </c>
      <c r="Y207" s="29" t="s">
        <v>15209</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9"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9" customHeight="1" x14ac:dyDescent="0.4">
      <c r="A209" s="13">
        <v>209</v>
      </c>
      <c r="B209" s="14" t="s">
        <v>25</v>
      </c>
      <c r="C209" s="15" t="str">
        <f t="shared" si="80"/>
        <v>p.alinhar</v>
      </c>
      <c r="D209" s="16" t="str">
        <f t="shared" si="81"/>
        <v>é.alinhador</v>
      </c>
      <c r="E209" s="17" t="s">
        <v>26</v>
      </c>
      <c r="F209" s="40" t="s">
        <v>456</v>
      </c>
      <c r="G209" s="19" t="s">
        <v>2440</v>
      </c>
      <c r="H209" s="36" t="s">
        <v>12846</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9"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12846</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9"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12846</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9"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12846</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9"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12846</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9"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12846</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9"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12846</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9"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12846</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9" customHeight="1" x14ac:dyDescent="0.4">
      <c r="A217" s="13">
        <v>217</v>
      </c>
      <c r="B217" s="14" t="s">
        <v>25</v>
      </c>
      <c r="C217" s="15" t="str">
        <f t="shared" si="80"/>
        <v>p.analisar</v>
      </c>
      <c r="D217" s="16" t="str">
        <f t="shared" si="81"/>
        <v>é.análise.de.cenário</v>
      </c>
      <c r="E217" s="17" t="s">
        <v>26</v>
      </c>
      <c r="F217" s="40" t="s">
        <v>10655</v>
      </c>
      <c r="G217" s="37" t="s">
        <v>10072</v>
      </c>
      <c r="H217" s="20" t="s">
        <v>12846</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14220</v>
      </c>
      <c r="X217" s="28" t="s">
        <v>14222</v>
      </c>
      <c r="Y217" s="29" t="s">
        <v>14292</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9"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12846</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14202</v>
      </c>
      <c r="X218" s="28" t="s">
        <v>14223</v>
      </c>
      <c r="Y218" s="29" t="s">
        <v>14258</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9"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12846</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14203</v>
      </c>
      <c r="X219" s="28" t="s">
        <v>14224</v>
      </c>
      <c r="Y219" s="29" t="s">
        <v>14273</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9"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12846</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14211</v>
      </c>
      <c r="X220" s="28" t="s">
        <v>14225</v>
      </c>
      <c r="Y220" s="29" t="s">
        <v>14291</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9" customHeight="1" x14ac:dyDescent="0.4">
      <c r="A221" s="13">
        <v>221</v>
      </c>
      <c r="B221" s="14" t="s">
        <v>25</v>
      </c>
      <c r="C221" s="35" t="str">
        <f t="shared" si="80"/>
        <v>p.analisar</v>
      </c>
      <c r="D221" s="16" t="str">
        <f t="shared" si="81"/>
        <v>é.análise.elástica.primeira.ordem</v>
      </c>
      <c r="E221" s="17" t="s">
        <v>26</v>
      </c>
      <c r="F221" s="36" t="str">
        <f t="shared" si="92"/>
        <v>d.analisar</v>
      </c>
      <c r="G221" s="37" t="s">
        <v>14129</v>
      </c>
      <c r="H221" s="20" t="s">
        <v>12846</v>
      </c>
      <c r="I221" s="21" t="str">
        <f t="shared" si="82"/>
        <v>null</v>
      </c>
      <c r="J221" s="22" t="s">
        <v>0</v>
      </c>
      <c r="K221" s="22" t="s">
        <v>0</v>
      </c>
      <c r="L221" s="22" t="s">
        <v>0</v>
      </c>
      <c r="M221" s="22" t="s">
        <v>0</v>
      </c>
      <c r="N221" s="22" t="s">
        <v>0</v>
      </c>
      <c r="O221" s="22" t="s">
        <v>0</v>
      </c>
      <c r="P221" s="22" t="s">
        <v>0</v>
      </c>
      <c r="Q221" s="22" t="s">
        <v>0</v>
      </c>
      <c r="R221" s="24" t="s">
        <v>14133</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14137</v>
      </c>
      <c r="X221" s="28" t="s">
        <v>14226</v>
      </c>
      <c r="Y221" s="29" t="s">
        <v>14259</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9" customHeight="1" x14ac:dyDescent="0.4">
      <c r="A222" s="13">
        <v>222</v>
      </c>
      <c r="B222" s="14" t="s">
        <v>25</v>
      </c>
      <c r="C222" s="35" t="str">
        <f t="shared" si="80"/>
        <v>p.analisar</v>
      </c>
      <c r="D222" s="16" t="str">
        <f t="shared" si="81"/>
        <v>é.análise.elástica.segunda.ordem</v>
      </c>
      <c r="E222" s="17" t="s">
        <v>26</v>
      </c>
      <c r="F222" s="36" t="str">
        <f t="shared" si="92"/>
        <v>d.analisar</v>
      </c>
      <c r="G222" s="37" t="s">
        <v>14130</v>
      </c>
      <c r="H222" s="20" t="s">
        <v>12846</v>
      </c>
      <c r="I222" s="21" t="str">
        <f t="shared" si="82"/>
        <v>null</v>
      </c>
      <c r="J222" s="22" t="s">
        <v>0</v>
      </c>
      <c r="K222" s="22" t="s">
        <v>0</v>
      </c>
      <c r="L222" s="22" t="s">
        <v>0</v>
      </c>
      <c r="M222" s="22" t="s">
        <v>0</v>
      </c>
      <c r="N222" s="22" t="s">
        <v>0</v>
      </c>
      <c r="O222" s="22" t="s">
        <v>0</v>
      </c>
      <c r="P222" s="22" t="s">
        <v>0</v>
      </c>
      <c r="Q222" s="22" t="s">
        <v>0</v>
      </c>
      <c r="R222" s="24" t="s">
        <v>14136</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14138</v>
      </c>
      <c r="X222" s="28" t="s">
        <v>14227</v>
      </c>
      <c r="Y222" s="29" t="s">
        <v>14260</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9"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12846</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14204</v>
      </c>
      <c r="X223" s="28" t="s">
        <v>14250</v>
      </c>
      <c r="Y223" s="29" t="s">
        <v>14274</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9"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12846</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14212</v>
      </c>
      <c r="X224" s="28" t="s">
        <v>14228</v>
      </c>
      <c r="Y224" s="29" t="s">
        <v>14293</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9" customHeight="1" x14ac:dyDescent="0.4">
      <c r="A225" s="13">
        <v>225</v>
      </c>
      <c r="B225" s="14" t="s">
        <v>25</v>
      </c>
      <c r="C225" s="35" t="str">
        <f t="shared" si="80"/>
        <v>p.analisar</v>
      </c>
      <c r="D225" s="16" t="str">
        <f t="shared" si="81"/>
        <v>é.análise.linear.clássica</v>
      </c>
      <c r="E225" s="17" t="s">
        <v>26</v>
      </c>
      <c r="F225" s="36" t="str">
        <f t="shared" si="92"/>
        <v>d.analisar</v>
      </c>
      <c r="G225" s="37" t="s">
        <v>14131</v>
      </c>
      <c r="H225" s="20" t="s">
        <v>12846</v>
      </c>
      <c r="I225" s="21" t="str">
        <f t="shared" si="82"/>
        <v>null</v>
      </c>
      <c r="J225" s="22" t="s">
        <v>0</v>
      </c>
      <c r="K225" s="22" t="s">
        <v>0</v>
      </c>
      <c r="L225" s="22" t="s">
        <v>0</v>
      </c>
      <c r="M225" s="22" t="s">
        <v>0</v>
      </c>
      <c r="N225" s="22" t="s">
        <v>0</v>
      </c>
      <c r="O225" s="22" t="s">
        <v>0</v>
      </c>
      <c r="P225" s="22" t="s">
        <v>0</v>
      </c>
      <c r="Q225" s="22" t="s">
        <v>0</v>
      </c>
      <c r="R225" s="24" t="s">
        <v>14132</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14137</v>
      </c>
      <c r="X225" s="28" t="s">
        <v>14226</v>
      </c>
      <c r="Y225" s="29" t="s">
        <v>14259</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9" customHeight="1" x14ac:dyDescent="0.4">
      <c r="A226" s="13">
        <v>226</v>
      </c>
      <c r="B226" s="14" t="s">
        <v>25</v>
      </c>
      <c r="C226" s="35" t="str">
        <f t="shared" si="80"/>
        <v>p.analisar</v>
      </c>
      <c r="D226" s="16" t="str">
        <f t="shared" si="81"/>
        <v>é.análise.não.linear.geométrica</v>
      </c>
      <c r="E226" s="17" t="s">
        <v>26</v>
      </c>
      <c r="F226" s="36" t="str">
        <f t="shared" si="92"/>
        <v>d.analisar</v>
      </c>
      <c r="G226" s="37" t="s">
        <v>14134</v>
      </c>
      <c r="H226" s="20" t="s">
        <v>12846</v>
      </c>
      <c r="I226" s="21" t="str">
        <f t="shared" si="82"/>
        <v>null</v>
      </c>
      <c r="J226" s="22" t="s">
        <v>0</v>
      </c>
      <c r="K226" s="22" t="s">
        <v>0</v>
      </c>
      <c r="L226" s="22" t="s">
        <v>0</v>
      </c>
      <c r="M226" s="22" t="s">
        <v>0</v>
      </c>
      <c r="N226" s="22" t="s">
        <v>0</v>
      </c>
      <c r="O226" s="22" t="s">
        <v>0</v>
      </c>
      <c r="P226" s="22" t="s">
        <v>0</v>
      </c>
      <c r="Q226" s="22" t="s">
        <v>0</v>
      </c>
      <c r="R226" s="24" t="s">
        <v>14135</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14138</v>
      </c>
      <c r="X226" s="28" t="s">
        <v>14227</v>
      </c>
      <c r="Y226" s="29" t="s">
        <v>14260</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9"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12846</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14205</v>
      </c>
      <c r="X227" s="28" t="s">
        <v>14251</v>
      </c>
      <c r="Y227" s="29" t="s">
        <v>14275</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9"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12846</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14206</v>
      </c>
      <c r="X228" s="28" t="s">
        <v>15427</v>
      </c>
      <c r="Y228" s="29" t="s">
        <v>15425</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9"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12846</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14207</v>
      </c>
      <c r="X229" s="28" t="s">
        <v>14252</v>
      </c>
      <c r="Y229" s="29" t="s">
        <v>14276</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9"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12846</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14208</v>
      </c>
      <c r="X230" s="28" t="s">
        <v>14229</v>
      </c>
      <c r="Y230" s="29" t="s">
        <v>14261</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9"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12846</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14209</v>
      </c>
      <c r="X231" s="28" t="s">
        <v>14253</v>
      </c>
      <c r="Y231" s="29" t="s">
        <v>14277</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9"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12846</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14210</v>
      </c>
      <c r="X232" s="28" t="s">
        <v>14230</v>
      </c>
      <c r="Y232" s="29" t="s">
        <v>14262</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9" customHeight="1" x14ac:dyDescent="0.4">
      <c r="A233" s="13">
        <v>233</v>
      </c>
      <c r="B233" s="14" t="s">
        <v>25</v>
      </c>
      <c r="C233" s="35" t="str">
        <f t="shared" si="80"/>
        <v>p.analisar</v>
      </c>
      <c r="D233" s="16" t="str">
        <f t="shared" si="81"/>
        <v>é.eap</v>
      </c>
      <c r="E233" s="17" t="s">
        <v>26</v>
      </c>
      <c r="F233" s="36" t="str">
        <f>F231</f>
        <v>d.analisar</v>
      </c>
      <c r="G233" s="37" t="s">
        <v>14176</v>
      </c>
      <c r="H233" s="20" t="s">
        <v>12846</v>
      </c>
      <c r="I233" s="21" t="str">
        <f t="shared" si="82"/>
        <v>null</v>
      </c>
      <c r="J233" s="22" t="s">
        <v>0</v>
      </c>
      <c r="K233" s="22" t="s">
        <v>0</v>
      </c>
      <c r="L233" s="22" t="s">
        <v>0</v>
      </c>
      <c r="M233" s="22" t="s">
        <v>0</v>
      </c>
      <c r="N233" s="22" t="s">
        <v>0</v>
      </c>
      <c r="O233" s="22" t="s">
        <v>0</v>
      </c>
      <c r="P233" s="22" t="s">
        <v>0</v>
      </c>
      <c r="Q233" s="22" t="s">
        <v>0</v>
      </c>
      <c r="R233" s="24" t="s">
        <v>14174</v>
      </c>
      <c r="S233" s="25" t="s">
        <v>1</v>
      </c>
      <c r="T233" s="25" t="s">
        <v>6790</v>
      </c>
      <c r="U233" s="26" t="str">
        <f t="shared" si="83"/>
        <v>Propriedade destinada a analisar: é.eap</v>
      </c>
      <c r="V233" s="26" t="str">
        <f t="shared" si="84"/>
        <v>Dado para analisar: eap -- Formatado como (rdfs:Literal or xsd:string)</v>
      </c>
      <c r="W233" s="29" t="s">
        <v>14178</v>
      </c>
      <c r="X233" s="28" t="s">
        <v>14231</v>
      </c>
      <c r="Y233" s="29" t="s">
        <v>14263</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9" customHeight="1" x14ac:dyDescent="0.4">
      <c r="A234" s="13">
        <v>234</v>
      </c>
      <c r="B234" s="14" t="s">
        <v>25</v>
      </c>
      <c r="C234" s="35" t="str">
        <f t="shared" si="80"/>
        <v>p.analisar</v>
      </c>
      <c r="D234" s="16" t="str">
        <f t="shared" si="81"/>
        <v>é.eap.data.final.executada</v>
      </c>
      <c r="E234" s="17" t="s">
        <v>26</v>
      </c>
      <c r="F234" s="36" t="str">
        <f>F228</f>
        <v>d.analisar</v>
      </c>
      <c r="G234" s="37" t="s">
        <v>14200</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14194</v>
      </c>
      <c r="X234" s="28" t="s">
        <v>14242</v>
      </c>
      <c r="Y234" s="29" t="s">
        <v>14269</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9" customHeight="1" x14ac:dyDescent="0.4">
      <c r="A235" s="13">
        <v>235</v>
      </c>
      <c r="B235" s="14" t="s">
        <v>25</v>
      </c>
      <c r="C235" s="35" t="str">
        <f t="shared" si="80"/>
        <v>p.analisar</v>
      </c>
      <c r="D235" s="16" t="str">
        <f t="shared" si="81"/>
        <v>é.eap.data.final.teórica</v>
      </c>
      <c r="E235" s="17" t="s">
        <v>26</v>
      </c>
      <c r="F235" s="36" t="str">
        <f>F229</f>
        <v>d.analisar</v>
      </c>
      <c r="G235" s="37" t="s">
        <v>14196</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14221</v>
      </c>
      <c r="X235" s="28" t="s">
        <v>14240</v>
      </c>
      <c r="Y235" s="29" t="s">
        <v>14267</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9" customHeight="1" x14ac:dyDescent="0.4">
      <c r="A236" s="13">
        <v>236</v>
      </c>
      <c r="B236" s="14" t="s">
        <v>25</v>
      </c>
      <c r="C236" s="35" t="str">
        <f t="shared" si="80"/>
        <v>p.analisar</v>
      </c>
      <c r="D236" s="16" t="str">
        <f t="shared" si="81"/>
        <v>é.eap.data.inicial.executada</v>
      </c>
      <c r="E236" s="17" t="s">
        <v>26</v>
      </c>
      <c r="F236" s="36" t="str">
        <f>F230</f>
        <v>d.analisar</v>
      </c>
      <c r="G236" s="37" t="s">
        <v>14199</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14193</v>
      </c>
      <c r="X236" s="28" t="s">
        <v>14243</v>
      </c>
      <c r="Y236" s="29" t="s">
        <v>14270</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9" customHeight="1" x14ac:dyDescent="0.4">
      <c r="A237" s="13">
        <v>237</v>
      </c>
      <c r="B237" s="14" t="s">
        <v>25</v>
      </c>
      <c r="C237" s="35" t="str">
        <f t="shared" si="80"/>
        <v>p.analisar</v>
      </c>
      <c r="D237" s="16" t="str">
        <f t="shared" si="81"/>
        <v>é.eap.data.inicial.teórica</v>
      </c>
      <c r="E237" s="17" t="s">
        <v>26</v>
      </c>
      <c r="F237" s="36" t="str">
        <f>F231</f>
        <v>d.analisar</v>
      </c>
      <c r="G237" s="37" t="s">
        <v>14195</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14190</v>
      </c>
      <c r="X237" s="28" t="s">
        <v>14241</v>
      </c>
      <c r="Y237" s="29" t="s">
        <v>14268</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9" customHeight="1" x14ac:dyDescent="0.4">
      <c r="A238" s="13">
        <v>238</v>
      </c>
      <c r="B238" s="14" t="s">
        <v>25</v>
      </c>
      <c r="C238" s="35" t="str">
        <f t="shared" si="80"/>
        <v>p.analisar</v>
      </c>
      <c r="D238" s="16" t="str">
        <f t="shared" si="81"/>
        <v>é.eap.duração.executada</v>
      </c>
      <c r="E238" s="17" t="s">
        <v>26</v>
      </c>
      <c r="F238" s="36" t="str">
        <f>F231</f>
        <v>d.analisar</v>
      </c>
      <c r="G238" s="37" t="s">
        <v>14198</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14192</v>
      </c>
      <c r="X238" s="28" t="s">
        <v>14244</v>
      </c>
      <c r="Y238" s="29" t="s">
        <v>14271</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9" customHeight="1" x14ac:dyDescent="0.4">
      <c r="A239" s="13">
        <v>239</v>
      </c>
      <c r="B239" s="14" t="s">
        <v>25</v>
      </c>
      <c r="C239" s="35" t="str">
        <f t="shared" si="80"/>
        <v>p.analisar</v>
      </c>
      <c r="D239" s="16" t="str">
        <f t="shared" si="81"/>
        <v>é.eap.duração.teórica</v>
      </c>
      <c r="E239" s="17" t="s">
        <v>26</v>
      </c>
      <c r="F239" s="36" t="str">
        <f>F232</f>
        <v>d.analisar</v>
      </c>
      <c r="G239" s="37" t="s">
        <v>14197</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14191</v>
      </c>
      <c r="X239" s="28" t="s">
        <v>14245</v>
      </c>
      <c r="Y239" s="29" t="s">
        <v>14272</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9" customHeight="1" x14ac:dyDescent="0.4">
      <c r="A240" s="13">
        <v>240</v>
      </c>
      <c r="B240" s="14" t="s">
        <v>25</v>
      </c>
      <c r="C240" s="35" t="str">
        <f t="shared" si="80"/>
        <v>p.analisar</v>
      </c>
      <c r="D240" s="16" t="str">
        <f t="shared" si="81"/>
        <v>é.eap.nivel.1</v>
      </c>
      <c r="E240" s="17" t="s">
        <v>26</v>
      </c>
      <c r="F240" s="36" t="str">
        <f>F237</f>
        <v>d.analisar</v>
      </c>
      <c r="G240" s="37" t="s">
        <v>14294</v>
      </c>
      <c r="H240" s="20" t="s">
        <v>12846</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14179</v>
      </c>
      <c r="X240" s="28" t="s">
        <v>14232</v>
      </c>
      <c r="Y240" s="29" t="s">
        <v>14281</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9" customHeight="1" x14ac:dyDescent="0.4">
      <c r="A241" s="13">
        <v>241</v>
      </c>
      <c r="B241" s="14" t="s">
        <v>25</v>
      </c>
      <c r="C241" s="35" t="str">
        <f t="shared" si="80"/>
        <v>p.analisar</v>
      </c>
      <c r="D241" s="16" t="str">
        <f t="shared" si="81"/>
        <v>é.eap.nivel.2</v>
      </c>
      <c r="E241" s="17" t="s">
        <v>26</v>
      </c>
      <c r="F241" s="36" t="str">
        <f>F237</f>
        <v>d.analisar</v>
      </c>
      <c r="G241" s="37" t="s">
        <v>14295</v>
      </c>
      <c r="H241" s="20" t="s">
        <v>12846</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14180</v>
      </c>
      <c r="X241" s="28" t="s">
        <v>14233</v>
      </c>
      <c r="Y241" s="29" t="s">
        <v>14282</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9" customHeight="1" x14ac:dyDescent="0.4">
      <c r="A242" s="13">
        <v>242</v>
      </c>
      <c r="B242" s="14" t="s">
        <v>25</v>
      </c>
      <c r="C242" s="35" t="str">
        <f t="shared" si="80"/>
        <v>p.analisar</v>
      </c>
      <c r="D242" s="16" t="str">
        <f t="shared" si="81"/>
        <v>é.eap.nivel.3</v>
      </c>
      <c r="E242" s="17" t="s">
        <v>26</v>
      </c>
      <c r="F242" s="36" t="str">
        <f>F237</f>
        <v>d.analisar</v>
      </c>
      <c r="G242" s="37" t="s">
        <v>14296</v>
      </c>
      <c r="H242" s="20" t="s">
        <v>12846</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14181</v>
      </c>
      <c r="X242" s="28" t="s">
        <v>14234</v>
      </c>
      <c r="Y242" s="29" t="s">
        <v>14283</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9" customHeight="1" x14ac:dyDescent="0.4">
      <c r="A243" s="13">
        <v>243</v>
      </c>
      <c r="B243" s="14" t="s">
        <v>25</v>
      </c>
      <c r="C243" s="35" t="str">
        <f t="shared" si="80"/>
        <v>p.analisar</v>
      </c>
      <c r="D243" s="16" t="str">
        <f t="shared" si="81"/>
        <v>é.eap.nivel.4</v>
      </c>
      <c r="E243" s="17" t="s">
        <v>26</v>
      </c>
      <c r="F243" s="36" t="str">
        <f>F237</f>
        <v>d.analisar</v>
      </c>
      <c r="G243" s="37" t="s">
        <v>14297</v>
      </c>
      <c r="H243" s="20" t="s">
        <v>12846</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14182</v>
      </c>
      <c r="X243" s="28" t="s">
        <v>14235</v>
      </c>
      <c r="Y243" s="29" t="s">
        <v>14284</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9" customHeight="1" x14ac:dyDescent="0.4">
      <c r="A244" s="13">
        <v>244</v>
      </c>
      <c r="B244" s="14" t="s">
        <v>25</v>
      </c>
      <c r="C244" s="35" t="str">
        <f t="shared" si="80"/>
        <v>p.analisar</v>
      </c>
      <c r="D244" s="16" t="str">
        <f t="shared" si="81"/>
        <v>é.eap.nivel.5</v>
      </c>
      <c r="E244" s="17" t="s">
        <v>26</v>
      </c>
      <c r="F244" s="36" t="str">
        <f>F238</f>
        <v>d.analisar</v>
      </c>
      <c r="G244" s="37" t="s">
        <v>14298</v>
      </c>
      <c r="H244" s="20" t="s">
        <v>12846</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14183</v>
      </c>
      <c r="X244" s="28" t="s">
        <v>14236</v>
      </c>
      <c r="Y244" s="29" t="s">
        <v>14285</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9" customHeight="1" x14ac:dyDescent="0.4">
      <c r="A245" s="13">
        <v>245</v>
      </c>
      <c r="B245" s="14" t="s">
        <v>25</v>
      </c>
      <c r="C245" s="35" t="str">
        <f t="shared" si="80"/>
        <v>p.analisar</v>
      </c>
      <c r="D245" s="16" t="str">
        <f t="shared" si="81"/>
        <v>é.eap.objeto</v>
      </c>
      <c r="E245" s="17" t="s">
        <v>26</v>
      </c>
      <c r="F245" s="36" t="str">
        <f>F241</f>
        <v>d.analisar</v>
      </c>
      <c r="G245" s="37" t="s">
        <v>14186</v>
      </c>
      <c r="H245" s="20" t="s">
        <v>12846</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14187</v>
      </c>
      <c r="X245" s="28" t="s">
        <v>14238</v>
      </c>
      <c r="Y245" s="29" t="s">
        <v>14265</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9" customHeight="1" x14ac:dyDescent="0.4">
      <c r="A246" s="13">
        <v>246</v>
      </c>
      <c r="B246" s="14" t="s">
        <v>25</v>
      </c>
      <c r="C246" s="35" t="str">
        <f t="shared" si="80"/>
        <v>p.analisar</v>
      </c>
      <c r="D246" s="16" t="str">
        <f t="shared" si="81"/>
        <v>é.eap.tarefa</v>
      </c>
      <c r="E246" s="17" t="s">
        <v>26</v>
      </c>
      <c r="F246" s="36" t="str">
        <f>F242</f>
        <v>d.analisar</v>
      </c>
      <c r="G246" s="37" t="s">
        <v>14184</v>
      </c>
      <c r="H246" s="20" t="s">
        <v>12846</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14185</v>
      </c>
      <c r="X246" s="28" t="s">
        <v>14237</v>
      </c>
      <c r="Y246" s="29" t="s">
        <v>14264</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9" customHeight="1" x14ac:dyDescent="0.4">
      <c r="A247" s="13">
        <v>247</v>
      </c>
      <c r="B247" s="14" t="s">
        <v>25</v>
      </c>
      <c r="C247" s="35" t="str">
        <f t="shared" si="80"/>
        <v>p.analisar</v>
      </c>
      <c r="D247" s="16" t="str">
        <f t="shared" si="81"/>
        <v>é.eap.tarefa.precedente.de</v>
      </c>
      <c r="E247" s="17" t="s">
        <v>26</v>
      </c>
      <c r="F247" s="36" t="str">
        <f>F242</f>
        <v>d.analisar</v>
      </c>
      <c r="G247" s="37" t="s">
        <v>14314</v>
      </c>
      <c r="H247" s="20" t="s">
        <v>12846</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14315</v>
      </c>
      <c r="X247" s="29" t="s">
        <v>14317</v>
      </c>
      <c r="Y247" s="29" t="s">
        <v>14913</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9" customHeight="1" x14ac:dyDescent="0.4">
      <c r="A248" s="13">
        <v>248</v>
      </c>
      <c r="B248" s="14" t="s">
        <v>25</v>
      </c>
      <c r="C248" s="35" t="str">
        <f t="shared" si="80"/>
        <v>p.analisar</v>
      </c>
      <c r="D248" s="16" t="str">
        <f t="shared" si="81"/>
        <v>é.eap.tarefa.sucessora.de</v>
      </c>
      <c r="E248" s="17" t="s">
        <v>26</v>
      </c>
      <c r="F248" s="36" t="str">
        <f>F243</f>
        <v>d.analisar</v>
      </c>
      <c r="G248" s="37" t="s">
        <v>14313</v>
      </c>
      <c r="H248" s="20" t="s">
        <v>12846</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14316</v>
      </c>
      <c r="X248" s="29" t="s">
        <v>14318</v>
      </c>
      <c r="Y248" s="29" t="s">
        <v>14914</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9" customHeight="1" x14ac:dyDescent="0.4">
      <c r="A249" s="13">
        <v>249</v>
      </c>
      <c r="B249" s="14" t="s">
        <v>25</v>
      </c>
      <c r="C249" s="35" t="str">
        <f t="shared" si="80"/>
        <v>p.analisar</v>
      </c>
      <c r="D249" s="16" t="str">
        <f t="shared" si="81"/>
        <v>é.eap.tempo.de.cura.inicial</v>
      </c>
      <c r="E249" s="17" t="s">
        <v>26</v>
      </c>
      <c r="F249" s="36" t="str">
        <f>F244</f>
        <v>d.analisar</v>
      </c>
      <c r="G249" s="41" t="s">
        <v>14306</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9" customHeight="1" x14ac:dyDescent="0.4">
      <c r="A250" s="13">
        <v>250</v>
      </c>
      <c r="B250" s="14" t="s">
        <v>25</v>
      </c>
      <c r="C250" s="35" t="str">
        <f t="shared" si="80"/>
        <v>p.analisar</v>
      </c>
      <c r="D250" s="16" t="str">
        <f t="shared" si="81"/>
        <v>é.eap.tempo.de.cura.total</v>
      </c>
      <c r="E250" s="17" t="s">
        <v>26</v>
      </c>
      <c r="F250" s="36" t="str">
        <f>F245</f>
        <v>d.analisar</v>
      </c>
      <c r="G250" s="41" t="s">
        <v>14307</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9" customHeight="1" x14ac:dyDescent="0.4">
      <c r="A251" s="13">
        <v>251</v>
      </c>
      <c r="B251" s="14" t="s">
        <v>25</v>
      </c>
      <c r="C251" s="35" t="str">
        <f t="shared" si="80"/>
        <v>p.analisar</v>
      </c>
      <c r="D251" s="16" t="str">
        <f t="shared" si="81"/>
        <v>é.eap.tempo.de.espera</v>
      </c>
      <c r="E251" s="17" t="s">
        <v>26</v>
      </c>
      <c r="F251" s="36" t="str">
        <f>F248</f>
        <v>d.analisar</v>
      </c>
      <c r="G251" s="41" t="s">
        <v>14308</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9" customHeight="1" x14ac:dyDescent="0.4">
      <c r="A252" s="13">
        <v>252</v>
      </c>
      <c r="B252" s="14" t="s">
        <v>25</v>
      </c>
      <c r="C252" s="35" t="str">
        <f t="shared" si="80"/>
        <v>p.analisar</v>
      </c>
      <c r="D252" s="16" t="str">
        <f t="shared" si="81"/>
        <v>é.eap.tempo.de.secagem</v>
      </c>
      <c r="E252" s="17" t="s">
        <v>26</v>
      </c>
      <c r="F252" s="36" t="str">
        <f>F249</f>
        <v>d.analisar</v>
      </c>
      <c r="G252" s="41" t="s">
        <v>14309</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9" customHeight="1" x14ac:dyDescent="0.4">
      <c r="A253" s="13">
        <v>253</v>
      </c>
      <c r="B253" s="14" t="s">
        <v>25</v>
      </c>
      <c r="C253" s="35" t="str">
        <f t="shared" si="80"/>
        <v>p.analisar</v>
      </c>
      <c r="D253" s="16" t="str">
        <f t="shared" si="81"/>
        <v>é.eap.tipo.de.tarefa</v>
      </c>
      <c r="E253" s="17" t="s">
        <v>26</v>
      </c>
      <c r="F253" s="36" t="str">
        <f>F248</f>
        <v>d.analisar</v>
      </c>
      <c r="G253" s="37" t="s">
        <v>14188</v>
      </c>
      <c r="H253" s="20" t="s">
        <v>12846</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14189</v>
      </c>
      <c r="X253" s="28" t="s">
        <v>14239</v>
      </c>
      <c r="Y253" s="29" t="s">
        <v>14266</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9" customHeight="1" x14ac:dyDescent="0.4">
      <c r="A254" s="13">
        <v>254</v>
      </c>
      <c r="B254" s="14" t="s">
        <v>25</v>
      </c>
      <c r="C254" s="35" t="str">
        <f t="shared" si="80"/>
        <v>p.analisar</v>
      </c>
      <c r="D254" s="16" t="str">
        <f t="shared" si="81"/>
        <v>é.estrutura.analítica.do.projeto</v>
      </c>
      <c r="E254" s="17" t="s">
        <v>26</v>
      </c>
      <c r="F254" s="36" t="str">
        <f>F253</f>
        <v>d.analisar</v>
      </c>
      <c r="G254" s="37" t="s">
        <v>14173</v>
      </c>
      <c r="H254" s="20" t="s">
        <v>12846</v>
      </c>
      <c r="I254" s="21" t="str">
        <f t="shared" si="82"/>
        <v>null</v>
      </c>
      <c r="J254" s="22" t="s">
        <v>0</v>
      </c>
      <c r="K254" s="22" t="s">
        <v>0</v>
      </c>
      <c r="L254" s="22" t="s">
        <v>0</v>
      </c>
      <c r="M254" s="22" t="s">
        <v>0</v>
      </c>
      <c r="N254" s="22" t="s">
        <v>0</v>
      </c>
      <c r="O254" s="22" t="s">
        <v>0</v>
      </c>
      <c r="P254" s="22" t="s">
        <v>0</v>
      </c>
      <c r="Q254" s="22" t="s">
        <v>0</v>
      </c>
      <c r="R254" s="24" t="s">
        <v>14177</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14178</v>
      </c>
      <c r="X254" s="28" t="s">
        <v>14231</v>
      </c>
      <c r="Y254" s="29" t="s">
        <v>14263</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9" customHeight="1" x14ac:dyDescent="0.4">
      <c r="A255" s="13">
        <v>255</v>
      </c>
      <c r="B255" s="14" t="s">
        <v>25</v>
      </c>
      <c r="C255" s="35" t="str">
        <f t="shared" si="80"/>
        <v>p.analisar</v>
      </c>
      <c r="D255" s="16" t="str">
        <f t="shared" si="81"/>
        <v>é.estudo.analítico.do.projeto</v>
      </c>
      <c r="E255" s="17" t="s">
        <v>26</v>
      </c>
      <c r="F255" s="36" t="str">
        <f>F254</f>
        <v>d.analisar</v>
      </c>
      <c r="G255" s="37" t="s">
        <v>14172</v>
      </c>
      <c r="H255" s="20" t="s">
        <v>12846</v>
      </c>
      <c r="I255" s="21" t="str">
        <f t="shared" si="82"/>
        <v>null</v>
      </c>
      <c r="J255" s="22" t="s">
        <v>0</v>
      </c>
      <c r="K255" s="22" t="s">
        <v>0</v>
      </c>
      <c r="L255" s="22" t="s">
        <v>0</v>
      </c>
      <c r="M255" s="22" t="s">
        <v>0</v>
      </c>
      <c r="N255" s="22" t="s">
        <v>0</v>
      </c>
      <c r="O255" s="22" t="s">
        <v>0</v>
      </c>
      <c r="P255" s="22" t="s">
        <v>0</v>
      </c>
      <c r="Q255" s="22" t="s">
        <v>0</v>
      </c>
      <c r="R255" s="24" t="s">
        <v>14175</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14178</v>
      </c>
      <c r="X255" s="28" t="s">
        <v>14231</v>
      </c>
      <c r="Y255" s="29" t="s">
        <v>14263</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9"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12846</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14213</v>
      </c>
      <c r="X256" s="28" t="s">
        <v>14246</v>
      </c>
      <c r="Y256" s="29" t="s">
        <v>14286</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9"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12846</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14215</v>
      </c>
      <c r="X257" s="28" t="s">
        <v>14247</v>
      </c>
      <c r="Y257" s="29" t="s">
        <v>14288</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9"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12846</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14214</v>
      </c>
      <c r="X258" s="28" t="s">
        <v>14248</v>
      </c>
      <c r="Y258" s="29" t="s">
        <v>14287</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9"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12846</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14216</v>
      </c>
      <c r="X259" s="28" t="s">
        <v>14254</v>
      </c>
      <c r="Y259" s="29" t="s">
        <v>14289</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9"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12846</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14217</v>
      </c>
      <c r="X260" s="28" t="s">
        <v>14255</v>
      </c>
      <c r="Y260" s="29" t="s">
        <v>14278</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9"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12846</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14218</v>
      </c>
      <c r="X261" s="28" t="s">
        <v>14249</v>
      </c>
      <c r="Y261" s="29" t="s">
        <v>14290</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9"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12846</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14219</v>
      </c>
      <c r="X262" s="28" t="s">
        <v>14256</v>
      </c>
      <c r="Y262" s="29" t="s">
        <v>14279</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9"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12846</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14201</v>
      </c>
      <c r="X263" s="28" t="s">
        <v>14257</v>
      </c>
      <c r="Y263" s="29" t="s">
        <v>14280</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9" customHeight="1" x14ac:dyDescent="0.4">
      <c r="A264" s="13">
        <v>264</v>
      </c>
      <c r="B264" s="14" t="s">
        <v>25</v>
      </c>
      <c r="C264" s="35" t="str">
        <f t="shared" si="96"/>
        <v>p.analisar</v>
      </c>
      <c r="D264" s="16" t="str">
        <f t="shared" si="97"/>
        <v>é.quem.analisa</v>
      </c>
      <c r="E264" s="17" t="s">
        <v>26</v>
      </c>
      <c r="F264" s="36" t="str">
        <f>F262</f>
        <v>d.analisar</v>
      </c>
      <c r="G264" s="41" t="s">
        <v>15233</v>
      </c>
      <c r="H264" s="20" t="s">
        <v>12846</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15393</v>
      </c>
      <c r="Y264" s="28" t="s">
        <v>15235</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9" customHeight="1" x14ac:dyDescent="0.4">
      <c r="A265" s="13">
        <v>265</v>
      </c>
      <c r="B265" s="14" t="s">
        <v>25</v>
      </c>
      <c r="C265" s="35" t="str">
        <f t="shared" si="96"/>
        <v>p.analisar</v>
      </c>
      <c r="D265" s="16" t="str">
        <f t="shared" si="97"/>
        <v>é.quem.analisou</v>
      </c>
      <c r="E265" s="17" t="s">
        <v>26</v>
      </c>
      <c r="F265" s="36" t="str">
        <f>F263</f>
        <v>d.analisar</v>
      </c>
      <c r="G265" s="41" t="s">
        <v>6525</v>
      </c>
      <c r="H265" s="20" t="s">
        <v>12846</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15303</v>
      </c>
      <c r="X265" s="28" t="s">
        <v>15234</v>
      </c>
      <c r="Y265" s="28" t="s">
        <v>15236</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9" customHeight="1" x14ac:dyDescent="0.4">
      <c r="A266" s="13">
        <v>266</v>
      </c>
      <c r="B266" s="14" t="s">
        <v>25</v>
      </c>
      <c r="C266" s="15" t="str">
        <f t="shared" si="96"/>
        <v>p.aplicar</v>
      </c>
      <c r="D266" s="16" t="str">
        <f t="shared" si="97"/>
        <v>é.aplicado.em.cobertura</v>
      </c>
      <c r="E266" s="17" t="s">
        <v>26</v>
      </c>
      <c r="F266" s="40" t="s">
        <v>1099</v>
      </c>
      <c r="G266" s="19" t="s">
        <v>11001</v>
      </c>
      <c r="H266" s="20" t="s">
        <v>12846</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11007</v>
      </c>
    </row>
    <row r="267" spans="1:39" ht="6.9"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12846</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9"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12846</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11006</v>
      </c>
    </row>
    <row r="269" spans="1:39" ht="6.9"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12846</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9"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12846</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11004</v>
      </c>
    </row>
    <row r="271" spans="1:39" ht="6.9"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12846</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11005</v>
      </c>
    </row>
    <row r="272" spans="1:39" ht="6.9"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12846</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9"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12846</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9"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12846</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9"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12846</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9"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12846</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9"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12846</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9"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12846</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9"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12846</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9"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12846</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9"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12846</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9" customHeight="1" x14ac:dyDescent="0.4">
      <c r="A282" s="13">
        <v>282</v>
      </c>
      <c r="B282" s="14" t="s">
        <v>25</v>
      </c>
      <c r="C282" s="35" t="str">
        <f t="shared" si="96"/>
        <v>p.aplicar</v>
      </c>
      <c r="D282" s="16" t="str">
        <f t="shared" si="97"/>
        <v>é.paginada</v>
      </c>
      <c r="E282" s="17" t="s">
        <v>26</v>
      </c>
      <c r="F282" s="36" t="str">
        <f t="shared" si="105"/>
        <v>d.aplicar</v>
      </c>
      <c r="G282" s="19" t="s">
        <v>3007</v>
      </c>
      <c r="H282" s="20" t="s">
        <v>12846</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9" customHeight="1" x14ac:dyDescent="0.4">
      <c r="A283" s="13">
        <v>283</v>
      </c>
      <c r="B283" s="14" t="s">
        <v>25</v>
      </c>
      <c r="C283" s="35" t="str">
        <f t="shared" si="96"/>
        <v>p.aplicar</v>
      </c>
      <c r="D283" s="16" t="str">
        <f t="shared" si="97"/>
        <v>é.paginado</v>
      </c>
      <c r="E283" s="17" t="s">
        <v>26</v>
      </c>
      <c r="F283" s="36" t="str">
        <f t="shared" si="105"/>
        <v>d.aplicar</v>
      </c>
      <c r="G283" s="19" t="s">
        <v>1886</v>
      </c>
      <c r="H283" s="20" t="s">
        <v>12846</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9" customHeight="1" x14ac:dyDescent="0.4">
      <c r="A284" s="13">
        <v>284</v>
      </c>
      <c r="B284" s="14" t="s">
        <v>25</v>
      </c>
      <c r="C284" s="35" t="str">
        <f t="shared" si="96"/>
        <v>p.aplicar</v>
      </c>
      <c r="D284" s="16" t="str">
        <f t="shared" si="97"/>
        <v>é.quem.pagina</v>
      </c>
      <c r="E284" s="17" t="s">
        <v>26</v>
      </c>
      <c r="F284" s="36" t="str">
        <f t="shared" si="105"/>
        <v>d.aplicar</v>
      </c>
      <c r="G284" s="19" t="s">
        <v>15210</v>
      </c>
      <c r="H284" s="20" t="s">
        <v>12846</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15213</v>
      </c>
      <c r="X284" s="28" t="s">
        <v>15394</v>
      </c>
      <c r="Y284" s="28" t="s">
        <v>15366</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9" customHeight="1" x14ac:dyDescent="0.4">
      <c r="A285" s="13">
        <v>285</v>
      </c>
      <c r="B285" s="14" t="s">
        <v>25</v>
      </c>
      <c r="C285" s="35" t="str">
        <f t="shared" si="96"/>
        <v>p.aplicar</v>
      </c>
      <c r="D285" s="16" t="str">
        <f t="shared" si="97"/>
        <v>é.quem.paginou</v>
      </c>
      <c r="E285" s="17" t="s">
        <v>26</v>
      </c>
      <c r="F285" s="36" t="str">
        <f t="shared" si="105"/>
        <v>d.aplicar</v>
      </c>
      <c r="G285" s="19" t="s">
        <v>15211</v>
      </c>
      <c r="H285" s="20" t="s">
        <v>12846</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15212</v>
      </c>
      <c r="X285" s="28" t="s">
        <v>15395</v>
      </c>
      <c r="Y285" s="28" t="s">
        <v>15367</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9"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9"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9" customHeight="1" x14ac:dyDescent="0.4">
      <c r="A288" s="13">
        <v>288</v>
      </c>
      <c r="B288" s="14" t="s">
        <v>25</v>
      </c>
      <c r="C288" s="35" t="str">
        <f t="shared" si="96"/>
        <v>p.aprovar</v>
      </c>
      <c r="D288" s="16" t="str">
        <f t="shared" si="97"/>
        <v>é.quem.aprova</v>
      </c>
      <c r="E288" s="17" t="s">
        <v>26</v>
      </c>
      <c r="F288" s="36" t="str">
        <f>F286</f>
        <v>d.aprovar</v>
      </c>
      <c r="G288" s="19" t="s">
        <v>15198</v>
      </c>
      <c r="H288" s="20" t="s">
        <v>12846</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9" customHeight="1" x14ac:dyDescent="0.4">
      <c r="A289" s="13">
        <v>289</v>
      </c>
      <c r="B289" s="14" t="s">
        <v>25</v>
      </c>
      <c r="C289" s="35" t="str">
        <f t="shared" si="96"/>
        <v>p.aprovar</v>
      </c>
      <c r="D289" s="16" t="str">
        <f t="shared" si="97"/>
        <v>é.quem.aprovou</v>
      </c>
      <c r="E289" s="17" t="s">
        <v>26</v>
      </c>
      <c r="F289" s="36" t="str">
        <f>F287</f>
        <v>d.aprovar</v>
      </c>
      <c r="G289" s="19" t="s">
        <v>6305</v>
      </c>
      <c r="H289" s="20" t="s">
        <v>12846</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9"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9"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9" customHeight="1" x14ac:dyDescent="0.4">
      <c r="A292" s="13">
        <v>292</v>
      </c>
      <c r="B292" s="14" t="s">
        <v>25</v>
      </c>
      <c r="C292" s="35" t="str">
        <f t="shared" si="96"/>
        <v>p.arquivar</v>
      </c>
      <c r="D292" s="16" t="str">
        <f t="shared" si="97"/>
        <v>é.quem.arquiva</v>
      </c>
      <c r="E292" s="17" t="s">
        <v>26</v>
      </c>
      <c r="F292" s="36" t="str">
        <f>F290</f>
        <v>d.arquivar</v>
      </c>
      <c r="G292" s="19" t="s">
        <v>15214</v>
      </c>
      <c r="H292" s="20" t="s">
        <v>12846</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15215</v>
      </c>
      <c r="X292" s="28" t="s">
        <v>15217</v>
      </c>
      <c r="Y292" s="29" t="s">
        <v>15218</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9" customHeight="1" x14ac:dyDescent="0.4">
      <c r="A293" s="13">
        <v>293</v>
      </c>
      <c r="B293" s="14" t="s">
        <v>25</v>
      </c>
      <c r="C293" s="35" t="str">
        <f t="shared" si="96"/>
        <v>p.arquivar</v>
      </c>
      <c r="D293" s="16" t="str">
        <f t="shared" si="97"/>
        <v>é.quem.arquivou</v>
      </c>
      <c r="E293" s="17" t="s">
        <v>26</v>
      </c>
      <c r="F293" s="36" t="str">
        <f>F291</f>
        <v>d.arquivar</v>
      </c>
      <c r="G293" s="19" t="s">
        <v>10819</v>
      </c>
      <c r="H293" s="20" t="s">
        <v>12846</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15216</v>
      </c>
      <c r="X293" s="28" t="s">
        <v>10824</v>
      </c>
      <c r="Y293" s="29" t="s">
        <v>15219</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9"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9"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9"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12846</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9"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12846</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9"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12846</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9"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12846</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9" customHeight="1" x14ac:dyDescent="0.4">
      <c r="A300" s="13">
        <v>300</v>
      </c>
      <c r="B300" s="14" t="s">
        <v>25</v>
      </c>
      <c r="C300" s="35" t="str">
        <f t="shared" si="96"/>
        <v>p.arborizar</v>
      </c>
      <c r="D300" s="16" t="str">
        <f t="shared" si="97"/>
        <v>é.bambu</v>
      </c>
      <c r="E300" s="17" t="s">
        <v>26</v>
      </c>
      <c r="F300" s="36" t="str">
        <f t="shared" si="108"/>
        <v>d.arborizar</v>
      </c>
      <c r="G300" s="19" t="s">
        <v>1557</v>
      </c>
      <c r="H300" s="36" t="s">
        <v>12846</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9" customHeight="1" x14ac:dyDescent="0.4">
      <c r="A301" s="13">
        <v>301</v>
      </c>
      <c r="B301" s="14" t="s">
        <v>25</v>
      </c>
      <c r="C301" s="35" t="str">
        <f t="shared" si="96"/>
        <v>p.arborizar</v>
      </c>
      <c r="D301" s="16" t="str">
        <f t="shared" si="97"/>
        <v>é.bioma</v>
      </c>
      <c r="E301" s="17" t="s">
        <v>26</v>
      </c>
      <c r="F301" s="36" t="str">
        <f t="shared" si="108"/>
        <v>d.arborizar</v>
      </c>
      <c r="G301" s="19" t="s">
        <v>167</v>
      </c>
      <c r="H301" s="36" t="s">
        <v>12846</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9" customHeight="1" x14ac:dyDescent="0.4">
      <c r="A302" s="13">
        <v>302</v>
      </c>
      <c r="B302" s="14" t="s">
        <v>25</v>
      </c>
      <c r="C302" s="35" t="str">
        <f t="shared" si="96"/>
        <v>p.arborizar</v>
      </c>
      <c r="D302" s="16" t="str">
        <f t="shared" si="97"/>
        <v>é.cacto</v>
      </c>
      <c r="E302" s="17" t="s">
        <v>26</v>
      </c>
      <c r="F302" s="36" t="str">
        <f t="shared" si="108"/>
        <v>d.arborizar</v>
      </c>
      <c r="G302" s="19" t="s">
        <v>1558</v>
      </c>
      <c r="H302" s="36" t="s">
        <v>12846</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9"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12846</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9"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9"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9"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9"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12846</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9"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12846</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9"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12846</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9" customHeight="1" x14ac:dyDescent="0.4">
      <c r="A310" s="13">
        <v>310</v>
      </c>
      <c r="B310" s="14" t="s">
        <v>25</v>
      </c>
      <c r="C310" s="35" t="str">
        <f t="shared" si="96"/>
        <v>p.arborizar</v>
      </c>
      <c r="D310" s="16" t="str">
        <f t="shared" si="97"/>
        <v>é.flor</v>
      </c>
      <c r="E310" s="17" t="s">
        <v>26</v>
      </c>
      <c r="F310" s="36" t="str">
        <f t="shared" si="108"/>
        <v>d.arborizar</v>
      </c>
      <c r="G310" s="19" t="s">
        <v>395</v>
      </c>
      <c r="H310" s="36" t="s">
        <v>12846</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9"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9" customHeight="1" x14ac:dyDescent="0.4">
      <c r="A312" s="13">
        <v>312</v>
      </c>
      <c r="B312" s="14" t="s">
        <v>25</v>
      </c>
      <c r="C312" s="35" t="str">
        <f t="shared" si="96"/>
        <v>p.arborizar</v>
      </c>
      <c r="D312" s="16" t="str">
        <f t="shared" si="97"/>
        <v>é.grama</v>
      </c>
      <c r="E312" s="17" t="s">
        <v>26</v>
      </c>
      <c r="F312" s="36" t="str">
        <f t="shared" si="108"/>
        <v>d.arborizar</v>
      </c>
      <c r="G312" s="19" t="s">
        <v>1556</v>
      </c>
      <c r="H312" s="36" t="s">
        <v>12846</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9"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12846</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9"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12846</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9"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12846</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9"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12846</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9"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9"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12846</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9"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12846</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9"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12846</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9"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12846</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9"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12846</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9"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12846</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9"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12846</v>
      </c>
      <c r="I324" s="21" t="str">
        <f t="shared" si="98"/>
        <v>null</v>
      </c>
      <c r="J324" s="22" t="s">
        <v>0</v>
      </c>
      <c r="K324" s="22" t="s">
        <v>0</v>
      </c>
      <c r="L324" s="22" t="s">
        <v>0</v>
      </c>
      <c r="M324" s="22" t="s">
        <v>0</v>
      </c>
      <c r="N324" s="22" t="s">
        <v>0</v>
      </c>
      <c r="O324" s="22" t="s">
        <v>0</v>
      </c>
      <c r="P324" s="22" t="s">
        <v>0</v>
      </c>
      <c r="Q324" s="22" t="s">
        <v>0</v>
      </c>
      <c r="R324" s="24" t="s">
        <v>11010</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9" customHeight="1" x14ac:dyDescent="0.4">
      <c r="A325" s="13">
        <v>325</v>
      </c>
      <c r="B325" s="14" t="s">
        <v>25</v>
      </c>
      <c r="C325" s="35" t="str">
        <f t="shared" si="96"/>
        <v>p.arborizar</v>
      </c>
      <c r="D325" s="16" t="str">
        <f t="shared" si="97"/>
        <v>é.usado.para</v>
      </c>
      <c r="E325" s="17" t="s">
        <v>26</v>
      </c>
      <c r="F325" s="36" t="str">
        <f t="shared" si="109"/>
        <v>d.arborizar</v>
      </c>
      <c r="G325" s="47" t="s">
        <v>11008</v>
      </c>
      <c r="H325" s="36" t="s">
        <v>12846</v>
      </c>
      <c r="I325" s="21" t="str">
        <f t="shared" si="98"/>
        <v>null</v>
      </c>
      <c r="J325" s="22" t="s">
        <v>0</v>
      </c>
      <c r="K325" s="22" t="s">
        <v>0</v>
      </c>
      <c r="L325" s="22" t="s">
        <v>0</v>
      </c>
      <c r="M325" s="22" t="s">
        <v>0</v>
      </c>
      <c r="N325" s="22" t="s">
        <v>0</v>
      </c>
      <c r="O325" s="22" t="s">
        <v>0</v>
      </c>
      <c r="P325" s="22" t="s">
        <v>0</v>
      </c>
      <c r="Q325" s="22" t="s">
        <v>0</v>
      </c>
      <c r="R325" s="24" t="s">
        <v>11009</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9"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12846</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9" customHeight="1" x14ac:dyDescent="0.4">
      <c r="A327" s="13">
        <v>327</v>
      </c>
      <c r="B327" s="14" t="s">
        <v>25</v>
      </c>
      <c r="C327" s="35" t="str">
        <f t="shared" si="112"/>
        <v>p.armazenar</v>
      </c>
      <c r="D327" s="16" t="str">
        <f t="shared" si="113"/>
        <v>é.insumo</v>
      </c>
      <c r="E327" s="17" t="s">
        <v>26</v>
      </c>
      <c r="F327" s="36" t="str">
        <f>F326</f>
        <v>d.armazenar</v>
      </c>
      <c r="G327" s="41" t="s">
        <v>189</v>
      </c>
      <c r="H327" s="20" t="s">
        <v>12846</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9" customHeight="1" x14ac:dyDescent="0.4">
      <c r="A328" s="13">
        <v>328</v>
      </c>
      <c r="B328" s="14" t="s">
        <v>25</v>
      </c>
      <c r="C328" s="35" t="str">
        <f t="shared" si="112"/>
        <v>p.armazenar</v>
      </c>
      <c r="D328" s="16" t="str">
        <f t="shared" si="113"/>
        <v>é.pasta</v>
      </c>
      <c r="E328" s="17" t="s">
        <v>26</v>
      </c>
      <c r="F328" s="36" t="str">
        <f>F327</f>
        <v>d.armazenar</v>
      </c>
      <c r="G328" s="41" t="s">
        <v>49</v>
      </c>
      <c r="H328" s="20" t="s">
        <v>12846</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9" customHeight="1" x14ac:dyDescent="0.4">
      <c r="A329" s="13">
        <v>329</v>
      </c>
      <c r="B329" s="14" t="s">
        <v>25</v>
      </c>
      <c r="C329" s="35" t="str">
        <f t="shared" si="112"/>
        <v>p.armazenar</v>
      </c>
      <c r="D329" s="16" t="str">
        <f t="shared" si="113"/>
        <v>é.repositório</v>
      </c>
      <c r="E329" s="17" t="s">
        <v>26</v>
      </c>
      <c r="F329" s="36" t="str">
        <f>F328</f>
        <v>d.armazenar</v>
      </c>
      <c r="G329" s="41" t="s">
        <v>50</v>
      </c>
      <c r="H329" s="20" t="s">
        <v>12846</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9" customHeight="1" x14ac:dyDescent="0.4">
      <c r="A330" s="13">
        <v>330</v>
      </c>
      <c r="B330" s="14" t="s">
        <v>25</v>
      </c>
      <c r="C330" s="35" t="str">
        <f t="shared" si="112"/>
        <v>p.armazenar</v>
      </c>
      <c r="D330" s="16" t="str">
        <f t="shared" si="113"/>
        <v>é.servidor</v>
      </c>
      <c r="E330" s="17" t="s">
        <v>26</v>
      </c>
      <c r="F330" s="36" t="str">
        <f>F329</f>
        <v>d.armazenar</v>
      </c>
      <c r="G330" s="41" t="s">
        <v>47</v>
      </c>
      <c r="H330" s="20" t="s">
        <v>12846</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9" customHeight="1" x14ac:dyDescent="0.4">
      <c r="A331" s="13">
        <v>331</v>
      </c>
      <c r="B331" s="14" t="s">
        <v>25</v>
      </c>
      <c r="C331" s="15" t="str">
        <f t="shared" si="112"/>
        <v>p.assentar</v>
      </c>
      <c r="D331" s="16" t="str">
        <f t="shared" si="113"/>
        <v>é.assentada.com</v>
      </c>
      <c r="E331" s="17" t="s">
        <v>26</v>
      </c>
      <c r="F331" s="40" t="s">
        <v>1106</v>
      </c>
      <c r="G331" s="41" t="s">
        <v>1114</v>
      </c>
      <c r="H331" s="36" t="s">
        <v>12846</v>
      </c>
      <c r="I331" s="21" t="str">
        <f t="shared" si="114"/>
        <v>null</v>
      </c>
      <c r="J331" s="42" t="s">
        <v>0</v>
      </c>
      <c r="K331" s="42" t="s">
        <v>0</v>
      </c>
      <c r="L331" s="42" t="s">
        <v>0</v>
      </c>
      <c r="M331" s="42" t="s">
        <v>0</v>
      </c>
      <c r="N331" s="22" t="s">
        <v>0</v>
      </c>
      <c r="O331" s="42" t="s">
        <v>0</v>
      </c>
      <c r="P331" s="42" t="s">
        <v>0</v>
      </c>
      <c r="Q331" s="42" t="s">
        <v>0</v>
      </c>
      <c r="R331" s="24" t="s">
        <v>11447</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11464</v>
      </c>
      <c r="Y331" s="29" t="s">
        <v>8003</v>
      </c>
      <c r="Z331" s="30" t="str">
        <f t="shared" si="110"/>
        <v>d.assentar.100</v>
      </c>
      <c r="AA331" s="30" t="str">
        <f t="shared" si="111"/>
        <v>Ação de assentar</v>
      </c>
      <c r="AB331" s="31" t="str">
        <f t="shared" si="106"/>
        <v>categoria.revit</v>
      </c>
      <c r="AC331" s="32" t="s">
        <v>11458</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11003</v>
      </c>
    </row>
    <row r="332" spans="1:39" ht="6.9" customHeight="1" x14ac:dyDescent="0.4">
      <c r="A332" s="13">
        <v>332</v>
      </c>
      <c r="B332" s="14" t="s">
        <v>25</v>
      </c>
      <c r="C332" s="35" t="str">
        <f t="shared" si="112"/>
        <v>p.assentar</v>
      </c>
      <c r="D332" s="16" t="str">
        <f t="shared" si="113"/>
        <v>é.assentado.com</v>
      </c>
      <c r="E332" s="17" t="s">
        <v>26</v>
      </c>
      <c r="F332" s="36" t="str">
        <f t="shared" ref="F332:F343" si="121">F331</f>
        <v>d.assentar</v>
      </c>
      <c r="G332" s="41" t="s">
        <v>11445</v>
      </c>
      <c r="H332" s="36" t="s">
        <v>12846</v>
      </c>
      <c r="I332" s="21" t="str">
        <f t="shared" si="114"/>
        <v>null</v>
      </c>
      <c r="J332" s="42" t="s">
        <v>0</v>
      </c>
      <c r="K332" s="42" t="s">
        <v>0</v>
      </c>
      <c r="L332" s="42" t="s">
        <v>0</v>
      </c>
      <c r="M332" s="42" t="s">
        <v>0</v>
      </c>
      <c r="N332" s="22" t="s">
        <v>0</v>
      </c>
      <c r="O332" s="42" t="s">
        <v>0</v>
      </c>
      <c r="P332" s="42" t="s">
        <v>0</v>
      </c>
      <c r="Q332" s="42" t="s">
        <v>0</v>
      </c>
      <c r="R332" s="24" t="s">
        <v>11446</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11464</v>
      </c>
      <c r="Y332" s="29" t="s">
        <v>8003</v>
      </c>
      <c r="Z332" s="30" t="str">
        <f t="shared" si="110"/>
        <v>d.assentar.101</v>
      </c>
      <c r="AA332" s="30" t="str">
        <f t="shared" si="111"/>
        <v>Ação de assentar</v>
      </c>
      <c r="AB332" s="31" t="str">
        <f t="shared" si="106"/>
        <v>categoria.revit</v>
      </c>
      <c r="AC332" s="32" t="s">
        <v>11458</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11003</v>
      </c>
    </row>
    <row r="333" spans="1:39" ht="6.9"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12846</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11465</v>
      </c>
      <c r="Y333" s="29" t="s">
        <v>8004</v>
      </c>
      <c r="Z333" s="30" t="str">
        <f t="shared" si="110"/>
        <v>d.assentar.102</v>
      </c>
      <c r="AA333" s="30" t="str">
        <f t="shared" si="111"/>
        <v>Ação de assentar</v>
      </c>
      <c r="AB333" s="31" t="str">
        <f t="shared" si="106"/>
        <v>categoria.revit</v>
      </c>
      <c r="AC333" s="32" t="s">
        <v>11458</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11003</v>
      </c>
    </row>
    <row r="334" spans="1:39" ht="6.9"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12846</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11470</v>
      </c>
      <c r="Y334" s="29" t="s">
        <v>8004</v>
      </c>
      <c r="Z334" s="30" t="str">
        <f t="shared" si="110"/>
        <v>d.assentar.103</v>
      </c>
      <c r="AA334" s="30" t="str">
        <f t="shared" si="111"/>
        <v>Ação de assentar</v>
      </c>
      <c r="AB334" s="31" t="str">
        <f t="shared" si="106"/>
        <v>categoria.revit</v>
      </c>
      <c r="AC334" s="32" t="s">
        <v>11458</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11003</v>
      </c>
    </row>
    <row r="335" spans="1:39" ht="6.9"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12846</v>
      </c>
      <c r="I335" s="21" t="str">
        <f t="shared" si="114"/>
        <v>null</v>
      </c>
      <c r="J335" s="42" t="s">
        <v>0</v>
      </c>
      <c r="K335" s="42" t="s">
        <v>0</v>
      </c>
      <c r="L335" s="42" t="s">
        <v>0</v>
      </c>
      <c r="M335" s="42" t="s">
        <v>0</v>
      </c>
      <c r="N335" s="22" t="s">
        <v>0</v>
      </c>
      <c r="O335" s="42" t="s">
        <v>0</v>
      </c>
      <c r="P335" s="42" t="s">
        <v>0</v>
      </c>
      <c r="Q335" s="42" t="s">
        <v>0</v>
      </c>
      <c r="R335" s="24" t="s">
        <v>11452</v>
      </c>
      <c r="S335" s="25" t="s">
        <v>1</v>
      </c>
      <c r="T335" s="25" t="s">
        <v>6790</v>
      </c>
      <c r="U335" s="26" t="str">
        <f t="shared" si="115"/>
        <v>Propriedade destinada a assentar: é.cutelo</v>
      </c>
      <c r="V335" s="26" t="str">
        <f t="shared" si="116"/>
        <v>Dado para assentar: cutelo -- Formatado como (rdfs:Literal or xsd:string)</v>
      </c>
      <c r="W335" s="27" t="s">
        <v>11450</v>
      </c>
      <c r="X335" s="28" t="s">
        <v>11466</v>
      </c>
      <c r="Y335" s="29" t="s">
        <v>11460</v>
      </c>
      <c r="Z335" s="30" t="str">
        <f t="shared" si="110"/>
        <v>d.assentar.104</v>
      </c>
      <c r="AA335" s="30" t="str">
        <f t="shared" si="111"/>
        <v>Ação de assentar</v>
      </c>
      <c r="AB335" s="31" t="str">
        <f t="shared" si="106"/>
        <v>categoria.revit</v>
      </c>
      <c r="AC335" s="32" t="s">
        <v>11458</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11003</v>
      </c>
    </row>
    <row r="336" spans="1:39" ht="6.9" customHeight="1" x14ac:dyDescent="0.4">
      <c r="A336" s="13">
        <v>336</v>
      </c>
      <c r="B336" s="14" t="s">
        <v>25</v>
      </c>
      <c r="C336" s="35" t="str">
        <f t="shared" si="112"/>
        <v>p.assentar</v>
      </c>
      <c r="D336" s="16" t="str">
        <f t="shared" si="113"/>
        <v>é.facão</v>
      </c>
      <c r="E336" s="17" t="s">
        <v>26</v>
      </c>
      <c r="F336" s="36" t="str">
        <f t="shared" si="121"/>
        <v>d.assentar</v>
      </c>
      <c r="G336" s="41" t="s">
        <v>11456</v>
      </c>
      <c r="H336" s="36" t="s">
        <v>12846</v>
      </c>
      <c r="I336" s="21" t="str">
        <f t="shared" si="114"/>
        <v>null</v>
      </c>
      <c r="J336" s="42" t="s">
        <v>0</v>
      </c>
      <c r="K336" s="42" t="s">
        <v>0</v>
      </c>
      <c r="L336" s="42" t="s">
        <v>0</v>
      </c>
      <c r="M336" s="42" t="s">
        <v>0</v>
      </c>
      <c r="N336" s="22" t="s">
        <v>0</v>
      </c>
      <c r="O336" s="42" t="s">
        <v>0</v>
      </c>
      <c r="P336" s="42" t="s">
        <v>0</v>
      </c>
      <c r="Q336" s="42" t="s">
        <v>0</v>
      </c>
      <c r="R336" s="24" t="s">
        <v>11452</v>
      </c>
      <c r="S336" s="25" t="s">
        <v>1</v>
      </c>
      <c r="T336" s="25" t="s">
        <v>6790</v>
      </c>
      <c r="U336" s="26" t="str">
        <f t="shared" si="115"/>
        <v>Propriedade destinada a assentar: é.facão</v>
      </c>
      <c r="V336" s="26" t="str">
        <f t="shared" si="116"/>
        <v>Dado para assentar: facão -- Formatado como (rdfs:Literal or xsd:string)</v>
      </c>
      <c r="W336" s="27" t="s">
        <v>11450</v>
      </c>
      <c r="X336" s="28" t="s">
        <v>11466</v>
      </c>
      <c r="Y336" s="29" t="s">
        <v>11460</v>
      </c>
      <c r="Z336" s="30" t="str">
        <f t="shared" si="110"/>
        <v>d.assentar.105</v>
      </c>
      <c r="AA336" s="30" t="str">
        <f t="shared" si="111"/>
        <v>Ação de assentar</v>
      </c>
      <c r="AB336" s="31" t="str">
        <f t="shared" si="106"/>
        <v>categoria.revit</v>
      </c>
      <c r="AC336" s="32" t="s">
        <v>11458</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11003</v>
      </c>
    </row>
    <row r="337" spans="1:39" ht="6.9"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12846</v>
      </c>
      <c r="I337" s="21" t="str">
        <f t="shared" si="114"/>
        <v>null</v>
      </c>
      <c r="J337" s="42" t="s">
        <v>0</v>
      </c>
      <c r="K337" s="42" t="s">
        <v>0</v>
      </c>
      <c r="L337" s="42" t="s">
        <v>0</v>
      </c>
      <c r="M337" s="42" t="s">
        <v>0</v>
      </c>
      <c r="N337" s="22" t="s">
        <v>0</v>
      </c>
      <c r="O337" s="42" t="s">
        <v>0</v>
      </c>
      <c r="P337" s="42" t="s">
        <v>0</v>
      </c>
      <c r="Q337" s="42" t="s">
        <v>0</v>
      </c>
      <c r="R337" s="24" t="s">
        <v>11453</v>
      </c>
      <c r="S337" s="25" t="s">
        <v>1</v>
      </c>
      <c r="T337" s="25" t="s">
        <v>6790</v>
      </c>
      <c r="U337" s="26" t="str">
        <f t="shared" si="115"/>
        <v>Propriedade destinada a assentar: é.meia.vez</v>
      </c>
      <c r="V337" s="26" t="str">
        <f t="shared" si="116"/>
        <v>Dado para assentar: meia.vez -- Formatado como (rdfs:Literal or xsd:string)</v>
      </c>
      <c r="W337" s="27" t="s">
        <v>11451</v>
      </c>
      <c r="X337" s="28" t="s">
        <v>11467</v>
      </c>
      <c r="Y337" s="29" t="s">
        <v>11461</v>
      </c>
      <c r="Z337" s="30" t="str">
        <f t="shared" si="110"/>
        <v>d.assentar.106</v>
      </c>
      <c r="AA337" s="30" t="str">
        <f t="shared" si="111"/>
        <v>Ação de assentar</v>
      </c>
      <c r="AB337" s="31" t="str">
        <f t="shared" ref="AB337:AB400" si="122">IF(AC337="null", "null", "categoria.revit")</f>
        <v>categoria.revit</v>
      </c>
      <c r="AC337" s="32" t="s">
        <v>11458</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11003</v>
      </c>
    </row>
    <row r="338" spans="1:39" ht="6.9" customHeight="1" x14ac:dyDescent="0.4">
      <c r="A338" s="13">
        <v>338</v>
      </c>
      <c r="B338" s="14" t="s">
        <v>25</v>
      </c>
      <c r="C338" s="35" t="str">
        <f t="shared" si="112"/>
        <v>p.assentar</v>
      </c>
      <c r="D338" s="16" t="str">
        <f t="shared" si="113"/>
        <v>é.quem.assenta</v>
      </c>
      <c r="E338" s="17" t="s">
        <v>26</v>
      </c>
      <c r="F338" s="36" t="str">
        <f t="shared" si="121"/>
        <v>d.assentar</v>
      </c>
      <c r="G338" s="19" t="s">
        <v>15220</v>
      </c>
      <c r="H338" s="20" t="s">
        <v>12846</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15223</v>
      </c>
      <c r="X338" s="28" t="s">
        <v>15225</v>
      </c>
      <c r="Y338" s="28" t="s">
        <v>15227</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9" customHeight="1" x14ac:dyDescent="0.4">
      <c r="A339" s="13">
        <v>339</v>
      </c>
      <c r="B339" s="14" t="s">
        <v>25</v>
      </c>
      <c r="C339" s="35" t="str">
        <f t="shared" si="112"/>
        <v>p.assentar</v>
      </c>
      <c r="D339" s="16" t="str">
        <f t="shared" si="113"/>
        <v>é.quem.assentou</v>
      </c>
      <c r="E339" s="17" t="s">
        <v>26</v>
      </c>
      <c r="F339" s="36" t="str">
        <f t="shared" si="121"/>
        <v>d.assentar</v>
      </c>
      <c r="G339" s="19" t="s">
        <v>15221</v>
      </c>
      <c r="H339" s="20" t="s">
        <v>12846</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15222</v>
      </c>
      <c r="X339" s="28" t="s">
        <v>15224</v>
      </c>
      <c r="Y339" s="28" t="s">
        <v>15226</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9" customHeight="1" x14ac:dyDescent="0.4">
      <c r="A340" s="13">
        <v>340</v>
      </c>
      <c r="B340" s="14" t="s">
        <v>25</v>
      </c>
      <c r="C340" s="35" t="str">
        <f t="shared" si="112"/>
        <v>p.assentar</v>
      </c>
      <c r="D340" s="16" t="str">
        <f t="shared" si="113"/>
        <v>é.rodameio</v>
      </c>
      <c r="E340" s="17" t="s">
        <v>26</v>
      </c>
      <c r="F340" s="36" t="str">
        <f t="shared" si="121"/>
        <v>d.assentar</v>
      </c>
      <c r="G340" s="19" t="s">
        <v>11472</v>
      </c>
      <c r="H340" s="20" t="s">
        <v>12846</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11471</v>
      </c>
      <c r="X340" s="28" t="s">
        <v>11474</v>
      </c>
      <c r="Y340" s="29" t="s">
        <v>11476</v>
      </c>
      <c r="Z340" s="30" t="str">
        <f t="shared" si="110"/>
        <v>d.assentar.109</v>
      </c>
      <c r="AA340" s="30" t="str">
        <f t="shared" si="111"/>
        <v>Ação de assentar</v>
      </c>
      <c r="AB340" s="31" t="str">
        <f t="shared" si="122"/>
        <v>categoria.revit</v>
      </c>
      <c r="AC340" s="32" t="s">
        <v>11458</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11475</v>
      </c>
    </row>
    <row r="341" spans="1:39" ht="6.9" customHeight="1" x14ac:dyDescent="0.4">
      <c r="A341" s="13">
        <v>341</v>
      </c>
      <c r="B341" s="14" t="s">
        <v>25</v>
      </c>
      <c r="C341" s="35" t="str">
        <f t="shared" si="112"/>
        <v>p.assentar</v>
      </c>
      <c r="D341" s="16" t="str">
        <f t="shared" si="113"/>
        <v>é.rodapé</v>
      </c>
      <c r="E341" s="17" t="s">
        <v>26</v>
      </c>
      <c r="F341" s="36" t="str">
        <f t="shared" si="121"/>
        <v>d.assentar</v>
      </c>
      <c r="G341" s="19" t="s">
        <v>11444</v>
      </c>
      <c r="H341" s="20" t="s">
        <v>12846</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11457</v>
      </c>
      <c r="X341" s="28" t="s">
        <v>11473</v>
      </c>
      <c r="Y341" s="29" t="s">
        <v>11477</v>
      </c>
      <c r="Z341" s="30" t="str">
        <f t="shared" si="110"/>
        <v>d.assentar.110</v>
      </c>
      <c r="AA341" s="30" t="str">
        <f t="shared" si="111"/>
        <v>Ação de assentar</v>
      </c>
      <c r="AB341" s="31" t="str">
        <f t="shared" si="122"/>
        <v>categoria.revit</v>
      </c>
      <c r="AC341" s="32" t="s">
        <v>11458</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11459</v>
      </c>
    </row>
    <row r="342" spans="1:39" ht="6.9"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12846</v>
      </c>
      <c r="I342" s="21" t="str">
        <f t="shared" si="114"/>
        <v>null</v>
      </c>
      <c r="J342" s="42" t="s">
        <v>0</v>
      </c>
      <c r="K342" s="42" t="s">
        <v>0</v>
      </c>
      <c r="L342" s="42" t="s">
        <v>0</v>
      </c>
      <c r="M342" s="42" t="s">
        <v>0</v>
      </c>
      <c r="N342" s="22" t="s">
        <v>0</v>
      </c>
      <c r="O342" s="42" t="s">
        <v>0</v>
      </c>
      <c r="P342" s="42" t="s">
        <v>0</v>
      </c>
      <c r="Q342" s="42" t="s">
        <v>0</v>
      </c>
      <c r="R342" s="24" t="s">
        <v>11454</v>
      </c>
      <c r="S342" s="25" t="s">
        <v>1</v>
      </c>
      <c r="T342" s="25" t="s">
        <v>6790</v>
      </c>
      <c r="U342" s="26" t="str">
        <f t="shared" si="115"/>
        <v>Propriedade destinada a assentar: é.tição</v>
      </c>
      <c r="V342" s="26" t="str">
        <f t="shared" si="116"/>
        <v>Dado para assentar: tição -- Formatado como (rdfs:Literal or xsd:string)</v>
      </c>
      <c r="W342" s="27" t="s">
        <v>11449</v>
      </c>
      <c r="X342" s="28" t="s">
        <v>11468</v>
      </c>
      <c r="Y342" s="29" t="s">
        <v>11462</v>
      </c>
      <c r="Z342" s="30" t="str">
        <f t="shared" si="110"/>
        <v>d.assentar.111</v>
      </c>
      <c r="AA342" s="30" t="str">
        <f t="shared" si="111"/>
        <v>Ação de assentar</v>
      </c>
      <c r="AB342" s="31" t="str">
        <f t="shared" si="122"/>
        <v>categoria.revit</v>
      </c>
      <c r="AC342" s="32" t="s">
        <v>11458</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11003</v>
      </c>
    </row>
    <row r="343" spans="1:39" ht="6.9"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12846</v>
      </c>
      <c r="I343" s="21" t="str">
        <f t="shared" si="114"/>
        <v>null</v>
      </c>
      <c r="J343" s="42" t="s">
        <v>0</v>
      </c>
      <c r="K343" s="42" t="s">
        <v>0</v>
      </c>
      <c r="L343" s="42" t="s">
        <v>0</v>
      </c>
      <c r="M343" s="42" t="s">
        <v>0</v>
      </c>
      <c r="N343" s="22" t="s">
        <v>0</v>
      </c>
      <c r="O343" s="42" t="s">
        <v>0</v>
      </c>
      <c r="P343" s="42" t="s">
        <v>0</v>
      </c>
      <c r="Q343" s="42" t="s">
        <v>0</v>
      </c>
      <c r="R343" s="24" t="s">
        <v>11455</v>
      </c>
      <c r="S343" s="25" t="s">
        <v>1</v>
      </c>
      <c r="T343" s="25" t="s">
        <v>6790</v>
      </c>
      <c r="U343" s="26" t="str">
        <f t="shared" si="115"/>
        <v>Propriedade destinada a assentar: é.uma.vez</v>
      </c>
      <c r="V343" s="26" t="str">
        <f t="shared" si="116"/>
        <v>Dado para assentar: uma.vez -- Formatado como (rdfs:Literal or xsd:string)</v>
      </c>
      <c r="W343" s="27" t="s">
        <v>11448</v>
      </c>
      <c r="X343" s="28" t="s">
        <v>11469</v>
      </c>
      <c r="Y343" s="29" t="s">
        <v>11463</v>
      </c>
      <c r="Z343" s="30" t="str">
        <f t="shared" si="110"/>
        <v>d.assentar.112</v>
      </c>
      <c r="AA343" s="30" t="str">
        <f t="shared" si="111"/>
        <v>Ação de assentar</v>
      </c>
      <c r="AB343" s="31" t="str">
        <f t="shared" si="122"/>
        <v>categoria.revit</v>
      </c>
      <c r="AC343" s="32" t="s">
        <v>11458</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11003</v>
      </c>
    </row>
    <row r="344" spans="1:39" ht="6.9" customHeight="1" x14ac:dyDescent="0.4">
      <c r="A344" s="13">
        <v>344</v>
      </c>
      <c r="B344" s="14" t="s">
        <v>25</v>
      </c>
      <c r="C344" s="15" t="str">
        <f t="shared" si="112"/>
        <v>p.atestar</v>
      </c>
      <c r="D344" s="16" t="str">
        <f t="shared" si="113"/>
        <v>é.alvará</v>
      </c>
      <c r="E344" s="17" t="s">
        <v>26</v>
      </c>
      <c r="F344" s="40" t="s">
        <v>460</v>
      </c>
      <c r="G344" s="41" t="s">
        <v>54</v>
      </c>
      <c r="H344" s="20" t="s">
        <v>12846</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9"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12846</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9"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12846</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9"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12846</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9"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12846</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9" customHeight="1" x14ac:dyDescent="0.4">
      <c r="A349" s="13">
        <v>349</v>
      </c>
      <c r="B349" s="14" t="s">
        <v>25</v>
      </c>
      <c r="C349" s="35" t="str">
        <f t="shared" si="112"/>
        <v>p.atestar</v>
      </c>
      <c r="D349" s="16" t="str">
        <f t="shared" si="113"/>
        <v>é.patente</v>
      </c>
      <c r="E349" s="17" t="s">
        <v>26</v>
      </c>
      <c r="F349" s="36" t="str">
        <f t="shared" si="124"/>
        <v>d.atestar</v>
      </c>
      <c r="G349" s="41" t="s">
        <v>55</v>
      </c>
      <c r="H349" s="20" t="s">
        <v>12846</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9"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12846</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9"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12846</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9"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12846</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9"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12846</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9" customHeight="1" x14ac:dyDescent="0.4">
      <c r="A354" s="13">
        <v>354</v>
      </c>
      <c r="B354" s="14" t="s">
        <v>25</v>
      </c>
      <c r="C354" s="15" t="str">
        <f t="shared" si="112"/>
        <v>p.atributar</v>
      </c>
      <c r="D354" s="16" t="str">
        <f t="shared" si="113"/>
        <v>é.atributo.nome</v>
      </c>
      <c r="E354" s="17" t="s">
        <v>26</v>
      </c>
      <c r="F354" s="18" t="s">
        <v>467</v>
      </c>
      <c r="G354" s="19" t="s">
        <v>15149</v>
      </c>
      <c r="H354" s="36" t="s">
        <v>12846</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15151</v>
      </c>
      <c r="X354" s="28" t="s">
        <v>15396</v>
      </c>
      <c r="Y354" s="28" t="s">
        <v>15368</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9"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15148</v>
      </c>
      <c r="H355" s="36" t="s">
        <v>12846</v>
      </c>
      <c r="I355" s="21" t="str">
        <f t="shared" si="114"/>
        <v>null</v>
      </c>
      <c r="J355" s="22" t="s">
        <v>0</v>
      </c>
      <c r="K355" s="22" t="s">
        <v>0</v>
      </c>
      <c r="L355" s="22" t="s">
        <v>0</v>
      </c>
      <c r="M355" s="22" t="s">
        <v>0</v>
      </c>
      <c r="N355" s="22" t="s">
        <v>0</v>
      </c>
      <c r="O355" s="22" t="s">
        <v>0</v>
      </c>
      <c r="P355" s="22" t="s">
        <v>0</v>
      </c>
      <c r="Q355" s="22" t="s">
        <v>0</v>
      </c>
      <c r="R355" s="24" t="s">
        <v>15174</v>
      </c>
      <c r="S355" s="25" t="s">
        <v>1</v>
      </c>
      <c r="T355" s="25" t="s">
        <v>6790</v>
      </c>
      <c r="U355" s="26" t="str">
        <f t="shared" si="115"/>
        <v>Propriedade destinada a atributar: é.atributo.valor</v>
      </c>
      <c r="V355" s="26" t="str">
        <f t="shared" si="116"/>
        <v>Dado para atributar: atributo.valor -- Formatado como (rdfs:Literal or xsd:string)</v>
      </c>
      <c r="W355" s="27" t="s">
        <v>15150</v>
      </c>
      <c r="X355" s="28" t="s">
        <v>15397</v>
      </c>
      <c r="Y355" s="28" t="s">
        <v>15369</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9"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12846</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15166</v>
      </c>
      <c r="X356" s="28" t="s">
        <v>15398</v>
      </c>
      <c r="Y356" s="28" t="s">
        <v>15370</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9"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15167</v>
      </c>
      <c r="X357" s="28" t="s">
        <v>15399</v>
      </c>
      <c r="Y357" s="28" t="s">
        <v>15371</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9" customHeight="1" x14ac:dyDescent="0.4">
      <c r="A358" s="13">
        <v>358</v>
      </c>
      <c r="B358" s="14" t="s">
        <v>25</v>
      </c>
      <c r="C358" s="35" t="str">
        <f t="shared" si="112"/>
        <v>p.atributar</v>
      </c>
      <c r="D358" s="16" t="str">
        <f t="shared" si="113"/>
        <v>é.parâmetro.tipo</v>
      </c>
      <c r="E358" s="17" t="s">
        <v>26</v>
      </c>
      <c r="F358" s="36" t="str">
        <f t="shared" si="125"/>
        <v>d.atributar</v>
      </c>
      <c r="G358" s="41" t="s">
        <v>15165</v>
      </c>
      <c r="H358" s="20" t="s">
        <v>12846</v>
      </c>
      <c r="I358" s="21" t="str">
        <f t="shared" si="114"/>
        <v>null</v>
      </c>
      <c r="J358" s="42" t="s">
        <v>0</v>
      </c>
      <c r="K358" s="42" t="s">
        <v>0</v>
      </c>
      <c r="L358" s="42" t="s">
        <v>0</v>
      </c>
      <c r="M358" s="42" t="s">
        <v>0</v>
      </c>
      <c r="N358" s="22" t="s">
        <v>0</v>
      </c>
      <c r="O358" s="42" t="s">
        <v>0</v>
      </c>
      <c r="P358" s="42" t="s">
        <v>0</v>
      </c>
      <c r="Q358" s="42" t="s">
        <v>0</v>
      </c>
      <c r="R358" s="24" t="s">
        <v>15173</v>
      </c>
      <c r="S358" s="25" t="s">
        <v>1</v>
      </c>
      <c r="T358" s="25" t="s">
        <v>6790</v>
      </c>
      <c r="U358" s="26" t="str">
        <f t="shared" si="115"/>
        <v>Propriedade destinada a atributar: é.parâmetro.tipo</v>
      </c>
      <c r="V358" s="26" t="str">
        <f t="shared" si="116"/>
        <v>Dado para atributar: parâmetro.tipo -- Formatado como (rdfs:Literal or xsd:string)</v>
      </c>
      <c r="W358" s="27" t="s">
        <v>15168</v>
      </c>
      <c r="X358" s="28" t="s">
        <v>15400</v>
      </c>
      <c r="Y358" s="28" t="s">
        <v>15372</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9"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12846</v>
      </c>
      <c r="I359" s="21" t="str">
        <f t="shared" si="114"/>
        <v>null</v>
      </c>
      <c r="J359" s="42" t="s">
        <v>0</v>
      </c>
      <c r="K359" s="42" t="s">
        <v>0</v>
      </c>
      <c r="L359" s="42" t="s">
        <v>0</v>
      </c>
      <c r="M359" s="42" t="s">
        <v>0</v>
      </c>
      <c r="N359" s="22" t="s">
        <v>0</v>
      </c>
      <c r="O359" s="42" t="s">
        <v>0</v>
      </c>
      <c r="P359" s="42" t="s">
        <v>0</v>
      </c>
      <c r="Q359" s="42" t="s">
        <v>0</v>
      </c>
      <c r="R359" s="24" t="s">
        <v>15172</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9"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12846</v>
      </c>
      <c r="I360" s="21" t="str">
        <f t="shared" si="114"/>
        <v>null</v>
      </c>
      <c r="J360" s="42" t="s">
        <v>0</v>
      </c>
      <c r="K360" s="42" t="s">
        <v>0</v>
      </c>
      <c r="L360" s="42" t="s">
        <v>0</v>
      </c>
      <c r="M360" s="42" t="s">
        <v>0</v>
      </c>
      <c r="N360" s="22" t="s">
        <v>0</v>
      </c>
      <c r="O360" s="42" t="s">
        <v>0</v>
      </c>
      <c r="P360" s="42" t="s">
        <v>0</v>
      </c>
      <c r="Q360" s="42" t="s">
        <v>0</v>
      </c>
      <c r="R360" s="24" t="s">
        <v>15175</v>
      </c>
      <c r="S360" s="25" t="s">
        <v>1</v>
      </c>
      <c r="T360" s="25" t="s">
        <v>6790</v>
      </c>
      <c r="U360" s="26" t="str">
        <f t="shared" si="115"/>
        <v>Propriedade destinada a atributar: é.valor</v>
      </c>
      <c r="V360" s="26" t="str">
        <f t="shared" si="116"/>
        <v>Dado para atributar: valor -- Formatado como (rdfs:Literal or xsd:string)</v>
      </c>
      <c r="W360" s="27" t="s">
        <v>15169</v>
      </c>
      <c r="X360" s="28" t="s">
        <v>15401</v>
      </c>
      <c r="Y360" s="28" t="s">
        <v>15373</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9"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12846</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15170</v>
      </c>
      <c r="X361" s="28" t="s">
        <v>15402</v>
      </c>
      <c r="Y361" s="28" t="s">
        <v>15374</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9"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12846</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15171</v>
      </c>
      <c r="X362" s="28" t="s">
        <v>15403</v>
      </c>
      <c r="Y362" s="28" t="s">
        <v>15375</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9" customHeight="1" x14ac:dyDescent="0.4">
      <c r="A363" s="13">
        <v>363</v>
      </c>
      <c r="B363" s="14" t="s">
        <v>25</v>
      </c>
      <c r="C363" s="15" t="str">
        <f t="shared" si="112"/>
        <v>p.atuar</v>
      </c>
      <c r="D363" s="16" t="str">
        <f t="shared" si="113"/>
        <v>é.abastecer</v>
      </c>
      <c r="E363" s="17" t="s">
        <v>26</v>
      </c>
      <c r="F363" s="18" t="s">
        <v>11303</v>
      </c>
      <c r="G363" s="36" t="s">
        <v>11304</v>
      </c>
      <c r="H363" s="20" t="s">
        <v>12846</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12847</v>
      </c>
      <c r="X363" s="28" t="s">
        <v>13639</v>
      </c>
      <c r="Y363" s="29" t="s">
        <v>13968</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9" customHeight="1" x14ac:dyDescent="0.4">
      <c r="A364" s="13">
        <v>364</v>
      </c>
      <c r="B364" s="14" t="s">
        <v>25</v>
      </c>
      <c r="C364" s="35" t="str">
        <f t="shared" si="112"/>
        <v>p.atuar</v>
      </c>
      <c r="D364" s="16" t="str">
        <f t="shared" si="113"/>
        <v>é.abrir</v>
      </c>
      <c r="E364" s="17" t="s">
        <v>26</v>
      </c>
      <c r="F364" s="36" t="str">
        <f t="shared" ref="F364:F369" si="127">F363</f>
        <v>d.atuar</v>
      </c>
      <c r="G364" s="36" t="s">
        <v>11142</v>
      </c>
      <c r="H364" s="20" t="s">
        <v>12846</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12848</v>
      </c>
      <c r="X364" s="28" t="s">
        <v>13640</v>
      </c>
      <c r="Y364" s="29" t="s">
        <v>13967</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9" customHeight="1" x14ac:dyDescent="0.4">
      <c r="A365" s="13">
        <v>365</v>
      </c>
      <c r="B365" s="14" t="s">
        <v>25</v>
      </c>
      <c r="C365" s="35" t="str">
        <f t="shared" si="112"/>
        <v>p.atuar</v>
      </c>
      <c r="D365" s="16" t="str">
        <f t="shared" si="113"/>
        <v>é.acabar</v>
      </c>
      <c r="E365" s="17" t="s">
        <v>26</v>
      </c>
      <c r="F365" s="36" t="str">
        <f t="shared" si="127"/>
        <v>d.atuar</v>
      </c>
      <c r="G365" s="36" t="s">
        <v>11143</v>
      </c>
      <c r="H365" s="20" t="s">
        <v>12846</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12849</v>
      </c>
      <c r="X365" s="28" t="s">
        <v>13641</v>
      </c>
      <c r="Y365" s="29" t="s">
        <v>13966</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9" customHeight="1" x14ac:dyDescent="0.4">
      <c r="A366" s="13">
        <v>366</v>
      </c>
      <c r="B366" s="14" t="s">
        <v>25</v>
      </c>
      <c r="C366" s="35" t="str">
        <f t="shared" si="112"/>
        <v>p.atuar</v>
      </c>
      <c r="D366" s="16" t="str">
        <f t="shared" si="113"/>
        <v>é.aceder</v>
      </c>
      <c r="E366" s="17" t="s">
        <v>26</v>
      </c>
      <c r="F366" s="36" t="str">
        <f t="shared" si="127"/>
        <v>d.atuar</v>
      </c>
      <c r="G366" s="36" t="s">
        <v>11144</v>
      </c>
      <c r="H366" s="20" t="s">
        <v>12846</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12850</v>
      </c>
      <c r="X366" s="28" t="s">
        <v>13642</v>
      </c>
      <c r="Y366" s="29" t="s">
        <v>13969</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9" customHeight="1" x14ac:dyDescent="0.4">
      <c r="A367" s="13">
        <v>367</v>
      </c>
      <c r="B367" s="14" t="s">
        <v>25</v>
      </c>
      <c r="C367" s="35" t="str">
        <f t="shared" si="112"/>
        <v>p.atuar</v>
      </c>
      <c r="D367" s="16" t="str">
        <f t="shared" si="113"/>
        <v>é.acontecer</v>
      </c>
      <c r="E367" s="17" t="s">
        <v>26</v>
      </c>
      <c r="F367" s="36" t="str">
        <f t="shared" si="127"/>
        <v>d.atuar</v>
      </c>
      <c r="G367" s="36" t="s">
        <v>11145</v>
      </c>
      <c r="H367" s="20" t="s">
        <v>12846</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12851</v>
      </c>
      <c r="X367" s="28" t="s">
        <v>13643</v>
      </c>
      <c r="Y367" s="29" t="s">
        <v>13970</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9" customHeight="1" x14ac:dyDescent="0.4">
      <c r="A368" s="13">
        <v>368</v>
      </c>
      <c r="B368" s="14" t="s">
        <v>25</v>
      </c>
      <c r="C368" s="35" t="str">
        <f t="shared" si="112"/>
        <v>p.atuar</v>
      </c>
      <c r="D368" s="16" t="str">
        <f t="shared" si="113"/>
        <v>é.administrar</v>
      </c>
      <c r="E368" s="17" t="s">
        <v>26</v>
      </c>
      <c r="F368" s="36" t="str">
        <f t="shared" si="127"/>
        <v>d.atuar</v>
      </c>
      <c r="G368" s="36" t="s">
        <v>11146</v>
      </c>
      <c r="H368" s="20" t="s">
        <v>12846</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12852</v>
      </c>
      <c r="X368" s="28" t="s">
        <v>13644</v>
      </c>
      <c r="Y368" s="29" t="s">
        <v>13807</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9" customHeight="1" x14ac:dyDescent="0.4">
      <c r="A369" s="13">
        <v>369</v>
      </c>
      <c r="B369" s="14" t="s">
        <v>25</v>
      </c>
      <c r="C369" s="35" t="str">
        <f t="shared" si="112"/>
        <v>p.atuar</v>
      </c>
      <c r="D369" s="16" t="str">
        <f t="shared" si="113"/>
        <v>é.afirmar</v>
      </c>
      <c r="E369" s="17" t="s">
        <v>26</v>
      </c>
      <c r="F369" s="36" t="str">
        <f t="shared" si="127"/>
        <v>d.atuar</v>
      </c>
      <c r="G369" s="36" t="s">
        <v>11147</v>
      </c>
      <c r="H369" s="20" t="s">
        <v>12846</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12853</v>
      </c>
      <c r="X369" s="28" t="s">
        <v>13645</v>
      </c>
      <c r="Y369" s="29" t="s">
        <v>13808</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9" customHeight="1" x14ac:dyDescent="0.4">
      <c r="A370" s="13">
        <v>370</v>
      </c>
      <c r="B370" s="14" t="s">
        <v>25</v>
      </c>
      <c r="C370" s="35" t="str">
        <f t="shared" si="112"/>
        <v>p.atuar</v>
      </c>
      <c r="D370" s="16" t="str">
        <f t="shared" si="113"/>
        <v>é.agir</v>
      </c>
      <c r="E370" s="17" t="s">
        <v>26</v>
      </c>
      <c r="F370" s="36" t="str">
        <f>F368</f>
        <v>d.atuar</v>
      </c>
      <c r="G370" s="36" t="s">
        <v>11148</v>
      </c>
      <c r="H370" s="20" t="s">
        <v>12846</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12854</v>
      </c>
      <c r="X370" s="28" t="s">
        <v>13646</v>
      </c>
      <c r="Y370" s="29" t="s">
        <v>13809</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9" customHeight="1" x14ac:dyDescent="0.4">
      <c r="A371" s="13">
        <v>371</v>
      </c>
      <c r="B371" s="14" t="s">
        <v>25</v>
      </c>
      <c r="C371" s="35" t="str">
        <f t="shared" si="112"/>
        <v>p.atuar</v>
      </c>
      <c r="D371" s="16" t="str">
        <f t="shared" si="113"/>
        <v>é.agrupar</v>
      </c>
      <c r="E371" s="17" t="s">
        <v>26</v>
      </c>
      <c r="F371" s="36" t="str">
        <f>F369</f>
        <v>d.atuar</v>
      </c>
      <c r="G371" s="36" t="s">
        <v>11844</v>
      </c>
      <c r="H371" s="20" t="s">
        <v>12846</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12855</v>
      </c>
      <c r="X371" s="28" t="s">
        <v>13647</v>
      </c>
      <c r="Y371" s="29" t="s">
        <v>13971</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9" customHeight="1" x14ac:dyDescent="0.4">
      <c r="A372" s="13">
        <v>372</v>
      </c>
      <c r="B372" s="14" t="s">
        <v>25</v>
      </c>
      <c r="C372" s="35" t="str">
        <f t="shared" si="112"/>
        <v>p.atuar</v>
      </c>
      <c r="D372" s="16" t="str">
        <f t="shared" si="113"/>
        <v>é.alertar</v>
      </c>
      <c r="E372" s="17" t="s">
        <v>26</v>
      </c>
      <c r="F372" s="36" t="str">
        <f t="shared" ref="F372:F395" si="128">F371</f>
        <v>d.atuar</v>
      </c>
      <c r="G372" s="36" t="s">
        <v>11149</v>
      </c>
      <c r="H372" s="20" t="s">
        <v>12846</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12856</v>
      </c>
      <c r="X372" s="28" t="s">
        <v>13648</v>
      </c>
      <c r="Y372" s="29" t="s">
        <v>13972</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9" customHeight="1" x14ac:dyDescent="0.4">
      <c r="A373" s="13">
        <v>373</v>
      </c>
      <c r="B373" s="14" t="s">
        <v>25</v>
      </c>
      <c r="C373" s="35" t="str">
        <f t="shared" si="112"/>
        <v>p.atuar</v>
      </c>
      <c r="D373" s="16" t="str">
        <f t="shared" si="113"/>
        <v>é.alimentar</v>
      </c>
      <c r="E373" s="17" t="s">
        <v>26</v>
      </c>
      <c r="F373" s="36" t="str">
        <f t="shared" si="128"/>
        <v>d.atuar</v>
      </c>
      <c r="G373" s="36" t="s">
        <v>11150</v>
      </c>
      <c r="H373" s="20" t="s">
        <v>12846</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12857</v>
      </c>
      <c r="X373" s="28" t="s">
        <v>13649</v>
      </c>
      <c r="Y373" s="29" t="s">
        <v>13973</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9" customHeight="1" x14ac:dyDescent="0.4">
      <c r="A374" s="13">
        <v>374</v>
      </c>
      <c r="B374" s="14" t="s">
        <v>25</v>
      </c>
      <c r="C374" s="35" t="str">
        <f t="shared" si="112"/>
        <v>p.atuar</v>
      </c>
      <c r="D374" s="16" t="str">
        <f t="shared" si="113"/>
        <v>é.alinhar</v>
      </c>
      <c r="E374" s="17" t="s">
        <v>26</v>
      </c>
      <c r="F374" s="36" t="str">
        <f t="shared" si="128"/>
        <v>d.atuar</v>
      </c>
      <c r="G374" s="36" t="s">
        <v>11151</v>
      </c>
      <c r="H374" s="20" t="s">
        <v>12846</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12858</v>
      </c>
      <c r="X374" s="28" t="s">
        <v>13650</v>
      </c>
      <c r="Y374" s="29" t="s">
        <v>13974</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9" customHeight="1" x14ac:dyDescent="0.4">
      <c r="A375" s="13">
        <v>375</v>
      </c>
      <c r="B375" s="14" t="s">
        <v>25</v>
      </c>
      <c r="C375" s="35" t="str">
        <f t="shared" si="112"/>
        <v>p.atuar</v>
      </c>
      <c r="D375" s="16" t="str">
        <f t="shared" si="113"/>
        <v>é.analisar</v>
      </c>
      <c r="E375" s="17" t="s">
        <v>26</v>
      </c>
      <c r="F375" s="36" t="str">
        <f t="shared" si="128"/>
        <v>d.atuar</v>
      </c>
      <c r="G375" s="36" t="s">
        <v>11152</v>
      </c>
      <c r="H375" s="20" t="s">
        <v>12846</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12859</v>
      </c>
      <c r="X375" s="28" t="s">
        <v>13651</v>
      </c>
      <c r="Y375" s="29" t="s">
        <v>13975</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9" customHeight="1" x14ac:dyDescent="0.4">
      <c r="A376" s="13">
        <v>376</v>
      </c>
      <c r="B376" s="14" t="s">
        <v>25</v>
      </c>
      <c r="C376" s="35" t="str">
        <f t="shared" si="112"/>
        <v>p.atuar</v>
      </c>
      <c r="D376" s="16" t="str">
        <f t="shared" si="113"/>
        <v>é.aplicar</v>
      </c>
      <c r="E376" s="17" t="s">
        <v>26</v>
      </c>
      <c r="F376" s="36" t="str">
        <f t="shared" si="128"/>
        <v>d.atuar</v>
      </c>
      <c r="G376" s="36" t="s">
        <v>11153</v>
      </c>
      <c r="H376" s="20" t="s">
        <v>12846</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12860</v>
      </c>
      <c r="X376" s="28" t="s">
        <v>13652</v>
      </c>
      <c r="Y376" s="29" t="s">
        <v>13962</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9" customHeight="1" x14ac:dyDescent="0.4">
      <c r="A377" s="13">
        <v>377</v>
      </c>
      <c r="B377" s="14" t="s">
        <v>25</v>
      </c>
      <c r="C377" s="35" t="str">
        <f t="shared" si="112"/>
        <v>p.atuar</v>
      </c>
      <c r="D377" s="16" t="str">
        <f t="shared" si="113"/>
        <v>é.aprovar</v>
      </c>
      <c r="E377" s="17" t="s">
        <v>26</v>
      </c>
      <c r="F377" s="36" t="str">
        <f t="shared" si="128"/>
        <v>d.atuar</v>
      </c>
      <c r="G377" s="36" t="s">
        <v>11154</v>
      </c>
      <c r="H377" s="20" t="s">
        <v>12846</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12861</v>
      </c>
      <c r="X377" s="28" t="s">
        <v>13653</v>
      </c>
      <c r="Y377" s="29" t="s">
        <v>13963</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9" customHeight="1" x14ac:dyDescent="0.4">
      <c r="A378" s="13">
        <v>378</v>
      </c>
      <c r="B378" s="14" t="s">
        <v>25</v>
      </c>
      <c r="C378" s="35" t="str">
        <f t="shared" si="112"/>
        <v>p.atuar</v>
      </c>
      <c r="D378" s="16" t="str">
        <f t="shared" si="113"/>
        <v>é.arquivar</v>
      </c>
      <c r="E378" s="17" t="s">
        <v>26</v>
      </c>
      <c r="F378" s="36" t="str">
        <f t="shared" si="128"/>
        <v>d.atuar</v>
      </c>
      <c r="G378" s="36" t="s">
        <v>11155</v>
      </c>
      <c r="H378" s="20" t="s">
        <v>12846</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12862</v>
      </c>
      <c r="X378" s="28" t="s">
        <v>13654</v>
      </c>
      <c r="Y378" s="29" t="s">
        <v>13964</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9" customHeight="1" x14ac:dyDescent="0.4">
      <c r="A379" s="13">
        <v>379</v>
      </c>
      <c r="B379" s="14" t="s">
        <v>25</v>
      </c>
      <c r="C379" s="35" t="str">
        <f t="shared" si="112"/>
        <v>p.atuar</v>
      </c>
      <c r="D379" s="16" t="str">
        <f t="shared" si="113"/>
        <v>é.arborizar</v>
      </c>
      <c r="E379" s="17" t="s">
        <v>26</v>
      </c>
      <c r="F379" s="36" t="str">
        <f t="shared" si="128"/>
        <v>d.atuar</v>
      </c>
      <c r="G379" s="36" t="s">
        <v>11156</v>
      </c>
      <c r="H379" s="20" t="s">
        <v>12846</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12863</v>
      </c>
      <c r="X379" s="28" t="s">
        <v>13655</v>
      </c>
      <c r="Y379" s="29" t="s">
        <v>13923</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9" customHeight="1" x14ac:dyDescent="0.4">
      <c r="A380" s="13">
        <v>380</v>
      </c>
      <c r="B380" s="14" t="s">
        <v>25</v>
      </c>
      <c r="C380" s="35" t="str">
        <f t="shared" si="112"/>
        <v>p.atuar</v>
      </c>
      <c r="D380" s="16" t="str">
        <f t="shared" si="113"/>
        <v>é.armazenar</v>
      </c>
      <c r="E380" s="17" t="s">
        <v>26</v>
      </c>
      <c r="F380" s="36" t="str">
        <f t="shared" si="128"/>
        <v>d.atuar</v>
      </c>
      <c r="G380" s="36" t="s">
        <v>11157</v>
      </c>
      <c r="H380" s="20" t="s">
        <v>12846</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12864</v>
      </c>
      <c r="X380" s="28" t="s">
        <v>13656</v>
      </c>
      <c r="Y380" s="29" t="s">
        <v>13965</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9" customHeight="1" x14ac:dyDescent="0.4">
      <c r="A381" s="13">
        <v>381</v>
      </c>
      <c r="B381" s="14" t="s">
        <v>25</v>
      </c>
      <c r="C381" s="35" t="str">
        <f t="shared" si="112"/>
        <v>p.atuar</v>
      </c>
      <c r="D381" s="16" t="str">
        <f t="shared" si="113"/>
        <v>é.assentar</v>
      </c>
      <c r="E381" s="17" t="s">
        <v>26</v>
      </c>
      <c r="F381" s="36" t="str">
        <f t="shared" si="128"/>
        <v>d.atuar</v>
      </c>
      <c r="G381" s="36" t="s">
        <v>11158</v>
      </c>
      <c r="H381" s="20" t="s">
        <v>12846</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12865</v>
      </c>
      <c r="X381" s="28" t="s">
        <v>13657</v>
      </c>
      <c r="Y381" s="29" t="s">
        <v>13810</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9" customHeight="1" x14ac:dyDescent="0.4">
      <c r="A382" s="13">
        <v>382</v>
      </c>
      <c r="B382" s="14" t="s">
        <v>25</v>
      </c>
      <c r="C382" s="35" t="str">
        <f t="shared" si="112"/>
        <v>p.atuar</v>
      </c>
      <c r="D382" s="16" t="str">
        <f t="shared" si="113"/>
        <v>é.atestar</v>
      </c>
      <c r="E382" s="17" t="s">
        <v>26</v>
      </c>
      <c r="F382" s="36" t="str">
        <f t="shared" si="128"/>
        <v>d.atuar</v>
      </c>
      <c r="G382" s="36" t="s">
        <v>11159</v>
      </c>
      <c r="H382" s="20" t="s">
        <v>12846</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12866</v>
      </c>
      <c r="X382" s="28" t="s">
        <v>13658</v>
      </c>
      <c r="Y382" s="29" t="s">
        <v>13811</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9" customHeight="1" x14ac:dyDescent="0.4">
      <c r="A383" s="13">
        <v>383</v>
      </c>
      <c r="B383" s="14" t="s">
        <v>25</v>
      </c>
      <c r="C383" s="35" t="str">
        <f t="shared" si="112"/>
        <v>p.atuar</v>
      </c>
      <c r="D383" s="16" t="str">
        <f t="shared" si="113"/>
        <v>é.atributar</v>
      </c>
      <c r="E383" s="17" t="s">
        <v>26</v>
      </c>
      <c r="F383" s="36" t="str">
        <f t="shared" si="128"/>
        <v>d.atuar</v>
      </c>
      <c r="G383" s="36" t="s">
        <v>11160</v>
      </c>
      <c r="H383" s="20" t="s">
        <v>12846</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12867</v>
      </c>
      <c r="X383" s="28" t="s">
        <v>13659</v>
      </c>
      <c r="Y383" s="29" t="s">
        <v>13812</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9" customHeight="1" x14ac:dyDescent="0.4">
      <c r="A384" s="13">
        <v>384</v>
      </c>
      <c r="B384" s="14" t="s">
        <v>25</v>
      </c>
      <c r="C384" s="35" t="str">
        <f t="shared" si="112"/>
        <v>p.atuar</v>
      </c>
      <c r="D384" s="16" t="str">
        <f t="shared" si="113"/>
        <v>é.audibilizar</v>
      </c>
      <c r="E384" s="17" t="s">
        <v>26</v>
      </c>
      <c r="F384" s="36" t="str">
        <f t="shared" si="128"/>
        <v>d.atuar</v>
      </c>
      <c r="G384" s="36" t="s">
        <v>11161</v>
      </c>
      <c r="H384" s="20" t="s">
        <v>12846</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12868</v>
      </c>
      <c r="X384" s="28" t="s">
        <v>13660</v>
      </c>
      <c r="Y384" s="29" t="s">
        <v>13813</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9" customHeight="1" x14ac:dyDescent="0.4">
      <c r="A385" s="13">
        <v>385</v>
      </c>
      <c r="B385" s="14" t="s">
        <v>25</v>
      </c>
      <c r="C385" s="35" t="str">
        <f t="shared" si="112"/>
        <v>p.atuar</v>
      </c>
      <c r="D385" s="16" t="str">
        <f t="shared" si="113"/>
        <v>é.autenticar</v>
      </c>
      <c r="E385" s="17" t="s">
        <v>26</v>
      </c>
      <c r="F385" s="36" t="str">
        <f t="shared" si="128"/>
        <v>d.atuar</v>
      </c>
      <c r="G385" s="36" t="s">
        <v>11162</v>
      </c>
      <c r="H385" s="20" t="s">
        <v>12846</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12869</v>
      </c>
      <c r="X385" s="28" t="s">
        <v>13661</v>
      </c>
      <c r="Y385" s="29" t="s">
        <v>13814</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9" customHeight="1" x14ac:dyDescent="0.4">
      <c r="A386" s="13">
        <v>386</v>
      </c>
      <c r="B386" s="14" t="s">
        <v>25</v>
      </c>
      <c r="C386" s="35" t="str">
        <f t="shared" si="112"/>
        <v>p.atuar</v>
      </c>
      <c r="D386" s="16" t="str">
        <f t="shared" si="113"/>
        <v>é.avaliar</v>
      </c>
      <c r="E386" s="17" t="s">
        <v>26</v>
      </c>
      <c r="F386" s="36" t="str">
        <f t="shared" si="128"/>
        <v>d.atuar</v>
      </c>
      <c r="G386" s="36" t="s">
        <v>11163</v>
      </c>
      <c r="H386" s="20" t="s">
        <v>12846</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12870</v>
      </c>
      <c r="X386" s="28" t="s">
        <v>13662</v>
      </c>
      <c r="Y386" s="29" t="s">
        <v>13815</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9" customHeight="1" x14ac:dyDescent="0.4">
      <c r="A387" s="13">
        <v>387</v>
      </c>
      <c r="B387" s="14" t="s">
        <v>25</v>
      </c>
      <c r="C387" s="35" t="str">
        <f t="shared" si="112"/>
        <v>p.atuar</v>
      </c>
      <c r="D387" s="16" t="str">
        <f t="shared" si="113"/>
        <v>é.avisar</v>
      </c>
      <c r="E387" s="17" t="s">
        <v>26</v>
      </c>
      <c r="F387" s="36" t="str">
        <f t="shared" si="128"/>
        <v>d.atuar</v>
      </c>
      <c r="G387" s="36" t="s">
        <v>11164</v>
      </c>
      <c r="H387" s="20" t="s">
        <v>12846</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12871</v>
      </c>
      <c r="X387" s="28" t="s">
        <v>13663</v>
      </c>
      <c r="Y387" s="29" t="s">
        <v>13816</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9" customHeight="1" x14ac:dyDescent="0.4">
      <c r="A388" s="13">
        <v>388</v>
      </c>
      <c r="B388" s="14" t="s">
        <v>25</v>
      </c>
      <c r="C388" s="35" t="str">
        <f t="shared" si="112"/>
        <v>p.atuar</v>
      </c>
      <c r="D388" s="16" t="str">
        <f t="shared" si="113"/>
        <v>é.cabear</v>
      </c>
      <c r="E388" s="17" t="s">
        <v>26</v>
      </c>
      <c r="F388" s="36" t="str">
        <f t="shared" si="128"/>
        <v>d.atuar</v>
      </c>
      <c r="G388" s="36" t="s">
        <v>11165</v>
      </c>
      <c r="H388" s="20" t="s">
        <v>12846</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12872</v>
      </c>
      <c r="X388" s="28" t="s">
        <v>13664</v>
      </c>
      <c r="Y388" s="29" t="s">
        <v>13898</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9" customHeight="1" x14ac:dyDescent="0.4">
      <c r="A389" s="13">
        <v>389</v>
      </c>
      <c r="B389" s="14" t="s">
        <v>25</v>
      </c>
      <c r="C389" s="35" t="str">
        <f t="shared" si="112"/>
        <v>p.atuar</v>
      </c>
      <c r="D389" s="16" t="str">
        <f t="shared" si="113"/>
        <v>é.cadastrar</v>
      </c>
      <c r="E389" s="17" t="s">
        <v>26</v>
      </c>
      <c r="F389" s="36" t="str">
        <f t="shared" si="128"/>
        <v>d.atuar</v>
      </c>
      <c r="G389" s="36" t="s">
        <v>11166</v>
      </c>
      <c r="H389" s="20" t="s">
        <v>12846</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12873</v>
      </c>
      <c r="X389" s="28" t="s">
        <v>13665</v>
      </c>
      <c r="Y389" s="29" t="s">
        <v>13817</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9"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11167</v>
      </c>
      <c r="H390" s="20" t="s">
        <v>12846</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12874</v>
      </c>
      <c r="X390" s="28" t="s">
        <v>13666</v>
      </c>
      <c r="Y390" s="29" t="s">
        <v>13818</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9" customHeight="1" x14ac:dyDescent="0.4">
      <c r="A391" s="13">
        <v>391</v>
      </c>
      <c r="B391" s="14" t="s">
        <v>25</v>
      </c>
      <c r="C391" s="35" t="str">
        <f t="shared" si="131"/>
        <v>p.atuar</v>
      </c>
      <c r="D391" s="16" t="str">
        <f t="shared" si="132"/>
        <v>é.carregar</v>
      </c>
      <c r="E391" s="17" t="s">
        <v>26</v>
      </c>
      <c r="F391" s="36" t="str">
        <f t="shared" si="128"/>
        <v>d.atuar</v>
      </c>
      <c r="G391" s="36" t="s">
        <v>11168</v>
      </c>
      <c r="H391" s="20" t="s">
        <v>12846</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12875</v>
      </c>
      <c r="X391" s="28" t="s">
        <v>13667</v>
      </c>
      <c r="Y391" s="29" t="s">
        <v>13819</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9" customHeight="1" x14ac:dyDescent="0.4">
      <c r="A392" s="13">
        <v>392</v>
      </c>
      <c r="B392" s="14" t="s">
        <v>25</v>
      </c>
      <c r="C392" s="35" t="str">
        <f t="shared" si="131"/>
        <v>p.atuar</v>
      </c>
      <c r="D392" s="16" t="str">
        <f t="shared" si="132"/>
        <v>é.catalogar</v>
      </c>
      <c r="E392" s="17" t="s">
        <v>26</v>
      </c>
      <c r="F392" s="36" t="str">
        <f t="shared" si="128"/>
        <v>d.atuar</v>
      </c>
      <c r="G392" s="36" t="s">
        <v>11169</v>
      </c>
      <c r="H392" s="20" t="s">
        <v>12846</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12876</v>
      </c>
      <c r="X392" s="28" t="s">
        <v>13668</v>
      </c>
      <c r="Y392" s="29" t="s">
        <v>13899</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9" customHeight="1" x14ac:dyDescent="0.4">
      <c r="A393" s="13">
        <v>393</v>
      </c>
      <c r="B393" s="14" t="s">
        <v>25</v>
      </c>
      <c r="C393" s="35" t="str">
        <f t="shared" si="131"/>
        <v>p.atuar</v>
      </c>
      <c r="D393" s="16" t="str">
        <f t="shared" si="132"/>
        <v>é.censar</v>
      </c>
      <c r="E393" s="17" t="s">
        <v>26</v>
      </c>
      <c r="F393" s="36" t="str">
        <f t="shared" si="128"/>
        <v>d.atuar</v>
      </c>
      <c r="G393" s="36" t="s">
        <v>11170</v>
      </c>
      <c r="H393" s="20" t="s">
        <v>12846</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12877</v>
      </c>
      <c r="X393" s="28" t="s">
        <v>13669</v>
      </c>
      <c r="Y393" s="29" t="s">
        <v>13900</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9" customHeight="1" x14ac:dyDescent="0.4">
      <c r="A394" s="13">
        <v>394</v>
      </c>
      <c r="B394" s="14" t="s">
        <v>25</v>
      </c>
      <c r="C394" s="35" t="str">
        <f t="shared" si="131"/>
        <v>p.atuar</v>
      </c>
      <c r="D394" s="16" t="str">
        <f t="shared" si="132"/>
        <v>é.circular</v>
      </c>
      <c r="E394" s="17" t="s">
        <v>26</v>
      </c>
      <c r="F394" s="36" t="str">
        <f t="shared" si="128"/>
        <v>d.atuar</v>
      </c>
      <c r="G394" s="36" t="s">
        <v>11171</v>
      </c>
      <c r="H394" s="20" t="s">
        <v>12846</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12878</v>
      </c>
      <c r="X394" s="28" t="s">
        <v>13670</v>
      </c>
      <c r="Y394" s="29" t="s">
        <v>13820</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9" customHeight="1" x14ac:dyDescent="0.4">
      <c r="A395" s="13">
        <v>395</v>
      </c>
      <c r="B395" s="14" t="s">
        <v>25</v>
      </c>
      <c r="C395" s="35" t="str">
        <f t="shared" si="131"/>
        <v>p.atuar</v>
      </c>
      <c r="D395" s="16" t="str">
        <f t="shared" si="132"/>
        <v>é.climatizar</v>
      </c>
      <c r="E395" s="17" t="s">
        <v>26</v>
      </c>
      <c r="F395" s="36" t="str">
        <f t="shared" si="128"/>
        <v>d.atuar</v>
      </c>
      <c r="G395" s="36" t="s">
        <v>11172</v>
      </c>
      <c r="H395" s="20" t="s">
        <v>12846</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12879</v>
      </c>
      <c r="X395" s="28" t="s">
        <v>13671</v>
      </c>
      <c r="Y395" s="29" t="s">
        <v>13924</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9" customHeight="1" x14ac:dyDescent="0.4">
      <c r="A396" s="13">
        <v>396</v>
      </c>
      <c r="B396" s="14" t="s">
        <v>25</v>
      </c>
      <c r="C396" s="35" t="str">
        <f t="shared" si="131"/>
        <v>p.atuar</v>
      </c>
      <c r="D396" s="16" t="str">
        <f t="shared" si="132"/>
        <v>é.codificar</v>
      </c>
      <c r="E396" s="17" t="s">
        <v>26</v>
      </c>
      <c r="F396" s="36" t="str">
        <f t="shared" ref="F396:F403" si="140">F394</f>
        <v>d.atuar</v>
      </c>
      <c r="G396" s="36" t="s">
        <v>15161</v>
      </c>
      <c r="H396" s="20" t="s">
        <v>12846</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15162</v>
      </c>
      <c r="X396" s="28" t="s">
        <v>15163</v>
      </c>
      <c r="Y396" s="29" t="s">
        <v>15164</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9" customHeight="1" x14ac:dyDescent="0.4">
      <c r="A397" s="13">
        <v>397</v>
      </c>
      <c r="B397" s="14" t="s">
        <v>25</v>
      </c>
      <c r="C397" s="35" t="str">
        <f t="shared" si="131"/>
        <v>p.atuar</v>
      </c>
      <c r="D397" s="16" t="str">
        <f t="shared" si="132"/>
        <v>é.colaborar</v>
      </c>
      <c r="E397" s="17" t="s">
        <v>26</v>
      </c>
      <c r="F397" s="36" t="str">
        <f t="shared" si="140"/>
        <v>d.atuar</v>
      </c>
      <c r="G397" s="36" t="s">
        <v>11173</v>
      </c>
      <c r="H397" s="20" t="s">
        <v>12846</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12880</v>
      </c>
      <c r="X397" s="28" t="s">
        <v>13672</v>
      </c>
      <c r="Y397" s="29" t="s">
        <v>13821</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9" customHeight="1" x14ac:dyDescent="0.4">
      <c r="A398" s="13">
        <v>398</v>
      </c>
      <c r="B398" s="14" t="s">
        <v>25</v>
      </c>
      <c r="C398" s="35" t="str">
        <f t="shared" si="131"/>
        <v>p.atuar</v>
      </c>
      <c r="D398" s="16" t="str">
        <f t="shared" si="132"/>
        <v>é.colorir</v>
      </c>
      <c r="E398" s="17" t="s">
        <v>26</v>
      </c>
      <c r="F398" s="36" t="str">
        <f t="shared" si="140"/>
        <v>d.atuar</v>
      </c>
      <c r="G398" s="36" t="s">
        <v>11174</v>
      </c>
      <c r="H398" s="20" t="s">
        <v>12846</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12881</v>
      </c>
      <c r="X398" s="28" t="s">
        <v>13673</v>
      </c>
      <c r="Y398" s="29" t="s">
        <v>13901</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9" customHeight="1" x14ac:dyDescent="0.4">
      <c r="A399" s="13">
        <v>399</v>
      </c>
      <c r="B399" s="14" t="s">
        <v>25</v>
      </c>
      <c r="C399" s="35" t="str">
        <f t="shared" si="131"/>
        <v>p.atuar</v>
      </c>
      <c r="D399" s="16" t="str">
        <f t="shared" si="132"/>
        <v>é.comparar</v>
      </c>
      <c r="E399" s="17" t="s">
        <v>26</v>
      </c>
      <c r="F399" s="36" t="str">
        <f t="shared" si="140"/>
        <v>d.atuar</v>
      </c>
      <c r="G399" s="36" t="s">
        <v>12655</v>
      </c>
      <c r="H399" s="20" t="s">
        <v>12846</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12882</v>
      </c>
      <c r="X399" s="28" t="s">
        <v>13674</v>
      </c>
      <c r="Y399" s="29" t="s">
        <v>13902</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9" customHeight="1" x14ac:dyDescent="0.4">
      <c r="A400" s="13">
        <v>400</v>
      </c>
      <c r="B400" s="14" t="s">
        <v>25</v>
      </c>
      <c r="C400" s="35" t="str">
        <f t="shared" si="131"/>
        <v>p.atuar</v>
      </c>
      <c r="D400" s="16" t="str">
        <f t="shared" si="132"/>
        <v>é.compor</v>
      </c>
      <c r="E400" s="17" t="s">
        <v>26</v>
      </c>
      <c r="F400" s="36" t="str">
        <f t="shared" si="140"/>
        <v>d.atuar</v>
      </c>
      <c r="G400" s="36" t="s">
        <v>11175</v>
      </c>
      <c r="H400" s="20" t="s">
        <v>12846</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12883</v>
      </c>
      <c r="X400" s="28" t="s">
        <v>13675</v>
      </c>
      <c r="Y400" s="29" t="s">
        <v>13822</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9" customHeight="1" x14ac:dyDescent="0.4">
      <c r="A401" s="13">
        <v>401</v>
      </c>
      <c r="B401" s="14" t="s">
        <v>25</v>
      </c>
      <c r="C401" s="35" t="str">
        <f t="shared" si="131"/>
        <v>p.atuar</v>
      </c>
      <c r="D401" s="16" t="str">
        <f t="shared" si="132"/>
        <v>é.comunicar</v>
      </c>
      <c r="E401" s="17" t="s">
        <v>26</v>
      </c>
      <c r="F401" s="36" t="str">
        <f t="shared" si="140"/>
        <v>d.atuar</v>
      </c>
      <c r="G401" s="36" t="s">
        <v>11176</v>
      </c>
      <c r="H401" s="20" t="s">
        <v>12846</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12884</v>
      </c>
      <c r="X401" s="28" t="s">
        <v>13676</v>
      </c>
      <c r="Y401" s="29" t="s">
        <v>13925</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9" customHeight="1" x14ac:dyDescent="0.4">
      <c r="A402" s="13">
        <v>402</v>
      </c>
      <c r="B402" s="14" t="s">
        <v>25</v>
      </c>
      <c r="C402" s="35" t="str">
        <f t="shared" si="131"/>
        <v>p.atuar</v>
      </c>
      <c r="D402" s="16" t="str">
        <f t="shared" si="132"/>
        <v>é.concursar</v>
      </c>
      <c r="E402" s="17" t="s">
        <v>26</v>
      </c>
      <c r="F402" s="36" t="str">
        <f t="shared" si="140"/>
        <v>d.atuar</v>
      </c>
      <c r="G402" s="36" t="s">
        <v>11177</v>
      </c>
      <c r="H402" s="20" t="s">
        <v>12846</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12885</v>
      </c>
      <c r="X402" s="28" t="s">
        <v>13677</v>
      </c>
      <c r="Y402" s="29" t="s">
        <v>13823</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9" customHeight="1" x14ac:dyDescent="0.4">
      <c r="A403" s="13">
        <v>403</v>
      </c>
      <c r="B403" s="14" t="s">
        <v>25</v>
      </c>
      <c r="C403" s="35" t="str">
        <f t="shared" si="131"/>
        <v>p.atuar</v>
      </c>
      <c r="D403" s="16" t="str">
        <f t="shared" si="132"/>
        <v>é.conectar</v>
      </c>
      <c r="E403" s="17" t="s">
        <v>26</v>
      </c>
      <c r="F403" s="36" t="str">
        <f t="shared" si="140"/>
        <v>d.atuar</v>
      </c>
      <c r="G403" s="36" t="s">
        <v>15499</v>
      </c>
      <c r="H403" s="20" t="s">
        <v>12846</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15500</v>
      </c>
      <c r="X403" s="28" t="s">
        <v>15501</v>
      </c>
      <c r="Y403" s="29" t="s">
        <v>15502</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9" customHeight="1" x14ac:dyDescent="0.4">
      <c r="A404" s="13">
        <v>404</v>
      </c>
      <c r="B404" s="14" t="s">
        <v>25</v>
      </c>
      <c r="C404" s="35" t="str">
        <f t="shared" si="131"/>
        <v>p.atuar</v>
      </c>
      <c r="D404" s="16" t="str">
        <f t="shared" si="132"/>
        <v>é.conservar</v>
      </c>
      <c r="E404" s="17" t="s">
        <v>26</v>
      </c>
      <c r="F404" s="36" t="str">
        <f t="shared" ref="F404:F439" si="143">F403</f>
        <v>d.atuar</v>
      </c>
      <c r="G404" s="36" t="s">
        <v>11178</v>
      </c>
      <c r="H404" s="20" t="s">
        <v>12846</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12886</v>
      </c>
      <c r="X404" s="28" t="s">
        <v>13678</v>
      </c>
      <c r="Y404" s="29" t="s">
        <v>13824</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9" customHeight="1" x14ac:dyDescent="0.4">
      <c r="A405" s="13">
        <v>405</v>
      </c>
      <c r="B405" s="14" t="s">
        <v>25</v>
      </c>
      <c r="C405" s="35" t="str">
        <f t="shared" si="131"/>
        <v>p.atuar</v>
      </c>
      <c r="D405" s="16" t="str">
        <f t="shared" si="132"/>
        <v>é.contextualizar</v>
      </c>
      <c r="E405" s="17" t="s">
        <v>26</v>
      </c>
      <c r="F405" s="36" t="str">
        <f t="shared" si="143"/>
        <v>d.atuar</v>
      </c>
      <c r="G405" s="36" t="s">
        <v>11179</v>
      </c>
      <c r="H405" s="20" t="s">
        <v>12846</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12887</v>
      </c>
      <c r="X405" s="28" t="s">
        <v>13679</v>
      </c>
      <c r="Y405" s="29" t="s">
        <v>13825</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9" customHeight="1" x14ac:dyDescent="0.4">
      <c r="A406" s="13">
        <v>406</v>
      </c>
      <c r="B406" s="14" t="s">
        <v>25</v>
      </c>
      <c r="C406" s="35" t="str">
        <f t="shared" si="131"/>
        <v>p.atuar</v>
      </c>
      <c r="D406" s="16" t="str">
        <f t="shared" si="132"/>
        <v>é.controlar</v>
      </c>
      <c r="E406" s="17" t="s">
        <v>26</v>
      </c>
      <c r="F406" s="36" t="str">
        <f t="shared" si="143"/>
        <v>d.atuar</v>
      </c>
      <c r="G406" s="36" t="s">
        <v>11180</v>
      </c>
      <c r="H406" s="20" t="s">
        <v>12846</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12888</v>
      </c>
      <c r="X406" s="28" t="s">
        <v>13680</v>
      </c>
      <c r="Y406" s="29" t="s">
        <v>13826</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9" customHeight="1" x14ac:dyDescent="0.4">
      <c r="A407" s="13">
        <v>407</v>
      </c>
      <c r="B407" s="14" t="s">
        <v>25</v>
      </c>
      <c r="C407" s="35" t="str">
        <f t="shared" si="131"/>
        <v>p.atuar</v>
      </c>
      <c r="D407" s="16" t="str">
        <f t="shared" si="132"/>
        <v>é.coordenar</v>
      </c>
      <c r="E407" s="17" t="s">
        <v>26</v>
      </c>
      <c r="F407" s="36" t="str">
        <f t="shared" si="143"/>
        <v>d.atuar</v>
      </c>
      <c r="G407" s="36" t="s">
        <v>11181</v>
      </c>
      <c r="H407" s="20" t="s">
        <v>12846</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12889</v>
      </c>
      <c r="X407" s="28" t="s">
        <v>13681</v>
      </c>
      <c r="Y407" s="29" t="s">
        <v>13827</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9" customHeight="1" x14ac:dyDescent="0.4">
      <c r="A408" s="13">
        <v>408</v>
      </c>
      <c r="B408" s="14" t="s">
        <v>25</v>
      </c>
      <c r="C408" s="35" t="str">
        <f t="shared" si="131"/>
        <v>p.atuar</v>
      </c>
      <c r="D408" s="16" t="str">
        <f t="shared" si="132"/>
        <v>é.dançar</v>
      </c>
      <c r="E408" s="17" t="s">
        <v>26</v>
      </c>
      <c r="F408" s="36" t="str">
        <f t="shared" si="143"/>
        <v>d.atuar</v>
      </c>
      <c r="G408" s="36" t="s">
        <v>11182</v>
      </c>
      <c r="H408" s="20" t="s">
        <v>12846</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12890</v>
      </c>
      <c r="X408" s="28" t="s">
        <v>13682</v>
      </c>
      <c r="Y408" s="29" t="s">
        <v>13903</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9" customHeight="1" x14ac:dyDescent="0.4">
      <c r="A409" s="13">
        <v>409</v>
      </c>
      <c r="B409" s="14" t="s">
        <v>25</v>
      </c>
      <c r="C409" s="35" t="str">
        <f t="shared" si="131"/>
        <v>p.atuar</v>
      </c>
      <c r="D409" s="16" t="str">
        <f t="shared" si="132"/>
        <v>é.datar</v>
      </c>
      <c r="E409" s="17" t="s">
        <v>26</v>
      </c>
      <c r="F409" s="36" t="str">
        <f t="shared" si="143"/>
        <v>d.atuar</v>
      </c>
      <c r="G409" s="36" t="s">
        <v>11183</v>
      </c>
      <c r="H409" s="20" t="s">
        <v>12846</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12891</v>
      </c>
      <c r="X409" s="28" t="s">
        <v>13683</v>
      </c>
      <c r="Y409" s="29" t="s">
        <v>13828</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9" customHeight="1" x14ac:dyDescent="0.4">
      <c r="A410" s="13">
        <v>410</v>
      </c>
      <c r="B410" s="14" t="s">
        <v>25</v>
      </c>
      <c r="C410" s="35" t="str">
        <f t="shared" si="131"/>
        <v>p.atuar</v>
      </c>
      <c r="D410" s="16" t="str">
        <f t="shared" si="132"/>
        <v>é.derivar</v>
      </c>
      <c r="E410" s="17" t="s">
        <v>26</v>
      </c>
      <c r="F410" s="36" t="str">
        <f t="shared" si="143"/>
        <v>d.atuar</v>
      </c>
      <c r="G410" s="36" t="s">
        <v>11184</v>
      </c>
      <c r="H410" s="20" t="s">
        <v>12846</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12892</v>
      </c>
      <c r="X410" s="28" t="s">
        <v>13684</v>
      </c>
      <c r="Y410" s="29" t="s">
        <v>13829</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9" customHeight="1" x14ac:dyDescent="0.4">
      <c r="A411" s="13">
        <v>411</v>
      </c>
      <c r="B411" s="14" t="s">
        <v>25</v>
      </c>
      <c r="C411" s="35" t="str">
        <f t="shared" si="131"/>
        <v>p.atuar</v>
      </c>
      <c r="D411" s="16" t="str">
        <f t="shared" si="132"/>
        <v>é.digitalizar</v>
      </c>
      <c r="E411" s="17" t="s">
        <v>26</v>
      </c>
      <c r="F411" s="36" t="str">
        <f t="shared" si="143"/>
        <v>d.atuar</v>
      </c>
      <c r="G411" s="36" t="s">
        <v>11185</v>
      </c>
      <c r="H411" s="20" t="s">
        <v>12846</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12893</v>
      </c>
      <c r="X411" s="28" t="s">
        <v>13685</v>
      </c>
      <c r="Y411" s="29" t="s">
        <v>13926</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9" customHeight="1" x14ac:dyDescent="0.4">
      <c r="A412" s="13">
        <v>412</v>
      </c>
      <c r="B412" s="14" t="s">
        <v>25</v>
      </c>
      <c r="C412" s="35" t="str">
        <f t="shared" si="131"/>
        <v>p.atuar</v>
      </c>
      <c r="D412" s="16" t="str">
        <f t="shared" si="132"/>
        <v>é.dimensionar</v>
      </c>
      <c r="E412" s="17" t="s">
        <v>26</v>
      </c>
      <c r="F412" s="36" t="str">
        <f t="shared" si="143"/>
        <v>d.atuar</v>
      </c>
      <c r="G412" s="36" t="s">
        <v>11186</v>
      </c>
      <c r="H412" s="20" t="s">
        <v>12846</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12894</v>
      </c>
      <c r="X412" s="28" t="s">
        <v>13686</v>
      </c>
      <c r="Y412" s="29" t="s">
        <v>13830</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9" customHeight="1" x14ac:dyDescent="0.4">
      <c r="A413" s="13">
        <v>413</v>
      </c>
      <c r="B413" s="14" t="s">
        <v>25</v>
      </c>
      <c r="C413" s="35" t="str">
        <f t="shared" si="131"/>
        <v>p.atuar</v>
      </c>
      <c r="D413" s="16" t="str">
        <f t="shared" si="132"/>
        <v>é.direcionar</v>
      </c>
      <c r="E413" s="17" t="s">
        <v>26</v>
      </c>
      <c r="F413" s="36" t="str">
        <f t="shared" si="143"/>
        <v>d.atuar</v>
      </c>
      <c r="G413" s="36" t="s">
        <v>11187</v>
      </c>
      <c r="H413" s="20" t="s">
        <v>12846</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12895</v>
      </c>
      <c r="X413" s="28" t="s">
        <v>13687</v>
      </c>
      <c r="Y413" s="29" t="s">
        <v>13961</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9" customHeight="1" x14ac:dyDescent="0.4">
      <c r="A414" s="13">
        <v>414</v>
      </c>
      <c r="B414" s="14" t="s">
        <v>25</v>
      </c>
      <c r="C414" s="35" t="str">
        <f t="shared" si="131"/>
        <v>p.atuar</v>
      </c>
      <c r="D414" s="16" t="str">
        <f t="shared" si="132"/>
        <v>é.distribuir</v>
      </c>
      <c r="E414" s="17" t="s">
        <v>26</v>
      </c>
      <c r="F414" s="36" t="str">
        <f t="shared" si="143"/>
        <v>d.atuar</v>
      </c>
      <c r="G414" s="36" t="s">
        <v>11188</v>
      </c>
      <c r="H414" s="20" t="s">
        <v>12846</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12896</v>
      </c>
      <c r="X414" s="28" t="s">
        <v>13688</v>
      </c>
      <c r="Y414" s="29" t="s">
        <v>13831</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9" customHeight="1" x14ac:dyDescent="0.4">
      <c r="A415" s="13">
        <v>415</v>
      </c>
      <c r="B415" s="14" t="s">
        <v>25</v>
      </c>
      <c r="C415" s="35" t="str">
        <f t="shared" si="131"/>
        <v>p.atuar</v>
      </c>
      <c r="D415" s="16" t="str">
        <f t="shared" si="132"/>
        <v>é.documentar</v>
      </c>
      <c r="E415" s="17" t="s">
        <v>26</v>
      </c>
      <c r="F415" s="36" t="str">
        <f t="shared" si="143"/>
        <v>d.atuar</v>
      </c>
      <c r="G415" s="36" t="s">
        <v>11189</v>
      </c>
      <c r="H415" s="20" t="s">
        <v>12846</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12897</v>
      </c>
      <c r="X415" s="28" t="s">
        <v>13689</v>
      </c>
      <c r="Y415" s="29" t="s">
        <v>13832</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9" customHeight="1" x14ac:dyDescent="0.4">
      <c r="A416" s="13">
        <v>416</v>
      </c>
      <c r="B416" s="14" t="s">
        <v>25</v>
      </c>
      <c r="C416" s="35" t="str">
        <f t="shared" si="131"/>
        <v>p.atuar</v>
      </c>
      <c r="D416" s="16" t="str">
        <f t="shared" si="132"/>
        <v>é.drenar</v>
      </c>
      <c r="E416" s="17" t="s">
        <v>26</v>
      </c>
      <c r="F416" s="36" t="str">
        <f t="shared" si="143"/>
        <v>d.atuar</v>
      </c>
      <c r="G416" s="36" t="s">
        <v>11190</v>
      </c>
      <c r="H416" s="20" t="s">
        <v>12846</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12898</v>
      </c>
      <c r="X416" s="28" t="s">
        <v>13690</v>
      </c>
      <c r="Y416" s="29" t="s">
        <v>13833</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9" customHeight="1" x14ac:dyDescent="0.4">
      <c r="A417" s="13">
        <v>417</v>
      </c>
      <c r="B417" s="14" t="s">
        <v>25</v>
      </c>
      <c r="C417" s="35" t="str">
        <f t="shared" si="131"/>
        <v>p.atuar</v>
      </c>
      <c r="D417" s="16" t="str">
        <f t="shared" si="132"/>
        <v>é.eletrificar</v>
      </c>
      <c r="E417" s="17" t="s">
        <v>26</v>
      </c>
      <c r="F417" s="36" t="str">
        <f t="shared" si="143"/>
        <v>d.atuar</v>
      </c>
      <c r="G417" s="36" t="s">
        <v>11191</v>
      </c>
      <c r="H417" s="20" t="s">
        <v>12846</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12899</v>
      </c>
      <c r="X417" s="28" t="s">
        <v>13691</v>
      </c>
      <c r="Y417" s="29" t="s">
        <v>13927</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9" customHeight="1" x14ac:dyDescent="0.4">
      <c r="A418" s="13">
        <v>418</v>
      </c>
      <c r="B418" s="14" t="s">
        <v>25</v>
      </c>
      <c r="C418" s="35" t="str">
        <f t="shared" si="131"/>
        <v>p.atuar</v>
      </c>
      <c r="D418" s="16" t="str">
        <f t="shared" si="132"/>
        <v>é.elevar</v>
      </c>
      <c r="E418" s="17" t="s">
        <v>26</v>
      </c>
      <c r="F418" s="36" t="str">
        <f t="shared" si="143"/>
        <v>d.atuar</v>
      </c>
      <c r="G418" s="36" t="s">
        <v>11192</v>
      </c>
      <c r="H418" s="20" t="s">
        <v>12846</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12900</v>
      </c>
      <c r="X418" s="28" t="s">
        <v>13692</v>
      </c>
      <c r="Y418" s="29" t="s">
        <v>13834</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9" customHeight="1" x14ac:dyDescent="0.4">
      <c r="A419" s="13">
        <v>419</v>
      </c>
      <c r="B419" s="14" t="s">
        <v>25</v>
      </c>
      <c r="C419" s="35" t="str">
        <f t="shared" si="131"/>
        <v>p.atuar</v>
      </c>
      <c r="D419" s="16" t="str">
        <f t="shared" si="132"/>
        <v>é.emitir</v>
      </c>
      <c r="E419" s="17" t="s">
        <v>26</v>
      </c>
      <c r="F419" s="36" t="str">
        <f t="shared" si="143"/>
        <v>d.atuar</v>
      </c>
      <c r="G419" s="36" t="s">
        <v>11193</v>
      </c>
      <c r="H419" s="20" t="s">
        <v>12846</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12901</v>
      </c>
      <c r="X419" s="28" t="s">
        <v>13693</v>
      </c>
      <c r="Y419" s="29" t="s">
        <v>13835</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9" customHeight="1" x14ac:dyDescent="0.4">
      <c r="A420" s="13">
        <v>420</v>
      </c>
      <c r="B420" s="14" t="s">
        <v>25</v>
      </c>
      <c r="C420" s="35" t="str">
        <f t="shared" si="131"/>
        <v>p.atuar</v>
      </c>
      <c r="D420" s="16" t="str">
        <f t="shared" si="132"/>
        <v>é.encher</v>
      </c>
      <c r="E420" s="17" t="s">
        <v>26</v>
      </c>
      <c r="F420" s="36" t="str">
        <f t="shared" si="143"/>
        <v>d.atuar</v>
      </c>
      <c r="G420" s="36" t="s">
        <v>11194</v>
      </c>
      <c r="H420" s="20" t="s">
        <v>12846</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12902</v>
      </c>
      <c r="X420" s="28" t="s">
        <v>13694</v>
      </c>
      <c r="Y420" s="29" t="s">
        <v>13836</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9" customHeight="1" x14ac:dyDescent="0.4">
      <c r="A421" s="13">
        <v>421</v>
      </c>
      <c r="B421" s="14" t="s">
        <v>25</v>
      </c>
      <c r="C421" s="35" t="str">
        <f t="shared" si="131"/>
        <v>p.atuar</v>
      </c>
      <c r="D421" s="16" t="str">
        <f t="shared" si="132"/>
        <v>é.endereçar</v>
      </c>
      <c r="E421" s="17" t="s">
        <v>26</v>
      </c>
      <c r="F421" s="36" t="str">
        <f t="shared" si="143"/>
        <v>d.atuar</v>
      </c>
      <c r="G421" s="36" t="s">
        <v>11195</v>
      </c>
      <c r="H421" s="20" t="s">
        <v>12846</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12903</v>
      </c>
      <c r="X421" s="28" t="s">
        <v>13695</v>
      </c>
      <c r="Y421" s="29" t="s">
        <v>13837</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9" customHeight="1" x14ac:dyDescent="0.4">
      <c r="A422" s="13">
        <v>422</v>
      </c>
      <c r="B422" s="14" t="s">
        <v>25</v>
      </c>
      <c r="C422" s="35" t="str">
        <f t="shared" si="131"/>
        <v>p.atuar</v>
      </c>
      <c r="D422" s="16" t="str">
        <f t="shared" si="132"/>
        <v>é.energizar</v>
      </c>
      <c r="E422" s="17" t="s">
        <v>26</v>
      </c>
      <c r="F422" s="36" t="str">
        <f t="shared" si="143"/>
        <v>d.atuar</v>
      </c>
      <c r="G422" s="36" t="s">
        <v>11196</v>
      </c>
      <c r="H422" s="20" t="s">
        <v>12846</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12904</v>
      </c>
      <c r="X422" s="28" t="s">
        <v>13696</v>
      </c>
      <c r="Y422" s="29" t="s">
        <v>13838</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9" customHeight="1" x14ac:dyDescent="0.4">
      <c r="A423" s="13">
        <v>423</v>
      </c>
      <c r="B423" s="14" t="s">
        <v>25</v>
      </c>
      <c r="C423" s="35" t="str">
        <f t="shared" si="131"/>
        <v>p.atuar</v>
      </c>
      <c r="D423" s="16" t="str">
        <f t="shared" si="132"/>
        <v>é.ensinar</v>
      </c>
      <c r="E423" s="17" t="s">
        <v>26</v>
      </c>
      <c r="F423" s="36" t="str">
        <f t="shared" si="143"/>
        <v>d.atuar</v>
      </c>
      <c r="G423" s="36" t="s">
        <v>11197</v>
      </c>
      <c r="H423" s="20" t="s">
        <v>12846</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12905</v>
      </c>
      <c r="X423" s="28" t="s">
        <v>13697</v>
      </c>
      <c r="Y423" s="29" t="s">
        <v>13839</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9" customHeight="1" x14ac:dyDescent="0.4">
      <c r="A424" s="13">
        <v>424</v>
      </c>
      <c r="B424" s="14" t="s">
        <v>25</v>
      </c>
      <c r="C424" s="35" t="str">
        <f t="shared" si="131"/>
        <v>p.atuar</v>
      </c>
      <c r="D424" s="16" t="str">
        <f t="shared" si="132"/>
        <v>é.equipar</v>
      </c>
      <c r="E424" s="17" t="s">
        <v>26</v>
      </c>
      <c r="F424" s="36" t="str">
        <f t="shared" si="143"/>
        <v>d.atuar</v>
      </c>
      <c r="G424" s="36" t="s">
        <v>11198</v>
      </c>
      <c r="H424" s="20" t="s">
        <v>12846</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12906</v>
      </c>
      <c r="X424" s="28" t="s">
        <v>13698</v>
      </c>
      <c r="Y424" s="29" t="s">
        <v>13840</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9" customHeight="1" x14ac:dyDescent="0.4">
      <c r="A425" s="13">
        <v>425</v>
      </c>
      <c r="B425" s="14" t="s">
        <v>25</v>
      </c>
      <c r="C425" s="35" t="str">
        <f t="shared" si="131"/>
        <v>p.atuar</v>
      </c>
      <c r="D425" s="16" t="str">
        <f t="shared" si="132"/>
        <v>é.escrever</v>
      </c>
      <c r="E425" s="17" t="s">
        <v>26</v>
      </c>
      <c r="F425" s="36" t="str">
        <f t="shared" si="143"/>
        <v>d.atuar</v>
      </c>
      <c r="G425" s="36" t="s">
        <v>11199</v>
      </c>
      <c r="H425" s="20" t="s">
        <v>12846</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12907</v>
      </c>
      <c r="X425" s="28" t="s">
        <v>13699</v>
      </c>
      <c r="Y425" s="29" t="s">
        <v>13904</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9" customHeight="1" x14ac:dyDescent="0.4">
      <c r="A426" s="13">
        <v>426</v>
      </c>
      <c r="B426" s="14" t="s">
        <v>25</v>
      </c>
      <c r="C426" s="35" t="str">
        <f t="shared" si="131"/>
        <v>p.atuar</v>
      </c>
      <c r="D426" s="16" t="str">
        <f t="shared" si="132"/>
        <v>é.esgotar</v>
      </c>
      <c r="E426" s="17" t="s">
        <v>26</v>
      </c>
      <c r="F426" s="36" t="str">
        <f t="shared" si="143"/>
        <v>d.atuar</v>
      </c>
      <c r="G426" s="36" t="s">
        <v>11200</v>
      </c>
      <c r="H426" s="20" t="s">
        <v>12846</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12908</v>
      </c>
      <c r="X426" s="28" t="s">
        <v>13700</v>
      </c>
      <c r="Y426" s="29" t="s">
        <v>13841</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9" customHeight="1" x14ac:dyDescent="0.4">
      <c r="A427" s="13">
        <v>427</v>
      </c>
      <c r="B427" s="14" t="s">
        <v>25</v>
      </c>
      <c r="C427" s="35" t="str">
        <f t="shared" si="131"/>
        <v>p.atuar</v>
      </c>
      <c r="D427" s="16" t="str">
        <f t="shared" si="132"/>
        <v>é.especificar</v>
      </c>
      <c r="E427" s="17" t="s">
        <v>26</v>
      </c>
      <c r="F427" s="36" t="str">
        <f t="shared" si="143"/>
        <v>d.atuar</v>
      </c>
      <c r="G427" s="36" t="s">
        <v>11201</v>
      </c>
      <c r="H427" s="20" t="s">
        <v>12846</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12909</v>
      </c>
      <c r="X427" s="28" t="s">
        <v>13701</v>
      </c>
      <c r="Y427" s="29" t="s">
        <v>13842</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9" customHeight="1" x14ac:dyDescent="0.4">
      <c r="A428" s="13">
        <v>428</v>
      </c>
      <c r="B428" s="14" t="s">
        <v>25</v>
      </c>
      <c r="C428" s="35" t="str">
        <f t="shared" si="131"/>
        <v>p.atuar</v>
      </c>
      <c r="D428" s="16" t="str">
        <f t="shared" si="132"/>
        <v>é.estacionar</v>
      </c>
      <c r="E428" s="17" t="s">
        <v>26</v>
      </c>
      <c r="F428" s="36" t="str">
        <f t="shared" si="143"/>
        <v>d.atuar</v>
      </c>
      <c r="G428" s="36" t="s">
        <v>11202</v>
      </c>
      <c r="H428" s="20" t="s">
        <v>12846</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12910</v>
      </c>
      <c r="X428" s="28" t="s">
        <v>13702</v>
      </c>
      <c r="Y428" s="29" t="s">
        <v>13905</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9" customHeight="1" x14ac:dyDescent="0.4">
      <c r="A429" s="13">
        <v>429</v>
      </c>
      <c r="B429" s="14" t="s">
        <v>25</v>
      </c>
      <c r="C429" s="35" t="str">
        <f t="shared" si="131"/>
        <v>p.atuar</v>
      </c>
      <c r="D429" s="16" t="str">
        <f t="shared" si="132"/>
        <v>é.esterilizar</v>
      </c>
      <c r="E429" s="17" t="s">
        <v>26</v>
      </c>
      <c r="F429" s="36" t="str">
        <f t="shared" si="143"/>
        <v>d.atuar</v>
      </c>
      <c r="G429" s="36" t="s">
        <v>11203</v>
      </c>
      <c r="H429" s="20" t="s">
        <v>12846</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12911</v>
      </c>
      <c r="X429" s="28" t="s">
        <v>13703</v>
      </c>
      <c r="Y429" s="29" t="s">
        <v>13843</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9" customHeight="1" x14ac:dyDescent="0.4">
      <c r="A430" s="13">
        <v>430</v>
      </c>
      <c r="B430" s="14" t="s">
        <v>25</v>
      </c>
      <c r="C430" s="35" t="str">
        <f t="shared" si="131"/>
        <v>p.atuar</v>
      </c>
      <c r="D430" s="16" t="str">
        <f t="shared" si="132"/>
        <v>é.etiquetar</v>
      </c>
      <c r="E430" s="17" t="s">
        <v>26</v>
      </c>
      <c r="F430" s="36" t="str">
        <f t="shared" si="143"/>
        <v>d.atuar</v>
      </c>
      <c r="G430" s="36" t="s">
        <v>11204</v>
      </c>
      <c r="H430" s="20" t="s">
        <v>12846</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12912</v>
      </c>
      <c r="X430" s="28" t="s">
        <v>13704</v>
      </c>
      <c r="Y430" s="29" t="s">
        <v>13906</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9" customHeight="1" x14ac:dyDescent="0.4">
      <c r="A431" s="13">
        <v>431</v>
      </c>
      <c r="B431" s="14" t="s">
        <v>25</v>
      </c>
      <c r="C431" s="35" t="str">
        <f t="shared" si="131"/>
        <v>p.atuar</v>
      </c>
      <c r="D431" s="16" t="str">
        <f t="shared" si="132"/>
        <v>é.extinguir</v>
      </c>
      <c r="E431" s="17" t="s">
        <v>26</v>
      </c>
      <c r="F431" s="36" t="str">
        <f t="shared" si="143"/>
        <v>d.atuar</v>
      </c>
      <c r="G431" s="36" t="s">
        <v>11205</v>
      </c>
      <c r="H431" s="20" t="s">
        <v>12846</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12913</v>
      </c>
      <c r="X431" s="28" t="s">
        <v>13705</v>
      </c>
      <c r="Y431" s="29" t="s">
        <v>13844</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9" customHeight="1" x14ac:dyDescent="0.4">
      <c r="A432" s="13">
        <v>432</v>
      </c>
      <c r="B432" s="14" t="s">
        <v>25</v>
      </c>
      <c r="C432" s="35" t="str">
        <f t="shared" si="131"/>
        <v>p.atuar</v>
      </c>
      <c r="D432" s="16" t="str">
        <f t="shared" si="132"/>
        <v>é.falar</v>
      </c>
      <c r="E432" s="17" t="s">
        <v>26</v>
      </c>
      <c r="F432" s="36" t="str">
        <f t="shared" si="143"/>
        <v>d.atuar</v>
      </c>
      <c r="G432" s="36" t="s">
        <v>11206</v>
      </c>
      <c r="H432" s="20" t="s">
        <v>12846</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12914</v>
      </c>
      <c r="X432" s="28" t="s">
        <v>13706</v>
      </c>
      <c r="Y432" s="29" t="s">
        <v>13907</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9" customHeight="1" x14ac:dyDescent="0.4">
      <c r="A433" s="13">
        <v>433</v>
      </c>
      <c r="B433" s="14" t="s">
        <v>25</v>
      </c>
      <c r="C433" s="35" t="str">
        <f t="shared" si="131"/>
        <v>p.atuar</v>
      </c>
      <c r="D433" s="16" t="str">
        <f t="shared" si="132"/>
        <v>é.fechar</v>
      </c>
      <c r="E433" s="17" t="s">
        <v>26</v>
      </c>
      <c r="F433" s="36" t="str">
        <f t="shared" si="143"/>
        <v>d.atuar</v>
      </c>
      <c r="G433" s="36" t="s">
        <v>11207</v>
      </c>
      <c r="H433" s="20" t="s">
        <v>12846</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12915</v>
      </c>
      <c r="X433" s="28" t="s">
        <v>13707</v>
      </c>
      <c r="Y433" s="29" t="s">
        <v>13959</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9" customHeight="1" x14ac:dyDescent="0.4">
      <c r="A434" s="13">
        <v>434</v>
      </c>
      <c r="B434" s="14" t="s">
        <v>25</v>
      </c>
      <c r="C434" s="35" t="str">
        <f t="shared" si="131"/>
        <v>p.atuar</v>
      </c>
      <c r="D434" s="16" t="str">
        <f t="shared" si="132"/>
        <v>é.federar</v>
      </c>
      <c r="E434" s="17" t="s">
        <v>26</v>
      </c>
      <c r="F434" s="36" t="str">
        <f t="shared" si="143"/>
        <v>d.atuar</v>
      </c>
      <c r="G434" s="36" t="s">
        <v>11208</v>
      </c>
      <c r="H434" s="20" t="s">
        <v>12846</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12916</v>
      </c>
      <c r="X434" s="28" t="s">
        <v>13708</v>
      </c>
      <c r="Y434" s="29" t="s">
        <v>13960</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9" customHeight="1" x14ac:dyDescent="0.4">
      <c r="A435" s="13">
        <v>435</v>
      </c>
      <c r="B435" s="14" t="s">
        <v>25</v>
      </c>
      <c r="C435" s="35" t="str">
        <f t="shared" si="131"/>
        <v>p.atuar</v>
      </c>
      <c r="D435" s="16" t="str">
        <f t="shared" si="132"/>
        <v>é.fiscalizar</v>
      </c>
      <c r="E435" s="17" t="s">
        <v>26</v>
      </c>
      <c r="F435" s="36" t="str">
        <f t="shared" si="143"/>
        <v>d.atuar</v>
      </c>
      <c r="G435" s="36" t="s">
        <v>11209</v>
      </c>
      <c r="H435" s="20" t="s">
        <v>12846</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12917</v>
      </c>
      <c r="X435" s="28" t="s">
        <v>13709</v>
      </c>
      <c r="Y435" s="29" t="s">
        <v>13928</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9" customHeight="1" x14ac:dyDescent="0.4">
      <c r="A436" s="13">
        <v>436</v>
      </c>
      <c r="B436" s="14" t="s">
        <v>25</v>
      </c>
      <c r="C436" s="35" t="str">
        <f t="shared" si="131"/>
        <v>p.atuar</v>
      </c>
      <c r="D436" s="16" t="str">
        <f t="shared" si="132"/>
        <v>é.fluir</v>
      </c>
      <c r="E436" s="17" t="s">
        <v>26</v>
      </c>
      <c r="F436" s="36" t="str">
        <f t="shared" si="143"/>
        <v>d.atuar</v>
      </c>
      <c r="G436" s="36" t="s">
        <v>11210</v>
      </c>
      <c r="H436" s="20" t="s">
        <v>12846</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12918</v>
      </c>
      <c r="X436" s="28" t="s">
        <v>13710</v>
      </c>
      <c r="Y436" s="29" t="s">
        <v>13845</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9" customHeight="1" x14ac:dyDescent="0.4">
      <c r="A437" s="13">
        <v>437</v>
      </c>
      <c r="B437" s="14" t="s">
        <v>25</v>
      </c>
      <c r="C437" s="35" t="str">
        <f t="shared" si="131"/>
        <v>p.atuar</v>
      </c>
      <c r="D437" s="16" t="str">
        <f t="shared" si="132"/>
        <v>é.formar</v>
      </c>
      <c r="E437" s="17" t="s">
        <v>26</v>
      </c>
      <c r="F437" s="36" t="str">
        <f t="shared" si="143"/>
        <v>d.atuar</v>
      </c>
      <c r="G437" s="36" t="s">
        <v>11211</v>
      </c>
      <c r="H437" s="20" t="s">
        <v>12846</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12919</v>
      </c>
      <c r="X437" s="28" t="s">
        <v>13711</v>
      </c>
      <c r="Y437" s="29" t="s">
        <v>13957</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9" customHeight="1" x14ac:dyDescent="0.4">
      <c r="A438" s="13">
        <v>438</v>
      </c>
      <c r="B438" s="14" t="s">
        <v>25</v>
      </c>
      <c r="C438" s="35" t="str">
        <f t="shared" si="131"/>
        <v>p.atuar</v>
      </c>
      <c r="D438" s="16" t="str">
        <f t="shared" si="132"/>
        <v>é.fornecer</v>
      </c>
      <c r="E438" s="17" t="s">
        <v>26</v>
      </c>
      <c r="F438" s="36" t="str">
        <f t="shared" si="143"/>
        <v>d.atuar</v>
      </c>
      <c r="G438" s="36" t="s">
        <v>11212</v>
      </c>
      <c r="H438" s="20" t="s">
        <v>12846</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12920</v>
      </c>
      <c r="X438" s="28" t="s">
        <v>13712</v>
      </c>
      <c r="Y438" s="29" t="s">
        <v>13958</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9" customHeight="1" x14ac:dyDescent="0.4">
      <c r="A439" s="13">
        <v>439</v>
      </c>
      <c r="B439" s="14" t="s">
        <v>25</v>
      </c>
      <c r="C439" s="35" t="str">
        <f t="shared" si="131"/>
        <v>p.atuar</v>
      </c>
      <c r="D439" s="16" t="str">
        <f t="shared" si="132"/>
        <v>é.funcionar</v>
      </c>
      <c r="E439" s="17" t="s">
        <v>26</v>
      </c>
      <c r="F439" s="36" t="str">
        <f t="shared" si="143"/>
        <v>d.atuar</v>
      </c>
      <c r="G439" s="36" t="s">
        <v>11213</v>
      </c>
      <c r="H439" s="20" t="s">
        <v>12846</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12921</v>
      </c>
      <c r="X439" s="28" t="s">
        <v>13713</v>
      </c>
      <c r="Y439" s="29" t="s">
        <v>13956</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9" customHeight="1" x14ac:dyDescent="0.4">
      <c r="A440" s="13">
        <v>440</v>
      </c>
      <c r="B440" s="14" t="s">
        <v>25</v>
      </c>
      <c r="C440" s="35" t="str">
        <f t="shared" si="131"/>
        <v>p.atuar</v>
      </c>
      <c r="D440" s="16" t="str">
        <f t="shared" si="132"/>
        <v>é.gastar</v>
      </c>
      <c r="E440" s="17" t="s">
        <v>26</v>
      </c>
      <c r="F440" s="36" t="str">
        <f>F438</f>
        <v>d.atuar</v>
      </c>
      <c r="G440" s="36" t="s">
        <v>13226</v>
      </c>
      <c r="H440" s="20" t="s">
        <v>12846</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13227</v>
      </c>
      <c r="X440" s="28" t="s">
        <v>13714</v>
      </c>
      <c r="Y440" s="29" t="s">
        <v>13955</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9" customHeight="1" x14ac:dyDescent="0.4">
      <c r="A441" s="13">
        <v>441</v>
      </c>
      <c r="B441" s="14" t="s">
        <v>25</v>
      </c>
      <c r="C441" s="35" t="str">
        <f t="shared" si="131"/>
        <v>p.atuar</v>
      </c>
      <c r="D441" s="16" t="str">
        <f t="shared" si="132"/>
        <v>é.geolocalizar</v>
      </c>
      <c r="E441" s="17" t="s">
        <v>26</v>
      </c>
      <c r="F441" s="36" t="str">
        <f>F439</f>
        <v>d.atuar</v>
      </c>
      <c r="G441" s="36" t="s">
        <v>11214</v>
      </c>
      <c r="H441" s="20" t="s">
        <v>12846</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12922</v>
      </c>
      <c r="X441" s="28" t="s">
        <v>13715</v>
      </c>
      <c r="Y441" s="29" t="s">
        <v>13908</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9" customHeight="1" x14ac:dyDescent="0.4">
      <c r="A442" s="13">
        <v>442</v>
      </c>
      <c r="B442" s="14" t="s">
        <v>25</v>
      </c>
      <c r="C442" s="35" t="str">
        <f t="shared" si="131"/>
        <v>p.atuar</v>
      </c>
      <c r="D442" s="16" t="str">
        <f t="shared" si="132"/>
        <v>é.gerar</v>
      </c>
      <c r="E442" s="17" t="s">
        <v>26</v>
      </c>
      <c r="F442" s="36" t="str">
        <f>F441</f>
        <v>d.atuar</v>
      </c>
      <c r="G442" s="36" t="s">
        <v>11215</v>
      </c>
      <c r="H442" s="20" t="s">
        <v>12846</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12923</v>
      </c>
      <c r="X442" s="28" t="s">
        <v>13716</v>
      </c>
      <c r="Y442" s="29" t="s">
        <v>13846</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9" customHeight="1" x14ac:dyDescent="0.4">
      <c r="A443" s="13">
        <v>443</v>
      </c>
      <c r="B443" s="14" t="s">
        <v>25</v>
      </c>
      <c r="C443" s="35" t="str">
        <f t="shared" si="131"/>
        <v>p.atuar</v>
      </c>
      <c r="D443" s="16" t="str">
        <f t="shared" si="132"/>
        <v>é.gestionar</v>
      </c>
      <c r="E443" s="17" t="s">
        <v>26</v>
      </c>
      <c r="F443" s="36" t="str">
        <f>F442</f>
        <v>d.atuar</v>
      </c>
      <c r="G443" s="36" t="s">
        <v>11216</v>
      </c>
      <c r="H443" s="20" t="s">
        <v>12846</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12924</v>
      </c>
      <c r="X443" s="28" t="s">
        <v>13717</v>
      </c>
      <c r="Y443" s="29" t="s">
        <v>13847</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9" customHeight="1" x14ac:dyDescent="0.4">
      <c r="A444" s="13">
        <v>444</v>
      </c>
      <c r="B444" s="14" t="s">
        <v>25</v>
      </c>
      <c r="C444" s="35" t="str">
        <f t="shared" si="131"/>
        <v>p.atuar</v>
      </c>
      <c r="D444" s="16" t="str">
        <f t="shared" si="132"/>
        <v>é.graduar</v>
      </c>
      <c r="E444" s="17" t="s">
        <v>26</v>
      </c>
      <c r="F444" s="36" t="str">
        <f>F443</f>
        <v>d.atuar</v>
      </c>
      <c r="G444" s="36" t="s">
        <v>11217</v>
      </c>
      <c r="H444" s="20" t="s">
        <v>12846</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12925</v>
      </c>
      <c r="X444" s="28" t="s">
        <v>13718</v>
      </c>
      <c r="Y444" s="29" t="s">
        <v>13929</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9" customHeight="1" x14ac:dyDescent="0.4">
      <c r="A445" s="13">
        <v>445</v>
      </c>
      <c r="B445" s="14" t="s">
        <v>25</v>
      </c>
      <c r="C445" s="35" t="str">
        <f t="shared" si="131"/>
        <v>p.atuar</v>
      </c>
      <c r="D445" s="16" t="str">
        <f t="shared" si="132"/>
        <v>é.guardar</v>
      </c>
      <c r="E445" s="17" t="s">
        <v>26</v>
      </c>
      <c r="F445" s="36" t="str">
        <f>F444</f>
        <v>d.atuar</v>
      </c>
      <c r="G445" s="36" t="s">
        <v>11218</v>
      </c>
      <c r="H445" s="20" t="s">
        <v>12846</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12926</v>
      </c>
      <c r="X445" s="28" t="s">
        <v>13719</v>
      </c>
      <c r="Y445" s="29" t="s">
        <v>13848</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9" customHeight="1" x14ac:dyDescent="0.4">
      <c r="A446" s="13">
        <v>446</v>
      </c>
      <c r="B446" s="14" t="s">
        <v>25</v>
      </c>
      <c r="C446" s="35" t="str">
        <f t="shared" si="131"/>
        <v>p.atuar</v>
      </c>
      <c r="D446" s="16" t="str">
        <f t="shared" si="132"/>
        <v>é.habilitar</v>
      </c>
      <c r="E446" s="17" t="s">
        <v>26</v>
      </c>
      <c r="F446" s="36" t="str">
        <f>F444</f>
        <v>d.atuar</v>
      </c>
      <c r="G446" s="36" t="s">
        <v>11219</v>
      </c>
      <c r="H446" s="20" t="s">
        <v>12846</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12927</v>
      </c>
      <c r="X446" s="28" t="s">
        <v>13720</v>
      </c>
      <c r="Y446" s="29" t="s">
        <v>13849</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9" customHeight="1" x14ac:dyDescent="0.4">
      <c r="A447" s="13">
        <v>447</v>
      </c>
      <c r="B447" s="14" t="s">
        <v>25</v>
      </c>
      <c r="C447" s="35" t="str">
        <f t="shared" si="131"/>
        <v>p.atuar</v>
      </c>
      <c r="D447" s="16" t="str">
        <f t="shared" si="132"/>
        <v>é.hospitalizar</v>
      </c>
      <c r="E447" s="17" t="s">
        <v>26</v>
      </c>
      <c r="F447" s="36" t="str">
        <f>F445</f>
        <v>d.atuar</v>
      </c>
      <c r="G447" s="36" t="s">
        <v>12569</v>
      </c>
      <c r="H447" s="20" t="s">
        <v>12846</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12928</v>
      </c>
      <c r="X447" s="28" t="s">
        <v>13721</v>
      </c>
      <c r="Y447" s="29" t="s">
        <v>13850</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9" customHeight="1" x14ac:dyDescent="0.4">
      <c r="A448" s="13">
        <v>448</v>
      </c>
      <c r="B448" s="14" t="s">
        <v>25</v>
      </c>
      <c r="C448" s="35" t="str">
        <f t="shared" si="131"/>
        <v>p.atuar</v>
      </c>
      <c r="D448" s="16" t="str">
        <f t="shared" si="132"/>
        <v>é.içar</v>
      </c>
      <c r="E448" s="17" t="s">
        <v>26</v>
      </c>
      <c r="F448" s="36" t="str">
        <f>F446</f>
        <v>d.atuar</v>
      </c>
      <c r="G448" s="36" t="s">
        <v>12845</v>
      </c>
      <c r="H448" s="20" t="s">
        <v>12846</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12929</v>
      </c>
      <c r="X448" s="28" t="s">
        <v>13722</v>
      </c>
      <c r="Y448" s="29" t="s">
        <v>13851</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9" customHeight="1" x14ac:dyDescent="0.4">
      <c r="A449" s="13">
        <v>449</v>
      </c>
      <c r="B449" s="14" t="s">
        <v>25</v>
      </c>
      <c r="C449" s="35" t="str">
        <f t="shared" si="131"/>
        <v>p.atuar</v>
      </c>
      <c r="D449" s="16" t="str">
        <f t="shared" si="132"/>
        <v>é.identificar</v>
      </c>
      <c r="E449" s="17" t="s">
        <v>26</v>
      </c>
      <c r="F449" s="36" t="str">
        <f>F447</f>
        <v>d.atuar</v>
      </c>
      <c r="G449" s="36" t="s">
        <v>11220</v>
      </c>
      <c r="H449" s="20" t="s">
        <v>12846</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12930</v>
      </c>
      <c r="X449" s="28" t="s">
        <v>13723</v>
      </c>
      <c r="Y449" s="29" t="s">
        <v>13852</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9" customHeight="1" x14ac:dyDescent="0.4">
      <c r="A450" s="13">
        <v>450</v>
      </c>
      <c r="B450" s="14" t="s">
        <v>25</v>
      </c>
      <c r="C450" s="35" t="str">
        <f t="shared" si="131"/>
        <v>p.atuar</v>
      </c>
      <c r="D450" s="16" t="str">
        <f t="shared" si="132"/>
        <v>é.iluminar</v>
      </c>
      <c r="E450" s="17" t="s">
        <v>26</v>
      </c>
      <c r="F450" s="36" t="str">
        <f t="shared" ref="F450:F455" si="145">F449</f>
        <v>d.atuar</v>
      </c>
      <c r="G450" s="36" t="s">
        <v>11221</v>
      </c>
      <c r="H450" s="20" t="s">
        <v>12846</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12931</v>
      </c>
      <c r="X450" s="28" t="s">
        <v>13724</v>
      </c>
      <c r="Y450" s="29" t="s">
        <v>13853</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9" customHeight="1" x14ac:dyDescent="0.4">
      <c r="A451" s="13">
        <v>451</v>
      </c>
      <c r="B451" s="14" t="s">
        <v>25</v>
      </c>
      <c r="C451" s="35" t="str">
        <f t="shared" si="131"/>
        <v>p.atuar</v>
      </c>
      <c r="D451" s="16" t="str">
        <f t="shared" si="132"/>
        <v>é.implantar</v>
      </c>
      <c r="E451" s="17" t="s">
        <v>26</v>
      </c>
      <c r="F451" s="36" t="str">
        <f t="shared" si="145"/>
        <v>d.atuar</v>
      </c>
      <c r="G451" s="36" t="s">
        <v>11222</v>
      </c>
      <c r="H451" s="20" t="s">
        <v>12846</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12932</v>
      </c>
      <c r="X451" s="28" t="s">
        <v>13725</v>
      </c>
      <c r="Y451" s="29" t="s">
        <v>13854</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9" customHeight="1" x14ac:dyDescent="0.4">
      <c r="A452" s="13">
        <v>452</v>
      </c>
      <c r="B452" s="14" t="s">
        <v>25</v>
      </c>
      <c r="C452" s="35" t="str">
        <f t="shared" si="131"/>
        <v>p.atuar</v>
      </c>
      <c r="D452" s="16" t="str">
        <f t="shared" si="132"/>
        <v>é.incentivar</v>
      </c>
      <c r="E452" s="17" t="s">
        <v>26</v>
      </c>
      <c r="F452" s="36" t="str">
        <f t="shared" si="145"/>
        <v>d.atuar</v>
      </c>
      <c r="G452" s="36" t="s">
        <v>11223</v>
      </c>
      <c r="H452" s="20" t="s">
        <v>12846</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12933</v>
      </c>
      <c r="X452" s="28" t="s">
        <v>13726</v>
      </c>
      <c r="Y452" s="29" t="s">
        <v>13855</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9" customHeight="1" x14ac:dyDescent="0.4">
      <c r="A453" s="13">
        <v>453</v>
      </c>
      <c r="B453" s="14" t="s">
        <v>25</v>
      </c>
      <c r="C453" s="35" t="str">
        <f t="shared" si="131"/>
        <v>p.atuar</v>
      </c>
      <c r="D453" s="16" t="str">
        <f t="shared" si="132"/>
        <v>é.incluir</v>
      </c>
      <c r="E453" s="17" t="s">
        <v>26</v>
      </c>
      <c r="F453" s="36" t="str">
        <f t="shared" si="145"/>
        <v>d.atuar</v>
      </c>
      <c r="G453" s="36" t="s">
        <v>11224</v>
      </c>
      <c r="H453" s="20" t="s">
        <v>12846</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12934</v>
      </c>
      <c r="X453" s="28" t="s">
        <v>13727</v>
      </c>
      <c r="Y453" s="29" t="s">
        <v>13954</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9"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11225</v>
      </c>
      <c r="H454" s="20" t="s">
        <v>12846</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12935</v>
      </c>
      <c r="X454" s="28" t="s">
        <v>13728</v>
      </c>
      <c r="Y454" s="29" t="s">
        <v>13953</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9" customHeight="1" x14ac:dyDescent="0.4">
      <c r="A455" s="13">
        <v>455</v>
      </c>
      <c r="B455" s="14" t="s">
        <v>25</v>
      </c>
      <c r="C455" s="35" t="str">
        <f t="shared" si="148"/>
        <v>p.atuar</v>
      </c>
      <c r="D455" s="16" t="str">
        <f t="shared" si="149"/>
        <v>é.inserir</v>
      </c>
      <c r="E455" s="17" t="s">
        <v>26</v>
      </c>
      <c r="F455" s="36" t="str">
        <f t="shared" si="145"/>
        <v>d.atuar</v>
      </c>
      <c r="G455" s="36" t="s">
        <v>11226</v>
      </c>
      <c r="H455" s="20" t="s">
        <v>12846</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12936</v>
      </c>
      <c r="X455" s="28" t="s">
        <v>13729</v>
      </c>
      <c r="Y455" s="29" t="s">
        <v>13952</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9" customHeight="1" x14ac:dyDescent="0.4">
      <c r="A456" s="13">
        <v>456</v>
      </c>
      <c r="B456" s="14" t="s">
        <v>25</v>
      </c>
      <c r="C456" s="35" t="str">
        <f t="shared" si="148"/>
        <v>p.atuar</v>
      </c>
      <c r="D456" s="16" t="str">
        <f t="shared" si="149"/>
        <v>é.instalar</v>
      </c>
      <c r="E456" s="17" t="s">
        <v>26</v>
      </c>
      <c r="F456" s="36" t="str">
        <f>F454</f>
        <v>d.atuar</v>
      </c>
      <c r="G456" s="36" t="s">
        <v>11227</v>
      </c>
      <c r="H456" s="20" t="s">
        <v>12846</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12937</v>
      </c>
      <c r="X456" s="28" t="s">
        <v>13730</v>
      </c>
      <c r="Y456" s="29" t="s">
        <v>13951</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9" customHeight="1" x14ac:dyDescent="0.4">
      <c r="A457" s="13">
        <v>457</v>
      </c>
      <c r="B457" s="14" t="s">
        <v>25</v>
      </c>
      <c r="C457" s="35" t="str">
        <f t="shared" si="148"/>
        <v>p.atuar</v>
      </c>
      <c r="D457" s="16" t="str">
        <f t="shared" si="149"/>
        <v>é.instrumentalizar</v>
      </c>
      <c r="E457" s="17" t="s">
        <v>26</v>
      </c>
      <c r="F457" s="36" t="str">
        <f>F455</f>
        <v>d.atuar</v>
      </c>
      <c r="G457" s="36" t="s">
        <v>13182</v>
      </c>
      <c r="H457" s="20" t="s">
        <v>12846</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13183</v>
      </c>
      <c r="X457" s="28" t="s">
        <v>13731</v>
      </c>
      <c r="Y457" s="29" t="s">
        <v>13930</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9" customHeight="1" x14ac:dyDescent="0.4">
      <c r="A458" s="13">
        <v>458</v>
      </c>
      <c r="B458" s="14" t="s">
        <v>25</v>
      </c>
      <c r="C458" s="35" t="str">
        <f t="shared" si="148"/>
        <v>p.atuar</v>
      </c>
      <c r="D458" s="16" t="str">
        <f t="shared" si="149"/>
        <v>é.interoperar</v>
      </c>
      <c r="E458" s="17" t="s">
        <v>26</v>
      </c>
      <c r="F458" s="36" t="str">
        <f t="shared" ref="F458:F469" si="156">F457</f>
        <v>d.atuar</v>
      </c>
      <c r="G458" s="36" t="s">
        <v>11228</v>
      </c>
      <c r="H458" s="20" t="s">
        <v>12846</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12938</v>
      </c>
      <c r="X458" s="28" t="s">
        <v>13732</v>
      </c>
      <c r="Y458" s="29" t="s">
        <v>13950</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9" customHeight="1" x14ac:dyDescent="0.4">
      <c r="A459" s="13">
        <v>459</v>
      </c>
      <c r="B459" s="14" t="s">
        <v>25</v>
      </c>
      <c r="C459" s="35" t="str">
        <f t="shared" si="148"/>
        <v>p.atuar</v>
      </c>
      <c r="D459" s="16" t="str">
        <f t="shared" si="149"/>
        <v>é.inventariar</v>
      </c>
      <c r="E459" s="17" t="s">
        <v>26</v>
      </c>
      <c r="F459" s="36" t="str">
        <f t="shared" si="156"/>
        <v>d.atuar</v>
      </c>
      <c r="G459" s="36" t="s">
        <v>11229</v>
      </c>
      <c r="H459" s="20" t="s">
        <v>12846</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12939</v>
      </c>
      <c r="X459" s="28" t="s">
        <v>13733</v>
      </c>
      <c r="Y459" s="29" t="s">
        <v>13949</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9" customHeight="1" x14ac:dyDescent="0.4">
      <c r="A460" s="13">
        <v>460</v>
      </c>
      <c r="B460" s="14" t="s">
        <v>25</v>
      </c>
      <c r="C460" s="35" t="str">
        <f t="shared" si="148"/>
        <v>p.atuar</v>
      </c>
      <c r="D460" s="16" t="str">
        <f t="shared" si="149"/>
        <v>é.investigar</v>
      </c>
      <c r="E460" s="17" t="s">
        <v>26</v>
      </c>
      <c r="F460" s="36" t="str">
        <f t="shared" si="156"/>
        <v>d.atuar</v>
      </c>
      <c r="G460" s="36" t="s">
        <v>11230</v>
      </c>
      <c r="H460" s="20" t="s">
        <v>12846</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12940</v>
      </c>
      <c r="X460" s="28" t="s">
        <v>13734</v>
      </c>
      <c r="Y460" s="29" t="s">
        <v>13948</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9"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15838</v>
      </c>
      <c r="H461" s="20" t="s">
        <v>12846</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15839</v>
      </c>
      <c r="X461" s="28" t="s">
        <v>15840</v>
      </c>
      <c r="Y461" s="29" t="s">
        <v>15841</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9" customHeight="1" x14ac:dyDescent="0.4">
      <c r="A462" s="13">
        <v>462</v>
      </c>
      <c r="B462" s="14" t="s">
        <v>25</v>
      </c>
      <c r="C462" s="35" t="str">
        <f t="shared" si="148"/>
        <v>p.atuar</v>
      </c>
      <c r="D462" s="16" t="str">
        <f t="shared" si="149"/>
        <v>é.isolar</v>
      </c>
      <c r="E462" s="17" t="s">
        <v>26</v>
      </c>
      <c r="F462" s="36" t="str">
        <f>F460</f>
        <v>d.atuar</v>
      </c>
      <c r="G462" s="36" t="s">
        <v>11231</v>
      </c>
      <c r="H462" s="20" t="s">
        <v>12846</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12941</v>
      </c>
      <c r="X462" s="28" t="s">
        <v>13735</v>
      </c>
      <c r="Y462" s="29" t="s">
        <v>13947</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9" customHeight="1" x14ac:dyDescent="0.4">
      <c r="A463" s="13">
        <v>463</v>
      </c>
      <c r="B463" s="14" t="s">
        <v>25</v>
      </c>
      <c r="C463" s="35" t="str">
        <f t="shared" si="148"/>
        <v>p.atuar</v>
      </c>
      <c r="D463" s="16" t="str">
        <f t="shared" si="149"/>
        <v>é.juntar</v>
      </c>
      <c r="E463" s="17" t="s">
        <v>26</v>
      </c>
      <c r="F463" s="36" t="str">
        <f t="shared" si="156"/>
        <v>d.atuar</v>
      </c>
      <c r="G463" s="36" t="s">
        <v>11232</v>
      </c>
      <c r="H463" s="20" t="s">
        <v>12846</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12942</v>
      </c>
      <c r="X463" s="28" t="s">
        <v>13736</v>
      </c>
      <c r="Y463" s="29" t="s">
        <v>13946</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9" customHeight="1" x14ac:dyDescent="0.4">
      <c r="A464" s="13">
        <v>464</v>
      </c>
      <c r="B464" s="14" t="s">
        <v>25</v>
      </c>
      <c r="C464" s="35" t="str">
        <f t="shared" si="148"/>
        <v>p.atuar</v>
      </c>
      <c r="D464" s="16" t="str">
        <f t="shared" si="149"/>
        <v>é.legislar</v>
      </c>
      <c r="E464" s="17" t="s">
        <v>26</v>
      </c>
      <c r="F464" s="36" t="str">
        <f t="shared" si="156"/>
        <v>d.atuar</v>
      </c>
      <c r="G464" s="36" t="s">
        <v>11233</v>
      </c>
      <c r="H464" s="20" t="s">
        <v>12846</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12943</v>
      </c>
      <c r="X464" s="28" t="s">
        <v>13737</v>
      </c>
      <c r="Y464" s="29" t="s">
        <v>13856</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9" customHeight="1" x14ac:dyDescent="0.4">
      <c r="A465" s="13">
        <v>465</v>
      </c>
      <c r="B465" s="14" t="s">
        <v>25</v>
      </c>
      <c r="C465" s="35" t="str">
        <f t="shared" si="148"/>
        <v>p.atuar</v>
      </c>
      <c r="D465" s="16" t="str">
        <f t="shared" si="149"/>
        <v>é.licitar</v>
      </c>
      <c r="E465" s="17" t="s">
        <v>26</v>
      </c>
      <c r="F465" s="36" t="str">
        <f t="shared" si="156"/>
        <v>d.atuar</v>
      </c>
      <c r="G465" s="36" t="s">
        <v>11234</v>
      </c>
      <c r="H465" s="20" t="s">
        <v>12846</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12944</v>
      </c>
      <c r="X465" s="28" t="s">
        <v>13738</v>
      </c>
      <c r="Y465" s="29" t="s">
        <v>13909</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9" customHeight="1" x14ac:dyDescent="0.4">
      <c r="A466" s="13">
        <v>466</v>
      </c>
      <c r="B466" s="14" t="s">
        <v>25</v>
      </c>
      <c r="C466" s="35" t="str">
        <f t="shared" si="148"/>
        <v>p.atuar</v>
      </c>
      <c r="D466" s="16" t="str">
        <f t="shared" si="149"/>
        <v>é.linkar</v>
      </c>
      <c r="E466" s="17" t="s">
        <v>26</v>
      </c>
      <c r="F466" s="36" t="str">
        <f t="shared" si="156"/>
        <v>d.atuar</v>
      </c>
      <c r="G466" s="36" t="s">
        <v>11235</v>
      </c>
      <c r="H466" s="20" t="s">
        <v>12846</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12945</v>
      </c>
      <c r="X466" s="28" t="s">
        <v>13739</v>
      </c>
      <c r="Y466" s="29" t="s">
        <v>13857</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9" customHeight="1" x14ac:dyDescent="0.4">
      <c r="A467" s="13">
        <v>467</v>
      </c>
      <c r="B467" s="14" t="s">
        <v>25</v>
      </c>
      <c r="C467" s="35" t="str">
        <f t="shared" si="148"/>
        <v>p.atuar</v>
      </c>
      <c r="D467" s="16" t="str">
        <f t="shared" si="149"/>
        <v>é.listar</v>
      </c>
      <c r="E467" s="17" t="s">
        <v>26</v>
      </c>
      <c r="F467" s="36" t="str">
        <f t="shared" si="156"/>
        <v>d.atuar</v>
      </c>
      <c r="G467" s="36" t="s">
        <v>11236</v>
      </c>
      <c r="H467" s="20" t="s">
        <v>12846</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12946</v>
      </c>
      <c r="X467" s="28" t="s">
        <v>13740</v>
      </c>
      <c r="Y467" s="29" t="s">
        <v>13858</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9" customHeight="1" x14ac:dyDescent="0.4">
      <c r="A468" s="13">
        <v>468</v>
      </c>
      <c r="B468" s="14" t="s">
        <v>25</v>
      </c>
      <c r="C468" s="35" t="str">
        <f t="shared" si="148"/>
        <v>p.atuar</v>
      </c>
      <c r="D468" s="16" t="str">
        <f t="shared" si="149"/>
        <v>é.litigiar</v>
      </c>
      <c r="E468" s="17" t="s">
        <v>26</v>
      </c>
      <c r="F468" s="36" t="str">
        <f t="shared" si="156"/>
        <v>d.atuar</v>
      </c>
      <c r="G468" s="36" t="s">
        <v>11237</v>
      </c>
      <c r="H468" s="20" t="s">
        <v>12846</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12947</v>
      </c>
      <c r="X468" s="28" t="s">
        <v>13741</v>
      </c>
      <c r="Y468" s="29" t="s">
        <v>13859</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9" customHeight="1" x14ac:dyDescent="0.4">
      <c r="A469" s="13">
        <v>469</v>
      </c>
      <c r="B469" s="14" t="s">
        <v>25</v>
      </c>
      <c r="C469" s="35" t="str">
        <f t="shared" si="148"/>
        <v>p.atuar</v>
      </c>
      <c r="D469" s="16" t="str">
        <f t="shared" si="149"/>
        <v>é.locomover</v>
      </c>
      <c r="E469" s="17" t="s">
        <v>26</v>
      </c>
      <c r="F469" s="36" t="str">
        <f t="shared" si="156"/>
        <v>d.atuar</v>
      </c>
      <c r="G469" s="36" t="s">
        <v>11238</v>
      </c>
      <c r="H469" s="20" t="s">
        <v>12846</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12948</v>
      </c>
      <c r="X469" s="28" t="s">
        <v>13742</v>
      </c>
      <c r="Y469" s="29" t="s">
        <v>13945</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9" customHeight="1" x14ac:dyDescent="0.4">
      <c r="A470" s="13">
        <v>470</v>
      </c>
      <c r="B470" s="14" t="s">
        <v>25</v>
      </c>
      <c r="C470" s="35" t="str">
        <f t="shared" si="148"/>
        <v>p.atuar</v>
      </c>
      <c r="D470" s="16" t="str">
        <f t="shared" si="149"/>
        <v>é.mapear</v>
      </c>
      <c r="E470" s="17" t="s">
        <v>26</v>
      </c>
      <c r="F470" s="36" t="str">
        <f>F468</f>
        <v>d.atuar</v>
      </c>
      <c r="G470" s="36" t="s">
        <v>11239</v>
      </c>
      <c r="H470" s="20" t="s">
        <v>12846</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12949</v>
      </c>
      <c r="X470" s="28" t="s">
        <v>13743</v>
      </c>
      <c r="Y470" s="29" t="s">
        <v>13944</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9" customHeight="1" x14ac:dyDescent="0.4">
      <c r="A471" s="13">
        <v>471</v>
      </c>
      <c r="B471" s="14" t="s">
        <v>25</v>
      </c>
      <c r="C471" s="35" t="str">
        <f t="shared" si="148"/>
        <v>p.atuar</v>
      </c>
      <c r="D471" s="16" t="str">
        <f t="shared" si="149"/>
        <v>é.marcar</v>
      </c>
      <c r="E471" s="17" t="s">
        <v>26</v>
      </c>
      <c r="F471" s="36" t="str">
        <f>F469</f>
        <v>d.atuar</v>
      </c>
      <c r="G471" s="36" t="s">
        <v>15153</v>
      </c>
      <c r="H471" s="20" t="s">
        <v>12846</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15154</v>
      </c>
      <c r="X471" s="28" t="s">
        <v>15155</v>
      </c>
      <c r="Y471" s="29" t="s">
        <v>15156</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9" customHeight="1" x14ac:dyDescent="0.4">
      <c r="A472" s="13">
        <v>472</v>
      </c>
      <c r="B472" s="14" t="s">
        <v>25</v>
      </c>
      <c r="C472" s="35" t="str">
        <f t="shared" si="148"/>
        <v>p.atuar</v>
      </c>
      <c r="D472" s="16" t="str">
        <f t="shared" si="149"/>
        <v>é.materializar</v>
      </c>
      <c r="E472" s="17" t="s">
        <v>26</v>
      </c>
      <c r="F472" s="36" t="str">
        <f t="shared" ref="F472:F482" si="171">F471</f>
        <v>d.atuar</v>
      </c>
      <c r="G472" s="36" t="s">
        <v>11240</v>
      </c>
      <c r="H472" s="20" t="s">
        <v>12846</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12950</v>
      </c>
      <c r="X472" s="28" t="s">
        <v>13744</v>
      </c>
      <c r="Y472" s="29" t="s">
        <v>13860</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9" customHeight="1" x14ac:dyDescent="0.4">
      <c r="A473" s="13">
        <v>473</v>
      </c>
      <c r="B473" s="14" t="s">
        <v>25</v>
      </c>
      <c r="C473" s="35" t="str">
        <f t="shared" si="148"/>
        <v>p.atuar</v>
      </c>
      <c r="D473" s="16" t="str">
        <f t="shared" si="149"/>
        <v>é.medir</v>
      </c>
      <c r="E473" s="17" t="s">
        <v>26</v>
      </c>
      <c r="F473" s="36" t="str">
        <f t="shared" si="171"/>
        <v>d.atuar</v>
      </c>
      <c r="G473" s="36" t="s">
        <v>11241</v>
      </c>
      <c r="H473" s="20" t="s">
        <v>12846</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12951</v>
      </c>
      <c r="X473" s="28" t="s">
        <v>13745</v>
      </c>
      <c r="Y473" s="29" t="s">
        <v>13943</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9" customHeight="1" x14ac:dyDescent="0.4">
      <c r="A474" s="13">
        <v>474</v>
      </c>
      <c r="B474" s="14" t="s">
        <v>25</v>
      </c>
      <c r="C474" s="35" t="str">
        <f t="shared" si="148"/>
        <v>p.atuar</v>
      </c>
      <c r="D474" s="16" t="str">
        <f t="shared" si="149"/>
        <v>é.memorizar</v>
      </c>
      <c r="E474" s="17" t="s">
        <v>26</v>
      </c>
      <c r="F474" s="36" t="str">
        <f t="shared" si="171"/>
        <v>d.atuar</v>
      </c>
      <c r="G474" s="36" t="s">
        <v>11242</v>
      </c>
      <c r="H474" s="20" t="s">
        <v>12846</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12952</v>
      </c>
      <c r="X474" s="28" t="s">
        <v>13746</v>
      </c>
      <c r="Y474" s="29" t="s">
        <v>13942</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9" customHeight="1" x14ac:dyDescent="0.4">
      <c r="A475" s="13">
        <v>475</v>
      </c>
      <c r="B475" s="14" t="s">
        <v>25</v>
      </c>
      <c r="C475" s="35" t="str">
        <f t="shared" si="148"/>
        <v>p.atuar</v>
      </c>
      <c r="D475" s="16" t="str">
        <f t="shared" si="149"/>
        <v>é.microfonar</v>
      </c>
      <c r="E475" s="17" t="s">
        <v>26</v>
      </c>
      <c r="F475" s="36" t="str">
        <f t="shared" si="171"/>
        <v>d.atuar</v>
      </c>
      <c r="G475" s="36" t="s">
        <v>11243</v>
      </c>
      <c r="H475" s="20" t="s">
        <v>12846</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12953</v>
      </c>
      <c r="X475" s="28" t="s">
        <v>13747</v>
      </c>
      <c r="Y475" s="29" t="s">
        <v>13861</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9" customHeight="1" x14ac:dyDescent="0.4">
      <c r="A476" s="13">
        <v>476</v>
      </c>
      <c r="B476" s="14" t="s">
        <v>25</v>
      </c>
      <c r="C476" s="35" t="str">
        <f t="shared" si="148"/>
        <v>p.atuar</v>
      </c>
      <c r="D476" s="16" t="str">
        <f t="shared" si="149"/>
        <v>é.mobiliar</v>
      </c>
      <c r="E476" s="17" t="s">
        <v>26</v>
      </c>
      <c r="F476" s="36" t="str">
        <f t="shared" si="171"/>
        <v>d.atuar</v>
      </c>
      <c r="G476" s="36" t="s">
        <v>11244</v>
      </c>
      <c r="H476" s="20" t="s">
        <v>12846</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12954</v>
      </c>
      <c r="X476" s="28" t="s">
        <v>13748</v>
      </c>
      <c r="Y476" s="29" t="s">
        <v>13941</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9" customHeight="1" x14ac:dyDescent="0.4">
      <c r="A477" s="13">
        <v>477</v>
      </c>
      <c r="B477" s="14" t="s">
        <v>25</v>
      </c>
      <c r="C477" s="35" t="str">
        <f t="shared" si="148"/>
        <v>p.atuar</v>
      </c>
      <c r="D477" s="16" t="str">
        <f t="shared" si="149"/>
        <v>é.modificar</v>
      </c>
      <c r="E477" s="17" t="s">
        <v>26</v>
      </c>
      <c r="F477" s="36" t="str">
        <f t="shared" si="171"/>
        <v>d.atuar</v>
      </c>
      <c r="G477" s="36" t="s">
        <v>11245</v>
      </c>
      <c r="H477" s="20" t="s">
        <v>12846</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12955</v>
      </c>
      <c r="X477" s="28" t="s">
        <v>13749</v>
      </c>
      <c r="Y477" s="29" t="s">
        <v>13940</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9" customHeight="1" x14ac:dyDescent="0.4">
      <c r="A478" s="13">
        <v>478</v>
      </c>
      <c r="B478" s="14" t="s">
        <v>25</v>
      </c>
      <c r="C478" s="35" t="str">
        <f t="shared" si="148"/>
        <v>p.atuar</v>
      </c>
      <c r="D478" s="16" t="str">
        <f t="shared" si="149"/>
        <v>é.modular</v>
      </c>
      <c r="E478" s="17" t="s">
        <v>26</v>
      </c>
      <c r="F478" s="36" t="str">
        <f t="shared" si="171"/>
        <v>d.atuar</v>
      </c>
      <c r="G478" s="36" t="s">
        <v>11246</v>
      </c>
      <c r="H478" s="20" t="s">
        <v>12846</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12956</v>
      </c>
      <c r="X478" s="28" t="s">
        <v>13750</v>
      </c>
      <c r="Y478" s="29" t="s">
        <v>13939</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9" customHeight="1" x14ac:dyDescent="0.4">
      <c r="A479" s="13">
        <v>479</v>
      </c>
      <c r="B479" s="14" t="s">
        <v>25</v>
      </c>
      <c r="C479" s="35" t="str">
        <f t="shared" si="148"/>
        <v>p.atuar</v>
      </c>
      <c r="D479" s="16" t="str">
        <f t="shared" si="149"/>
        <v>é.monitorar</v>
      </c>
      <c r="E479" s="17" t="s">
        <v>26</v>
      </c>
      <c r="F479" s="36" t="str">
        <f t="shared" si="171"/>
        <v>d.atuar</v>
      </c>
      <c r="G479" s="36" t="s">
        <v>11247</v>
      </c>
      <c r="H479" s="20" t="s">
        <v>12846</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12957</v>
      </c>
      <c r="X479" s="28" t="s">
        <v>13751</v>
      </c>
      <c r="Y479" s="29" t="s">
        <v>13928</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9" customHeight="1" x14ac:dyDescent="0.4">
      <c r="A480" s="13">
        <v>480</v>
      </c>
      <c r="B480" s="14" t="s">
        <v>25</v>
      </c>
      <c r="C480" s="35" t="str">
        <f t="shared" si="148"/>
        <v>p.atuar</v>
      </c>
      <c r="D480" s="16" t="str">
        <f t="shared" si="149"/>
        <v>é.montar</v>
      </c>
      <c r="E480" s="17" t="s">
        <v>26</v>
      </c>
      <c r="F480" s="36" t="str">
        <f t="shared" si="171"/>
        <v>d.atuar</v>
      </c>
      <c r="G480" s="36" t="s">
        <v>11248</v>
      </c>
      <c r="H480" s="20" t="s">
        <v>12846</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12958</v>
      </c>
      <c r="X480" s="28" t="s">
        <v>13752</v>
      </c>
      <c r="Y480" s="29" t="s">
        <v>13938</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9" customHeight="1" x14ac:dyDescent="0.4">
      <c r="A481" s="13">
        <v>481</v>
      </c>
      <c r="B481" s="14" t="s">
        <v>25</v>
      </c>
      <c r="C481" s="35" t="str">
        <f t="shared" si="148"/>
        <v>p.atuar</v>
      </c>
      <c r="D481" s="16" t="str">
        <f t="shared" si="149"/>
        <v>é.navegar</v>
      </c>
      <c r="E481" s="17" t="s">
        <v>26</v>
      </c>
      <c r="F481" s="36" t="str">
        <f t="shared" si="171"/>
        <v>d.atuar</v>
      </c>
      <c r="G481" s="36" t="s">
        <v>11249</v>
      </c>
      <c r="H481" s="20" t="s">
        <v>12846</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12959</v>
      </c>
      <c r="X481" s="28" t="s">
        <v>13753</v>
      </c>
      <c r="Y481" s="29" t="s">
        <v>13910</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9" customHeight="1" x14ac:dyDescent="0.4">
      <c r="A482" s="13">
        <v>482</v>
      </c>
      <c r="B482" s="14" t="s">
        <v>25</v>
      </c>
      <c r="C482" s="35" t="str">
        <f t="shared" si="148"/>
        <v>p.atuar</v>
      </c>
      <c r="D482" s="16" t="str">
        <f t="shared" si="149"/>
        <v>é.negociar</v>
      </c>
      <c r="E482" s="17" t="s">
        <v>26</v>
      </c>
      <c r="F482" s="36" t="str">
        <f t="shared" si="171"/>
        <v>d.atuar</v>
      </c>
      <c r="G482" s="36" t="s">
        <v>11250</v>
      </c>
      <c r="H482" s="20" t="s">
        <v>12846</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12960</v>
      </c>
      <c r="X482" s="28" t="s">
        <v>13754</v>
      </c>
      <c r="Y482" s="29" t="s">
        <v>13911</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9" customHeight="1" x14ac:dyDescent="0.4">
      <c r="A483" s="13">
        <v>483</v>
      </c>
      <c r="B483" s="14" t="s">
        <v>25</v>
      </c>
      <c r="C483" s="35" t="str">
        <f t="shared" si="148"/>
        <v>p.atuar</v>
      </c>
      <c r="D483" s="16" t="str">
        <f t="shared" si="149"/>
        <v>é.nomear</v>
      </c>
      <c r="E483" s="17" t="s">
        <v>26</v>
      </c>
      <c r="F483" s="36" t="str">
        <f>F481</f>
        <v>d.atuar</v>
      </c>
      <c r="G483" s="36" t="s">
        <v>15157</v>
      </c>
      <c r="H483" s="20" t="s">
        <v>12846</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15158</v>
      </c>
      <c r="X483" s="28" t="s">
        <v>15159</v>
      </c>
      <c r="Y483" s="29" t="s">
        <v>15160</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9" customHeight="1" x14ac:dyDescent="0.4">
      <c r="A484" s="13">
        <v>484</v>
      </c>
      <c r="B484" s="14" t="s">
        <v>25</v>
      </c>
      <c r="C484" s="35" t="str">
        <f t="shared" si="148"/>
        <v>p.atuar</v>
      </c>
      <c r="D484" s="16" t="str">
        <f t="shared" si="149"/>
        <v>é.normatizar</v>
      </c>
      <c r="E484" s="17" t="s">
        <v>26</v>
      </c>
      <c r="F484" s="36" t="str">
        <f>F482</f>
        <v>d.atuar</v>
      </c>
      <c r="G484" s="36" t="s">
        <v>11251</v>
      </c>
      <c r="H484" s="20" t="s">
        <v>12846</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12961</v>
      </c>
      <c r="X484" s="28" t="s">
        <v>13755</v>
      </c>
      <c r="Y484" s="29" t="s">
        <v>13931</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9" customHeight="1" x14ac:dyDescent="0.4">
      <c r="A485" s="13">
        <v>485</v>
      </c>
      <c r="B485" s="14" t="s">
        <v>25</v>
      </c>
      <c r="C485" s="35" t="str">
        <f t="shared" si="148"/>
        <v>p.atuar</v>
      </c>
      <c r="D485" s="16" t="str">
        <f t="shared" si="149"/>
        <v>é.objetivar</v>
      </c>
      <c r="E485" s="17" t="s">
        <v>26</v>
      </c>
      <c r="F485" s="36" t="str">
        <f t="shared" ref="F485:F516" si="172">F484</f>
        <v>d.atuar</v>
      </c>
      <c r="G485" s="36" t="s">
        <v>11252</v>
      </c>
      <c r="H485" s="20" t="s">
        <v>12846</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12962</v>
      </c>
      <c r="X485" s="28" t="s">
        <v>13756</v>
      </c>
      <c r="Y485" s="29" t="s">
        <v>13862</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9" customHeight="1" x14ac:dyDescent="0.4">
      <c r="A486" s="13">
        <v>486</v>
      </c>
      <c r="B486" s="14" t="s">
        <v>25</v>
      </c>
      <c r="C486" s="35" t="str">
        <f t="shared" si="148"/>
        <v>p.atuar</v>
      </c>
      <c r="D486" s="16" t="str">
        <f t="shared" si="149"/>
        <v>é.orçamentar</v>
      </c>
      <c r="E486" s="17" t="s">
        <v>26</v>
      </c>
      <c r="F486" s="36" t="str">
        <f t="shared" si="172"/>
        <v>d.atuar</v>
      </c>
      <c r="G486" s="36" t="s">
        <v>11253</v>
      </c>
      <c r="H486" s="20" t="s">
        <v>12846</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12963</v>
      </c>
      <c r="X486" s="28" t="s">
        <v>13757</v>
      </c>
      <c r="Y486" s="29" t="s">
        <v>13932</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9" customHeight="1" x14ac:dyDescent="0.4">
      <c r="A487" s="13">
        <v>487</v>
      </c>
      <c r="B487" s="14" t="s">
        <v>25</v>
      </c>
      <c r="C487" s="35" t="str">
        <f t="shared" si="148"/>
        <v>p.atuar</v>
      </c>
      <c r="D487" s="16" t="str">
        <f t="shared" si="149"/>
        <v>é.orientar</v>
      </c>
      <c r="E487" s="17" t="s">
        <v>26</v>
      </c>
      <c r="F487" s="36" t="str">
        <f t="shared" si="172"/>
        <v>d.atuar</v>
      </c>
      <c r="G487" s="36" t="s">
        <v>11254</v>
      </c>
      <c r="H487" s="20" t="s">
        <v>12846</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12964</v>
      </c>
      <c r="X487" s="28" t="s">
        <v>13758</v>
      </c>
      <c r="Y487" s="29" t="s">
        <v>13863</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9" customHeight="1" x14ac:dyDescent="0.4">
      <c r="A488" s="13">
        <v>488</v>
      </c>
      <c r="B488" s="14" t="s">
        <v>25</v>
      </c>
      <c r="C488" s="35" t="str">
        <f t="shared" si="148"/>
        <v>p.atuar</v>
      </c>
      <c r="D488" s="16" t="str">
        <f t="shared" si="149"/>
        <v>é.orquestrar</v>
      </c>
      <c r="E488" s="17" t="s">
        <v>26</v>
      </c>
      <c r="F488" s="36" t="str">
        <f t="shared" si="172"/>
        <v>d.atuar</v>
      </c>
      <c r="G488" s="36" t="s">
        <v>11255</v>
      </c>
      <c r="H488" s="20" t="s">
        <v>12846</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12965</v>
      </c>
      <c r="X488" s="28" t="s">
        <v>13759</v>
      </c>
      <c r="Y488" s="29" t="s">
        <v>13864</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9" customHeight="1" x14ac:dyDescent="0.4">
      <c r="A489" s="13">
        <v>489</v>
      </c>
      <c r="B489" s="14" t="s">
        <v>25</v>
      </c>
      <c r="C489" s="35" t="str">
        <f t="shared" si="148"/>
        <v>p.atuar</v>
      </c>
      <c r="D489" s="16" t="str">
        <f t="shared" si="149"/>
        <v>é.pagar</v>
      </c>
      <c r="E489" s="17" t="s">
        <v>26</v>
      </c>
      <c r="F489" s="36" t="str">
        <f t="shared" si="172"/>
        <v>d.atuar</v>
      </c>
      <c r="G489" s="36" t="s">
        <v>11256</v>
      </c>
      <c r="H489" s="20" t="s">
        <v>12846</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12966</v>
      </c>
      <c r="X489" s="28" t="s">
        <v>13760</v>
      </c>
      <c r="Y489" s="29" t="s">
        <v>13865</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9" customHeight="1" x14ac:dyDescent="0.4">
      <c r="A490" s="13">
        <v>490</v>
      </c>
      <c r="B490" s="14" t="s">
        <v>25</v>
      </c>
      <c r="C490" s="35" t="str">
        <f t="shared" si="148"/>
        <v>p.atuar</v>
      </c>
      <c r="D490" s="16" t="str">
        <f t="shared" si="149"/>
        <v>é.particionar</v>
      </c>
      <c r="E490" s="17" t="s">
        <v>26</v>
      </c>
      <c r="F490" s="36" t="str">
        <f t="shared" si="172"/>
        <v>d.atuar</v>
      </c>
      <c r="G490" s="36" t="s">
        <v>11257</v>
      </c>
      <c r="H490" s="20" t="s">
        <v>12846</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12967</v>
      </c>
      <c r="X490" s="28" t="s">
        <v>13761</v>
      </c>
      <c r="Y490" s="29" t="s">
        <v>13866</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9" customHeight="1" x14ac:dyDescent="0.4">
      <c r="A491" s="13">
        <v>491</v>
      </c>
      <c r="B491" s="14" t="s">
        <v>25</v>
      </c>
      <c r="C491" s="35" t="str">
        <f t="shared" si="148"/>
        <v>p.atuar</v>
      </c>
      <c r="D491" s="16" t="str">
        <f t="shared" si="149"/>
        <v>é.passar</v>
      </c>
      <c r="E491" s="17" t="s">
        <v>26</v>
      </c>
      <c r="F491" s="36" t="str">
        <f t="shared" si="172"/>
        <v>d.atuar</v>
      </c>
      <c r="G491" s="36" t="s">
        <v>11258</v>
      </c>
      <c r="H491" s="20" t="s">
        <v>12846</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12968</v>
      </c>
      <c r="X491" s="28" t="s">
        <v>13762</v>
      </c>
      <c r="Y491" s="29" t="s">
        <v>13867</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9" customHeight="1" x14ac:dyDescent="0.4">
      <c r="A492" s="13">
        <v>492</v>
      </c>
      <c r="B492" s="14" t="s">
        <v>25</v>
      </c>
      <c r="C492" s="35" t="str">
        <f t="shared" si="148"/>
        <v>p.atuar</v>
      </c>
      <c r="D492" s="16" t="str">
        <f t="shared" si="149"/>
        <v>é.pendurar</v>
      </c>
      <c r="E492" s="17" t="s">
        <v>26</v>
      </c>
      <c r="F492" s="36" t="str">
        <f t="shared" si="172"/>
        <v>d.atuar</v>
      </c>
      <c r="G492" s="36" t="s">
        <v>11259</v>
      </c>
      <c r="H492" s="20" t="s">
        <v>12846</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12969</v>
      </c>
      <c r="X492" s="28" t="s">
        <v>13763</v>
      </c>
      <c r="Y492" s="29" t="s">
        <v>13912</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9" customHeight="1" x14ac:dyDescent="0.4">
      <c r="A493" s="13">
        <v>493</v>
      </c>
      <c r="B493" s="14" t="s">
        <v>25</v>
      </c>
      <c r="C493" s="35" t="str">
        <f t="shared" si="148"/>
        <v>p.atuar</v>
      </c>
      <c r="D493" s="16" t="str">
        <f t="shared" si="149"/>
        <v>é.perfilar</v>
      </c>
      <c r="E493" s="17" t="s">
        <v>26</v>
      </c>
      <c r="F493" s="36" t="str">
        <f t="shared" si="172"/>
        <v>d.atuar</v>
      </c>
      <c r="G493" s="36" t="s">
        <v>11260</v>
      </c>
      <c r="H493" s="20" t="s">
        <v>12846</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12970</v>
      </c>
      <c r="X493" s="28" t="s">
        <v>13764</v>
      </c>
      <c r="Y493" s="29" t="s">
        <v>13913</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9" customHeight="1" x14ac:dyDescent="0.4">
      <c r="A494" s="13">
        <v>494</v>
      </c>
      <c r="B494" s="14" t="s">
        <v>25</v>
      </c>
      <c r="C494" s="35" t="str">
        <f t="shared" si="148"/>
        <v>p.atuar</v>
      </c>
      <c r="D494" s="16" t="str">
        <f t="shared" si="149"/>
        <v>é.permitir</v>
      </c>
      <c r="E494" s="17" t="s">
        <v>26</v>
      </c>
      <c r="F494" s="36" t="str">
        <f t="shared" si="172"/>
        <v>d.atuar</v>
      </c>
      <c r="G494" s="36" t="s">
        <v>11261</v>
      </c>
      <c r="H494" s="20" t="s">
        <v>12846</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12971</v>
      </c>
      <c r="X494" s="28" t="s">
        <v>13765</v>
      </c>
      <c r="Y494" s="29" t="s">
        <v>13849</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9" customHeight="1" x14ac:dyDescent="0.4">
      <c r="A495" s="13">
        <v>495</v>
      </c>
      <c r="B495" s="14" t="s">
        <v>25</v>
      </c>
      <c r="C495" s="35" t="str">
        <f t="shared" si="148"/>
        <v>p.atuar</v>
      </c>
      <c r="D495" s="16" t="str">
        <f t="shared" si="149"/>
        <v>é.pesar</v>
      </c>
      <c r="E495" s="17" t="s">
        <v>26</v>
      </c>
      <c r="F495" s="36" t="str">
        <f t="shared" si="172"/>
        <v>d.atuar</v>
      </c>
      <c r="G495" s="36" t="s">
        <v>11262</v>
      </c>
      <c r="H495" s="20" t="s">
        <v>12846</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12972</v>
      </c>
      <c r="X495" s="28" t="s">
        <v>13766</v>
      </c>
      <c r="Y495" s="29" t="s">
        <v>13868</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9" customHeight="1" x14ac:dyDescent="0.4">
      <c r="A496" s="13">
        <v>496</v>
      </c>
      <c r="B496" s="14" t="s">
        <v>25</v>
      </c>
      <c r="C496" s="35" t="str">
        <f t="shared" si="148"/>
        <v>p.atuar</v>
      </c>
      <c r="D496" s="16" t="str">
        <f t="shared" si="149"/>
        <v>é.pintar</v>
      </c>
      <c r="E496" s="17" t="s">
        <v>26</v>
      </c>
      <c r="F496" s="36" t="str">
        <f t="shared" si="172"/>
        <v>d.atuar</v>
      </c>
      <c r="G496" s="36" t="s">
        <v>11263</v>
      </c>
      <c r="H496" s="20" t="s">
        <v>12846</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12973</v>
      </c>
      <c r="X496" s="28" t="s">
        <v>13767</v>
      </c>
      <c r="Y496" s="29" t="s">
        <v>13914</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9" customHeight="1" x14ac:dyDescent="0.4">
      <c r="A497" s="13">
        <v>497</v>
      </c>
      <c r="B497" s="14" t="s">
        <v>25</v>
      </c>
      <c r="C497" s="35" t="str">
        <f t="shared" si="148"/>
        <v>p.atuar</v>
      </c>
      <c r="D497" s="16" t="str">
        <f t="shared" si="149"/>
        <v>é.planejar</v>
      </c>
      <c r="E497" s="17" t="s">
        <v>26</v>
      </c>
      <c r="F497" s="36" t="str">
        <f t="shared" si="172"/>
        <v>d.atuar</v>
      </c>
      <c r="G497" s="36" t="s">
        <v>11264</v>
      </c>
      <c r="H497" s="20" t="s">
        <v>12846</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12974</v>
      </c>
      <c r="X497" s="28" t="s">
        <v>13768</v>
      </c>
      <c r="Y497" s="29" t="s">
        <v>13915</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9" customHeight="1" x14ac:dyDescent="0.4">
      <c r="A498" s="13">
        <v>498</v>
      </c>
      <c r="B498" s="14" t="s">
        <v>25</v>
      </c>
      <c r="C498" s="35" t="str">
        <f t="shared" si="148"/>
        <v>p.atuar</v>
      </c>
      <c r="D498" s="16" t="str">
        <f t="shared" si="149"/>
        <v>é.posicionar</v>
      </c>
      <c r="E498" s="17" t="s">
        <v>26</v>
      </c>
      <c r="F498" s="36" t="str">
        <f t="shared" si="172"/>
        <v>d.atuar</v>
      </c>
      <c r="G498" s="36" t="s">
        <v>15773</v>
      </c>
      <c r="H498" s="20" t="s">
        <v>12846</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12975</v>
      </c>
      <c r="X498" s="28" t="s">
        <v>13769</v>
      </c>
      <c r="Y498" s="29" t="s">
        <v>13869</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9" customHeight="1" x14ac:dyDescent="0.4">
      <c r="A499" s="13">
        <v>499</v>
      </c>
      <c r="B499" s="14" t="s">
        <v>25</v>
      </c>
      <c r="C499" s="35" t="str">
        <f t="shared" si="148"/>
        <v>p.atuar</v>
      </c>
      <c r="D499" s="16" t="str">
        <f t="shared" si="149"/>
        <v>é.predimensionar</v>
      </c>
      <c r="E499" s="17" t="s">
        <v>26</v>
      </c>
      <c r="F499" s="36" t="str">
        <f t="shared" si="172"/>
        <v>d.atuar</v>
      </c>
      <c r="G499" s="36" t="s">
        <v>15774</v>
      </c>
      <c r="H499" s="20" t="s">
        <v>12846</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12976</v>
      </c>
      <c r="X499" s="28" t="s">
        <v>13770</v>
      </c>
      <c r="Y499" s="29" t="s">
        <v>13870</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9" customHeight="1" x14ac:dyDescent="0.4">
      <c r="A500" s="13">
        <v>500</v>
      </c>
      <c r="B500" s="14" t="s">
        <v>25</v>
      </c>
      <c r="C500" s="35" t="str">
        <f t="shared" si="148"/>
        <v>p.atuar</v>
      </c>
      <c r="D500" s="16" t="str">
        <f t="shared" si="149"/>
        <v>é.prever</v>
      </c>
      <c r="E500" s="17" t="s">
        <v>26</v>
      </c>
      <c r="F500" s="36" t="str">
        <f t="shared" si="172"/>
        <v>d.atuar</v>
      </c>
      <c r="G500" s="36" t="s">
        <v>15775</v>
      </c>
      <c r="H500" s="20" t="s">
        <v>12846</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12977</v>
      </c>
      <c r="X500" s="28" t="s">
        <v>13771</v>
      </c>
      <c r="Y500" s="29" t="s">
        <v>13871</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9" customHeight="1" x14ac:dyDescent="0.4">
      <c r="A501" s="13">
        <v>501</v>
      </c>
      <c r="B501" s="14" t="s">
        <v>25</v>
      </c>
      <c r="C501" s="35" t="str">
        <f t="shared" si="148"/>
        <v>p.atuar</v>
      </c>
      <c r="D501" s="16" t="str">
        <f t="shared" si="149"/>
        <v>é.priorizar</v>
      </c>
      <c r="E501" s="17" t="s">
        <v>26</v>
      </c>
      <c r="F501" s="36" t="str">
        <f t="shared" si="172"/>
        <v>d.atuar</v>
      </c>
      <c r="G501" s="36" t="s">
        <v>11265</v>
      </c>
      <c r="H501" s="20" t="s">
        <v>12846</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12978</v>
      </c>
      <c r="X501" s="28" t="s">
        <v>13772</v>
      </c>
      <c r="Y501" s="29" t="s">
        <v>13872</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9" customHeight="1" x14ac:dyDescent="0.4">
      <c r="A502" s="13">
        <v>502</v>
      </c>
      <c r="B502" s="14" t="s">
        <v>25</v>
      </c>
      <c r="C502" s="35" t="str">
        <f t="shared" si="148"/>
        <v>p.atuar</v>
      </c>
      <c r="D502" s="16" t="str">
        <f t="shared" si="149"/>
        <v>é.produzir</v>
      </c>
      <c r="E502" s="17" t="s">
        <v>26</v>
      </c>
      <c r="F502" s="36" t="str">
        <f t="shared" si="172"/>
        <v>d.atuar</v>
      </c>
      <c r="G502" s="36" t="s">
        <v>11266</v>
      </c>
      <c r="H502" s="20" t="s">
        <v>12846</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12979</v>
      </c>
      <c r="X502" s="28" t="s">
        <v>13773</v>
      </c>
      <c r="Y502" s="29" t="s">
        <v>13873</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9" customHeight="1" x14ac:dyDescent="0.4">
      <c r="A503" s="13">
        <v>503</v>
      </c>
      <c r="B503" s="14" t="s">
        <v>25</v>
      </c>
      <c r="C503" s="35" t="str">
        <f t="shared" si="148"/>
        <v>p.atuar</v>
      </c>
      <c r="D503" s="16" t="str">
        <f t="shared" si="149"/>
        <v>é.projetar</v>
      </c>
      <c r="E503" s="17" t="s">
        <v>26</v>
      </c>
      <c r="F503" s="36" t="str">
        <f t="shared" si="172"/>
        <v>d.atuar</v>
      </c>
      <c r="G503" s="36" t="s">
        <v>11267</v>
      </c>
      <c r="H503" s="20" t="s">
        <v>12846</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12980</v>
      </c>
      <c r="X503" s="28" t="s">
        <v>13774</v>
      </c>
      <c r="Y503" s="29" t="s">
        <v>13874</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9" customHeight="1" x14ac:dyDescent="0.4">
      <c r="A504" s="13">
        <v>504</v>
      </c>
      <c r="B504" s="14" t="s">
        <v>25</v>
      </c>
      <c r="C504" s="35" t="str">
        <f t="shared" si="148"/>
        <v>p.atuar</v>
      </c>
      <c r="D504" s="16" t="str">
        <f t="shared" si="149"/>
        <v>é.proteger</v>
      </c>
      <c r="E504" s="17" t="s">
        <v>26</v>
      </c>
      <c r="F504" s="36" t="str">
        <f t="shared" si="172"/>
        <v>d.atuar</v>
      </c>
      <c r="G504" s="36" t="s">
        <v>11268</v>
      </c>
      <c r="H504" s="20" t="s">
        <v>12846</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12981</v>
      </c>
      <c r="X504" s="28" t="s">
        <v>13775</v>
      </c>
      <c r="Y504" s="29" t="s">
        <v>13875</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9" customHeight="1" x14ac:dyDescent="0.4">
      <c r="A505" s="13">
        <v>505</v>
      </c>
      <c r="B505" s="14" t="s">
        <v>25</v>
      </c>
      <c r="C505" s="35" t="str">
        <f t="shared" si="148"/>
        <v>p.atuar</v>
      </c>
      <c r="D505" s="16" t="str">
        <f t="shared" si="149"/>
        <v>é.qualificar</v>
      </c>
      <c r="E505" s="17" t="s">
        <v>26</v>
      </c>
      <c r="F505" s="36" t="str">
        <f t="shared" si="172"/>
        <v>d.atuar</v>
      </c>
      <c r="G505" s="36" t="s">
        <v>11269</v>
      </c>
      <c r="H505" s="20" t="s">
        <v>12846</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12982</v>
      </c>
      <c r="X505" s="28" t="s">
        <v>13776</v>
      </c>
      <c r="Y505" s="29" t="s">
        <v>13876</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9" customHeight="1" x14ac:dyDescent="0.4">
      <c r="A506" s="13">
        <v>506</v>
      </c>
      <c r="B506" s="14" t="s">
        <v>25</v>
      </c>
      <c r="C506" s="35" t="str">
        <f t="shared" si="148"/>
        <v>p.atuar</v>
      </c>
      <c r="D506" s="16" t="str">
        <f t="shared" si="149"/>
        <v>é.quantificar</v>
      </c>
      <c r="E506" s="17" t="s">
        <v>26</v>
      </c>
      <c r="F506" s="36" t="str">
        <f t="shared" si="172"/>
        <v>d.atuar</v>
      </c>
      <c r="G506" s="36" t="s">
        <v>11270</v>
      </c>
      <c r="H506" s="20" t="s">
        <v>12846</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12983</v>
      </c>
      <c r="X506" s="28" t="s">
        <v>13777</v>
      </c>
      <c r="Y506" s="29" t="s">
        <v>13877</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9" customHeight="1" x14ac:dyDescent="0.4">
      <c r="A507" s="13">
        <v>507</v>
      </c>
      <c r="B507" s="14" t="s">
        <v>25</v>
      </c>
      <c r="C507" s="35" t="str">
        <f t="shared" si="148"/>
        <v>p.atuar</v>
      </c>
      <c r="D507" s="16" t="str">
        <f t="shared" si="149"/>
        <v>é.rebaixar</v>
      </c>
      <c r="E507" s="17" t="s">
        <v>26</v>
      </c>
      <c r="F507" s="36" t="str">
        <f t="shared" si="172"/>
        <v>d.atuar</v>
      </c>
      <c r="G507" s="36" t="s">
        <v>11271</v>
      </c>
      <c r="H507" s="20" t="s">
        <v>12846</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12984</v>
      </c>
      <c r="X507" s="28" t="s">
        <v>13778</v>
      </c>
      <c r="Y507" s="29" t="s">
        <v>13878</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9" customHeight="1" x14ac:dyDescent="0.4">
      <c r="A508" s="13">
        <v>508</v>
      </c>
      <c r="B508" s="14" t="s">
        <v>25</v>
      </c>
      <c r="C508" s="35" t="str">
        <f t="shared" si="148"/>
        <v>p.atuar</v>
      </c>
      <c r="D508" s="16" t="str">
        <f t="shared" si="149"/>
        <v>é.rebocar</v>
      </c>
      <c r="E508" s="17" t="s">
        <v>26</v>
      </c>
      <c r="F508" s="36" t="str">
        <f t="shared" si="172"/>
        <v>d.atuar</v>
      </c>
      <c r="G508" s="36" t="s">
        <v>11272</v>
      </c>
      <c r="H508" s="20" t="s">
        <v>12846</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12985</v>
      </c>
      <c r="X508" s="28" t="s">
        <v>13779</v>
      </c>
      <c r="Y508" s="29" t="s">
        <v>13916</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9" customHeight="1" x14ac:dyDescent="0.4">
      <c r="A509" s="13">
        <v>509</v>
      </c>
      <c r="B509" s="14" t="s">
        <v>25</v>
      </c>
      <c r="C509" s="35" t="str">
        <f t="shared" si="148"/>
        <v>p.atuar</v>
      </c>
      <c r="D509" s="16" t="str">
        <f t="shared" si="149"/>
        <v>é.reforçar</v>
      </c>
      <c r="E509" s="17" t="s">
        <v>26</v>
      </c>
      <c r="F509" s="36" t="str">
        <f t="shared" si="172"/>
        <v>d.atuar</v>
      </c>
      <c r="G509" s="36" t="s">
        <v>11273</v>
      </c>
      <c r="H509" s="20" t="s">
        <v>12846</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12986</v>
      </c>
      <c r="X509" s="28" t="s">
        <v>13780</v>
      </c>
      <c r="Y509" s="29" t="s">
        <v>13879</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9" customHeight="1" x14ac:dyDescent="0.4">
      <c r="A510" s="13">
        <v>510</v>
      </c>
      <c r="B510" s="14" t="s">
        <v>25</v>
      </c>
      <c r="C510" s="35" t="str">
        <f t="shared" si="148"/>
        <v>p.atuar</v>
      </c>
      <c r="D510" s="16" t="str">
        <f t="shared" si="149"/>
        <v>é.relacionar</v>
      </c>
      <c r="E510" s="17" t="s">
        <v>26</v>
      </c>
      <c r="F510" s="36" t="str">
        <f t="shared" si="172"/>
        <v>d.atuar</v>
      </c>
      <c r="G510" s="36" t="s">
        <v>11274</v>
      </c>
      <c r="H510" s="20" t="s">
        <v>12846</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12987</v>
      </c>
      <c r="X510" s="28" t="s">
        <v>13781</v>
      </c>
      <c r="Y510" s="29" t="s">
        <v>13880</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9" customHeight="1" x14ac:dyDescent="0.4">
      <c r="A511" s="13">
        <v>511</v>
      </c>
      <c r="B511" s="14" t="s">
        <v>25</v>
      </c>
      <c r="C511" s="35" t="str">
        <f t="shared" si="148"/>
        <v>p.atuar</v>
      </c>
      <c r="D511" s="16" t="str">
        <f t="shared" si="149"/>
        <v>é.representar</v>
      </c>
      <c r="E511" s="17" t="s">
        <v>26</v>
      </c>
      <c r="F511" s="36" t="str">
        <f t="shared" si="172"/>
        <v>d.atuar</v>
      </c>
      <c r="G511" s="36" t="s">
        <v>11275</v>
      </c>
      <c r="H511" s="20" t="s">
        <v>12846</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12988</v>
      </c>
      <c r="X511" s="28" t="s">
        <v>13782</v>
      </c>
      <c r="Y511" s="29" t="s">
        <v>13881</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9" customHeight="1" x14ac:dyDescent="0.4">
      <c r="A512" s="13">
        <v>512</v>
      </c>
      <c r="B512" s="14" t="s">
        <v>25</v>
      </c>
      <c r="C512" s="35" t="str">
        <f t="shared" si="148"/>
        <v>p.atuar</v>
      </c>
      <c r="D512" s="16" t="str">
        <f t="shared" si="149"/>
        <v>é.reproduzir</v>
      </c>
      <c r="E512" s="17" t="s">
        <v>26</v>
      </c>
      <c r="F512" s="36" t="str">
        <f t="shared" si="172"/>
        <v>d.atuar</v>
      </c>
      <c r="G512" s="36" t="s">
        <v>11276</v>
      </c>
      <c r="H512" s="20" t="s">
        <v>12846</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12989</v>
      </c>
      <c r="X512" s="28" t="s">
        <v>13783</v>
      </c>
      <c r="Y512" s="29" t="s">
        <v>13882</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9" customHeight="1" x14ac:dyDescent="0.4">
      <c r="A513" s="13">
        <v>513</v>
      </c>
      <c r="B513" s="14" t="s">
        <v>25</v>
      </c>
      <c r="C513" s="35" t="str">
        <f t="shared" si="148"/>
        <v>p.atuar</v>
      </c>
      <c r="D513" s="16" t="str">
        <f t="shared" si="149"/>
        <v>é.requisitar</v>
      </c>
      <c r="E513" s="17" t="s">
        <v>26</v>
      </c>
      <c r="F513" s="36" t="str">
        <f t="shared" si="172"/>
        <v>d.atuar</v>
      </c>
      <c r="G513" s="36" t="s">
        <v>11277</v>
      </c>
      <c r="H513" s="20" t="s">
        <v>12846</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12990</v>
      </c>
      <c r="X513" s="28" t="s">
        <v>13784</v>
      </c>
      <c r="Y513" s="29" t="s">
        <v>13883</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9" customHeight="1" x14ac:dyDescent="0.4">
      <c r="A514" s="13">
        <v>514</v>
      </c>
      <c r="B514" s="14" t="s">
        <v>25</v>
      </c>
      <c r="C514" s="35" t="str">
        <f t="shared" si="148"/>
        <v>p.atuar</v>
      </c>
      <c r="D514" s="16" t="str">
        <f t="shared" si="149"/>
        <v>é.resistir</v>
      </c>
      <c r="E514" s="17" t="s">
        <v>26</v>
      </c>
      <c r="F514" s="36" t="str">
        <f t="shared" si="172"/>
        <v>d.atuar</v>
      </c>
      <c r="G514" s="36" t="s">
        <v>11278</v>
      </c>
      <c r="H514" s="20" t="s">
        <v>12846</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12991</v>
      </c>
      <c r="X514" s="28" t="s">
        <v>13785</v>
      </c>
      <c r="Y514" s="29" t="s">
        <v>13884</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9" customHeight="1" x14ac:dyDescent="0.4">
      <c r="A515" s="13">
        <v>515</v>
      </c>
      <c r="B515" s="14" t="s">
        <v>25</v>
      </c>
      <c r="C515" s="35" t="str">
        <f t="shared" si="148"/>
        <v>p.atuar</v>
      </c>
      <c r="D515" s="16" t="str">
        <f t="shared" si="149"/>
        <v>é.revisar</v>
      </c>
      <c r="E515" s="17" t="s">
        <v>26</v>
      </c>
      <c r="F515" s="36" t="str">
        <f t="shared" si="172"/>
        <v>d.atuar</v>
      </c>
      <c r="G515" s="36" t="s">
        <v>11279</v>
      </c>
      <c r="H515" s="20" t="s">
        <v>12846</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12992</v>
      </c>
      <c r="X515" s="28" t="s">
        <v>13786</v>
      </c>
      <c r="Y515" s="29" t="s">
        <v>13885</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9" customHeight="1" x14ac:dyDescent="0.4">
      <c r="A516" s="13">
        <v>516</v>
      </c>
      <c r="B516" s="14" t="s">
        <v>25</v>
      </c>
      <c r="C516" s="35" t="str">
        <f t="shared" si="148"/>
        <v>p.atuar</v>
      </c>
      <c r="D516" s="16" t="str">
        <f t="shared" si="149"/>
        <v>é.sanear</v>
      </c>
      <c r="E516" s="17" t="s">
        <v>26</v>
      </c>
      <c r="F516" s="36" t="str">
        <f t="shared" si="172"/>
        <v>d.atuar</v>
      </c>
      <c r="G516" s="36" t="s">
        <v>11280</v>
      </c>
      <c r="H516" s="20" t="s">
        <v>12846</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12993</v>
      </c>
      <c r="X516" s="28" t="s">
        <v>13787</v>
      </c>
      <c r="Y516" s="29" t="s">
        <v>13933</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9" customHeight="1" x14ac:dyDescent="0.4">
      <c r="A517" s="13">
        <v>517</v>
      </c>
      <c r="B517" s="14" t="s">
        <v>25</v>
      </c>
      <c r="C517" s="35" t="str">
        <f t="shared" si="148"/>
        <v>p.atuar</v>
      </c>
      <c r="D517" s="16" t="str">
        <f t="shared" si="149"/>
        <v>é.selecionar</v>
      </c>
      <c r="E517" s="17" t="s">
        <v>26</v>
      </c>
      <c r="F517" s="36" t="str">
        <f>F515</f>
        <v>d.atuar</v>
      </c>
      <c r="G517" s="36" t="s">
        <v>15584</v>
      </c>
      <c r="H517" s="20" t="s">
        <v>12846</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15585</v>
      </c>
      <c r="X517" s="28" t="s">
        <v>15586</v>
      </c>
      <c r="Y517" s="29" t="s">
        <v>15587</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9" customHeight="1" x14ac:dyDescent="0.4">
      <c r="A518" s="13">
        <v>518</v>
      </c>
      <c r="B518" s="14" t="s">
        <v>25</v>
      </c>
      <c r="C518" s="35" t="str">
        <f t="shared" si="148"/>
        <v>p.atuar</v>
      </c>
      <c r="D518" s="16" t="str">
        <f t="shared" si="149"/>
        <v>é.sensorizar</v>
      </c>
      <c r="E518" s="17" t="s">
        <v>26</v>
      </c>
      <c r="F518" s="36" t="str">
        <f>F516</f>
        <v>d.atuar</v>
      </c>
      <c r="G518" s="36" t="s">
        <v>11281</v>
      </c>
      <c r="H518" s="20" t="s">
        <v>12846</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12994</v>
      </c>
      <c r="X518" s="28" t="s">
        <v>13788</v>
      </c>
      <c r="Y518" s="29" t="s">
        <v>13886</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9"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11282</v>
      </c>
      <c r="H519" s="20" t="s">
        <v>12846</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12995</v>
      </c>
      <c r="X519" s="28" t="s">
        <v>13789</v>
      </c>
      <c r="Y519" s="29" t="s">
        <v>13887</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9" customHeight="1" x14ac:dyDescent="0.4">
      <c r="A520" s="13">
        <v>520</v>
      </c>
      <c r="B520" s="14" t="s">
        <v>25</v>
      </c>
      <c r="C520" s="35" t="str">
        <f t="shared" si="176"/>
        <v>p.atuar</v>
      </c>
      <c r="D520" s="16" t="str">
        <f t="shared" si="177"/>
        <v>é.sepultar</v>
      </c>
      <c r="E520" s="17" t="s">
        <v>26</v>
      </c>
      <c r="F520" s="36" t="str">
        <f t="shared" si="178"/>
        <v>d.atuar</v>
      </c>
      <c r="G520" s="36" t="s">
        <v>11283</v>
      </c>
      <c r="H520" s="20" t="s">
        <v>12846</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12996</v>
      </c>
      <c r="X520" s="28" t="s">
        <v>13790</v>
      </c>
      <c r="Y520" s="29" t="s">
        <v>13917</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9" customHeight="1" x14ac:dyDescent="0.4">
      <c r="A521" s="13">
        <v>521</v>
      </c>
      <c r="B521" s="14" t="s">
        <v>25</v>
      </c>
      <c r="C521" s="35" t="str">
        <f t="shared" si="176"/>
        <v>p.atuar</v>
      </c>
      <c r="D521" s="16" t="str">
        <f t="shared" si="177"/>
        <v>é.servir</v>
      </c>
      <c r="E521" s="17" t="s">
        <v>26</v>
      </c>
      <c r="F521" s="36" t="str">
        <f t="shared" si="178"/>
        <v>d.atuar</v>
      </c>
      <c r="G521" s="36" t="s">
        <v>11284</v>
      </c>
      <c r="H521" s="20" t="s">
        <v>12846</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12997</v>
      </c>
      <c r="X521" s="28" t="s">
        <v>13791</v>
      </c>
      <c r="Y521" s="29" t="s">
        <v>13888</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9" customHeight="1" x14ac:dyDescent="0.4">
      <c r="A522" s="13">
        <v>522</v>
      </c>
      <c r="B522" s="14" t="s">
        <v>25</v>
      </c>
      <c r="C522" s="35" t="str">
        <f t="shared" si="176"/>
        <v>p.atuar</v>
      </c>
      <c r="D522" s="16" t="str">
        <f t="shared" si="177"/>
        <v>é.sinalizar</v>
      </c>
      <c r="E522" s="17" t="s">
        <v>26</v>
      </c>
      <c r="F522" s="36" t="str">
        <f t="shared" si="178"/>
        <v>d.atuar</v>
      </c>
      <c r="G522" s="36" t="s">
        <v>11285</v>
      </c>
      <c r="H522" s="20" t="s">
        <v>12846</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12998</v>
      </c>
      <c r="X522" s="28" t="s">
        <v>13792</v>
      </c>
      <c r="Y522" s="29" t="s">
        <v>13889</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9" customHeight="1" x14ac:dyDescent="0.4">
      <c r="A523" s="13">
        <v>523</v>
      </c>
      <c r="B523" s="14" t="s">
        <v>25</v>
      </c>
      <c r="C523" s="35" t="str">
        <f t="shared" si="176"/>
        <v>p.atuar</v>
      </c>
      <c r="D523" s="16" t="str">
        <f t="shared" si="177"/>
        <v>é.sombrear</v>
      </c>
      <c r="E523" s="17" t="s">
        <v>26</v>
      </c>
      <c r="F523" s="36" t="str">
        <f t="shared" si="178"/>
        <v>d.atuar</v>
      </c>
      <c r="G523" s="36" t="s">
        <v>11286</v>
      </c>
      <c r="H523" s="20" t="s">
        <v>12846</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12999</v>
      </c>
      <c r="X523" s="28" t="s">
        <v>13793</v>
      </c>
      <c r="Y523" s="29" t="s">
        <v>13918</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9" customHeight="1" x14ac:dyDescent="0.4">
      <c r="A524" s="13">
        <v>524</v>
      </c>
      <c r="B524" s="14" t="s">
        <v>25</v>
      </c>
      <c r="C524" s="35" t="str">
        <f t="shared" si="176"/>
        <v>p.atuar</v>
      </c>
      <c r="D524" s="16" t="str">
        <f t="shared" si="177"/>
        <v>é.sondar</v>
      </c>
      <c r="E524" s="17" t="s">
        <v>26</v>
      </c>
      <c r="F524" s="36" t="str">
        <f t="shared" si="178"/>
        <v>d.atuar</v>
      </c>
      <c r="G524" s="36" t="s">
        <v>11287</v>
      </c>
      <c r="H524" s="20" t="s">
        <v>12846</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13000</v>
      </c>
      <c r="X524" s="28" t="s">
        <v>13734</v>
      </c>
      <c r="Y524" s="29" t="s">
        <v>13890</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9" customHeight="1" x14ac:dyDescent="0.4">
      <c r="A525" s="13">
        <v>525</v>
      </c>
      <c r="B525" s="14" t="s">
        <v>25</v>
      </c>
      <c r="C525" s="35" t="str">
        <f t="shared" si="176"/>
        <v>p.atuar</v>
      </c>
      <c r="D525" s="16" t="str">
        <f t="shared" si="177"/>
        <v>é.sonorizar</v>
      </c>
      <c r="E525" s="17" t="s">
        <v>26</v>
      </c>
      <c r="F525" s="36" t="str">
        <f t="shared" si="178"/>
        <v>d.atuar</v>
      </c>
      <c r="G525" s="36" t="s">
        <v>11288</v>
      </c>
      <c r="H525" s="20" t="s">
        <v>12846</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13001</v>
      </c>
      <c r="X525" s="28" t="s">
        <v>13794</v>
      </c>
      <c r="Y525" s="29" t="s">
        <v>13919</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9" customHeight="1" x14ac:dyDescent="0.4">
      <c r="A526" s="13">
        <v>526</v>
      </c>
      <c r="B526" s="14" t="s">
        <v>25</v>
      </c>
      <c r="C526" s="35" t="str">
        <f t="shared" si="176"/>
        <v>p.atuar</v>
      </c>
      <c r="D526" s="16" t="str">
        <f t="shared" si="177"/>
        <v>é.suportar</v>
      </c>
      <c r="E526" s="17" t="s">
        <v>26</v>
      </c>
      <c r="F526" s="36" t="str">
        <f t="shared" si="178"/>
        <v>d.atuar</v>
      </c>
      <c r="G526" s="36" t="s">
        <v>11289</v>
      </c>
      <c r="H526" s="20" t="s">
        <v>12846</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13002</v>
      </c>
      <c r="X526" s="28" t="s">
        <v>13795</v>
      </c>
      <c r="Y526" s="29" t="s">
        <v>13891</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9" customHeight="1" x14ac:dyDescent="0.4">
      <c r="A527" s="13">
        <v>527</v>
      </c>
      <c r="B527" s="14" t="s">
        <v>25</v>
      </c>
      <c r="C527" s="35" t="str">
        <f t="shared" si="176"/>
        <v>p.atuar</v>
      </c>
      <c r="D527" s="16" t="str">
        <f t="shared" si="177"/>
        <v>é.tabular</v>
      </c>
      <c r="E527" s="17" t="s">
        <v>26</v>
      </c>
      <c r="F527" s="36" t="str">
        <f t="shared" si="178"/>
        <v>d.atuar</v>
      </c>
      <c r="G527" s="36" t="s">
        <v>11290</v>
      </c>
      <c r="H527" s="20" t="s">
        <v>12846</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13003</v>
      </c>
      <c r="X527" s="28" t="s">
        <v>13796</v>
      </c>
      <c r="Y527" s="29" t="s">
        <v>13892</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9" customHeight="1" x14ac:dyDescent="0.4">
      <c r="A528" s="13">
        <v>528</v>
      </c>
      <c r="B528" s="14" t="s">
        <v>25</v>
      </c>
      <c r="C528" s="35" t="str">
        <f t="shared" si="176"/>
        <v>p.atuar</v>
      </c>
      <c r="D528" s="16" t="str">
        <f t="shared" si="177"/>
        <v>é.taxonomizar</v>
      </c>
      <c r="E528" s="17" t="s">
        <v>26</v>
      </c>
      <c r="F528" s="36" t="str">
        <f t="shared" si="178"/>
        <v>d.atuar</v>
      </c>
      <c r="G528" s="36" t="s">
        <v>11291</v>
      </c>
      <c r="H528" s="20" t="s">
        <v>12846</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13004</v>
      </c>
      <c r="X528" s="28" t="s">
        <v>13797</v>
      </c>
      <c r="Y528" s="29" t="s">
        <v>13893</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9" customHeight="1" x14ac:dyDescent="0.4">
      <c r="A529" s="13">
        <v>529</v>
      </c>
      <c r="B529" s="14" t="s">
        <v>25</v>
      </c>
      <c r="C529" s="35" t="str">
        <f t="shared" si="176"/>
        <v>p.atuar</v>
      </c>
      <c r="D529" s="16" t="str">
        <f t="shared" si="177"/>
        <v>é.telhar</v>
      </c>
      <c r="E529" s="17" t="s">
        <v>26</v>
      </c>
      <c r="F529" s="36" t="str">
        <f t="shared" si="178"/>
        <v>d.atuar</v>
      </c>
      <c r="G529" s="36" t="s">
        <v>11292</v>
      </c>
      <c r="H529" s="20" t="s">
        <v>12846</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13005</v>
      </c>
      <c r="X529" s="28" t="s">
        <v>13638</v>
      </c>
      <c r="Y529" s="29" t="s">
        <v>13920</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9" customHeight="1" x14ac:dyDescent="0.4">
      <c r="A530" s="13">
        <v>530</v>
      </c>
      <c r="B530" s="14" t="s">
        <v>25</v>
      </c>
      <c r="C530" s="35" t="str">
        <f t="shared" si="176"/>
        <v>p.atuar</v>
      </c>
      <c r="D530" s="16" t="str">
        <f t="shared" si="177"/>
        <v>é.temporalizar</v>
      </c>
      <c r="E530" s="17" t="s">
        <v>26</v>
      </c>
      <c r="F530" s="36" t="str">
        <f t="shared" si="178"/>
        <v>d.atuar</v>
      </c>
      <c r="G530" s="36" t="s">
        <v>11293</v>
      </c>
      <c r="H530" s="20" t="s">
        <v>12846</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13006</v>
      </c>
      <c r="X530" s="28" t="s">
        <v>13798</v>
      </c>
      <c r="Y530" s="29" t="s">
        <v>13894</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9" customHeight="1" x14ac:dyDescent="0.4">
      <c r="A531" s="13">
        <v>531</v>
      </c>
      <c r="B531" s="14" t="s">
        <v>25</v>
      </c>
      <c r="C531" s="35" t="str">
        <f t="shared" si="176"/>
        <v>p.atuar</v>
      </c>
      <c r="D531" s="16" t="str">
        <f t="shared" si="177"/>
        <v>é.transacionar</v>
      </c>
      <c r="E531" s="17" t="s">
        <v>26</v>
      </c>
      <c r="F531" s="36" t="str">
        <f>F529</f>
        <v>d.atuar</v>
      </c>
      <c r="G531" s="36" t="s">
        <v>11409</v>
      </c>
      <c r="H531" s="20" t="s">
        <v>12846</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13007</v>
      </c>
      <c r="X531" s="28" t="s">
        <v>13799</v>
      </c>
      <c r="Y531" s="29" t="s">
        <v>13895</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9" customHeight="1" x14ac:dyDescent="0.4">
      <c r="A532" s="13">
        <v>532</v>
      </c>
      <c r="B532" s="14" t="s">
        <v>25</v>
      </c>
      <c r="C532" s="35" t="str">
        <f t="shared" si="176"/>
        <v>p.atuar</v>
      </c>
      <c r="D532" s="16" t="str">
        <f t="shared" si="177"/>
        <v>é.transitar</v>
      </c>
      <c r="E532" s="17" t="s">
        <v>26</v>
      </c>
      <c r="F532" s="36" t="str">
        <f>F530</f>
        <v>d.atuar</v>
      </c>
      <c r="G532" s="36" t="s">
        <v>11294</v>
      </c>
      <c r="H532" s="20" t="s">
        <v>12846</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13008</v>
      </c>
      <c r="X532" s="28" t="s">
        <v>13800</v>
      </c>
      <c r="Y532" s="29" t="s">
        <v>13896</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9" customHeight="1" x14ac:dyDescent="0.4">
      <c r="A533" s="13">
        <v>533</v>
      </c>
      <c r="B533" s="14" t="s">
        <v>25</v>
      </c>
      <c r="C533" s="35" t="str">
        <f t="shared" si="176"/>
        <v>p.atuar</v>
      </c>
      <c r="D533" s="16" t="str">
        <f t="shared" si="177"/>
        <v>é.urbanizar</v>
      </c>
      <c r="E533" s="17" t="s">
        <v>26</v>
      </c>
      <c r="F533" s="36" t="str">
        <f t="shared" ref="F533:F540" si="188">F532</f>
        <v>d.atuar</v>
      </c>
      <c r="G533" s="36" t="s">
        <v>11295</v>
      </c>
      <c r="H533" s="20" t="s">
        <v>12846</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13009</v>
      </c>
      <c r="X533" s="28" t="s">
        <v>13637</v>
      </c>
      <c r="Y533" s="29" t="s">
        <v>13921</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9" customHeight="1" x14ac:dyDescent="0.4">
      <c r="A534" s="13">
        <v>534</v>
      </c>
      <c r="B534" s="14" t="s">
        <v>25</v>
      </c>
      <c r="C534" s="35" t="str">
        <f t="shared" si="176"/>
        <v>p.atuar</v>
      </c>
      <c r="D534" s="16" t="str">
        <f t="shared" si="177"/>
        <v>é.ver</v>
      </c>
      <c r="E534" s="17" t="s">
        <v>26</v>
      </c>
      <c r="F534" s="36" t="str">
        <f t="shared" si="188"/>
        <v>d.atuar</v>
      </c>
      <c r="G534" s="36" t="s">
        <v>11296</v>
      </c>
      <c r="H534" s="20" t="s">
        <v>12846</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13010</v>
      </c>
      <c r="X534" s="28" t="s">
        <v>13801</v>
      </c>
      <c r="Y534" s="29" t="s">
        <v>13934</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9" customHeight="1" x14ac:dyDescent="0.4">
      <c r="A535" s="13">
        <v>535</v>
      </c>
      <c r="B535" s="14" t="s">
        <v>25</v>
      </c>
      <c r="C535" s="35" t="str">
        <f t="shared" si="176"/>
        <v>p.atuar</v>
      </c>
      <c r="D535" s="16" t="str">
        <f t="shared" si="177"/>
        <v>é.vestir</v>
      </c>
      <c r="E535" s="17" t="s">
        <v>26</v>
      </c>
      <c r="F535" s="36" t="str">
        <f t="shared" si="188"/>
        <v>d.atuar</v>
      </c>
      <c r="G535" s="36" t="s">
        <v>11297</v>
      </c>
      <c r="H535" s="20" t="s">
        <v>12846</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13011</v>
      </c>
      <c r="X535" s="28" t="s">
        <v>13802</v>
      </c>
      <c r="Y535" s="29" t="s">
        <v>13935</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9" customHeight="1" x14ac:dyDescent="0.4">
      <c r="A536" s="13">
        <v>536</v>
      </c>
      <c r="B536" s="14" t="s">
        <v>25</v>
      </c>
      <c r="C536" s="35" t="str">
        <f t="shared" si="176"/>
        <v>p.atuar</v>
      </c>
      <c r="D536" s="16" t="str">
        <f t="shared" si="177"/>
        <v>é.vigiar</v>
      </c>
      <c r="E536" s="17" t="s">
        <v>26</v>
      </c>
      <c r="F536" s="36" t="str">
        <f t="shared" si="188"/>
        <v>d.atuar</v>
      </c>
      <c r="G536" s="36" t="s">
        <v>11298</v>
      </c>
      <c r="H536" s="20" t="s">
        <v>12846</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13012</v>
      </c>
      <c r="X536" s="28" t="s">
        <v>13751</v>
      </c>
      <c r="Y536" s="29" t="s">
        <v>13928</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9" customHeight="1" x14ac:dyDescent="0.4">
      <c r="A537" s="13">
        <v>537</v>
      </c>
      <c r="B537" s="14" t="s">
        <v>25</v>
      </c>
      <c r="C537" s="35" t="str">
        <f t="shared" si="176"/>
        <v>p.atuar</v>
      </c>
      <c r="D537" s="16" t="str">
        <f t="shared" si="177"/>
        <v>é.vincular</v>
      </c>
      <c r="E537" s="17" t="s">
        <v>26</v>
      </c>
      <c r="F537" s="36" t="str">
        <f t="shared" si="188"/>
        <v>d.atuar</v>
      </c>
      <c r="G537" s="36" t="s">
        <v>11299</v>
      </c>
      <c r="H537" s="20" t="s">
        <v>12846</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13013</v>
      </c>
      <c r="X537" s="28" t="s">
        <v>13803</v>
      </c>
      <c r="Y537" s="29" t="s">
        <v>13897</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9" customHeight="1" x14ac:dyDescent="0.4">
      <c r="A538" s="13">
        <v>538</v>
      </c>
      <c r="B538" s="14" t="s">
        <v>25</v>
      </c>
      <c r="C538" s="35" t="str">
        <f t="shared" si="176"/>
        <v>p.atuar</v>
      </c>
      <c r="D538" s="16" t="str">
        <f t="shared" si="177"/>
        <v>é.vistoriar</v>
      </c>
      <c r="E538" s="17" t="s">
        <v>26</v>
      </c>
      <c r="F538" s="36" t="str">
        <f t="shared" si="188"/>
        <v>d.atuar</v>
      </c>
      <c r="G538" s="36" t="s">
        <v>11300</v>
      </c>
      <c r="H538" s="20" t="s">
        <v>12846</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13014</v>
      </c>
      <c r="X538" s="28" t="s">
        <v>13804</v>
      </c>
      <c r="Y538" s="29" t="s">
        <v>13937</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9" customHeight="1" x14ac:dyDescent="0.4">
      <c r="A539" s="13">
        <v>539</v>
      </c>
      <c r="B539" s="14" t="s">
        <v>25</v>
      </c>
      <c r="C539" s="35" t="str">
        <f t="shared" si="176"/>
        <v>p.atuar</v>
      </c>
      <c r="D539" s="16" t="str">
        <f t="shared" si="177"/>
        <v>é.votar</v>
      </c>
      <c r="E539" s="17" t="s">
        <v>26</v>
      </c>
      <c r="F539" s="36" t="str">
        <f t="shared" si="188"/>
        <v>d.atuar</v>
      </c>
      <c r="G539" s="36" t="s">
        <v>11301</v>
      </c>
      <c r="H539" s="20" t="s">
        <v>12846</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13015</v>
      </c>
      <c r="X539" s="28" t="s">
        <v>13805</v>
      </c>
      <c r="Y539" s="29" t="s">
        <v>13922</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9" customHeight="1" x14ac:dyDescent="0.4">
      <c r="A540" s="13">
        <v>540</v>
      </c>
      <c r="B540" s="14" t="s">
        <v>25</v>
      </c>
      <c r="C540" s="35" t="str">
        <f t="shared" si="176"/>
        <v>p.atuar</v>
      </c>
      <c r="D540" s="16" t="str">
        <f t="shared" si="177"/>
        <v>é.zonificar</v>
      </c>
      <c r="E540" s="17" t="s">
        <v>26</v>
      </c>
      <c r="F540" s="36" t="str">
        <f t="shared" si="188"/>
        <v>d.atuar</v>
      </c>
      <c r="G540" s="36" t="s">
        <v>11302</v>
      </c>
      <c r="H540" s="20" t="s">
        <v>12846</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13016</v>
      </c>
      <c r="X540" s="28" t="s">
        <v>13806</v>
      </c>
      <c r="Y540" s="29" t="s">
        <v>13936</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9"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9"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9"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9"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9"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9"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9"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9"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9"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9"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9"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9"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9"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9"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9"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12846</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9"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9"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9"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9"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9"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9"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9"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9"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9"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9"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9" customHeight="1" x14ac:dyDescent="0.4">
      <c r="A566" s="13">
        <v>566</v>
      </c>
      <c r="B566" s="14" t="s">
        <v>25</v>
      </c>
      <c r="C566" s="15" t="str">
        <f t="shared" si="176"/>
        <v>p.autenticar</v>
      </c>
      <c r="D566" s="16" t="str">
        <f t="shared" si="177"/>
        <v>é.api.key</v>
      </c>
      <c r="E566" s="17" t="s">
        <v>26</v>
      </c>
      <c r="F566" s="18" t="s">
        <v>471</v>
      </c>
      <c r="G566" s="41" t="s">
        <v>15674</v>
      </c>
      <c r="H566" s="20" t="s">
        <v>12846</v>
      </c>
      <c r="I566" s="21" t="str">
        <f t="shared" si="179"/>
        <v>Functional</v>
      </c>
      <c r="J566" s="42" t="s">
        <v>27</v>
      </c>
      <c r="K566" s="42" t="s">
        <v>0</v>
      </c>
      <c r="L566" s="42" t="s">
        <v>0</v>
      </c>
      <c r="M566" s="42" t="s">
        <v>0</v>
      </c>
      <c r="N566" s="22" t="s">
        <v>0</v>
      </c>
      <c r="O566" s="42" t="s">
        <v>0</v>
      </c>
      <c r="P566" s="42" t="s">
        <v>0</v>
      </c>
      <c r="Q566" s="42" t="s">
        <v>0</v>
      </c>
      <c r="R566" s="50" t="s">
        <v>15677</v>
      </c>
      <c r="S566" s="25" t="s">
        <v>1</v>
      </c>
      <c r="T566" s="25" t="s">
        <v>6790</v>
      </c>
      <c r="U566" s="26" t="str">
        <f t="shared" si="180"/>
        <v>Propriedade destinada a autenticar: é.api.key</v>
      </c>
      <c r="V566" s="26" t="str">
        <f t="shared" si="181"/>
        <v>Dado para autenticar: api.key -- Formatado como (rdfs:Literal or xsd:string)</v>
      </c>
      <c r="W566" s="27" t="s">
        <v>15684</v>
      </c>
      <c r="X566" s="28" t="s">
        <v>15685</v>
      </c>
      <c r="Y566" s="29" t="s">
        <v>15686</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9"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15693</v>
      </c>
      <c r="H567" s="20" t="s">
        <v>12846</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15698</v>
      </c>
      <c r="X567" s="28" t="s">
        <v>15705</v>
      </c>
      <c r="Y567" s="28" t="s">
        <v>15706</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9"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12846</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15721</v>
      </c>
      <c r="X568" s="28" t="s">
        <v>15720</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9" customHeight="1" x14ac:dyDescent="0.4">
      <c r="A569" s="13">
        <v>569</v>
      </c>
      <c r="B569" s="14" t="s">
        <v>25</v>
      </c>
      <c r="C569" s="35" t="str">
        <f t="shared" si="191"/>
        <v>p.autenticar</v>
      </c>
      <c r="D569" s="16" t="str">
        <f t="shared" si="192"/>
        <v>é.autenticação</v>
      </c>
      <c r="E569" s="17" t="s">
        <v>26</v>
      </c>
      <c r="F569" s="36" t="str">
        <f>F568</f>
        <v>d.autenticar</v>
      </c>
      <c r="G569" s="37" t="s">
        <v>15692</v>
      </c>
      <c r="H569" s="20" t="s">
        <v>12846</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15702</v>
      </c>
      <c r="X569" s="28" t="s">
        <v>15713</v>
      </c>
      <c r="Y569" s="28" t="s">
        <v>15712</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9"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12846</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9" customHeight="1" x14ac:dyDescent="0.4">
      <c r="A571" s="13">
        <v>571</v>
      </c>
      <c r="B571" s="14" t="s">
        <v>25</v>
      </c>
      <c r="C571" s="35" t="str">
        <f t="shared" si="191"/>
        <v>p.autenticar</v>
      </c>
      <c r="D571" s="16" t="str">
        <f t="shared" si="192"/>
        <v>é.chave.api</v>
      </c>
      <c r="E571" s="17" t="s">
        <v>26</v>
      </c>
      <c r="F571" s="36" t="str">
        <f>F570</f>
        <v>d.autenticar</v>
      </c>
      <c r="G571" s="41" t="s">
        <v>15675</v>
      </c>
      <c r="H571" s="20" t="s">
        <v>12846</v>
      </c>
      <c r="I571" s="21" t="str">
        <f t="shared" si="193"/>
        <v>Functional</v>
      </c>
      <c r="J571" s="42" t="s">
        <v>27</v>
      </c>
      <c r="K571" s="42" t="s">
        <v>0</v>
      </c>
      <c r="L571" s="42" t="s">
        <v>0</v>
      </c>
      <c r="M571" s="42" t="s">
        <v>0</v>
      </c>
      <c r="N571" s="22" t="s">
        <v>0</v>
      </c>
      <c r="O571" s="42" t="s">
        <v>0</v>
      </c>
      <c r="P571" s="42" t="s">
        <v>0</v>
      </c>
      <c r="Q571" s="42" t="s">
        <v>0</v>
      </c>
      <c r="R571" s="50" t="s">
        <v>15678</v>
      </c>
      <c r="S571" s="25" t="s">
        <v>1</v>
      </c>
      <c r="T571" s="25" t="s">
        <v>6790</v>
      </c>
      <c r="U571" s="26" t="str">
        <f t="shared" si="194"/>
        <v>Propriedade destinada a autenticar: é.chave.api</v>
      </c>
      <c r="V571" s="26" t="str">
        <f t="shared" si="195"/>
        <v>Dado para autenticar: chave.api -- Formatado como (rdfs:Literal or xsd:string)</v>
      </c>
      <c r="W571" s="27" t="s">
        <v>15718</v>
      </c>
      <c r="X571" s="28" t="s">
        <v>15719</v>
      </c>
      <c r="Y571" s="29" t="s">
        <v>15686</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9" customHeight="1" x14ac:dyDescent="0.4">
      <c r="A572" s="13">
        <v>572</v>
      </c>
      <c r="B572" s="14" t="s">
        <v>25</v>
      </c>
      <c r="C572" s="35" t="str">
        <f t="shared" si="191"/>
        <v>p.autenticar</v>
      </c>
      <c r="D572" s="16" t="str">
        <f t="shared" si="192"/>
        <v>é.api.cliente</v>
      </c>
      <c r="E572" s="17" t="s">
        <v>26</v>
      </c>
      <c r="F572" s="36" t="str">
        <f>F570</f>
        <v>d.autenticar</v>
      </c>
      <c r="G572" s="37" t="s">
        <v>15723</v>
      </c>
      <c r="H572" s="20" t="s">
        <v>12846</v>
      </c>
      <c r="I572" s="21" t="str">
        <f t="shared" si="193"/>
        <v>Functional</v>
      </c>
      <c r="J572" s="42" t="s">
        <v>27</v>
      </c>
      <c r="K572" s="42" t="s">
        <v>0</v>
      </c>
      <c r="L572" s="42" t="s">
        <v>0</v>
      </c>
      <c r="M572" s="42" t="s">
        <v>0</v>
      </c>
      <c r="N572" s="22" t="s">
        <v>0</v>
      </c>
      <c r="O572" s="42" t="s">
        <v>0</v>
      </c>
      <c r="P572" s="42" t="s">
        <v>0</v>
      </c>
      <c r="Q572" s="42" t="s">
        <v>0</v>
      </c>
      <c r="R572" s="42" t="s">
        <v>15714</v>
      </c>
      <c r="S572" s="25" t="s">
        <v>1</v>
      </c>
      <c r="T572" s="25" t="s">
        <v>6790</v>
      </c>
      <c r="U572" s="26" t="str">
        <f t="shared" si="194"/>
        <v>Propriedade destinada a autenticar: é.api.cliente</v>
      </c>
      <c r="V572" s="26" t="str">
        <f t="shared" si="195"/>
        <v>Dado para autenticar: api.cliente -- Formatado como (rdfs:Literal or xsd:string)</v>
      </c>
      <c r="W572" s="29" t="s">
        <v>15701</v>
      </c>
      <c r="X572" s="28" t="s">
        <v>15703</v>
      </c>
      <c r="Y572" s="28" t="s">
        <v>15704</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9" customHeight="1" x14ac:dyDescent="0.4">
      <c r="A573" s="13">
        <v>573</v>
      </c>
      <c r="B573" s="14" t="s">
        <v>25</v>
      </c>
      <c r="C573" s="35" t="str">
        <f t="shared" si="191"/>
        <v>p.autenticar</v>
      </c>
      <c r="D573" s="16" t="str">
        <f t="shared" si="192"/>
        <v>é.software.cliente</v>
      </c>
      <c r="E573" s="17" t="s">
        <v>26</v>
      </c>
      <c r="F573" s="36" t="str">
        <f>F571</f>
        <v>d.autenticar</v>
      </c>
      <c r="G573" s="37" t="s">
        <v>15722</v>
      </c>
      <c r="H573" s="20" t="s">
        <v>12846</v>
      </c>
      <c r="I573" s="21" t="str">
        <f t="shared" si="193"/>
        <v>Functional</v>
      </c>
      <c r="J573" s="42" t="s">
        <v>27</v>
      </c>
      <c r="K573" s="42" t="s">
        <v>0</v>
      </c>
      <c r="L573" s="42" t="s">
        <v>0</v>
      </c>
      <c r="M573" s="42" t="s">
        <v>0</v>
      </c>
      <c r="N573" s="22" t="s">
        <v>0</v>
      </c>
      <c r="O573" s="42" t="s">
        <v>0</v>
      </c>
      <c r="P573" s="42" t="s">
        <v>0</v>
      </c>
      <c r="Q573" s="42" t="s">
        <v>0</v>
      </c>
      <c r="R573" s="42" t="s">
        <v>15724</v>
      </c>
      <c r="S573" s="25" t="s">
        <v>1</v>
      </c>
      <c r="T573" s="25" t="s">
        <v>6790</v>
      </c>
      <c r="U573" s="26" t="str">
        <f t="shared" si="194"/>
        <v>Propriedade destinada a autenticar: é.software.cliente</v>
      </c>
      <c r="V573" s="26" t="str">
        <f t="shared" si="195"/>
        <v>Dado para autenticar: software.cliente -- Formatado como (rdfs:Literal or xsd:string)</v>
      </c>
      <c r="W573" s="29" t="s">
        <v>15701</v>
      </c>
      <c r="X573" s="28" t="s">
        <v>15703</v>
      </c>
      <c r="Y573" s="28" t="s">
        <v>15704</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9"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12846</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7" customFormat="1" ht="6.9" customHeight="1" x14ac:dyDescent="0.4">
      <c r="A575" s="13">
        <v>575</v>
      </c>
      <c r="B575" s="14" t="s">
        <v>25</v>
      </c>
      <c r="C575" s="35" t="str">
        <f t="shared" si="191"/>
        <v>p.autenticar</v>
      </c>
      <c r="D575" s="16" t="str">
        <f t="shared" si="192"/>
        <v>é.nível.de.privilégio</v>
      </c>
      <c r="E575" s="17" t="s">
        <v>26</v>
      </c>
      <c r="F575" s="36" t="str">
        <f t="shared" si="202"/>
        <v>d.autenticar</v>
      </c>
      <c r="G575" s="41" t="s">
        <v>15687</v>
      </c>
      <c r="H575" s="20" t="s">
        <v>12846</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15688</v>
      </c>
      <c r="X575" s="27" t="s">
        <v>15689</v>
      </c>
      <c r="Y575" s="27" t="s">
        <v>15690</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7" customFormat="1" ht="6.9" customHeight="1" x14ac:dyDescent="0.4">
      <c r="A576" s="13">
        <v>576</v>
      </c>
      <c r="B576" s="14" t="s">
        <v>25</v>
      </c>
      <c r="C576" s="35" t="str">
        <f t="shared" si="191"/>
        <v>p.autenticar</v>
      </c>
      <c r="D576" s="16" t="str">
        <f t="shared" si="192"/>
        <v>é.parte.confiante</v>
      </c>
      <c r="E576" s="17" t="s">
        <v>26</v>
      </c>
      <c r="F576" s="36" t="str">
        <f t="shared" si="202"/>
        <v>d.autenticar</v>
      </c>
      <c r="G576" s="37" t="s">
        <v>15694</v>
      </c>
      <c r="H576" s="20" t="s">
        <v>12846</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15698</v>
      </c>
      <c r="X576" s="28" t="s">
        <v>15705</v>
      </c>
      <c r="Y576" s="28" t="s">
        <v>15706</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7" customFormat="1" ht="6.9" customHeight="1" x14ac:dyDescent="0.4">
      <c r="A577" s="13">
        <v>577</v>
      </c>
      <c r="B577" s="14" t="s">
        <v>25</v>
      </c>
      <c r="C577" s="35" t="str">
        <f t="shared" si="191"/>
        <v>p.autenticar</v>
      </c>
      <c r="D577" s="16" t="str">
        <f t="shared" si="192"/>
        <v>é.provedor.de.identidade</v>
      </c>
      <c r="E577" s="17" t="s">
        <v>26</v>
      </c>
      <c r="F577" s="36" t="str">
        <f t="shared" si="202"/>
        <v>d.autenticar</v>
      </c>
      <c r="G577" s="37" t="s">
        <v>15696</v>
      </c>
      <c r="H577" s="20" t="s">
        <v>12846</v>
      </c>
      <c r="I577" s="21" t="str">
        <f t="shared" si="193"/>
        <v>Functional</v>
      </c>
      <c r="J577" s="42" t="s">
        <v>27</v>
      </c>
      <c r="K577" s="42" t="s">
        <v>0</v>
      </c>
      <c r="L577" s="42" t="s">
        <v>0</v>
      </c>
      <c r="M577" s="42" t="s">
        <v>0</v>
      </c>
      <c r="N577" s="22" t="s">
        <v>0</v>
      </c>
      <c r="O577" s="42" t="s">
        <v>0</v>
      </c>
      <c r="P577" s="42" t="s">
        <v>0</v>
      </c>
      <c r="Q577" s="42" t="s">
        <v>0</v>
      </c>
      <c r="R577" s="42" t="s">
        <v>15716</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15700</v>
      </c>
      <c r="X577" s="28" t="s">
        <v>15707</v>
      </c>
      <c r="Y577" s="28" t="s">
        <v>15708</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7" customFormat="1" ht="6.9" customHeight="1" x14ac:dyDescent="0.4">
      <c r="A578" s="13">
        <v>578</v>
      </c>
      <c r="B578" s="14" t="s">
        <v>25</v>
      </c>
      <c r="C578" s="35" t="str">
        <f t="shared" si="191"/>
        <v>p.autenticar</v>
      </c>
      <c r="D578" s="16" t="str">
        <f t="shared" si="192"/>
        <v>é.provedor.de.open.id</v>
      </c>
      <c r="E578" s="17" t="s">
        <v>26</v>
      </c>
      <c r="F578" s="36" t="str">
        <f t="shared" si="202"/>
        <v>d.autenticar</v>
      </c>
      <c r="G578" s="37" t="s">
        <v>15695</v>
      </c>
      <c r="H578" s="20" t="s">
        <v>12846</v>
      </c>
      <c r="I578" s="21" t="str">
        <f t="shared" si="193"/>
        <v>Functional</v>
      </c>
      <c r="J578" s="42" t="s">
        <v>27</v>
      </c>
      <c r="K578" s="42" t="s">
        <v>0</v>
      </c>
      <c r="L578" s="42" t="s">
        <v>0</v>
      </c>
      <c r="M578" s="42" t="s">
        <v>0</v>
      </c>
      <c r="N578" s="22" t="s">
        <v>0</v>
      </c>
      <c r="O578" s="42" t="s">
        <v>0</v>
      </c>
      <c r="P578" s="42" t="s">
        <v>0</v>
      </c>
      <c r="Q578" s="42" t="s">
        <v>0</v>
      </c>
      <c r="R578" s="42" t="s">
        <v>15715</v>
      </c>
      <c r="S578" s="25" t="s">
        <v>1</v>
      </c>
      <c r="T578" s="25" t="s">
        <v>6790</v>
      </c>
      <c r="U578" s="26" t="str">
        <f t="shared" si="194"/>
        <v>Propriedade destinada a autenticar: é.provedor.de.open.id</v>
      </c>
      <c r="V578" s="26" t="str">
        <f t="shared" si="195"/>
        <v>Dado para autenticar: provedor.de.open.id -- Formatado como (rdfs:Literal or xsd:string)</v>
      </c>
      <c r="W578" s="29" t="s">
        <v>15700</v>
      </c>
      <c r="X578" s="28" t="s">
        <v>15707</v>
      </c>
      <c r="Y578" s="28" t="s">
        <v>15708</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7" customFormat="1" ht="6.9" customHeight="1" x14ac:dyDescent="0.4">
      <c r="A579" s="13">
        <v>579</v>
      </c>
      <c r="B579" s="14" t="s">
        <v>25</v>
      </c>
      <c r="C579" s="35" t="str">
        <f t="shared" si="191"/>
        <v>p.autenticar</v>
      </c>
      <c r="D579" s="16" t="str">
        <f t="shared" si="192"/>
        <v>é.token</v>
      </c>
      <c r="E579" s="17" t="s">
        <v>26</v>
      </c>
      <c r="F579" s="36" t="str">
        <f t="shared" si="202"/>
        <v>d.autenticar</v>
      </c>
      <c r="G579" s="41" t="s">
        <v>15676</v>
      </c>
      <c r="H579" s="20" t="s">
        <v>12846</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15679</v>
      </c>
      <c r="X579" s="28" t="s">
        <v>15682</v>
      </c>
      <c r="Y579" s="29" t="s">
        <v>15683</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7" customFormat="1" ht="6.9" customHeight="1" x14ac:dyDescent="0.4">
      <c r="A580" s="13">
        <v>580</v>
      </c>
      <c r="B580" s="14" t="s">
        <v>25</v>
      </c>
      <c r="C580" s="35" t="str">
        <f t="shared" si="191"/>
        <v>p.autenticar</v>
      </c>
      <c r="D580" s="16" t="str">
        <f t="shared" si="192"/>
        <v>é.token.de.acesso</v>
      </c>
      <c r="E580" s="17" t="s">
        <v>26</v>
      </c>
      <c r="F580" s="36" t="str">
        <f t="shared" si="202"/>
        <v>d.autenticar</v>
      </c>
      <c r="G580" s="41" t="s">
        <v>15717</v>
      </c>
      <c r="H580" s="20" t="s">
        <v>12846</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15680</v>
      </c>
      <c r="X580" s="28" t="s">
        <v>15681</v>
      </c>
      <c r="Y580" s="29" t="s">
        <v>15683</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7" customFormat="1" ht="6.9" customHeight="1" x14ac:dyDescent="0.4">
      <c r="A581" s="13">
        <v>581</v>
      </c>
      <c r="B581" s="14" t="s">
        <v>25</v>
      </c>
      <c r="C581" s="35" t="str">
        <f t="shared" si="191"/>
        <v>p.autenticar</v>
      </c>
      <c r="D581" s="16" t="str">
        <f t="shared" si="192"/>
        <v>é.token.de.identidade</v>
      </c>
      <c r="E581" s="17" t="s">
        <v>26</v>
      </c>
      <c r="F581" s="36" t="str">
        <f t="shared" si="202"/>
        <v>d.autenticar</v>
      </c>
      <c r="G581" s="37" t="s">
        <v>15697</v>
      </c>
      <c r="H581" s="20" t="s">
        <v>12846</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15699</v>
      </c>
      <c r="X581" s="28" t="s">
        <v>15709</v>
      </c>
      <c r="Y581" s="28" t="s">
        <v>15710</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7" customFormat="1" ht="6.9" customHeight="1" x14ac:dyDescent="0.4">
      <c r="A582" s="13">
        <v>582</v>
      </c>
      <c r="B582" s="14" t="s">
        <v>25</v>
      </c>
      <c r="C582" s="35" t="str">
        <f t="shared" si="191"/>
        <v>p.autenticar</v>
      </c>
      <c r="D582" s="16" t="str">
        <f t="shared" si="192"/>
        <v>é.usuária.humana</v>
      </c>
      <c r="E582" s="17" t="s">
        <v>26</v>
      </c>
      <c r="F582" s="36" t="str">
        <f>F580</f>
        <v>d.autenticar</v>
      </c>
      <c r="G582" s="37" t="s">
        <v>15726</v>
      </c>
      <c r="H582" s="20" t="s">
        <v>12846</v>
      </c>
      <c r="I582" s="21" t="str">
        <f t="shared" si="193"/>
        <v>Functional</v>
      </c>
      <c r="J582" s="42" t="s">
        <v>27</v>
      </c>
      <c r="K582" s="42" t="s">
        <v>0</v>
      </c>
      <c r="L582" s="42" t="s">
        <v>0</v>
      </c>
      <c r="M582" s="42" t="s">
        <v>0</v>
      </c>
      <c r="N582" s="22" t="s">
        <v>0</v>
      </c>
      <c r="O582" s="42" t="s">
        <v>0</v>
      </c>
      <c r="P582" s="42" t="s">
        <v>0</v>
      </c>
      <c r="Q582" s="42" t="s">
        <v>0</v>
      </c>
      <c r="R582" s="42" t="s">
        <v>15727</v>
      </c>
      <c r="S582" s="25" t="s">
        <v>1</v>
      </c>
      <c r="T582" s="25" t="s">
        <v>6790</v>
      </c>
      <c r="U582" s="26" t="str">
        <f t="shared" si="194"/>
        <v>Propriedade destinada a autenticar: é.usuária.humana</v>
      </c>
      <c r="V582" s="26" t="str">
        <f t="shared" si="195"/>
        <v>Dado para autenticar: usuária.humana -- Formatado como (rdfs:Literal or xsd:string)</v>
      </c>
      <c r="W582" s="29" t="s">
        <v>15729</v>
      </c>
      <c r="X582" s="28" t="s">
        <v>15730</v>
      </c>
      <c r="Y582" s="28" t="s">
        <v>15711</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7" customFormat="1" ht="6.9" customHeight="1" x14ac:dyDescent="0.4">
      <c r="A583" s="13">
        <v>583</v>
      </c>
      <c r="B583" s="14" t="s">
        <v>25</v>
      </c>
      <c r="C583" s="35" t="str">
        <f t="shared" si="191"/>
        <v>p.autenticar</v>
      </c>
      <c r="D583" s="16" t="str">
        <f t="shared" si="192"/>
        <v>é.usuário.humano</v>
      </c>
      <c r="E583" s="17" t="s">
        <v>26</v>
      </c>
      <c r="F583" s="36" t="str">
        <f>F581</f>
        <v>d.autenticar</v>
      </c>
      <c r="G583" s="37" t="s">
        <v>15725</v>
      </c>
      <c r="H583" s="20" t="s">
        <v>12846</v>
      </c>
      <c r="I583" s="21" t="str">
        <f t="shared" si="193"/>
        <v>Functional</v>
      </c>
      <c r="J583" s="42" t="s">
        <v>27</v>
      </c>
      <c r="K583" s="42" t="s">
        <v>0</v>
      </c>
      <c r="L583" s="42" t="s">
        <v>0</v>
      </c>
      <c r="M583" s="42" t="s">
        <v>0</v>
      </c>
      <c r="N583" s="22" t="s">
        <v>0</v>
      </c>
      <c r="O583" s="42" t="s">
        <v>0</v>
      </c>
      <c r="P583" s="42" t="s">
        <v>0</v>
      </c>
      <c r="Q583" s="42" t="s">
        <v>0</v>
      </c>
      <c r="R583" s="42" t="s">
        <v>15728</v>
      </c>
      <c r="S583" s="25" t="s">
        <v>1</v>
      </c>
      <c r="T583" s="25" t="s">
        <v>6790</v>
      </c>
      <c r="U583" s="26" t="str">
        <f t="shared" si="194"/>
        <v>Propriedade destinada a autenticar: é.usuário.humano</v>
      </c>
      <c r="V583" s="26" t="str">
        <f t="shared" si="195"/>
        <v>Dado para autenticar: usuário.humano -- Formatado como (rdfs:Literal or xsd:string)</v>
      </c>
      <c r="W583" s="29" t="s">
        <v>15729</v>
      </c>
      <c r="X583" s="28" t="s">
        <v>15730</v>
      </c>
      <c r="Y583" s="28" t="s">
        <v>15711</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9" customHeight="1" x14ac:dyDescent="0.4">
      <c r="A584" s="13">
        <v>584</v>
      </c>
      <c r="B584" s="14" t="s">
        <v>25</v>
      </c>
      <c r="C584" s="15" t="str">
        <f t="shared" si="176"/>
        <v>p.avaliar</v>
      </c>
      <c r="D584" s="16" t="str">
        <f t="shared" si="177"/>
        <v>é.barreira.arquitetônica</v>
      </c>
      <c r="E584" s="17" t="s">
        <v>26</v>
      </c>
      <c r="F584" s="18" t="s">
        <v>2388</v>
      </c>
      <c r="G584" s="41" t="s">
        <v>3472</v>
      </c>
      <c r="H584" s="20" t="s">
        <v>12846</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9"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12846</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9"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9"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9"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9"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9"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9"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12846</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9"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12846</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9"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12846</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9" customHeight="1" x14ac:dyDescent="0.4">
      <c r="A594" s="13">
        <v>594</v>
      </c>
      <c r="B594" s="14" t="s">
        <v>25</v>
      </c>
      <c r="C594" s="15" t="str">
        <f t="shared" si="206"/>
        <v>p.avisar</v>
      </c>
      <c r="D594" s="16" t="str">
        <f t="shared" si="207"/>
        <v>é.aviso.comercial</v>
      </c>
      <c r="E594" s="17" t="s">
        <v>26</v>
      </c>
      <c r="F594" s="18" t="s">
        <v>6161</v>
      </c>
      <c r="G594" s="41" t="s">
        <v>6173</v>
      </c>
      <c r="H594" s="20" t="s">
        <v>12846</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9" customHeight="1" x14ac:dyDescent="0.4">
      <c r="A595" s="13">
        <v>595</v>
      </c>
      <c r="B595" s="14" t="s">
        <v>25</v>
      </c>
      <c r="C595" s="35" t="str">
        <f t="shared" si="206"/>
        <v>p.avisar</v>
      </c>
      <c r="D595" s="16" t="str">
        <f t="shared" si="207"/>
        <v>é.aviso.institucional</v>
      </c>
      <c r="E595" s="17" t="s">
        <v>26</v>
      </c>
      <c r="F595" s="36" t="str">
        <f>F594</f>
        <v>d.avisar</v>
      </c>
      <c r="G595" s="41" t="s">
        <v>6174</v>
      </c>
      <c r="H595" s="20" t="s">
        <v>12846</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9" customHeight="1" x14ac:dyDescent="0.4">
      <c r="A596" s="13">
        <v>596</v>
      </c>
      <c r="B596" s="14" t="s">
        <v>25</v>
      </c>
      <c r="C596" s="35" t="str">
        <f t="shared" si="206"/>
        <v>p.avisar</v>
      </c>
      <c r="D596" s="16" t="str">
        <f t="shared" si="207"/>
        <v>é.aviso.técnico</v>
      </c>
      <c r="E596" s="17" t="s">
        <v>26</v>
      </c>
      <c r="F596" s="36" t="str">
        <f>F595</f>
        <v>d.avisar</v>
      </c>
      <c r="G596" s="41" t="s">
        <v>6175</v>
      </c>
      <c r="H596" s="20" t="s">
        <v>12846</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9"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12846</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9" customHeight="1" x14ac:dyDescent="0.4">
      <c r="A598" s="13">
        <v>598</v>
      </c>
      <c r="B598" s="14" t="s">
        <v>25</v>
      </c>
      <c r="C598" s="35" t="str">
        <f t="shared" si="206"/>
        <v>p.avisar</v>
      </c>
      <c r="D598" s="16" t="str">
        <f t="shared" si="207"/>
        <v>é.recomedação.de.uso</v>
      </c>
      <c r="E598" s="17" t="s">
        <v>26</v>
      </c>
      <c r="F598" s="36" t="str">
        <f>F597</f>
        <v>d.avisar</v>
      </c>
      <c r="G598" s="41" t="s">
        <v>6177</v>
      </c>
      <c r="H598" s="20" t="s">
        <v>12846</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9" customHeight="1" x14ac:dyDescent="0.4">
      <c r="A599" s="13">
        <v>599</v>
      </c>
      <c r="B599" s="14" t="s">
        <v>25</v>
      </c>
      <c r="C599" s="15" t="str">
        <f t="shared" si="206"/>
        <v>p.cabear</v>
      </c>
      <c r="D599" s="16" t="str">
        <f t="shared" si="207"/>
        <v>é.cabo.telecom.cat1</v>
      </c>
      <c r="E599" s="17" t="s">
        <v>26</v>
      </c>
      <c r="F599" s="40" t="s">
        <v>6392</v>
      </c>
      <c r="G599" s="19" t="s">
        <v>6418</v>
      </c>
      <c r="H599" s="36" t="s">
        <v>12846</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9"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12846</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9"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12846</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9"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12846</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9"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12846</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9"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12846</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9"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12846</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9"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12846</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9" customHeight="1" x14ac:dyDescent="0.4">
      <c r="A607" s="13">
        <v>607</v>
      </c>
      <c r="B607" s="14" t="s">
        <v>25</v>
      </c>
      <c r="C607" s="35" t="str">
        <f t="shared" si="206"/>
        <v>p.cabear</v>
      </c>
      <c r="D607" s="16" t="str">
        <f t="shared" si="207"/>
        <v>é.cabo.telecom.cat7a</v>
      </c>
      <c r="E607" s="17" t="s">
        <v>26</v>
      </c>
      <c r="F607" s="36" t="str">
        <f>F605</f>
        <v>d.cabear</v>
      </c>
      <c r="G607" s="19" t="s">
        <v>6426</v>
      </c>
      <c r="H607" s="36" t="s">
        <v>12846</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9" customHeight="1" x14ac:dyDescent="0.4">
      <c r="A608" s="13">
        <v>608</v>
      </c>
      <c r="B608" s="14" t="s">
        <v>25</v>
      </c>
      <c r="C608" s="35" t="str">
        <f t="shared" si="206"/>
        <v>p.cabear</v>
      </c>
      <c r="D608" s="16" t="str">
        <f t="shared" si="207"/>
        <v>é.cabo.telecom.cat8.1</v>
      </c>
      <c r="E608" s="17" t="s">
        <v>26</v>
      </c>
      <c r="F608" s="36" t="str">
        <f>F604</f>
        <v>d.cabear</v>
      </c>
      <c r="G608" s="19" t="s">
        <v>6427</v>
      </c>
      <c r="H608" s="36" t="s">
        <v>12846</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9" customHeight="1" x14ac:dyDescent="0.4">
      <c r="A609" s="13">
        <v>609</v>
      </c>
      <c r="B609" s="14" t="s">
        <v>25</v>
      </c>
      <c r="C609" s="35" t="str">
        <f t="shared" si="206"/>
        <v>p.cabear</v>
      </c>
      <c r="D609" s="16" t="str">
        <f t="shared" si="207"/>
        <v>é.cabo.telecom.cat8.2</v>
      </c>
      <c r="E609" s="17" t="s">
        <v>26</v>
      </c>
      <c r="F609" s="36" t="str">
        <f>F605</f>
        <v>d.cabear</v>
      </c>
      <c r="G609" s="19" t="s">
        <v>6428</v>
      </c>
      <c r="H609" s="36" t="s">
        <v>12846</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9"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12846</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9"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12846</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9"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12846</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9"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12846</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9"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12846</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9"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12846</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9"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12846</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9" customHeight="1" x14ac:dyDescent="0.4">
      <c r="A617" s="13">
        <v>617</v>
      </c>
      <c r="B617" s="14" t="s">
        <v>25</v>
      </c>
      <c r="C617" s="15" t="str">
        <f t="shared" si="206"/>
        <v>p.cadastrar</v>
      </c>
      <c r="D617" s="16" t="str">
        <f t="shared" si="207"/>
        <v>é.cadastro</v>
      </c>
      <c r="E617" s="17" t="s">
        <v>26</v>
      </c>
      <c r="F617" s="40" t="s">
        <v>3793</v>
      </c>
      <c r="G617" s="19" t="s">
        <v>3794</v>
      </c>
      <c r="H617" s="36" t="s">
        <v>12846</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9"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9"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9"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9"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9"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12846</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9"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12846</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9" customHeight="1" x14ac:dyDescent="0.4">
      <c r="A624" s="13">
        <v>624</v>
      </c>
      <c r="B624" s="14" t="s">
        <v>25</v>
      </c>
      <c r="C624" s="35" t="str">
        <f t="shared" si="206"/>
        <v>p.cadastrar</v>
      </c>
      <c r="D624" s="16" t="str">
        <f t="shared" si="207"/>
        <v>é.imóvel.nome</v>
      </c>
      <c r="E624" s="17" t="s">
        <v>26</v>
      </c>
      <c r="F624" s="36" t="str">
        <f>F620</f>
        <v>d.cadastrar</v>
      </c>
      <c r="G624" s="19" t="s">
        <v>3805</v>
      </c>
      <c r="H624" s="36" t="s">
        <v>12846</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9"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9" customHeight="1" x14ac:dyDescent="0.4">
      <c r="A626" s="13">
        <v>626</v>
      </c>
      <c r="B626" s="14" t="s">
        <v>25</v>
      </c>
      <c r="C626" s="35" t="str">
        <f t="shared" si="206"/>
        <v>p.cadastrar</v>
      </c>
      <c r="D626" s="16" t="str">
        <f t="shared" si="207"/>
        <v>é.quem.cadastra</v>
      </c>
      <c r="E626" s="17" t="s">
        <v>26</v>
      </c>
      <c r="F626" s="36" t="str">
        <f>F625</f>
        <v>d.cadastrar</v>
      </c>
      <c r="G626" s="19" t="s">
        <v>15199</v>
      </c>
      <c r="H626" s="36" t="s">
        <v>12846</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9"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12846</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9"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9"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9" customHeight="1" x14ac:dyDescent="0.4">
      <c r="A630" s="13">
        <v>630</v>
      </c>
      <c r="B630" s="14" t="s">
        <v>25</v>
      </c>
      <c r="C630" s="35" t="str">
        <f t="shared" si="220"/>
        <v>p.calcular</v>
      </c>
      <c r="D630" s="16" t="str">
        <f t="shared" si="221"/>
        <v>é.fonte.de.dados</v>
      </c>
      <c r="E630" s="17" t="s">
        <v>26</v>
      </c>
      <c r="F630" s="36" t="str">
        <f t="shared" si="222"/>
        <v>d.calcular</v>
      </c>
      <c r="G630" s="19" t="s">
        <v>12578</v>
      </c>
      <c r="H630" s="36" t="s">
        <v>12846</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12579</v>
      </c>
      <c r="X630" s="28" t="s">
        <v>12611</v>
      </c>
      <c r="Y630" s="29" t="s">
        <v>14917</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9"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12846</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9" customHeight="1" x14ac:dyDescent="0.4">
      <c r="A632" s="13">
        <v>632</v>
      </c>
      <c r="B632" s="14" t="s">
        <v>25</v>
      </c>
      <c r="C632" s="35" t="str">
        <f t="shared" si="220"/>
        <v>p.calcular</v>
      </c>
      <c r="D632" s="16" t="str">
        <f t="shared" si="221"/>
        <v>é.fórmula.de.cálculo</v>
      </c>
      <c r="E632" s="17" t="s">
        <v>26</v>
      </c>
      <c r="F632" s="36" t="str">
        <f t="shared" si="222"/>
        <v>d.calcular</v>
      </c>
      <c r="G632" s="19" t="s">
        <v>12575</v>
      </c>
      <c r="H632" s="36" t="s">
        <v>12846</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12576</v>
      </c>
      <c r="X632" s="28" t="s">
        <v>12610</v>
      </c>
      <c r="Y632" s="29" t="s">
        <v>14916</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9" customHeight="1" x14ac:dyDescent="0.4">
      <c r="A633" s="13">
        <v>633</v>
      </c>
      <c r="B633" s="14" t="s">
        <v>25</v>
      </c>
      <c r="C633" s="35" t="str">
        <f t="shared" si="220"/>
        <v>p.calcular</v>
      </c>
      <c r="D633" s="16" t="str">
        <f t="shared" si="221"/>
        <v>é.lista.de.rol.estatístico</v>
      </c>
      <c r="E633" s="17" t="s">
        <v>26</v>
      </c>
      <c r="F633" s="36" t="str">
        <f t="shared" si="222"/>
        <v>d.calcular</v>
      </c>
      <c r="G633" s="19" t="s">
        <v>15758</v>
      </c>
      <c r="H633" s="20" t="s">
        <v>12846</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9" customHeight="1" x14ac:dyDescent="0.4">
      <c r="A634" s="13">
        <v>634</v>
      </c>
      <c r="B634" s="14" t="s">
        <v>25</v>
      </c>
      <c r="C634" s="35" t="str">
        <f t="shared" si="220"/>
        <v>p.calcular</v>
      </c>
      <c r="D634" s="16" t="str">
        <f t="shared" si="221"/>
        <v>é.matriz</v>
      </c>
      <c r="E634" s="17" t="s">
        <v>26</v>
      </c>
      <c r="F634" s="36" t="str">
        <f t="shared" si="222"/>
        <v>d.calcular</v>
      </c>
      <c r="G634" s="19" t="s">
        <v>346</v>
      </c>
      <c r="H634" s="36" t="s">
        <v>12846</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9" customHeight="1" x14ac:dyDescent="0.4">
      <c r="A635" s="13">
        <v>635</v>
      </c>
      <c r="B635" s="14" t="s">
        <v>25</v>
      </c>
      <c r="C635" s="35" t="str">
        <f t="shared" si="220"/>
        <v>p.calcular</v>
      </c>
      <c r="D635" s="16" t="str">
        <f t="shared" si="221"/>
        <v>é.método.de.cálculo</v>
      </c>
      <c r="E635" s="17" t="s">
        <v>26</v>
      </c>
      <c r="F635" s="36" t="str">
        <f t="shared" si="222"/>
        <v>d.calcular</v>
      </c>
      <c r="G635" s="19" t="s">
        <v>12574</v>
      </c>
      <c r="H635" s="36" t="s">
        <v>12846</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12577</v>
      </c>
      <c r="X635" s="28" t="s">
        <v>12609</v>
      </c>
      <c r="Y635" s="29" t="s">
        <v>14915</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9" customHeight="1" x14ac:dyDescent="0.4">
      <c r="A636" s="13">
        <v>636</v>
      </c>
      <c r="B636" s="14" t="s">
        <v>25</v>
      </c>
      <c r="C636" s="35" t="str">
        <f t="shared" si="220"/>
        <v>p.calcular</v>
      </c>
      <c r="D636" s="16" t="str">
        <f t="shared" si="221"/>
        <v>é.quem.calcula</v>
      </c>
      <c r="E636" s="17" t="s">
        <v>26</v>
      </c>
      <c r="F636" s="36" t="str">
        <f t="shared" si="222"/>
        <v>d.calcular</v>
      </c>
      <c r="G636" s="19" t="s">
        <v>15228</v>
      </c>
      <c r="H636" s="20" t="s">
        <v>12846</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15229</v>
      </c>
      <c r="X636" s="28" t="s">
        <v>15231</v>
      </c>
      <c r="Y636" s="29" t="s">
        <v>15376</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9"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12846</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15230</v>
      </c>
      <c r="X637" s="28" t="s">
        <v>15232</v>
      </c>
      <c r="Y637" s="29" t="s">
        <v>15377</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9" customHeight="1" x14ac:dyDescent="0.4">
      <c r="A638" s="13">
        <v>638</v>
      </c>
      <c r="B638" s="14" t="s">
        <v>25</v>
      </c>
      <c r="C638" s="35" t="str">
        <f t="shared" si="220"/>
        <v>p.calcular</v>
      </c>
      <c r="D638" s="16" t="str">
        <f t="shared" si="221"/>
        <v>é.valor.de.desvío.padrão</v>
      </c>
      <c r="E638" s="17" t="s">
        <v>26</v>
      </c>
      <c r="F638" s="36" t="str">
        <f t="shared" si="222"/>
        <v>d.calcular</v>
      </c>
      <c r="G638" s="19" t="s">
        <v>15756</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9" customHeight="1" x14ac:dyDescent="0.4">
      <c r="A639" s="13">
        <v>639</v>
      </c>
      <c r="B639" s="14" t="s">
        <v>25</v>
      </c>
      <c r="C639" s="35" t="str">
        <f t="shared" si="220"/>
        <v>p.calcular</v>
      </c>
      <c r="D639" s="16" t="str">
        <f t="shared" si="221"/>
        <v>é.valor.de.média</v>
      </c>
      <c r="E639" s="17" t="s">
        <v>26</v>
      </c>
      <c r="F639" s="36" t="str">
        <f t="shared" si="222"/>
        <v>d.calcular</v>
      </c>
      <c r="G639" s="19" t="s">
        <v>15757</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9" customHeight="1" x14ac:dyDescent="0.4">
      <c r="A640" s="13">
        <v>640</v>
      </c>
      <c r="B640" s="14" t="s">
        <v>25</v>
      </c>
      <c r="C640" s="35" t="str">
        <f t="shared" si="220"/>
        <v>p.calcular</v>
      </c>
      <c r="D640" s="16" t="str">
        <f t="shared" si="221"/>
        <v>é.valor.de.mediana</v>
      </c>
      <c r="E640" s="17" t="s">
        <v>26</v>
      </c>
      <c r="F640" s="36" t="str">
        <f t="shared" si="222"/>
        <v>d.calcular</v>
      </c>
      <c r="G640" s="19" t="s">
        <v>15753</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15751</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9" customHeight="1" x14ac:dyDescent="0.4">
      <c r="A641" s="13">
        <v>641</v>
      </c>
      <c r="B641" s="14" t="s">
        <v>25</v>
      </c>
      <c r="C641" s="35" t="str">
        <f t="shared" si="220"/>
        <v>p.calcular</v>
      </c>
      <c r="D641" s="16" t="str">
        <f t="shared" si="221"/>
        <v>é.valor.de.moda</v>
      </c>
      <c r="E641" s="17" t="s">
        <v>26</v>
      </c>
      <c r="F641" s="36" t="str">
        <f t="shared" si="222"/>
        <v>d.calcular</v>
      </c>
      <c r="G641" s="19" t="s">
        <v>15754</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15752</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9" customHeight="1" x14ac:dyDescent="0.4">
      <c r="A642" s="13">
        <v>642</v>
      </c>
      <c r="B642" s="14" t="s">
        <v>25</v>
      </c>
      <c r="C642" s="35" t="str">
        <f t="shared" si="220"/>
        <v>p.calcular</v>
      </c>
      <c r="D642" s="16" t="str">
        <f t="shared" si="221"/>
        <v>é.valor.de.variância</v>
      </c>
      <c r="E642" s="17" t="s">
        <v>26</v>
      </c>
      <c r="F642" s="36" t="str">
        <f t="shared" si="222"/>
        <v>d.calcular</v>
      </c>
      <c r="G642" s="19" t="s">
        <v>15755</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9" customHeight="1" x14ac:dyDescent="0.4">
      <c r="A643" s="13">
        <v>643</v>
      </c>
      <c r="B643" s="14" t="s">
        <v>25</v>
      </c>
      <c r="C643" s="35" t="str">
        <f t="shared" si="220"/>
        <v>p.calcular</v>
      </c>
      <c r="D643" s="16" t="str">
        <f t="shared" si="221"/>
        <v>é.valor.do.bias</v>
      </c>
      <c r="E643" s="17" t="s">
        <v>26</v>
      </c>
      <c r="F643" s="36" t="str">
        <f t="shared" si="222"/>
        <v>d.calcular</v>
      </c>
      <c r="G643" s="19" t="s">
        <v>15764</v>
      </c>
      <c r="H643" s="36" t="s">
        <v>33</v>
      </c>
      <c r="I643" s="21" t="str">
        <f t="shared" si="223"/>
        <v>null</v>
      </c>
      <c r="J643" s="22" t="s">
        <v>0</v>
      </c>
      <c r="K643" s="22" t="s">
        <v>0</v>
      </c>
      <c r="L643" s="22" t="s">
        <v>0</v>
      </c>
      <c r="M643" s="22" t="s">
        <v>0</v>
      </c>
      <c r="N643" s="22" t="s">
        <v>0</v>
      </c>
      <c r="O643" s="22" t="s">
        <v>0</v>
      </c>
      <c r="P643" s="22" t="s">
        <v>0</v>
      </c>
      <c r="Q643" s="22" t="s">
        <v>0</v>
      </c>
      <c r="R643" s="22" t="s">
        <v>15767</v>
      </c>
      <c r="S643" s="25" t="s">
        <v>1</v>
      </c>
      <c r="T643" s="25" t="s">
        <v>6790</v>
      </c>
      <c r="U643" s="26" t="str">
        <f t="shared" si="224"/>
        <v>Propriedade destinada a calcular: é.valor.do.bias</v>
      </c>
      <c r="V643" s="26" t="str">
        <f t="shared" si="225"/>
        <v>Dado para calcular: valor.do.bias -- Formatado como (xsd:double)</v>
      </c>
      <c r="W643" s="27" t="s">
        <v>15740</v>
      </c>
      <c r="X643" s="27" t="s">
        <v>15886</v>
      </c>
      <c r="Y643" s="27" t="s">
        <v>15893</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9" customHeight="1" x14ac:dyDescent="0.4">
      <c r="A644" s="13">
        <v>644</v>
      </c>
      <c r="B644" s="14" t="s">
        <v>25</v>
      </c>
      <c r="C644" s="35" t="str">
        <f t="shared" si="220"/>
        <v>p.calcular</v>
      </c>
      <c r="D644" s="16" t="str">
        <f t="shared" si="221"/>
        <v>é.valor.do.erro.médio</v>
      </c>
      <c r="E644" s="17" t="s">
        <v>26</v>
      </c>
      <c r="F644" s="36" t="str">
        <f t="shared" si="222"/>
        <v>d.calcular</v>
      </c>
      <c r="G644" s="19" t="s">
        <v>15759</v>
      </c>
      <c r="H644" s="36" t="s">
        <v>33</v>
      </c>
      <c r="I644" s="21" t="str">
        <f t="shared" si="223"/>
        <v>null</v>
      </c>
      <c r="J644" s="22" t="s">
        <v>0</v>
      </c>
      <c r="K644" s="22" t="s">
        <v>0</v>
      </c>
      <c r="L644" s="22" t="s">
        <v>0</v>
      </c>
      <c r="M644" s="22" t="s">
        <v>0</v>
      </c>
      <c r="N644" s="22" t="s">
        <v>0</v>
      </c>
      <c r="O644" s="22" t="s">
        <v>0</v>
      </c>
      <c r="P644" s="22" t="s">
        <v>0</v>
      </c>
      <c r="Q644" s="22" t="s">
        <v>0</v>
      </c>
      <c r="R644" s="49" t="s">
        <v>15765</v>
      </c>
      <c r="S644" s="25" t="s">
        <v>1</v>
      </c>
      <c r="T644" s="25" t="s">
        <v>6790</v>
      </c>
      <c r="U644" s="26" t="str">
        <f t="shared" si="224"/>
        <v>Propriedade destinada a calcular: é.valor.do.erro.médio</v>
      </c>
      <c r="V644" s="26" t="str">
        <f t="shared" si="225"/>
        <v>Dado para calcular: valor.do.erro.médio -- Formatado como (xsd:double)</v>
      </c>
      <c r="W644" s="27" t="s">
        <v>15739</v>
      </c>
      <c r="X644" s="27" t="s">
        <v>15887</v>
      </c>
      <c r="Y644" s="27" t="s">
        <v>15894</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9" customHeight="1" x14ac:dyDescent="0.4">
      <c r="A645" s="13">
        <v>645</v>
      </c>
      <c r="B645" s="14" t="s">
        <v>25</v>
      </c>
      <c r="C645" s="35" t="str">
        <f t="shared" si="220"/>
        <v>p.calcular</v>
      </c>
      <c r="D645" s="16" t="str">
        <f t="shared" si="221"/>
        <v>é.valor.do.erro.quadrático.médio</v>
      </c>
      <c r="E645" s="17" t="s">
        <v>26</v>
      </c>
      <c r="F645" s="36" t="str">
        <f t="shared" si="222"/>
        <v>d.calcular</v>
      </c>
      <c r="G645" s="19" t="s">
        <v>15760</v>
      </c>
      <c r="H645" s="36" t="s">
        <v>33</v>
      </c>
      <c r="I645" s="21" t="str">
        <f t="shared" si="223"/>
        <v>null</v>
      </c>
      <c r="J645" s="22" t="s">
        <v>0</v>
      </c>
      <c r="K645" s="22" t="s">
        <v>0</v>
      </c>
      <c r="L645" s="22" t="s">
        <v>0</v>
      </c>
      <c r="M645" s="22" t="s">
        <v>0</v>
      </c>
      <c r="N645" s="22" t="s">
        <v>0</v>
      </c>
      <c r="O645" s="22" t="s">
        <v>0</v>
      </c>
      <c r="P645" s="22" t="s">
        <v>0</v>
      </c>
      <c r="Q645" s="22" t="s">
        <v>0</v>
      </c>
      <c r="R645" s="22" t="s">
        <v>15766</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15737</v>
      </c>
      <c r="X645" s="27" t="s">
        <v>15736</v>
      </c>
      <c r="Y645" s="29" t="s">
        <v>15735</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9" customHeight="1" x14ac:dyDescent="0.4">
      <c r="A646" s="13">
        <v>646</v>
      </c>
      <c r="B646" s="14" t="s">
        <v>25</v>
      </c>
      <c r="C646" s="35" t="str">
        <f t="shared" si="220"/>
        <v>p.calcular</v>
      </c>
      <c r="D646" s="16" t="str">
        <f t="shared" si="221"/>
        <v>é.valor.do.mape</v>
      </c>
      <c r="E646" s="17" t="s">
        <v>26</v>
      </c>
      <c r="F646" s="36" t="str">
        <f t="shared" si="222"/>
        <v>d.calcular</v>
      </c>
      <c r="G646" s="19" t="s">
        <v>15763</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15738</v>
      </c>
      <c r="X646" s="27" t="s">
        <v>15888</v>
      </c>
      <c r="Y646" s="27" t="s">
        <v>15895</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9"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15761</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15742</v>
      </c>
      <c r="X647" s="27" t="s">
        <v>15889</v>
      </c>
      <c r="Y647" s="27" t="s">
        <v>15896</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9" customHeight="1" x14ac:dyDescent="0.4">
      <c r="A648" s="13">
        <v>648</v>
      </c>
      <c r="B648" s="14" t="s">
        <v>25</v>
      </c>
      <c r="C648" s="35" t="str">
        <f t="shared" si="220"/>
        <v>p.calcular</v>
      </c>
      <c r="D648" s="16" t="str">
        <f t="shared" si="221"/>
        <v>é.valor.do.r.quadrado</v>
      </c>
      <c r="E648" s="17" t="s">
        <v>26</v>
      </c>
      <c r="F648" s="36" t="str">
        <f t="shared" si="234"/>
        <v>d.calcular</v>
      </c>
      <c r="G648" s="19" t="s">
        <v>15762</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15741</v>
      </c>
      <c r="X648" s="27" t="s">
        <v>15890</v>
      </c>
      <c r="Y648" s="27" t="s">
        <v>15897</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9" customHeight="1" x14ac:dyDescent="0.4">
      <c r="A649" s="13">
        <v>649</v>
      </c>
      <c r="B649" s="14" t="s">
        <v>25</v>
      </c>
      <c r="C649" s="35" t="str">
        <f t="shared" si="220"/>
        <v>p.calcular</v>
      </c>
      <c r="D649" s="16" t="str">
        <f t="shared" si="221"/>
        <v>é.valor.do.rmse</v>
      </c>
      <c r="E649" s="17" t="s">
        <v>26</v>
      </c>
      <c r="F649" s="36" t="str">
        <f t="shared" si="234"/>
        <v>d.calcular</v>
      </c>
      <c r="G649" s="19" t="s">
        <v>15769</v>
      </c>
      <c r="H649" s="36" t="s">
        <v>33</v>
      </c>
      <c r="I649" s="21" t="str">
        <f t="shared" si="223"/>
        <v>null</v>
      </c>
      <c r="J649" s="22" t="s">
        <v>0</v>
      </c>
      <c r="K649" s="22" t="s">
        <v>0</v>
      </c>
      <c r="L649" s="22" t="s">
        <v>0</v>
      </c>
      <c r="M649" s="22" t="s">
        <v>0</v>
      </c>
      <c r="N649" s="22" t="s">
        <v>0</v>
      </c>
      <c r="O649" s="22" t="s">
        <v>0</v>
      </c>
      <c r="P649" s="22" t="s">
        <v>0</v>
      </c>
      <c r="Q649" s="22" t="s">
        <v>0</v>
      </c>
      <c r="R649" s="22" t="s">
        <v>15768</v>
      </c>
      <c r="S649" s="25" t="s">
        <v>1</v>
      </c>
      <c r="T649" s="25" t="s">
        <v>6790</v>
      </c>
      <c r="U649" s="26" t="str">
        <f t="shared" si="224"/>
        <v>Propriedade destinada a calcular: é.valor.do.rmse</v>
      </c>
      <c r="V649" s="26" t="str">
        <f t="shared" si="225"/>
        <v>Dado para calcular: valor.do.rmse -- Formatado como (xsd:double)</v>
      </c>
      <c r="W649" s="27" t="s">
        <v>15737</v>
      </c>
      <c r="X649" s="27" t="s">
        <v>15736</v>
      </c>
      <c r="Y649" s="29" t="s">
        <v>15735</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9" customHeight="1" x14ac:dyDescent="0.4">
      <c r="A650" s="13">
        <v>650</v>
      </c>
      <c r="B650" s="14" t="s">
        <v>25</v>
      </c>
      <c r="C650" s="35" t="str">
        <f t="shared" si="220"/>
        <v>p.calcular</v>
      </c>
      <c r="D650" s="16" t="str">
        <f t="shared" si="221"/>
        <v>é.valor.fuzzy</v>
      </c>
      <c r="E650" s="17" t="s">
        <v>26</v>
      </c>
      <c r="F650" s="36" t="str">
        <f t="shared" si="234"/>
        <v>d.calcular</v>
      </c>
      <c r="G650" s="19" t="s">
        <v>14713</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14714</v>
      </c>
      <c r="X650" s="27" t="s">
        <v>14712</v>
      </c>
      <c r="Y650" s="29" t="s">
        <v>14918</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9"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9"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9"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9"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9"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9"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9"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9"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9"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12490</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9"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9"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9"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9"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9"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9"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9"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9"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9"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12846</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9" customHeight="1" x14ac:dyDescent="0.4">
      <c r="A669" s="13">
        <v>669</v>
      </c>
      <c r="B669" s="14" t="s">
        <v>25</v>
      </c>
      <c r="C669" s="35" t="str">
        <f t="shared" si="206"/>
        <v>p.carregar</v>
      </c>
      <c r="D669" s="16" t="str">
        <f t="shared" si="207"/>
        <v>é.carregada.em</v>
      </c>
      <c r="E669" s="17" t="s">
        <v>26</v>
      </c>
      <c r="F669" s="36" t="str">
        <f>F666</f>
        <v>d.carregar</v>
      </c>
      <c r="G669" s="19" t="s">
        <v>12474</v>
      </c>
      <c r="H669" s="36" t="s">
        <v>12846</v>
      </c>
      <c r="I669" s="21" t="str">
        <f t="shared" si="208"/>
        <v>null</v>
      </c>
      <c r="J669" s="22" t="s">
        <v>0</v>
      </c>
      <c r="K669" s="22" t="s">
        <v>0</v>
      </c>
      <c r="L669" s="22" t="s">
        <v>0</v>
      </c>
      <c r="M669" s="22" t="s">
        <v>0</v>
      </c>
      <c r="N669" s="22" t="s">
        <v>0</v>
      </c>
      <c r="O669" s="22" t="s">
        <v>0</v>
      </c>
      <c r="P669" s="22" t="s">
        <v>0</v>
      </c>
      <c r="Q669" s="49" t="s">
        <v>2354</v>
      </c>
      <c r="R669" s="49" t="s">
        <v>12477</v>
      </c>
      <c r="S669" s="25" t="s">
        <v>1</v>
      </c>
      <c r="T669" s="25" t="s">
        <v>6790</v>
      </c>
      <c r="U669" s="26" t="str">
        <f t="shared" si="209"/>
        <v>Propriedade destinada a carregar: é.carregada.em</v>
      </c>
      <c r="V669" s="26" t="str">
        <f t="shared" si="210"/>
        <v>Dado para carregar: carregada.em -- Formatado como (rdfs:Literal or xsd:string)</v>
      </c>
      <c r="W669" s="27" t="s">
        <v>12478</v>
      </c>
      <c r="X669" s="28" t="s">
        <v>12482</v>
      </c>
      <c r="Y669" s="29" t="s">
        <v>12486</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9" customHeight="1" x14ac:dyDescent="0.4">
      <c r="A670" s="13">
        <v>670</v>
      </c>
      <c r="B670" s="14" t="s">
        <v>25</v>
      </c>
      <c r="C670" s="35" t="str">
        <f t="shared" si="206"/>
        <v>p.carregar</v>
      </c>
      <c r="D670" s="16" t="str">
        <f t="shared" si="207"/>
        <v>é.carregado.em</v>
      </c>
      <c r="E670" s="17" t="s">
        <v>26</v>
      </c>
      <c r="F670" s="36" t="str">
        <f>F667</f>
        <v>d.carregar</v>
      </c>
      <c r="G670" s="19" t="s">
        <v>12475</v>
      </c>
      <c r="H670" s="36" t="s">
        <v>12846</v>
      </c>
      <c r="I670" s="21" t="str">
        <f t="shared" si="208"/>
        <v>null</v>
      </c>
      <c r="J670" s="22" t="s">
        <v>0</v>
      </c>
      <c r="K670" s="22" t="s">
        <v>0</v>
      </c>
      <c r="L670" s="22" t="s">
        <v>0</v>
      </c>
      <c r="M670" s="22" t="s">
        <v>0</v>
      </c>
      <c r="N670" s="22" t="s">
        <v>0</v>
      </c>
      <c r="O670" s="22" t="s">
        <v>0</v>
      </c>
      <c r="P670" s="22" t="s">
        <v>0</v>
      </c>
      <c r="Q670" s="49" t="s">
        <v>2353</v>
      </c>
      <c r="R670" s="49" t="s">
        <v>12476</v>
      </c>
      <c r="S670" s="25" t="s">
        <v>1</v>
      </c>
      <c r="T670" s="25" t="s">
        <v>6790</v>
      </c>
      <c r="U670" s="26" t="str">
        <f t="shared" si="209"/>
        <v>Propriedade destinada a carregar: é.carregado.em</v>
      </c>
      <c r="V670" s="26" t="str">
        <f t="shared" si="210"/>
        <v>Dado para carregar: carregado.em -- Formatado como (rdfs:Literal or xsd:string)</v>
      </c>
      <c r="W670" s="27" t="s">
        <v>12479</v>
      </c>
      <c r="X670" s="28" t="s">
        <v>12485</v>
      </c>
      <c r="Y670" s="29" t="s">
        <v>12487</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9" customHeight="1" x14ac:dyDescent="0.4">
      <c r="A671" s="13">
        <v>671</v>
      </c>
      <c r="B671" s="14" t="s">
        <v>25</v>
      </c>
      <c r="C671" s="35" t="str">
        <f t="shared" si="206"/>
        <v>p.carregar</v>
      </c>
      <c r="D671" s="16" t="str">
        <f t="shared" si="207"/>
        <v>é.carregada.com</v>
      </c>
      <c r="E671" s="17" t="s">
        <v>26</v>
      </c>
      <c r="F671" s="36" t="str">
        <f>F668</f>
        <v>d.carregar</v>
      </c>
      <c r="G671" s="19" t="s">
        <v>1385</v>
      </c>
      <c r="H671" s="36" t="s">
        <v>12846</v>
      </c>
      <c r="I671" s="21" t="str">
        <f t="shared" si="208"/>
        <v>null</v>
      </c>
      <c r="J671" s="22" t="s">
        <v>0</v>
      </c>
      <c r="K671" s="22" t="s">
        <v>0</v>
      </c>
      <c r="L671" s="22" t="s">
        <v>0</v>
      </c>
      <c r="M671" s="22" t="s">
        <v>0</v>
      </c>
      <c r="N671" s="22" t="s">
        <v>0</v>
      </c>
      <c r="O671" s="22" t="s">
        <v>0</v>
      </c>
      <c r="P671" s="22" t="s">
        <v>0</v>
      </c>
      <c r="Q671" s="49" t="s">
        <v>12476</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12480</v>
      </c>
      <c r="X671" s="28" t="s">
        <v>12483</v>
      </c>
      <c r="Y671" s="29" t="s">
        <v>12489</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9"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12846</v>
      </c>
      <c r="I672" s="21" t="str">
        <f t="shared" ref="I672:I735" si="238">IF(OR(J672="Functional",K672="InverseFunctional"),"Functional","null")</f>
        <v>null</v>
      </c>
      <c r="J672" s="22" t="s">
        <v>0</v>
      </c>
      <c r="K672" s="22" t="s">
        <v>0</v>
      </c>
      <c r="L672" s="22" t="s">
        <v>0</v>
      </c>
      <c r="M672" s="22" t="s">
        <v>0</v>
      </c>
      <c r="N672" s="22" t="s">
        <v>0</v>
      </c>
      <c r="O672" s="22" t="s">
        <v>0</v>
      </c>
      <c r="P672" s="22" t="s">
        <v>0</v>
      </c>
      <c r="Q672" s="49" t="s">
        <v>12477</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12481</v>
      </c>
      <c r="X672" s="28" t="s">
        <v>12484</v>
      </c>
      <c r="Y672" s="29" t="s">
        <v>12488</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9"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9"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9"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9"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9"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9"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12846</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9"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12846</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9"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12846</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9"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12846</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9"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12846</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9"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12846</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9"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12846</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9"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12846</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9" customHeight="1" x14ac:dyDescent="0.4">
      <c r="A686" s="13">
        <v>686</v>
      </c>
      <c r="B686" s="14" t="s">
        <v>25</v>
      </c>
      <c r="C686" s="35" t="str">
        <f t="shared" si="236"/>
        <v>p.catalogar</v>
      </c>
      <c r="D686" s="16" t="str">
        <f t="shared" si="237"/>
        <v>é.doi</v>
      </c>
      <c r="E686" s="17" t="s">
        <v>26</v>
      </c>
      <c r="F686" s="36" t="str">
        <f t="shared" si="244"/>
        <v>d.catalogar</v>
      </c>
      <c r="G686" s="41" t="s">
        <v>75</v>
      </c>
      <c r="H686" s="20" t="s">
        <v>12846</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9"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12846</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9"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12846</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9" customHeight="1" x14ac:dyDescent="0.4">
      <c r="A689" s="13">
        <v>689</v>
      </c>
      <c r="B689" s="14" t="s">
        <v>25</v>
      </c>
      <c r="C689" s="35" t="str">
        <f t="shared" si="236"/>
        <v>p.catalogar</v>
      </c>
      <c r="D689" s="16" t="str">
        <f t="shared" si="237"/>
        <v>é.quem.cataloga</v>
      </c>
      <c r="E689" s="17" t="s">
        <v>26</v>
      </c>
      <c r="F689" s="36" t="str">
        <f>F686</f>
        <v>d.catalogar</v>
      </c>
      <c r="G689" s="41" t="s">
        <v>15304</v>
      </c>
      <c r="H689" s="20" t="s">
        <v>12846</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15308</v>
      </c>
      <c r="X689" s="28" t="s">
        <v>15306</v>
      </c>
      <c r="Y689" s="29" t="s">
        <v>15378</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9" customHeight="1" x14ac:dyDescent="0.4">
      <c r="A690" s="13">
        <v>690</v>
      </c>
      <c r="B690" s="14" t="s">
        <v>25</v>
      </c>
      <c r="C690" s="35" t="str">
        <f t="shared" si="236"/>
        <v>p.catalogar</v>
      </c>
      <c r="D690" s="16" t="str">
        <f t="shared" si="237"/>
        <v>é.quem.catalogou</v>
      </c>
      <c r="E690" s="17" t="s">
        <v>26</v>
      </c>
      <c r="F690" s="36" t="str">
        <f>F687</f>
        <v>d.catalogar</v>
      </c>
      <c r="G690" s="41" t="s">
        <v>15305</v>
      </c>
      <c r="H690" s="20" t="s">
        <v>12846</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15309</v>
      </c>
      <c r="X690" s="28" t="s">
        <v>15307</v>
      </c>
      <c r="Y690" s="29" t="s">
        <v>15379</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9" customHeight="1" x14ac:dyDescent="0.4">
      <c r="A691" s="13">
        <v>691</v>
      </c>
      <c r="B691" s="14" t="s">
        <v>25</v>
      </c>
      <c r="C691" s="35" t="str">
        <f t="shared" si="236"/>
        <v>p.catalogar</v>
      </c>
      <c r="D691" s="16" t="str">
        <f t="shared" si="237"/>
        <v>é.quem.edita</v>
      </c>
      <c r="E691" s="17" t="s">
        <v>26</v>
      </c>
      <c r="F691" s="36" t="str">
        <f>F687</f>
        <v>d.catalogar</v>
      </c>
      <c r="G691" s="41" t="s">
        <v>15311</v>
      </c>
      <c r="H691" s="20" t="s">
        <v>12846</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15310</v>
      </c>
      <c r="X691" s="28" t="s">
        <v>15314</v>
      </c>
      <c r="Y691" s="29" t="s">
        <v>15315</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9" customHeight="1" x14ac:dyDescent="0.4">
      <c r="A692" s="13">
        <v>692</v>
      </c>
      <c r="B692" s="14" t="s">
        <v>25</v>
      </c>
      <c r="C692" s="35" t="str">
        <f t="shared" si="236"/>
        <v>p.catalogar</v>
      </c>
      <c r="D692" s="16" t="str">
        <f t="shared" si="237"/>
        <v>é.quem.editou</v>
      </c>
      <c r="E692" s="17" t="s">
        <v>26</v>
      </c>
      <c r="F692" s="36" t="str">
        <f>F688</f>
        <v>d.catalogar</v>
      </c>
      <c r="G692" s="41" t="s">
        <v>15110</v>
      </c>
      <c r="H692" s="20" t="s">
        <v>12846</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15312</v>
      </c>
      <c r="X692" s="28" t="s">
        <v>15313</v>
      </c>
      <c r="Y692" s="29" t="s">
        <v>15316</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9" customHeight="1" x14ac:dyDescent="0.4">
      <c r="A693" s="13">
        <v>693</v>
      </c>
      <c r="B693" s="14" t="s">
        <v>25</v>
      </c>
      <c r="C693" s="35" t="str">
        <f t="shared" si="236"/>
        <v>p.catalogar</v>
      </c>
      <c r="D693" s="16" t="str">
        <f t="shared" si="237"/>
        <v>é.quem.fabrica</v>
      </c>
      <c r="E693" s="17" t="s">
        <v>26</v>
      </c>
      <c r="F693" s="36" t="str">
        <f>F692</f>
        <v>d.catalogar</v>
      </c>
      <c r="G693" s="41" t="s">
        <v>6784</v>
      </c>
      <c r="H693" s="20" t="s">
        <v>12846</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9" customHeight="1" x14ac:dyDescent="0.4">
      <c r="A694" s="13">
        <v>694</v>
      </c>
      <c r="B694" s="14" t="s">
        <v>25</v>
      </c>
      <c r="C694" s="35" t="str">
        <f t="shared" si="236"/>
        <v>p.catalogar</v>
      </c>
      <c r="D694" s="16" t="str">
        <f t="shared" si="237"/>
        <v>é.quem.fabricou</v>
      </c>
      <c r="E694" s="17" t="s">
        <v>26</v>
      </c>
      <c r="F694" s="36" t="str">
        <f>F692</f>
        <v>d.catalogar</v>
      </c>
      <c r="G694" s="41" t="s">
        <v>6627</v>
      </c>
      <c r="H694" s="20" t="s">
        <v>12846</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9" customHeight="1" x14ac:dyDescent="0.4">
      <c r="A695" s="13">
        <v>695</v>
      </c>
      <c r="B695" s="14" t="s">
        <v>25</v>
      </c>
      <c r="C695" s="35" t="str">
        <f t="shared" si="236"/>
        <v>p.catalogar</v>
      </c>
      <c r="D695" s="16" t="str">
        <f t="shared" si="237"/>
        <v>é.fabricante.de</v>
      </c>
      <c r="E695" s="17" t="s">
        <v>26</v>
      </c>
      <c r="F695" s="36" t="str">
        <f>F693</f>
        <v>d.catalogar</v>
      </c>
      <c r="G695" s="41" t="s">
        <v>1713</v>
      </c>
      <c r="H695" s="20" t="s">
        <v>12846</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9"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12846</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9"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12846</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9" customHeight="1" x14ac:dyDescent="0.4">
      <c r="A698" s="13">
        <v>698</v>
      </c>
      <c r="B698" s="14" t="s">
        <v>25</v>
      </c>
      <c r="C698" s="35" t="str">
        <f t="shared" si="236"/>
        <v>p.catalogar</v>
      </c>
      <c r="D698" s="16" t="str">
        <f t="shared" si="237"/>
        <v>é.isbn</v>
      </c>
      <c r="E698" s="17" t="s">
        <v>26</v>
      </c>
      <c r="F698" s="36" t="str">
        <f t="shared" si="248"/>
        <v>d.catalogar</v>
      </c>
      <c r="G698" s="41" t="s">
        <v>73</v>
      </c>
      <c r="H698" s="20" t="s">
        <v>12846</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9" customHeight="1" x14ac:dyDescent="0.4">
      <c r="A699" s="13">
        <v>699</v>
      </c>
      <c r="B699" s="14" t="s">
        <v>25</v>
      </c>
      <c r="C699" s="35" t="str">
        <f t="shared" si="236"/>
        <v>p.catalogar</v>
      </c>
      <c r="D699" s="16" t="str">
        <f t="shared" si="237"/>
        <v>é.issn</v>
      </c>
      <c r="E699" s="17" t="s">
        <v>26</v>
      </c>
      <c r="F699" s="36" t="str">
        <f t="shared" si="248"/>
        <v>d.catalogar</v>
      </c>
      <c r="G699" s="41" t="s">
        <v>74</v>
      </c>
      <c r="H699" s="20" t="s">
        <v>12846</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9" customHeight="1" x14ac:dyDescent="0.4">
      <c r="A700" s="13">
        <v>700</v>
      </c>
      <c r="B700" s="14" t="s">
        <v>25</v>
      </c>
      <c r="C700" s="35" t="str">
        <f t="shared" si="236"/>
        <v>p.catalogar</v>
      </c>
      <c r="D700" s="16" t="str">
        <f t="shared" si="237"/>
        <v>é.item</v>
      </c>
      <c r="E700" s="17" t="s">
        <v>26</v>
      </c>
      <c r="F700" s="36" t="str">
        <f t="shared" si="248"/>
        <v>d.catalogar</v>
      </c>
      <c r="G700" s="41" t="s">
        <v>64</v>
      </c>
      <c r="H700" s="20" t="s">
        <v>12846</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9"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12846</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9" customHeight="1" x14ac:dyDescent="0.4">
      <c r="A702" s="13">
        <v>702</v>
      </c>
      <c r="B702" s="14" t="s">
        <v>25</v>
      </c>
      <c r="C702" s="35" t="str">
        <f t="shared" si="236"/>
        <v>p.catalogar</v>
      </c>
      <c r="D702" s="16" t="str">
        <f t="shared" si="237"/>
        <v>é.linha</v>
      </c>
      <c r="E702" s="17" t="s">
        <v>26</v>
      </c>
      <c r="F702" s="36" t="str">
        <f t="shared" si="248"/>
        <v>d.catalogar</v>
      </c>
      <c r="G702" s="41" t="s">
        <v>63</v>
      </c>
      <c r="H702" s="20" t="s">
        <v>12846</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9" customHeight="1" x14ac:dyDescent="0.4">
      <c r="A703" s="13">
        <v>703</v>
      </c>
      <c r="B703" s="14" t="s">
        <v>25</v>
      </c>
      <c r="C703" s="35" t="str">
        <f t="shared" si="236"/>
        <v>p.catalogar</v>
      </c>
      <c r="D703" s="16" t="str">
        <f t="shared" si="237"/>
        <v>é.marca</v>
      </c>
      <c r="E703" s="17" t="s">
        <v>26</v>
      </c>
      <c r="F703" s="36" t="str">
        <f t="shared" si="248"/>
        <v>d.catalogar</v>
      </c>
      <c r="G703" s="41" t="s">
        <v>58</v>
      </c>
      <c r="H703" s="20" t="s">
        <v>12846</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9"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12846</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9" customHeight="1" x14ac:dyDescent="0.4">
      <c r="A705" s="13">
        <v>705</v>
      </c>
      <c r="B705" s="14" t="s">
        <v>25</v>
      </c>
      <c r="C705" s="35" t="str">
        <f t="shared" si="236"/>
        <v>p.catalogar</v>
      </c>
      <c r="D705" s="16" t="str">
        <f t="shared" si="237"/>
        <v>é.observação.textual</v>
      </c>
      <c r="E705" s="17" t="s">
        <v>26</v>
      </c>
      <c r="F705" s="36" t="str">
        <f t="shared" si="248"/>
        <v>d.catalogar</v>
      </c>
      <c r="G705" s="41" t="s">
        <v>14790</v>
      </c>
      <c r="H705" s="20" t="s">
        <v>12846</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9"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12846</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9"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12846</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9"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12846</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9"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12846</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9"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12846</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9"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12846</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9"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12846</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9"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12846</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9"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12846</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9"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12846</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9"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12846</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9"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12846</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9" customHeight="1" x14ac:dyDescent="0.4">
      <c r="A718" s="13">
        <v>718</v>
      </c>
      <c r="B718" s="14" t="s">
        <v>25</v>
      </c>
      <c r="C718" s="35" t="str">
        <f t="shared" si="236"/>
        <v>p.catalogar</v>
      </c>
      <c r="D718" s="16" t="str">
        <f t="shared" si="237"/>
        <v>é.tema</v>
      </c>
      <c r="E718" s="17" t="s">
        <v>26</v>
      </c>
      <c r="F718" s="36" t="str">
        <f t="shared" si="248"/>
        <v>d.catalogar</v>
      </c>
      <c r="G718" s="41" t="s">
        <v>59</v>
      </c>
      <c r="H718" s="20" t="s">
        <v>12846</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9" customHeight="1" x14ac:dyDescent="0.4">
      <c r="A719" s="13">
        <v>719</v>
      </c>
      <c r="B719" s="14" t="s">
        <v>25</v>
      </c>
      <c r="C719" s="35" t="str">
        <f t="shared" si="236"/>
        <v>p.catalogar</v>
      </c>
      <c r="D719" s="16" t="str">
        <f t="shared" si="237"/>
        <v>é.terminologia</v>
      </c>
      <c r="E719" s="17" t="s">
        <v>26</v>
      </c>
      <c r="F719" s="36" t="str">
        <f>F717</f>
        <v>d.catalogar</v>
      </c>
      <c r="G719" s="41" t="s">
        <v>11806</v>
      </c>
      <c r="H719" s="20" t="s">
        <v>12846</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11807</v>
      </c>
      <c r="X719" s="28" t="s">
        <v>11809</v>
      </c>
      <c r="Y719" s="29" t="s">
        <v>11808</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9" customHeight="1" x14ac:dyDescent="0.4">
      <c r="A720" s="13">
        <v>720</v>
      </c>
      <c r="B720" s="14" t="s">
        <v>25</v>
      </c>
      <c r="C720" s="35" t="str">
        <f t="shared" si="236"/>
        <v>p.catalogar</v>
      </c>
      <c r="D720" s="16" t="str">
        <f t="shared" si="237"/>
        <v>é.tipo</v>
      </c>
      <c r="E720" s="17" t="s">
        <v>26</v>
      </c>
      <c r="F720" s="36" t="str">
        <f>F718</f>
        <v>d.catalogar</v>
      </c>
      <c r="G720" s="41" t="s">
        <v>61</v>
      </c>
      <c r="H720" s="20" t="s">
        <v>12846</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9" customHeight="1" x14ac:dyDescent="0.4">
      <c r="A721" s="13">
        <v>721</v>
      </c>
      <c r="B721" s="14" t="s">
        <v>25</v>
      </c>
      <c r="C721" s="35" t="str">
        <f t="shared" si="236"/>
        <v>p.catalogar</v>
      </c>
      <c r="D721" s="16" t="str">
        <f t="shared" si="237"/>
        <v>é.título</v>
      </c>
      <c r="E721" s="17" t="s">
        <v>26</v>
      </c>
      <c r="F721" s="36" t="str">
        <f>F720</f>
        <v>d.catalogar</v>
      </c>
      <c r="G721" s="41" t="s">
        <v>65</v>
      </c>
      <c r="H721" s="20" t="s">
        <v>12846</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9" customHeight="1" x14ac:dyDescent="0.4">
      <c r="A722" s="13">
        <v>722</v>
      </c>
      <c r="B722" s="14" t="s">
        <v>25</v>
      </c>
      <c r="C722" s="35" t="str">
        <f t="shared" si="236"/>
        <v>p.catalogar</v>
      </c>
      <c r="D722" s="16" t="str">
        <f t="shared" si="237"/>
        <v>é.tópico</v>
      </c>
      <c r="E722" s="17" t="s">
        <v>26</v>
      </c>
      <c r="F722" s="36" t="str">
        <f>F721</f>
        <v>d.catalogar</v>
      </c>
      <c r="G722" s="41" t="s">
        <v>368</v>
      </c>
      <c r="H722" s="20" t="s">
        <v>12846</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9" customHeight="1" x14ac:dyDescent="0.4">
      <c r="A723" s="13">
        <v>723</v>
      </c>
      <c r="B723" s="14" t="s">
        <v>25</v>
      </c>
      <c r="C723" s="35" t="str">
        <f t="shared" si="236"/>
        <v>p.catalogar</v>
      </c>
      <c r="D723" s="16" t="str">
        <f t="shared" si="237"/>
        <v>é.versão</v>
      </c>
      <c r="E723" s="17" t="s">
        <v>26</v>
      </c>
      <c r="F723" s="36" t="str">
        <f>F722</f>
        <v>d.catalogar</v>
      </c>
      <c r="G723" s="41" t="s">
        <v>57</v>
      </c>
      <c r="H723" s="36" t="s">
        <v>12846</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9" customHeight="1" x14ac:dyDescent="0.4">
      <c r="A724" s="13">
        <v>724</v>
      </c>
      <c r="B724" s="14" t="s">
        <v>25</v>
      </c>
      <c r="C724" s="35" t="str">
        <f t="shared" si="236"/>
        <v>p.catalogar</v>
      </c>
      <c r="D724" s="16" t="str">
        <f t="shared" si="237"/>
        <v>é.visível.por</v>
      </c>
      <c r="E724" s="17" t="s">
        <v>26</v>
      </c>
      <c r="F724" s="36" t="str">
        <f>F723</f>
        <v>d.catalogar</v>
      </c>
      <c r="G724" s="41" t="s">
        <v>491</v>
      </c>
      <c r="H724" s="20" t="s">
        <v>12846</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9" customHeight="1" x14ac:dyDescent="0.4">
      <c r="A725" s="13">
        <v>725</v>
      </c>
      <c r="B725" s="14" t="s">
        <v>25</v>
      </c>
      <c r="C725" s="35" t="str">
        <f t="shared" si="236"/>
        <v>p.catalogar</v>
      </c>
      <c r="D725" s="16" t="str">
        <f t="shared" si="237"/>
        <v>é.vol</v>
      </c>
      <c r="E725" s="17" t="s">
        <v>26</v>
      </c>
      <c r="F725" s="36" t="str">
        <f>F724</f>
        <v>d.catalogar</v>
      </c>
      <c r="G725" s="41" t="s">
        <v>71</v>
      </c>
      <c r="H725" s="20" t="s">
        <v>12846</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9"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9"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9"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9"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9"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9"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9"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9"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9"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9"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9"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9" customHeight="1" x14ac:dyDescent="0.4">
      <c r="A737" s="13">
        <v>737</v>
      </c>
      <c r="B737" s="14" t="s">
        <v>25</v>
      </c>
      <c r="C737" s="35" t="str">
        <f t="shared" si="251"/>
        <v>p.censar</v>
      </c>
      <c r="D737" s="16" t="str">
        <f t="shared" si="252"/>
        <v>é.censo.hospitalar.diário</v>
      </c>
      <c r="E737" s="17" t="s">
        <v>26</v>
      </c>
      <c r="F737" s="36" t="s">
        <v>6104</v>
      </c>
      <c r="G737" s="41" t="s">
        <v>12618</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12619</v>
      </c>
      <c r="X737" s="28" t="s">
        <v>12621</v>
      </c>
      <c r="Y737" s="28" t="s">
        <v>12620</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9"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9"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9"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9"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9"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9"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9"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9"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9"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15575</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9"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15575</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9"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15575</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9"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15575</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9"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15575</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9"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15575</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9"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15575</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9"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15575</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9"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15575</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9"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15575</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9"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15575</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9"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15575</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9"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15575</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9"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15575</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9"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15575</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9"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12846</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15575</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9"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15575</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9"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15575</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9" customHeight="1" x14ac:dyDescent="0.4">
      <c r="A764" s="13">
        <v>764</v>
      </c>
      <c r="B764" s="14" t="s">
        <v>25</v>
      </c>
      <c r="C764" s="35" t="str">
        <f t="shared" si="251"/>
        <v>p.circular</v>
      </c>
      <c r="D764" s="16" t="str">
        <f t="shared" si="252"/>
        <v>é.elevador</v>
      </c>
      <c r="E764" s="17" t="s">
        <v>26</v>
      </c>
      <c r="F764" s="36" t="str">
        <f>F759</f>
        <v>d.circular</v>
      </c>
      <c r="G764" s="41" t="s">
        <v>5536</v>
      </c>
      <c r="H764" s="20" t="s">
        <v>12846</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15575</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9" customHeight="1" x14ac:dyDescent="0.4">
      <c r="A765" s="13">
        <v>765</v>
      </c>
      <c r="B765" s="14" t="s">
        <v>25</v>
      </c>
      <c r="C765" s="35" t="str">
        <f t="shared" si="251"/>
        <v>p.circular</v>
      </c>
      <c r="D765" s="16" t="str">
        <f t="shared" si="252"/>
        <v>é.escada</v>
      </c>
      <c r="E765" s="17" t="s">
        <v>26</v>
      </c>
      <c r="F765" s="36" t="str">
        <f>F761</f>
        <v>d.circular</v>
      </c>
      <c r="G765" s="41" t="s">
        <v>5534</v>
      </c>
      <c r="H765" s="20" t="s">
        <v>12846</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15575</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9" customHeight="1" x14ac:dyDescent="0.4">
      <c r="A766" s="13">
        <v>766</v>
      </c>
      <c r="B766" s="14" t="s">
        <v>25</v>
      </c>
      <c r="C766" s="35" t="str">
        <f t="shared" si="251"/>
        <v>p.circular</v>
      </c>
      <c r="D766" s="16" t="str">
        <f t="shared" si="252"/>
        <v>é.rampa</v>
      </c>
      <c r="E766" s="17" t="s">
        <v>26</v>
      </c>
      <c r="F766" s="36" t="str">
        <f>F764</f>
        <v>d.circular</v>
      </c>
      <c r="G766" s="41" t="s">
        <v>5535</v>
      </c>
      <c r="H766" s="20" t="s">
        <v>12846</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15575</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9"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9"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9"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9"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9"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9"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9"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9"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9"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9"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9"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9"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9"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9"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9"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9"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9"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9"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9"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9"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12846</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9"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12846</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9"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12846</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9"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12846</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9"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12846</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9"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12846</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9"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12846</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9"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9"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9"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9"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9"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9"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9"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9"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9"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9"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12846</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9"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9"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9"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9"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12846</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9"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12846</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9"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9"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9"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12846</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9"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12846</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9"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12846</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9"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12846</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9"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9"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9"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9" customHeight="1" x14ac:dyDescent="0.4">
      <c r="A817" s="13">
        <v>817</v>
      </c>
      <c r="B817" s="14" t="s">
        <v>25</v>
      </c>
      <c r="C817" s="35" t="str">
        <f t="shared" si="266"/>
        <v>p.climatizar</v>
      </c>
      <c r="D817" s="16" t="str">
        <f t="shared" si="267"/>
        <v>é.temperatura.ideal</v>
      </c>
      <c r="E817" s="17" t="s">
        <v>26</v>
      </c>
      <c r="F817" s="36" t="str">
        <f t="shared" si="268"/>
        <v>d.climatizar</v>
      </c>
      <c r="G817" s="37" t="s">
        <v>11639</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11710</v>
      </c>
      <c r="X817" s="28" t="s">
        <v>11789</v>
      </c>
      <c r="Y817" s="29" t="s">
        <v>11797</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9" customHeight="1" x14ac:dyDescent="0.4">
      <c r="A818" s="13">
        <v>818</v>
      </c>
      <c r="B818" s="14" t="s">
        <v>25</v>
      </c>
      <c r="C818" s="35" t="str">
        <f t="shared" si="266"/>
        <v>p.climatizar</v>
      </c>
      <c r="D818" s="16" t="str">
        <f t="shared" si="267"/>
        <v>é.umidade.ideal</v>
      </c>
      <c r="E818" s="17" t="s">
        <v>26</v>
      </c>
      <c r="F818" s="36" t="str">
        <f t="shared" si="268"/>
        <v>d.climatizar</v>
      </c>
      <c r="G818" s="37" t="s">
        <v>11640</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11711</v>
      </c>
      <c r="X818" s="28" t="s">
        <v>11790</v>
      </c>
      <c r="Y818" s="29" t="s">
        <v>11798</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9" customHeight="1" x14ac:dyDescent="0.4">
      <c r="A819" s="13">
        <v>819</v>
      </c>
      <c r="B819" s="14" t="s">
        <v>25</v>
      </c>
      <c r="C819" s="15" t="str">
        <f t="shared" si="266"/>
        <v>p.codificar</v>
      </c>
      <c r="D819" s="16" t="str">
        <f t="shared" si="267"/>
        <v>é.código</v>
      </c>
      <c r="E819" s="17" t="s">
        <v>26</v>
      </c>
      <c r="F819" s="40" t="s">
        <v>15109</v>
      </c>
      <c r="G819" s="41" t="s">
        <v>120</v>
      </c>
      <c r="H819" s="20" t="s">
        <v>12846</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9"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12846</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9"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12846</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9"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12846</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9"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12846</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9"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12846</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9" customHeight="1" x14ac:dyDescent="0.4">
      <c r="A825" s="13">
        <v>825</v>
      </c>
      <c r="B825" s="14" t="s">
        <v>25</v>
      </c>
      <c r="C825" s="35" t="str">
        <f t="shared" si="266"/>
        <v>p.codificar</v>
      </c>
      <c r="D825" s="16" t="str">
        <f t="shared" si="267"/>
        <v>é.sufixo</v>
      </c>
      <c r="E825" s="17" t="s">
        <v>26</v>
      </c>
      <c r="F825" s="36" t="str">
        <f t="shared" si="277"/>
        <v>d.codificar</v>
      </c>
      <c r="G825" s="19" t="s">
        <v>12335</v>
      </c>
      <c r="H825" s="36" t="s">
        <v>12846</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12336</v>
      </c>
      <c r="X825" s="28" t="s">
        <v>12337</v>
      </c>
      <c r="Y825" s="29" t="s">
        <v>12338</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9" customHeight="1" x14ac:dyDescent="0.4">
      <c r="A826" s="13">
        <v>826</v>
      </c>
      <c r="B826" s="14" t="s">
        <v>25</v>
      </c>
      <c r="C826" s="15" t="str">
        <f t="shared" si="266"/>
        <v>p.colaborar</v>
      </c>
      <c r="D826" s="16" t="str">
        <f t="shared" si="267"/>
        <v>é.estado.andamento</v>
      </c>
      <c r="E826" s="17" t="s">
        <v>26</v>
      </c>
      <c r="F826" s="40" t="s">
        <v>2680</v>
      </c>
      <c r="G826" s="41" t="s">
        <v>10829</v>
      </c>
      <c r="H826" s="20" t="s">
        <v>12846</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9"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12846</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9"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12846</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9"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12846</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9"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9"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9"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9"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9"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9"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9"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9"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9" customHeight="1" x14ac:dyDescent="0.4">
      <c r="A838" s="13">
        <v>838</v>
      </c>
      <c r="B838" s="14" t="s">
        <v>25</v>
      </c>
      <c r="C838" s="35" t="str">
        <f t="shared" si="266"/>
        <v>p.colorir</v>
      </c>
      <c r="D838" s="16" t="str">
        <f t="shared" si="267"/>
        <v>é.cor</v>
      </c>
      <c r="E838" s="17" t="s">
        <v>26</v>
      </c>
      <c r="F838" s="36" t="str">
        <f t="shared" si="279"/>
        <v>d.colorir</v>
      </c>
      <c r="G838" s="19" t="s">
        <v>152</v>
      </c>
      <c r="H838" s="36" t="s">
        <v>12846</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9" customHeight="1" x14ac:dyDescent="0.4">
      <c r="A839" s="13">
        <v>839</v>
      </c>
      <c r="B839" s="14" t="s">
        <v>25</v>
      </c>
      <c r="C839" s="35" t="str">
        <f t="shared" si="266"/>
        <v>p.colorir</v>
      </c>
      <c r="D839" s="16" t="str">
        <f t="shared" si="267"/>
        <v>é.cor.cmy</v>
      </c>
      <c r="E839" s="17" t="s">
        <v>26</v>
      </c>
      <c r="F839" s="36" t="str">
        <f t="shared" si="279"/>
        <v>d.colorir</v>
      </c>
      <c r="G839" s="19" t="s">
        <v>3111</v>
      </c>
      <c r="H839" s="36" t="s">
        <v>12846</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9" customHeight="1" x14ac:dyDescent="0.4">
      <c r="A840" s="13">
        <v>840</v>
      </c>
      <c r="B840" s="14" t="s">
        <v>25</v>
      </c>
      <c r="C840" s="35" t="str">
        <f t="shared" si="266"/>
        <v>p.colorir</v>
      </c>
      <c r="D840" s="16" t="str">
        <f t="shared" si="267"/>
        <v>é.cor.cmyb</v>
      </c>
      <c r="E840" s="17" t="s">
        <v>26</v>
      </c>
      <c r="F840" s="36" t="str">
        <f t="shared" si="279"/>
        <v>d.colorir</v>
      </c>
      <c r="G840" s="19" t="s">
        <v>3112</v>
      </c>
      <c r="H840" s="36" t="s">
        <v>12846</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9" customHeight="1" x14ac:dyDescent="0.4">
      <c r="A841" s="13">
        <v>841</v>
      </c>
      <c r="B841" s="14" t="s">
        <v>25</v>
      </c>
      <c r="C841" s="35" t="str">
        <f t="shared" si="266"/>
        <v>p.colorir</v>
      </c>
      <c r="D841" s="16" t="str">
        <f t="shared" si="267"/>
        <v>é.cor.hexa</v>
      </c>
      <c r="E841" s="17" t="s">
        <v>26</v>
      </c>
      <c r="F841" s="36" t="str">
        <f t="shared" si="279"/>
        <v>d.colorir</v>
      </c>
      <c r="G841" s="19" t="s">
        <v>811</v>
      </c>
      <c r="H841" s="36" t="s">
        <v>12846</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9" customHeight="1" x14ac:dyDescent="0.4">
      <c r="A842" s="13">
        <v>842</v>
      </c>
      <c r="B842" s="14" t="s">
        <v>25</v>
      </c>
      <c r="C842" s="35" t="str">
        <f t="shared" si="266"/>
        <v>p.colorir</v>
      </c>
      <c r="D842" s="16" t="str">
        <f t="shared" si="267"/>
        <v>é.cor.rgb</v>
      </c>
      <c r="E842" s="17" t="s">
        <v>26</v>
      </c>
      <c r="F842" s="36" t="str">
        <f t="shared" si="279"/>
        <v>d.colorir</v>
      </c>
      <c r="G842" s="19" t="s">
        <v>3117</v>
      </c>
      <c r="H842" s="36" t="s">
        <v>12846</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9" customHeight="1" x14ac:dyDescent="0.4">
      <c r="A843" s="13">
        <v>843</v>
      </c>
      <c r="B843" s="14" t="s">
        <v>25</v>
      </c>
      <c r="C843" s="35" t="str">
        <f t="shared" si="266"/>
        <v>p.colorir</v>
      </c>
      <c r="D843" s="16" t="str">
        <f t="shared" si="267"/>
        <v>é.cor.rgba</v>
      </c>
      <c r="E843" s="17" t="s">
        <v>26</v>
      </c>
      <c r="F843" s="36" t="str">
        <f t="shared" si="279"/>
        <v>d.colorir</v>
      </c>
      <c r="G843" s="19" t="s">
        <v>3118</v>
      </c>
      <c r="H843" s="36" t="s">
        <v>12846</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9"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9"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9"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9"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9"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9"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12846</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9"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9" customHeight="1" x14ac:dyDescent="0.4">
      <c r="A851" s="13">
        <v>851</v>
      </c>
      <c r="B851" s="14" t="s">
        <v>25</v>
      </c>
      <c r="C851" s="15" t="str">
        <f t="shared" si="266"/>
        <v>p.comparar</v>
      </c>
      <c r="D851" s="16" t="str">
        <f t="shared" si="267"/>
        <v>é.atenção.domiciliar.taxa.de.alta</v>
      </c>
      <c r="E851" s="17" t="s">
        <v>26</v>
      </c>
      <c r="F851" s="53" t="s">
        <v>12649</v>
      </c>
      <c r="G851" s="54" t="s">
        <v>12640</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12677</v>
      </c>
      <c r="X851" s="28" t="s">
        <v>12715</v>
      </c>
      <c r="Y851" s="29" t="s">
        <v>12762</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9"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12642</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12678</v>
      </c>
      <c r="X852" s="28" t="s">
        <v>12755</v>
      </c>
      <c r="Y852" s="29" t="s">
        <v>12800</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9"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12641</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12679</v>
      </c>
      <c r="X853" s="28" t="s">
        <v>12756</v>
      </c>
      <c r="Y853" s="29" t="s">
        <v>12801</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9"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12643</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12680</v>
      </c>
      <c r="X854" s="28" t="s">
        <v>12757</v>
      </c>
      <c r="Y854" s="29" t="s">
        <v>12802</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9"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12639</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12681</v>
      </c>
      <c r="X855" s="28" t="s">
        <v>12716</v>
      </c>
      <c r="Y855" s="29" t="s">
        <v>12803</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9"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12665</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12682</v>
      </c>
      <c r="X856" s="28" t="s">
        <v>12717</v>
      </c>
      <c r="Y856" s="29" t="s">
        <v>12763</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9"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12635</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12809</v>
      </c>
      <c r="X857" s="28" t="s">
        <v>12721</v>
      </c>
      <c r="Y857" s="29" t="s">
        <v>12767</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9"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12636</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12810</v>
      </c>
      <c r="X858" s="28" t="s">
        <v>12722</v>
      </c>
      <c r="Y858" s="29" t="s">
        <v>12768</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9" customHeight="1" x14ac:dyDescent="0.4">
      <c r="A859" s="13">
        <v>859</v>
      </c>
      <c r="B859" s="14" t="s">
        <v>25</v>
      </c>
      <c r="C859" s="35" t="str">
        <f t="shared" si="266"/>
        <v>p.comparar</v>
      </c>
      <c r="D859" s="16" t="str">
        <f t="shared" si="267"/>
        <v>é.índice.de.giro.hospitalar</v>
      </c>
      <c r="E859" s="17" t="s">
        <v>26</v>
      </c>
      <c r="F859" s="56" t="str">
        <f t="shared" si="282"/>
        <v>d.comparar</v>
      </c>
      <c r="G859" s="54" t="s">
        <v>12646</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12685</v>
      </c>
      <c r="X859" s="28" t="s">
        <v>12723</v>
      </c>
      <c r="Y859" s="29" t="s">
        <v>12769</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9"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12648</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12811</v>
      </c>
      <c r="X860" s="28" t="s">
        <v>12724</v>
      </c>
      <c r="Y860" s="29" t="s">
        <v>12770</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9"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12631</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12812</v>
      </c>
      <c r="X861" s="28" t="s">
        <v>12725</v>
      </c>
      <c r="Y861" s="29" t="s">
        <v>12771</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9"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12633</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12813</v>
      </c>
      <c r="X862" s="28" t="s">
        <v>12726</v>
      </c>
      <c r="Y862" s="29" t="s">
        <v>12772</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9"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12632</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12814</v>
      </c>
      <c r="X863" s="28" t="s">
        <v>12727</v>
      </c>
      <c r="Y863" s="29" t="s">
        <v>12773</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9"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12664</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12711</v>
      </c>
      <c r="X864" s="28" t="s">
        <v>12728</v>
      </c>
      <c r="Y864" s="29" t="s">
        <v>12774</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9" customHeight="1" x14ac:dyDescent="0.4">
      <c r="A865" s="13">
        <v>865</v>
      </c>
      <c r="B865" s="14" t="s">
        <v>25</v>
      </c>
      <c r="C865" s="35" t="str">
        <f t="shared" si="283"/>
        <v>p.comparar</v>
      </c>
      <c r="D865" s="16" t="str">
        <f t="shared" si="284"/>
        <v>é.taxa.de.asfixia.perinatal</v>
      </c>
      <c r="E865" s="17" t="s">
        <v>26</v>
      </c>
      <c r="F865" s="56" t="str">
        <f t="shared" si="282"/>
        <v>d.comparar</v>
      </c>
      <c r="G865" s="54" t="s">
        <v>12629</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12815</v>
      </c>
      <c r="X865" s="28" t="s">
        <v>12729</v>
      </c>
      <c r="Y865" s="29" t="s">
        <v>12775</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9"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12638</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12816</v>
      </c>
      <c r="X866" s="28" t="s">
        <v>12730</v>
      </c>
      <c r="Y866" s="29" t="s">
        <v>12776</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9"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12637</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12712</v>
      </c>
      <c r="X867" s="28" t="s">
        <v>12731</v>
      </c>
      <c r="Y867" s="29" t="s">
        <v>12777</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9"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12645</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12713</v>
      </c>
      <c r="X868" s="28" t="s">
        <v>12758</v>
      </c>
      <c r="Y868" s="29" t="s">
        <v>12804</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9" customHeight="1" x14ac:dyDescent="0.4">
      <c r="A869" s="13">
        <v>869</v>
      </c>
      <c r="B869" s="14" t="s">
        <v>25</v>
      </c>
      <c r="C869" s="35" t="str">
        <f t="shared" si="283"/>
        <v>p.comparar</v>
      </c>
      <c r="D869" s="16" t="str">
        <f t="shared" si="284"/>
        <v>é.taxa.de.cesarianas</v>
      </c>
      <c r="E869" s="17" t="s">
        <v>26</v>
      </c>
      <c r="F869" s="56" t="str">
        <f t="shared" si="282"/>
        <v>d.comparar</v>
      </c>
      <c r="G869" s="54" t="s">
        <v>12628</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12714</v>
      </c>
      <c r="X869" s="28" t="s">
        <v>12732</v>
      </c>
      <c r="Y869" s="29" t="s">
        <v>12778</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9"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12660</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12687</v>
      </c>
      <c r="X870" s="28" t="s">
        <v>12734</v>
      </c>
      <c r="Y870" s="29" t="s">
        <v>12780</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9"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12659</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12688</v>
      </c>
      <c r="X871" s="28" t="s">
        <v>12735</v>
      </c>
      <c r="Y871" s="29" t="s">
        <v>12781</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9" customHeight="1" x14ac:dyDescent="0.4">
      <c r="A872" s="13">
        <v>872</v>
      </c>
      <c r="B872" s="14" t="s">
        <v>25</v>
      </c>
      <c r="C872" s="35" t="str">
        <f t="shared" si="283"/>
        <v>p.comparar</v>
      </c>
      <c r="D872" s="16" t="str">
        <f t="shared" si="284"/>
        <v>é.taxa.de.erro.de.prescrição</v>
      </c>
      <c r="E872" s="17" t="s">
        <v>26</v>
      </c>
      <c r="F872" s="56" t="str">
        <f t="shared" si="282"/>
        <v>d.comparar</v>
      </c>
      <c r="G872" s="54" t="s">
        <v>12653</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12686</v>
      </c>
      <c r="X872" s="28" t="s">
        <v>12733</v>
      </c>
      <c r="Y872" s="29" t="s">
        <v>12779</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9"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12657</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12689</v>
      </c>
      <c r="X873" s="28" t="s">
        <v>12736</v>
      </c>
      <c r="Y873" s="29" t="s">
        <v>12782</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9"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12658</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12690</v>
      </c>
      <c r="X874" s="28" t="s">
        <v>12737</v>
      </c>
      <c r="Y874" s="29" t="s">
        <v>12783</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9" customHeight="1" x14ac:dyDescent="0.4">
      <c r="A875" s="13">
        <v>875</v>
      </c>
      <c r="B875" s="14" t="s">
        <v>25</v>
      </c>
      <c r="C875" s="35" t="str">
        <f t="shared" si="283"/>
        <v>p.comparar</v>
      </c>
      <c r="D875" s="16" t="str">
        <f t="shared" si="284"/>
        <v>é.taxa.de.incidência.de.lp</v>
      </c>
      <c r="E875" s="17" t="s">
        <v>26</v>
      </c>
      <c r="F875" s="56" t="str">
        <f t="shared" si="282"/>
        <v>d.comparar</v>
      </c>
      <c r="G875" s="54" t="s">
        <v>12654</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12691</v>
      </c>
      <c r="X875" s="28" t="s">
        <v>12738</v>
      </c>
      <c r="Y875" s="29" t="s">
        <v>12784</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9" customHeight="1" x14ac:dyDescent="0.4">
      <c r="A876" s="13">
        <v>876</v>
      </c>
      <c r="B876" s="14" t="s">
        <v>25</v>
      </c>
      <c r="C876" s="35" t="str">
        <f t="shared" si="283"/>
        <v>p.comparar</v>
      </c>
      <c r="D876" s="16" t="str">
        <f t="shared" si="284"/>
        <v>é.taxa.de.incidência.de.queda</v>
      </c>
      <c r="E876" s="17" t="s">
        <v>26</v>
      </c>
      <c r="F876" s="56" t="str">
        <f t="shared" si="282"/>
        <v>d.comparar</v>
      </c>
      <c r="G876" s="54" t="s">
        <v>12634</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12692</v>
      </c>
      <c r="X876" s="28" t="s">
        <v>12739</v>
      </c>
      <c r="Y876" s="29" t="s">
        <v>12785</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9" customHeight="1" x14ac:dyDescent="0.4">
      <c r="A877" s="13">
        <v>877</v>
      </c>
      <c r="B877" s="14" t="s">
        <v>25</v>
      </c>
      <c r="C877" s="35" t="str">
        <f t="shared" si="283"/>
        <v>p.comparar</v>
      </c>
      <c r="D877" s="16" t="str">
        <f t="shared" si="284"/>
        <v>é.taxa.de.infecção.cirúrgica</v>
      </c>
      <c r="E877" s="17" t="s">
        <v>26</v>
      </c>
      <c r="F877" s="56" t="str">
        <f t="shared" si="282"/>
        <v>d.comparar</v>
      </c>
      <c r="G877" s="54" t="s">
        <v>12647</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12693</v>
      </c>
      <c r="X877" s="28" t="s">
        <v>12740</v>
      </c>
      <c r="Y877" s="29" t="s">
        <v>12786</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9" customHeight="1" x14ac:dyDescent="0.4">
      <c r="A878" s="13">
        <v>878</v>
      </c>
      <c r="B878" s="14" t="s">
        <v>25</v>
      </c>
      <c r="C878" s="35" t="str">
        <f t="shared" si="283"/>
        <v>p.comparar</v>
      </c>
      <c r="D878" s="16" t="str">
        <f t="shared" si="284"/>
        <v>é.taxa.de.infecção.hospitalar</v>
      </c>
      <c r="E878" s="17" t="s">
        <v>26</v>
      </c>
      <c r="F878" s="56" t="str">
        <f t="shared" si="282"/>
        <v>d.comparar</v>
      </c>
      <c r="G878" s="54" t="s">
        <v>12630</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12694</v>
      </c>
      <c r="X878" s="28" t="s">
        <v>12741</v>
      </c>
      <c r="Y878" s="29" t="s">
        <v>12787</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9" customHeight="1" x14ac:dyDescent="0.4">
      <c r="A879" s="13">
        <v>879</v>
      </c>
      <c r="B879" s="14" t="s">
        <v>25</v>
      </c>
      <c r="C879" s="35" t="str">
        <f t="shared" si="283"/>
        <v>p.comparar</v>
      </c>
      <c r="D879" s="16" t="str">
        <f t="shared" si="284"/>
        <v>é.taxa.de.mortalidade.hospitalar</v>
      </c>
      <c r="E879" s="17" t="s">
        <v>26</v>
      </c>
      <c r="F879" s="56" t="str">
        <f t="shared" si="282"/>
        <v>d.comparar</v>
      </c>
      <c r="G879" s="54" t="s">
        <v>12624</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12695</v>
      </c>
      <c r="X879" s="28" t="s">
        <v>12759</v>
      </c>
      <c r="Y879" s="29" t="s">
        <v>12805</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9"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12625</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12696</v>
      </c>
      <c r="X880" s="28" t="s">
        <v>12742</v>
      </c>
      <c r="Y880" s="29" t="s">
        <v>12788</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9"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12626</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12697</v>
      </c>
      <c r="X881" s="28" t="s">
        <v>12743</v>
      </c>
      <c r="Y881" s="29" t="s">
        <v>12789</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9"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13514</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12698</v>
      </c>
      <c r="X882" s="28" t="s">
        <v>12744</v>
      </c>
      <c r="Y882" s="29" t="s">
        <v>12790</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9" customHeight="1" x14ac:dyDescent="0.4">
      <c r="A883" s="13">
        <v>883</v>
      </c>
      <c r="B883" s="14" t="s">
        <v>25</v>
      </c>
      <c r="C883" s="35" t="str">
        <f t="shared" si="283"/>
        <v>p.comparar</v>
      </c>
      <c r="D883" s="16" t="str">
        <f t="shared" si="284"/>
        <v>é.taxa.de.ocupação.hospitalar</v>
      </c>
      <c r="E883" s="17" t="s">
        <v>26</v>
      </c>
      <c r="F883" s="56" t="str">
        <f t="shared" si="282"/>
        <v>d.comparar</v>
      </c>
      <c r="G883" s="54" t="s">
        <v>12644</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12699</v>
      </c>
      <c r="X883" s="28" t="s">
        <v>12745</v>
      </c>
      <c r="Y883" s="29" t="s">
        <v>12791</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9" customHeight="1" x14ac:dyDescent="0.4">
      <c r="A884" s="13">
        <v>884</v>
      </c>
      <c r="B884" s="14" t="s">
        <v>25</v>
      </c>
      <c r="C884" s="35" t="str">
        <f t="shared" si="283"/>
        <v>p.comparar</v>
      </c>
      <c r="D884" s="16" t="str">
        <f t="shared" si="284"/>
        <v>é.taxa.de.ocupação.operacional</v>
      </c>
      <c r="E884" s="17" t="s">
        <v>26</v>
      </c>
      <c r="F884" s="56" t="str">
        <f t="shared" si="282"/>
        <v>d.comparar</v>
      </c>
      <c r="G884" s="54" t="s">
        <v>12623</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12710</v>
      </c>
      <c r="X884" s="28" t="s">
        <v>12746</v>
      </c>
      <c r="Y884" s="29" t="s">
        <v>12792</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9"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12661</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12700</v>
      </c>
      <c r="X885" s="28" t="s">
        <v>12747</v>
      </c>
      <c r="Y885" s="29" t="s">
        <v>12793</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9" customHeight="1" x14ac:dyDescent="0.4">
      <c r="A886" s="13">
        <v>886</v>
      </c>
      <c r="B886" s="14" t="s">
        <v>25</v>
      </c>
      <c r="C886" s="35" t="str">
        <f t="shared" si="283"/>
        <v>p.comparar</v>
      </c>
      <c r="D886" s="16" t="str">
        <f t="shared" si="284"/>
        <v>é.taxa.de.pav.em.uti.adulto</v>
      </c>
      <c r="E886" s="17" t="s">
        <v>26</v>
      </c>
      <c r="F886" s="56" t="str">
        <f t="shared" si="282"/>
        <v>d.comparar</v>
      </c>
      <c r="G886" s="54" t="s">
        <v>12650</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12701</v>
      </c>
      <c r="X886" s="28" t="s">
        <v>12748</v>
      </c>
      <c r="Y886" s="29" t="s">
        <v>12794</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9" customHeight="1" x14ac:dyDescent="0.4">
      <c r="A887" s="13">
        <v>887</v>
      </c>
      <c r="B887" s="14" t="s">
        <v>25</v>
      </c>
      <c r="C887" s="35" t="str">
        <f t="shared" si="283"/>
        <v>p.comparar</v>
      </c>
      <c r="D887" s="16" t="str">
        <f t="shared" si="284"/>
        <v>é.taxa.de.pav.em.uti.neonatal</v>
      </c>
      <c r="E887" s="17" t="s">
        <v>26</v>
      </c>
      <c r="F887" s="56" t="str">
        <f t="shared" si="282"/>
        <v>d.comparar</v>
      </c>
      <c r="G887" s="54" t="s">
        <v>12652</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12702</v>
      </c>
      <c r="X887" s="28" t="s">
        <v>12749</v>
      </c>
      <c r="Y887" s="29" t="s">
        <v>12795</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9" customHeight="1" x14ac:dyDescent="0.4">
      <c r="A888" s="13">
        <v>888</v>
      </c>
      <c r="B888" s="14" t="s">
        <v>25</v>
      </c>
      <c r="C888" s="35" t="str">
        <f t="shared" si="283"/>
        <v>p.comparar</v>
      </c>
      <c r="D888" s="16" t="str">
        <f t="shared" si="284"/>
        <v>é.taxa.de.pav.em.uti.pediátrica</v>
      </c>
      <c r="E888" s="17" t="s">
        <v>26</v>
      </c>
      <c r="F888" s="56" t="str">
        <f t="shared" si="282"/>
        <v>d.comparar</v>
      </c>
      <c r="G888" s="54" t="s">
        <v>12651</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12703</v>
      </c>
      <c r="X888" s="28" t="s">
        <v>12750</v>
      </c>
      <c r="Y888" s="29" t="s">
        <v>12796</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9"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12656</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12704</v>
      </c>
      <c r="X889" s="28" t="s">
        <v>12751</v>
      </c>
      <c r="Y889" s="29" t="s">
        <v>12797</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9" customHeight="1" x14ac:dyDescent="0.4">
      <c r="A890" s="13">
        <v>890</v>
      </c>
      <c r="B890" s="14" t="s">
        <v>25</v>
      </c>
      <c r="C890" s="35" t="str">
        <f t="shared" si="283"/>
        <v>p.comparar</v>
      </c>
      <c r="D890" s="16" t="str">
        <f t="shared" si="284"/>
        <v>é.taxa.de.readmissão.em.uti</v>
      </c>
      <c r="E890" s="17" t="s">
        <v>26</v>
      </c>
      <c r="F890" s="56" t="str">
        <f t="shared" si="282"/>
        <v>d.comparar</v>
      </c>
      <c r="G890" s="54" t="s">
        <v>12627</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12705</v>
      </c>
      <c r="X890" s="28" t="s">
        <v>12760</v>
      </c>
      <c r="Y890" s="29" t="s">
        <v>12806</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9"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12662</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12706</v>
      </c>
      <c r="X891" s="28" t="s">
        <v>12761</v>
      </c>
      <c r="Y891" s="29" t="s">
        <v>12807</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9" customHeight="1" x14ac:dyDescent="0.4">
      <c r="A892" s="13">
        <v>892</v>
      </c>
      <c r="B892" s="14" t="s">
        <v>25</v>
      </c>
      <c r="C892" s="35" t="str">
        <f t="shared" si="283"/>
        <v>p.comparar</v>
      </c>
      <c r="D892" s="16" t="str">
        <f t="shared" si="284"/>
        <v>é.taxa.de.suspensão.cirúrgica</v>
      </c>
      <c r="E892" s="17" t="s">
        <v>26</v>
      </c>
      <c r="F892" s="56" t="str">
        <f t="shared" si="282"/>
        <v>d.comparar</v>
      </c>
      <c r="G892" s="54" t="s">
        <v>12663</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12707</v>
      </c>
      <c r="X892" s="28" t="s">
        <v>12752</v>
      </c>
      <c r="Y892" s="29" t="s">
        <v>12808</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9"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12669</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12684</v>
      </c>
      <c r="X893" s="28" t="s">
        <v>12719</v>
      </c>
      <c r="Y893" s="29" t="s">
        <v>12765</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9"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12670</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12683</v>
      </c>
      <c r="X894" s="28" t="s">
        <v>12720</v>
      </c>
      <c r="Y894" s="29" t="s">
        <v>12766</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9"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12671</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12676</v>
      </c>
      <c r="X895" s="28" t="s">
        <v>12718</v>
      </c>
      <c r="Y895" s="29" t="s">
        <v>12764</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9" customHeight="1" x14ac:dyDescent="0.4">
      <c r="A896" s="13">
        <v>896</v>
      </c>
      <c r="B896" s="14" t="s">
        <v>25</v>
      </c>
      <c r="C896" s="35" t="str">
        <f t="shared" si="283"/>
        <v>p.comparar</v>
      </c>
      <c r="D896" s="16" t="str">
        <f t="shared" si="284"/>
        <v>é.tempo.médio.de.internação</v>
      </c>
      <c r="E896" s="17" t="s">
        <v>26</v>
      </c>
      <c r="F896" s="56" t="str">
        <f t="shared" si="282"/>
        <v>d.comparar</v>
      </c>
      <c r="G896" s="54" t="s">
        <v>12672</v>
      </c>
      <c r="H896" s="55" t="s">
        <v>33</v>
      </c>
      <c r="I896" s="21" t="str">
        <f t="shared" si="285"/>
        <v>null</v>
      </c>
      <c r="J896" s="42" t="s">
        <v>0</v>
      </c>
      <c r="K896" s="42" t="s">
        <v>0</v>
      </c>
      <c r="L896" s="42" t="s">
        <v>0</v>
      </c>
      <c r="M896" s="42" t="s">
        <v>0</v>
      </c>
      <c r="N896" s="22" t="s">
        <v>0</v>
      </c>
      <c r="O896" s="42" t="s">
        <v>0</v>
      </c>
      <c r="P896" s="42" t="s">
        <v>0</v>
      </c>
      <c r="Q896" s="42" t="s">
        <v>0</v>
      </c>
      <c r="R896" s="24" t="s">
        <v>12675</v>
      </c>
      <c r="S896" s="25" t="s">
        <v>1</v>
      </c>
      <c r="T896" s="25" t="s">
        <v>6790</v>
      </c>
      <c r="U896" s="26" t="str">
        <f t="shared" si="286"/>
        <v>Propriedade destinada a comparar: é.tempo.médio.de.internação</v>
      </c>
      <c r="V896" s="26" t="str">
        <f t="shared" si="287"/>
        <v>Dado para comparar: tempo.médio.de.internação -- Formatado como (xsd:double)</v>
      </c>
      <c r="W896" s="44" t="s">
        <v>12708</v>
      </c>
      <c r="X896" s="28" t="s">
        <v>12753</v>
      </c>
      <c r="Y896" s="29" t="s">
        <v>12798</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9" customHeight="1" x14ac:dyDescent="0.4">
      <c r="A897" s="13">
        <v>897</v>
      </c>
      <c r="B897" s="14" t="s">
        <v>25</v>
      </c>
      <c r="C897" s="35" t="str">
        <f t="shared" si="283"/>
        <v>p.comparar</v>
      </c>
      <c r="D897" s="16" t="str">
        <f t="shared" si="284"/>
        <v>é.tempo.médio.de.observação</v>
      </c>
      <c r="E897" s="17" t="s">
        <v>26</v>
      </c>
      <c r="F897" s="56" t="str">
        <f t="shared" si="282"/>
        <v>d.comparar</v>
      </c>
      <c r="G897" s="54" t="s">
        <v>12673</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12709</v>
      </c>
      <c r="X897" s="28" t="s">
        <v>12754</v>
      </c>
      <c r="Y897" s="29" t="s">
        <v>12799</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9" customHeight="1" x14ac:dyDescent="0.4">
      <c r="A898" s="13">
        <v>898</v>
      </c>
      <c r="B898" s="14" t="s">
        <v>25</v>
      </c>
      <c r="C898" s="35" t="str">
        <f t="shared" si="283"/>
        <v>p.comparar</v>
      </c>
      <c r="D898" s="16" t="str">
        <f t="shared" si="284"/>
        <v>é.tempo.médio.de.permanência</v>
      </c>
      <c r="E898" s="17" t="s">
        <v>26</v>
      </c>
      <c r="F898" s="56" t="str">
        <f t="shared" si="282"/>
        <v>d.comparar</v>
      </c>
      <c r="G898" s="54" t="s">
        <v>12622</v>
      </c>
      <c r="H898" s="55" t="s">
        <v>33</v>
      </c>
      <c r="I898" s="21" t="str">
        <f t="shared" si="285"/>
        <v>null</v>
      </c>
      <c r="J898" s="42" t="s">
        <v>0</v>
      </c>
      <c r="K898" s="42" t="s">
        <v>0</v>
      </c>
      <c r="L898" s="42" t="s">
        <v>0</v>
      </c>
      <c r="M898" s="42" t="s">
        <v>0</v>
      </c>
      <c r="N898" s="22" t="s">
        <v>0</v>
      </c>
      <c r="O898" s="42" t="s">
        <v>0</v>
      </c>
      <c r="P898" s="42" t="s">
        <v>0</v>
      </c>
      <c r="Q898" s="42" t="s">
        <v>0</v>
      </c>
      <c r="R898" s="24" t="s">
        <v>12674</v>
      </c>
      <c r="S898" s="25" t="s">
        <v>1</v>
      </c>
      <c r="T898" s="25" t="s">
        <v>6790</v>
      </c>
      <c r="U898" s="26" t="str">
        <f t="shared" si="286"/>
        <v>Propriedade destinada a comparar: é.tempo.médio.de.permanência</v>
      </c>
      <c r="V898" s="26" t="str">
        <f t="shared" si="287"/>
        <v>Dado para comparar: tempo.médio.de.permanência -- Formatado como (xsd:double)</v>
      </c>
      <c r="W898" s="44" t="s">
        <v>12708</v>
      </c>
      <c r="X898" s="28" t="s">
        <v>12753</v>
      </c>
      <c r="Y898" s="29" t="s">
        <v>12798</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9" customHeight="1" x14ac:dyDescent="0.4">
      <c r="A899" s="13">
        <v>899</v>
      </c>
      <c r="B899" s="14" t="s">
        <v>25</v>
      </c>
      <c r="C899" s="15" t="str">
        <f t="shared" si="283"/>
        <v>p.compor</v>
      </c>
      <c r="D899" s="16" t="str">
        <f t="shared" si="284"/>
        <v>é.composta.por</v>
      </c>
      <c r="E899" s="17" t="s">
        <v>26</v>
      </c>
      <c r="F899" s="40" t="s">
        <v>1568</v>
      </c>
      <c r="G899" s="41" t="s">
        <v>11811</v>
      </c>
      <c r="H899" s="20" t="s">
        <v>12846</v>
      </c>
      <c r="I899" s="21" t="str">
        <f t="shared" si="285"/>
        <v>null</v>
      </c>
      <c r="J899" s="42" t="s">
        <v>0</v>
      </c>
      <c r="K899" s="42" t="s">
        <v>0</v>
      </c>
      <c r="L899" s="42" t="s">
        <v>0</v>
      </c>
      <c r="M899" s="42" t="s">
        <v>0</v>
      </c>
      <c r="N899" s="22" t="s">
        <v>0</v>
      </c>
      <c r="O899" s="42" t="s">
        <v>0</v>
      </c>
      <c r="P899" s="42" t="s">
        <v>0</v>
      </c>
      <c r="Q899" s="42" t="s">
        <v>0</v>
      </c>
      <c r="R899" s="24" t="s">
        <v>11815</v>
      </c>
      <c r="S899" s="25" t="s">
        <v>1</v>
      </c>
      <c r="T899" s="25" t="s">
        <v>6790</v>
      </c>
      <c r="U899" s="26" t="str">
        <f t="shared" si="286"/>
        <v>Propriedade destinada a compor: é.composta.por</v>
      </c>
      <c r="V899" s="26" t="str">
        <f t="shared" si="287"/>
        <v>Dado para compor: composta.por -- Formatado como (rdfs:Literal or xsd:string)</v>
      </c>
      <c r="W899" s="27" t="s">
        <v>11826</v>
      </c>
      <c r="X899" s="28" t="s">
        <v>12612</v>
      </c>
      <c r="Y899" s="29" t="s">
        <v>11838</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9" customHeight="1" x14ac:dyDescent="0.4">
      <c r="A900" s="13">
        <v>900</v>
      </c>
      <c r="B900" s="14" t="s">
        <v>25</v>
      </c>
      <c r="C900" s="35" t="str">
        <f t="shared" si="283"/>
        <v>p.compor</v>
      </c>
      <c r="D900" s="16" t="str">
        <f t="shared" si="284"/>
        <v>é.composto.por</v>
      </c>
      <c r="E900" s="17" t="s">
        <v>26</v>
      </c>
      <c r="F900" s="36" t="str">
        <f>F899</f>
        <v>d.compor</v>
      </c>
      <c r="G900" s="41" t="s">
        <v>1570</v>
      </c>
      <c r="H900" s="20" t="s">
        <v>12846</v>
      </c>
      <c r="I900" s="21" t="str">
        <f t="shared" si="285"/>
        <v>null</v>
      </c>
      <c r="J900" s="42" t="s">
        <v>0</v>
      </c>
      <c r="K900" s="42" t="s">
        <v>0</v>
      </c>
      <c r="L900" s="42" t="s">
        <v>0</v>
      </c>
      <c r="M900" s="42" t="s">
        <v>0</v>
      </c>
      <c r="N900" s="22" t="s">
        <v>0</v>
      </c>
      <c r="O900" s="42" t="s">
        <v>0</v>
      </c>
      <c r="P900" s="42" t="s">
        <v>0</v>
      </c>
      <c r="Q900" s="42" t="s">
        <v>0</v>
      </c>
      <c r="R900" s="24" t="s">
        <v>11814</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12613</v>
      </c>
      <c r="Y900" s="29" t="s">
        <v>11839</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9" customHeight="1" x14ac:dyDescent="0.4">
      <c r="A901" s="13">
        <v>901</v>
      </c>
      <c r="B901" s="14" t="s">
        <v>25</v>
      </c>
      <c r="C901" s="35" t="str">
        <f t="shared" si="283"/>
        <v>p.compor</v>
      </c>
      <c r="D901" s="16" t="str">
        <f t="shared" si="284"/>
        <v>é.formada.por</v>
      </c>
      <c r="E901" s="17" t="s">
        <v>26</v>
      </c>
      <c r="F901" s="36" t="str">
        <f>F900</f>
        <v>d.compor</v>
      </c>
      <c r="G901" s="41" t="s">
        <v>11812</v>
      </c>
      <c r="H901" s="20" t="s">
        <v>12846</v>
      </c>
      <c r="I901" s="21" t="str">
        <f t="shared" si="285"/>
        <v>null</v>
      </c>
      <c r="J901" s="42" t="s">
        <v>0</v>
      </c>
      <c r="K901" s="42" t="s">
        <v>0</v>
      </c>
      <c r="L901" s="42" t="s">
        <v>0</v>
      </c>
      <c r="M901" s="42" t="s">
        <v>0</v>
      </c>
      <c r="N901" s="22" t="s">
        <v>0</v>
      </c>
      <c r="O901" s="42" t="s">
        <v>0</v>
      </c>
      <c r="P901" s="42" t="s">
        <v>0</v>
      </c>
      <c r="Q901" s="42" t="s">
        <v>0</v>
      </c>
      <c r="R901" s="24" t="s">
        <v>11817</v>
      </c>
      <c r="S901" s="25" t="s">
        <v>1</v>
      </c>
      <c r="T901" s="25" t="s">
        <v>6790</v>
      </c>
      <c r="U901" s="26" t="str">
        <f t="shared" si="286"/>
        <v>Propriedade destinada a compor: é.formada.por</v>
      </c>
      <c r="V901" s="26" t="str">
        <f t="shared" si="287"/>
        <v>Dado para compor: formada.por -- Formatado como (rdfs:Literal or xsd:string)</v>
      </c>
      <c r="W901" s="27" t="s">
        <v>11827</v>
      </c>
      <c r="X901" s="28" t="s">
        <v>12614</v>
      </c>
      <c r="Y901" s="29" t="s">
        <v>11840</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9" customHeight="1" x14ac:dyDescent="0.4">
      <c r="A902" s="13">
        <v>902</v>
      </c>
      <c r="B902" s="14" t="s">
        <v>25</v>
      </c>
      <c r="C902" s="35" t="str">
        <f t="shared" si="283"/>
        <v>p.compor</v>
      </c>
      <c r="D902" s="16" t="str">
        <f t="shared" si="284"/>
        <v>é.formado.por</v>
      </c>
      <c r="E902" s="17" t="s">
        <v>26</v>
      </c>
      <c r="F902" s="36" t="str">
        <f>F901</f>
        <v>d.compor</v>
      </c>
      <c r="G902" s="41" t="s">
        <v>1569</v>
      </c>
      <c r="H902" s="20" t="s">
        <v>12846</v>
      </c>
      <c r="I902" s="21" t="str">
        <f t="shared" si="285"/>
        <v>null</v>
      </c>
      <c r="J902" s="42" t="s">
        <v>0</v>
      </c>
      <c r="K902" s="42" t="s">
        <v>0</v>
      </c>
      <c r="L902" s="42" t="s">
        <v>0</v>
      </c>
      <c r="M902" s="42" t="s">
        <v>0</v>
      </c>
      <c r="N902" s="22" t="s">
        <v>0</v>
      </c>
      <c r="O902" s="42" t="s">
        <v>0</v>
      </c>
      <c r="P902" s="42" t="s">
        <v>0</v>
      </c>
      <c r="Q902" s="42" t="s">
        <v>0</v>
      </c>
      <c r="R902" s="24" t="s">
        <v>11816</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12615</v>
      </c>
      <c r="Y902" s="29" t="s">
        <v>11841</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9" customHeight="1" x14ac:dyDescent="0.4">
      <c r="A903" s="13">
        <v>903</v>
      </c>
      <c r="B903" s="14" t="s">
        <v>25</v>
      </c>
      <c r="C903" s="15" t="str">
        <f t="shared" si="283"/>
        <v>p.comunicar</v>
      </c>
      <c r="D903" s="16" t="str">
        <f t="shared" si="284"/>
        <v>é.circuito.av</v>
      </c>
      <c r="E903" s="17" t="s">
        <v>26</v>
      </c>
      <c r="F903" s="40" t="s">
        <v>536</v>
      </c>
      <c r="G903" s="19" t="s">
        <v>13499</v>
      </c>
      <c r="H903" s="20" t="s">
        <v>12846</v>
      </c>
      <c r="I903" s="21" t="str">
        <f t="shared" si="285"/>
        <v>null</v>
      </c>
      <c r="J903" s="22" t="s">
        <v>0</v>
      </c>
      <c r="K903" s="22" t="s">
        <v>0</v>
      </c>
      <c r="L903" s="22" t="s">
        <v>0</v>
      </c>
      <c r="M903" s="22" t="s">
        <v>0</v>
      </c>
      <c r="N903" s="22" t="s">
        <v>0</v>
      </c>
      <c r="O903" s="22" t="s">
        <v>0</v>
      </c>
      <c r="P903" s="22" t="s">
        <v>0</v>
      </c>
      <c r="Q903" s="22" t="s">
        <v>0</v>
      </c>
      <c r="R903" s="24" t="s">
        <v>13420</v>
      </c>
      <c r="S903" s="25" t="s">
        <v>1</v>
      </c>
      <c r="T903" s="25" t="s">
        <v>6790</v>
      </c>
      <c r="U903" s="26" t="str">
        <f t="shared" si="286"/>
        <v>Propriedade destinada a comunicar: é.circuito.av</v>
      </c>
      <c r="V903" s="26" t="str">
        <f t="shared" si="287"/>
        <v>Dado para comunicar: circuito.av -- Formatado como (rdfs:Literal or xsd:string)</v>
      </c>
      <c r="W903" s="27" t="s">
        <v>13500</v>
      </c>
      <c r="X903" s="28" t="s">
        <v>13501</v>
      </c>
      <c r="Y903" s="29" t="s">
        <v>13502</v>
      </c>
      <c r="Z903" s="30" t="str">
        <f t="shared" si="294"/>
        <v>d.comunicar.100</v>
      </c>
      <c r="AA903" s="30" t="str">
        <f t="shared" si="295"/>
        <v>Ação de comunicar</v>
      </c>
      <c r="AB903" s="31" t="str">
        <f t="shared" si="291"/>
        <v>categoria.revit</v>
      </c>
      <c r="AC903" s="32" t="s">
        <v>13406</v>
      </c>
      <c r="AD903" s="31" t="str">
        <f t="shared" si="290"/>
        <v>null</v>
      </c>
      <c r="AE903" s="32" t="s">
        <v>0</v>
      </c>
      <c r="AF903" s="31" t="str">
        <f t="shared" si="288"/>
        <v>null</v>
      </c>
      <c r="AG903" s="32" t="s">
        <v>0</v>
      </c>
      <c r="AH903" s="31" t="str">
        <f t="shared" si="292"/>
        <v>classe.ifc</v>
      </c>
      <c r="AI903" s="32" t="s">
        <v>13380</v>
      </c>
      <c r="AJ903" s="31" t="str">
        <f t="shared" si="289"/>
        <v>null</v>
      </c>
      <c r="AK903" s="32" t="s">
        <v>0</v>
      </c>
      <c r="AL903" s="31" t="str">
        <f t="shared" si="293"/>
        <v>null</v>
      </c>
      <c r="AM903" s="33" t="s">
        <v>0</v>
      </c>
    </row>
    <row r="904" spans="1:39" ht="6.9"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13460</v>
      </c>
      <c r="H904" s="20" t="s">
        <v>12846</v>
      </c>
      <c r="I904" s="21" t="str">
        <f t="shared" si="285"/>
        <v>null</v>
      </c>
      <c r="J904" s="22" t="s">
        <v>0</v>
      </c>
      <c r="K904" s="22" t="s">
        <v>0</v>
      </c>
      <c r="L904" s="22" t="s">
        <v>0</v>
      </c>
      <c r="M904" s="22" t="s">
        <v>0</v>
      </c>
      <c r="N904" s="22" t="s">
        <v>0</v>
      </c>
      <c r="O904" s="22" t="s">
        <v>0</v>
      </c>
      <c r="P904" s="22" t="s">
        <v>0</v>
      </c>
      <c r="Q904" s="22" t="s">
        <v>0</v>
      </c>
      <c r="R904" s="24" t="s">
        <v>13461</v>
      </c>
      <c r="S904" s="25" t="s">
        <v>1</v>
      </c>
      <c r="T904" s="25" t="s">
        <v>6790</v>
      </c>
      <c r="U904" s="26" t="str">
        <f t="shared" si="286"/>
        <v>Propriedade destinada a comunicar: é.circuito.dados</v>
      </c>
      <c r="V904" s="26" t="str">
        <f t="shared" si="287"/>
        <v>Dado para comunicar: circuito.dados -- Formatado como (rdfs:Literal or xsd:string)</v>
      </c>
      <c r="W904" s="27" t="s">
        <v>13468</v>
      </c>
      <c r="X904" s="28" t="s">
        <v>13475</v>
      </c>
      <c r="Y904" s="29" t="s">
        <v>13488</v>
      </c>
      <c r="Z904" s="30" t="str">
        <f t="shared" si="294"/>
        <v>d.comunicar.101</v>
      </c>
      <c r="AA904" s="30" t="str">
        <f t="shared" si="295"/>
        <v>Ação de comunicar</v>
      </c>
      <c r="AB904" s="31" t="str">
        <f t="shared" si="291"/>
        <v>categoria.revit</v>
      </c>
      <c r="AC904" s="32" t="s">
        <v>13406</v>
      </c>
      <c r="AD904" s="31" t="str">
        <f t="shared" si="290"/>
        <v>null</v>
      </c>
      <c r="AE904" s="32" t="s">
        <v>0</v>
      </c>
      <c r="AF904" s="31" t="str">
        <f t="shared" si="288"/>
        <v>null</v>
      </c>
      <c r="AG904" s="32" t="s">
        <v>0</v>
      </c>
      <c r="AH904" s="31" t="str">
        <f t="shared" si="292"/>
        <v>classe.ifc</v>
      </c>
      <c r="AI904" s="32" t="s">
        <v>13380</v>
      </c>
      <c r="AJ904" s="31" t="str">
        <f t="shared" si="289"/>
        <v>null</v>
      </c>
      <c r="AK904" s="32" t="s">
        <v>0</v>
      </c>
      <c r="AL904" s="31" t="str">
        <f t="shared" si="293"/>
        <v>null</v>
      </c>
      <c r="AM904" s="33" t="s">
        <v>0</v>
      </c>
    </row>
    <row r="905" spans="1:39" ht="6.9" customHeight="1" x14ac:dyDescent="0.4">
      <c r="A905" s="13">
        <v>905</v>
      </c>
      <c r="B905" s="14" t="s">
        <v>25</v>
      </c>
      <c r="C905" s="35" t="str">
        <f t="shared" si="283"/>
        <v>p.comunicar</v>
      </c>
      <c r="D905" s="16" t="str">
        <f t="shared" si="284"/>
        <v>é.circuito.lógico</v>
      </c>
      <c r="E905" s="17" t="s">
        <v>26</v>
      </c>
      <c r="F905" s="36" t="str">
        <f t="shared" si="296"/>
        <v>d.comunicar</v>
      </c>
      <c r="G905" s="19" t="s">
        <v>13459</v>
      </c>
      <c r="H905" s="20" t="s">
        <v>12846</v>
      </c>
      <c r="I905" s="21" t="str">
        <f t="shared" si="285"/>
        <v>null</v>
      </c>
      <c r="J905" s="22" t="s">
        <v>0</v>
      </c>
      <c r="K905" s="22" t="s">
        <v>0</v>
      </c>
      <c r="L905" s="22" t="s">
        <v>0</v>
      </c>
      <c r="M905" s="22" t="s">
        <v>0</v>
      </c>
      <c r="N905" s="22" t="s">
        <v>0</v>
      </c>
      <c r="O905" s="22" t="s">
        <v>0</v>
      </c>
      <c r="P905" s="22" t="s">
        <v>0</v>
      </c>
      <c r="Q905" s="22" t="s">
        <v>0</v>
      </c>
      <c r="R905" s="24" t="s">
        <v>13462</v>
      </c>
      <c r="S905" s="25" t="s">
        <v>1</v>
      </c>
      <c r="T905" s="25" t="s">
        <v>6790</v>
      </c>
      <c r="U905" s="26" t="str">
        <f t="shared" si="286"/>
        <v>Propriedade destinada a comunicar: é.circuito.lógico</v>
      </c>
      <c r="V905" s="26" t="str">
        <f t="shared" si="287"/>
        <v>Dado para comunicar: circuito.lógico -- Formatado como (rdfs:Literal or xsd:string)</v>
      </c>
      <c r="W905" s="27" t="s">
        <v>13468</v>
      </c>
      <c r="X905" s="28" t="s">
        <v>13475</v>
      </c>
      <c r="Y905" s="29" t="s">
        <v>13488</v>
      </c>
      <c r="Z905" s="30" t="str">
        <f t="shared" si="294"/>
        <v>d.comunicar.102</v>
      </c>
      <c r="AA905" s="30" t="str">
        <f t="shared" si="295"/>
        <v>Ação de comunicar</v>
      </c>
      <c r="AB905" s="31" t="str">
        <f t="shared" si="291"/>
        <v>categoria.revit</v>
      </c>
      <c r="AC905" s="32" t="s">
        <v>13406</v>
      </c>
      <c r="AD905" s="31" t="str">
        <f t="shared" si="290"/>
        <v>null</v>
      </c>
      <c r="AE905" s="32" t="s">
        <v>0</v>
      </c>
      <c r="AF905" s="31" t="str">
        <f t="shared" si="288"/>
        <v>null</v>
      </c>
      <c r="AG905" s="32" t="s">
        <v>0</v>
      </c>
      <c r="AH905" s="31" t="str">
        <f t="shared" si="292"/>
        <v>classe.ifc</v>
      </c>
      <c r="AI905" s="32" t="s">
        <v>13380</v>
      </c>
      <c r="AJ905" s="31" t="str">
        <f t="shared" si="289"/>
        <v>null</v>
      </c>
      <c r="AK905" s="32" t="s">
        <v>0</v>
      </c>
      <c r="AL905" s="31" t="str">
        <f t="shared" si="293"/>
        <v>null</v>
      </c>
      <c r="AM905" s="33" t="s">
        <v>0</v>
      </c>
    </row>
    <row r="906" spans="1:39" ht="6.9" customHeight="1" x14ac:dyDescent="0.4">
      <c r="A906" s="13">
        <v>906</v>
      </c>
      <c r="B906" s="14" t="s">
        <v>25</v>
      </c>
      <c r="C906" s="35" t="str">
        <f t="shared" si="283"/>
        <v>p.comunicar</v>
      </c>
      <c r="D906" s="16" t="str">
        <f t="shared" si="284"/>
        <v>é.circuito.telecom</v>
      </c>
      <c r="E906" s="17" t="s">
        <v>26</v>
      </c>
      <c r="F906" s="36" t="str">
        <f t="shared" si="296"/>
        <v>d.comunicar</v>
      </c>
      <c r="G906" s="19" t="s">
        <v>13419</v>
      </c>
      <c r="H906" s="20" t="s">
        <v>12846</v>
      </c>
      <c r="I906" s="21" t="str">
        <f t="shared" si="285"/>
        <v>null</v>
      </c>
      <c r="J906" s="22" t="s">
        <v>0</v>
      </c>
      <c r="K906" s="22" t="s">
        <v>0</v>
      </c>
      <c r="L906" s="22" t="s">
        <v>0</v>
      </c>
      <c r="M906" s="22" t="s">
        <v>0</v>
      </c>
      <c r="N906" s="22" t="s">
        <v>0</v>
      </c>
      <c r="O906" s="22" t="s">
        <v>0</v>
      </c>
      <c r="P906" s="22" t="s">
        <v>0</v>
      </c>
      <c r="Q906" s="22" t="s">
        <v>0</v>
      </c>
      <c r="R906" s="24" t="s">
        <v>13503</v>
      </c>
      <c r="S906" s="25" t="s">
        <v>1</v>
      </c>
      <c r="T906" s="25" t="s">
        <v>6790</v>
      </c>
      <c r="U906" s="26" t="str">
        <f t="shared" si="286"/>
        <v>Propriedade destinada a comunicar: é.circuito.telecom</v>
      </c>
      <c r="V906" s="26" t="str">
        <f t="shared" si="287"/>
        <v>Dado para comunicar: circuito.telecom -- Formatado como (rdfs:Literal or xsd:string)</v>
      </c>
      <c r="W906" s="27" t="s">
        <v>13468</v>
      </c>
      <c r="X906" s="28" t="s">
        <v>13475</v>
      </c>
      <c r="Y906" s="29" t="s">
        <v>13488</v>
      </c>
      <c r="Z906" s="30" t="str">
        <f t="shared" si="294"/>
        <v>d.comunicar.103</v>
      </c>
      <c r="AA906" s="30" t="str">
        <f t="shared" si="295"/>
        <v>Ação de comunicar</v>
      </c>
      <c r="AB906" s="31" t="str">
        <f t="shared" si="291"/>
        <v>categoria.revit</v>
      </c>
      <c r="AC906" s="32" t="s">
        <v>13406</v>
      </c>
      <c r="AD906" s="31" t="str">
        <f t="shared" si="290"/>
        <v>null</v>
      </c>
      <c r="AE906" s="32" t="s">
        <v>0</v>
      </c>
      <c r="AF906" s="31" t="str">
        <f t="shared" si="288"/>
        <v>null</v>
      </c>
      <c r="AG906" s="32" t="s">
        <v>0</v>
      </c>
      <c r="AH906" s="31" t="str">
        <f t="shared" si="292"/>
        <v>classe.ifc</v>
      </c>
      <c r="AI906" s="32" t="s">
        <v>13380</v>
      </c>
      <c r="AJ906" s="31" t="str">
        <f t="shared" si="289"/>
        <v>null</v>
      </c>
      <c r="AK906" s="32" t="s">
        <v>0</v>
      </c>
      <c r="AL906" s="31" t="str">
        <f t="shared" si="293"/>
        <v>null</v>
      </c>
      <c r="AM906" s="33" t="s">
        <v>0</v>
      </c>
    </row>
    <row r="907" spans="1:39" ht="6.9" customHeight="1" x14ac:dyDescent="0.4">
      <c r="A907" s="13">
        <v>907</v>
      </c>
      <c r="B907" s="14" t="s">
        <v>25</v>
      </c>
      <c r="C907" s="35" t="str">
        <f t="shared" si="283"/>
        <v>p.comunicar</v>
      </c>
      <c r="D907" s="16" t="str">
        <f t="shared" si="284"/>
        <v>é.dispositivo.telecom</v>
      </c>
      <c r="E907" s="17" t="s">
        <v>26</v>
      </c>
      <c r="F907" s="36" t="str">
        <f t="shared" si="296"/>
        <v>d.comunicar</v>
      </c>
      <c r="G907" s="41" t="s">
        <v>13466</v>
      </c>
      <c r="H907" s="20" t="s">
        <v>12846</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13471</v>
      </c>
      <c r="X907" s="28" t="s">
        <v>13482</v>
      </c>
      <c r="Y907" s="29" t="s">
        <v>13495</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9"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13467</v>
      </c>
      <c r="H908" s="20" t="s">
        <v>12846</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13472</v>
      </c>
      <c r="X908" s="28" t="s">
        <v>13483</v>
      </c>
      <c r="Y908" s="29" t="s">
        <v>13496</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9" customHeight="1" x14ac:dyDescent="0.4">
      <c r="A909" s="13">
        <v>909</v>
      </c>
      <c r="B909" s="14" t="s">
        <v>25</v>
      </c>
      <c r="C909" s="35" t="str">
        <f t="shared" si="283"/>
        <v>p.comunicar</v>
      </c>
      <c r="D909" s="16" t="str">
        <f t="shared" si="284"/>
        <v>é.endereço.e-mail</v>
      </c>
      <c r="E909" s="17" t="s">
        <v>26</v>
      </c>
      <c r="F909" s="36" t="str">
        <f t="shared" si="296"/>
        <v>d.comunicar</v>
      </c>
      <c r="G909" s="41" t="s">
        <v>13506</v>
      </c>
      <c r="H909" s="20" t="s">
        <v>12846</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13476</v>
      </c>
      <c r="Y909" s="29" t="s">
        <v>13489</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9" customHeight="1" x14ac:dyDescent="0.4">
      <c r="A910" s="13">
        <v>910</v>
      </c>
      <c r="B910" s="14" t="s">
        <v>25</v>
      </c>
      <c r="C910" s="35" t="str">
        <f t="shared" si="283"/>
        <v>p.comunicar</v>
      </c>
      <c r="D910" s="16" t="str">
        <f t="shared" si="284"/>
        <v>é.endereço.riap</v>
      </c>
      <c r="E910" s="17" t="s">
        <v>26</v>
      </c>
      <c r="F910" s="36" t="str">
        <f t="shared" si="296"/>
        <v>d.comunicar</v>
      </c>
      <c r="G910" s="41" t="s">
        <v>13505</v>
      </c>
      <c r="H910" s="20" t="s">
        <v>12846</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13504</v>
      </c>
      <c r="X910" s="28" t="s">
        <v>13481</v>
      </c>
      <c r="Y910" s="29" t="s">
        <v>13494</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9" customHeight="1" x14ac:dyDescent="0.4">
      <c r="A911" s="13">
        <v>911</v>
      </c>
      <c r="B911" s="14" t="s">
        <v>25</v>
      </c>
      <c r="C911" s="35" t="str">
        <f t="shared" si="283"/>
        <v>p.comunicar</v>
      </c>
      <c r="D911" s="16" t="str">
        <f t="shared" si="284"/>
        <v>é.endereço.website</v>
      </c>
      <c r="E911" s="17" t="s">
        <v>26</v>
      </c>
      <c r="F911" s="36" t="str">
        <f t="shared" si="296"/>
        <v>d.comunicar</v>
      </c>
      <c r="G911" s="41" t="s">
        <v>13507</v>
      </c>
      <c r="H911" s="20" t="s">
        <v>12846</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13485</v>
      </c>
      <c r="Y911" s="29" t="s">
        <v>13498</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9" customHeight="1" x14ac:dyDescent="0.4">
      <c r="A912" s="13">
        <v>912</v>
      </c>
      <c r="B912" s="14" t="s">
        <v>25</v>
      </c>
      <c r="C912" s="35" t="str">
        <f t="shared" si="283"/>
        <v>p.comunicar</v>
      </c>
      <c r="D912" s="16" t="str">
        <f t="shared" si="284"/>
        <v>é.número.de.caixa.postal</v>
      </c>
      <c r="E912" s="17" t="s">
        <v>26</v>
      </c>
      <c r="F912" s="36" t="str">
        <f t="shared" si="296"/>
        <v>d.comunicar</v>
      </c>
      <c r="G912" s="41" t="s">
        <v>13511</v>
      </c>
      <c r="H912" s="20" t="s">
        <v>12846</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13473</v>
      </c>
      <c r="Y912" s="29" t="s">
        <v>13486</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9" customHeight="1" x14ac:dyDescent="0.4">
      <c r="A913" s="13">
        <v>913</v>
      </c>
      <c r="B913" s="14" t="s">
        <v>25</v>
      </c>
      <c r="C913" s="35" t="str">
        <f t="shared" si="283"/>
        <v>p.comunicar</v>
      </c>
      <c r="D913" s="16" t="str">
        <f t="shared" si="284"/>
        <v>é.número.de.celular</v>
      </c>
      <c r="E913" s="17" t="s">
        <v>26</v>
      </c>
      <c r="F913" s="36" t="str">
        <f t="shared" si="296"/>
        <v>d.comunicar</v>
      </c>
      <c r="G913" s="41" t="s">
        <v>13510</v>
      </c>
      <c r="H913" s="20" t="s">
        <v>12846</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13474</v>
      </c>
      <c r="Y913" s="29" t="s">
        <v>13487</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9" customHeight="1" x14ac:dyDescent="0.4">
      <c r="A914" s="13">
        <v>914</v>
      </c>
      <c r="B914" s="14" t="s">
        <v>25</v>
      </c>
      <c r="C914" s="35" t="str">
        <f t="shared" si="283"/>
        <v>p.comunicar</v>
      </c>
      <c r="D914" s="16" t="str">
        <f t="shared" si="284"/>
        <v>é.número.de.fax</v>
      </c>
      <c r="E914" s="17" t="s">
        <v>26</v>
      </c>
      <c r="F914" s="36" t="str">
        <f t="shared" si="296"/>
        <v>d.comunicar</v>
      </c>
      <c r="G914" s="41" t="s">
        <v>13508</v>
      </c>
      <c r="H914" s="20" t="s">
        <v>12846</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13477</v>
      </c>
      <c r="Y914" s="29" t="s">
        <v>13490</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9" customHeight="1" x14ac:dyDescent="0.4">
      <c r="A915" s="13">
        <v>915</v>
      </c>
      <c r="B915" s="14" t="s">
        <v>25</v>
      </c>
      <c r="C915" s="35" t="str">
        <f t="shared" si="283"/>
        <v>p.comunicar</v>
      </c>
      <c r="D915" s="16" t="str">
        <f t="shared" si="284"/>
        <v>é.número.de.telefone</v>
      </c>
      <c r="E915" s="17" t="s">
        <v>26</v>
      </c>
      <c r="F915" s="36" t="str">
        <f t="shared" si="296"/>
        <v>d.comunicar</v>
      </c>
      <c r="G915" s="41" t="s">
        <v>13509</v>
      </c>
      <c r="H915" s="20" t="s">
        <v>12846</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13484</v>
      </c>
      <c r="Y915" s="29" t="s">
        <v>13497</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9"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12846</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13478</v>
      </c>
      <c r="Y916" s="29" t="s">
        <v>13491</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9"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12846</v>
      </c>
      <c r="I917" s="21" t="str">
        <f t="shared" si="285"/>
        <v>null</v>
      </c>
      <c r="J917" s="22" t="s">
        <v>0</v>
      </c>
      <c r="K917" s="22" t="s">
        <v>0</v>
      </c>
      <c r="L917" s="22" t="s">
        <v>0</v>
      </c>
      <c r="M917" s="22" t="s">
        <v>0</v>
      </c>
      <c r="N917" s="22" t="s">
        <v>0</v>
      </c>
      <c r="O917" s="22" t="s">
        <v>0</v>
      </c>
      <c r="P917" s="22" t="s">
        <v>0</v>
      </c>
      <c r="Q917" s="22" t="s">
        <v>0</v>
      </c>
      <c r="R917" s="24" t="s">
        <v>13465</v>
      </c>
      <c r="S917" s="25" t="s">
        <v>1</v>
      </c>
      <c r="T917" s="25" t="s">
        <v>6790</v>
      </c>
      <c r="U917" s="26" t="str">
        <f t="shared" si="286"/>
        <v>Propriedade destinada a comunicar: é.rede.urbana.de.dados</v>
      </c>
      <c r="V917" s="26" t="str">
        <f t="shared" si="287"/>
        <v>Dado para comunicar: rede.urbana.de.dados -- Formatado como (rdfs:Literal or xsd:string)</v>
      </c>
      <c r="W917" s="27" t="s">
        <v>13469</v>
      </c>
      <c r="X917" s="28" t="s">
        <v>13479</v>
      </c>
      <c r="Y917" s="29" t="s">
        <v>13492</v>
      </c>
      <c r="Z917" s="30" t="str">
        <f t="shared" si="294"/>
        <v>d.comunicar.114</v>
      </c>
      <c r="AA917" s="30" t="str">
        <f t="shared" si="295"/>
        <v>Ação de comunicar</v>
      </c>
      <c r="AB917" s="31" t="str">
        <f t="shared" si="291"/>
        <v>categoria.revit</v>
      </c>
      <c r="AC917" s="32" t="s">
        <v>13362</v>
      </c>
      <c r="AD917" s="31" t="str">
        <f t="shared" si="290"/>
        <v>null</v>
      </c>
      <c r="AE917" s="32" t="s">
        <v>0</v>
      </c>
      <c r="AF917" s="31" t="str">
        <f t="shared" si="288"/>
        <v>null</v>
      </c>
      <c r="AG917" s="32" t="s">
        <v>0</v>
      </c>
      <c r="AH917" s="31" t="str">
        <f t="shared" si="292"/>
        <v>classe.ifc</v>
      </c>
      <c r="AI917" s="32" t="s">
        <v>13373</v>
      </c>
      <c r="AJ917" s="31" t="str">
        <f t="shared" si="289"/>
        <v>null</v>
      </c>
      <c r="AK917" s="32" t="s">
        <v>0</v>
      </c>
      <c r="AL917" s="31" t="str">
        <f t="shared" si="293"/>
        <v>código.abnt</v>
      </c>
      <c r="AM917" s="33" t="s">
        <v>13385</v>
      </c>
    </row>
    <row r="918" spans="1:39" ht="6.9" customHeight="1" x14ac:dyDescent="0.4">
      <c r="A918" s="13">
        <v>918</v>
      </c>
      <c r="B918" s="14" t="s">
        <v>25</v>
      </c>
      <c r="C918" s="35" t="str">
        <f t="shared" si="283"/>
        <v>p.comunicar</v>
      </c>
      <c r="D918" s="16" t="str">
        <f t="shared" si="284"/>
        <v>é.rede.urbana.de.telecom</v>
      </c>
      <c r="E918" s="17" t="s">
        <v>26</v>
      </c>
      <c r="F918" s="36" t="str">
        <f t="shared" si="296"/>
        <v>d.comunicar</v>
      </c>
      <c r="G918" s="19" t="s">
        <v>13463</v>
      </c>
      <c r="H918" s="20" t="s">
        <v>12846</v>
      </c>
      <c r="I918" s="21" t="str">
        <f t="shared" si="285"/>
        <v>null</v>
      </c>
      <c r="J918" s="22" t="s">
        <v>0</v>
      </c>
      <c r="K918" s="22" t="s">
        <v>0</v>
      </c>
      <c r="L918" s="22" t="s">
        <v>0</v>
      </c>
      <c r="M918" s="22" t="s">
        <v>0</v>
      </c>
      <c r="N918" s="22" t="s">
        <v>0</v>
      </c>
      <c r="O918" s="22" t="s">
        <v>0</v>
      </c>
      <c r="P918" s="22" t="s">
        <v>0</v>
      </c>
      <c r="Q918" s="22" t="s">
        <v>0</v>
      </c>
      <c r="R918" s="24" t="s">
        <v>13464</v>
      </c>
      <c r="S918" s="25" t="s">
        <v>1</v>
      </c>
      <c r="T918" s="25" t="s">
        <v>6790</v>
      </c>
      <c r="U918" s="26" t="str">
        <f t="shared" si="286"/>
        <v>Propriedade destinada a comunicar: é.rede.urbana.de.telecom</v>
      </c>
      <c r="V918" s="26" t="str">
        <f t="shared" si="287"/>
        <v>Dado para comunicar: rede.urbana.de.telecom -- Formatado como (rdfs:Literal or xsd:string)</v>
      </c>
      <c r="W918" s="27" t="s">
        <v>13469</v>
      </c>
      <c r="X918" s="28" t="s">
        <v>13479</v>
      </c>
      <c r="Y918" s="29" t="s">
        <v>13492</v>
      </c>
      <c r="Z918" s="30" t="str">
        <f t="shared" si="294"/>
        <v>d.comunicar.115</v>
      </c>
      <c r="AA918" s="30" t="str">
        <f t="shared" si="295"/>
        <v>Ação de comunicar</v>
      </c>
      <c r="AB918" s="31" t="str">
        <f t="shared" si="291"/>
        <v>categoria.revit</v>
      </c>
      <c r="AC918" s="32" t="s">
        <v>13362</v>
      </c>
      <c r="AD918" s="31" t="str">
        <f t="shared" si="290"/>
        <v>null</v>
      </c>
      <c r="AE918" s="32" t="s">
        <v>0</v>
      </c>
      <c r="AF918" s="31" t="str">
        <f t="shared" si="288"/>
        <v>null</v>
      </c>
      <c r="AG918" s="32" t="s">
        <v>0</v>
      </c>
      <c r="AH918" s="31" t="str">
        <f t="shared" si="292"/>
        <v>classe.ifc</v>
      </c>
      <c r="AI918" s="32" t="s">
        <v>13373</v>
      </c>
      <c r="AJ918" s="31" t="str">
        <f t="shared" si="289"/>
        <v>null</v>
      </c>
      <c r="AK918" s="32" t="s">
        <v>0</v>
      </c>
      <c r="AL918" s="31" t="str">
        <f t="shared" si="293"/>
        <v>código.abnt</v>
      </c>
      <c r="AM918" s="33" t="s">
        <v>13385</v>
      </c>
    </row>
    <row r="919" spans="1:39" ht="6.9"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12846</v>
      </c>
      <c r="I919" s="21" t="str">
        <f t="shared" si="285"/>
        <v>null</v>
      </c>
      <c r="J919" s="22" t="s">
        <v>0</v>
      </c>
      <c r="K919" s="22" t="s">
        <v>0</v>
      </c>
      <c r="L919" s="22" t="s">
        <v>0</v>
      </c>
      <c r="M919" s="22" t="s">
        <v>0</v>
      </c>
      <c r="N919" s="22" t="s">
        <v>0</v>
      </c>
      <c r="O919" s="22" t="s">
        <v>0</v>
      </c>
      <c r="P919" s="22" t="s">
        <v>0</v>
      </c>
      <c r="Q919" s="22" t="s">
        <v>0</v>
      </c>
      <c r="R919" s="24" t="s">
        <v>13464</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13470</v>
      </c>
      <c r="X919" s="28" t="s">
        <v>13480</v>
      </c>
      <c r="Y919" s="29" t="s">
        <v>13493</v>
      </c>
      <c r="Z919" s="30" t="str">
        <f t="shared" si="294"/>
        <v>d.comunicar.116</v>
      </c>
      <c r="AA919" s="30" t="str">
        <f t="shared" si="295"/>
        <v>Ação de comunicar</v>
      </c>
      <c r="AB919" s="31" t="str">
        <f t="shared" si="291"/>
        <v>categoria.revit</v>
      </c>
      <c r="AC919" s="32" t="s">
        <v>13362</v>
      </c>
      <c r="AD919" s="31" t="str">
        <f t="shared" si="290"/>
        <v>null</v>
      </c>
      <c r="AE919" s="32" t="s">
        <v>0</v>
      </c>
      <c r="AF919" s="31" t="str">
        <f t="shared" si="288"/>
        <v>null</v>
      </c>
      <c r="AG919" s="32" t="s">
        <v>0</v>
      </c>
      <c r="AH919" s="31" t="str">
        <f t="shared" si="292"/>
        <v>classe.ifc</v>
      </c>
      <c r="AI919" s="32" t="s">
        <v>13373</v>
      </c>
      <c r="AJ919" s="31" t="str">
        <f t="shared" si="289"/>
        <v>null</v>
      </c>
      <c r="AK919" s="32" t="s">
        <v>0</v>
      </c>
      <c r="AL919" s="31" t="str">
        <f t="shared" si="293"/>
        <v>código.abnt</v>
      </c>
      <c r="AM919" s="33" t="s">
        <v>13385</v>
      </c>
    </row>
    <row r="920" spans="1:39" ht="6.9" customHeight="1" x14ac:dyDescent="0.4">
      <c r="A920" s="13">
        <v>920</v>
      </c>
      <c r="B920" s="14" t="s">
        <v>25</v>
      </c>
      <c r="C920" s="15" t="str">
        <f t="shared" si="283"/>
        <v>p.concursar</v>
      </c>
      <c r="D920" s="16" t="str">
        <f t="shared" si="284"/>
        <v>é.edital</v>
      </c>
      <c r="E920" s="17" t="s">
        <v>26</v>
      </c>
      <c r="F920" s="18" t="s">
        <v>538</v>
      </c>
      <c r="G920" s="41" t="s">
        <v>216</v>
      </c>
      <c r="H920" s="20" t="s">
        <v>12846</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9"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12846</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9"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12846</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9"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12846</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9"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12846</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9"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12846</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9"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12846</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9"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12846</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9"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12846</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9" customHeight="1" x14ac:dyDescent="0.4">
      <c r="A929" s="13">
        <v>929</v>
      </c>
      <c r="B929" s="14" t="s">
        <v>25</v>
      </c>
      <c r="C929" s="35" t="str">
        <f t="shared" si="298"/>
        <v>p.concursar</v>
      </c>
      <c r="D929" s="16" t="str">
        <f t="shared" si="299"/>
        <v>é.recurso.final</v>
      </c>
      <c r="E929" s="17" t="s">
        <v>26</v>
      </c>
      <c r="F929" s="36" t="str">
        <f>F925</f>
        <v>d.concursar</v>
      </c>
      <c r="G929" s="19" t="s">
        <v>5595</v>
      </c>
      <c r="H929" s="36" t="s">
        <v>12846</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9"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12846</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9"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12846</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9" customHeight="1" x14ac:dyDescent="0.4">
      <c r="A932" s="13">
        <v>932</v>
      </c>
      <c r="B932" s="14" t="s">
        <v>25</v>
      </c>
      <c r="C932" s="15" t="str">
        <f t="shared" si="298"/>
        <v>p.conectar</v>
      </c>
      <c r="D932" s="16" t="str">
        <f t="shared" si="299"/>
        <v>é.conexão.bt</v>
      </c>
      <c r="E932" s="17" t="s">
        <v>26</v>
      </c>
      <c r="F932" s="40" t="s">
        <v>15435</v>
      </c>
      <c r="G932" s="37" t="s">
        <v>15516</v>
      </c>
      <c r="H932" s="36" t="s">
        <v>12846</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15517</v>
      </c>
      <c r="X932" s="28" t="s">
        <v>15550</v>
      </c>
      <c r="Y932" s="28" t="s">
        <v>15566</v>
      </c>
      <c r="Z932" s="30" t="str">
        <f t="shared" si="294"/>
        <v>d.conectar.100</v>
      </c>
      <c r="AA932" s="30" t="str">
        <f t="shared" si="295"/>
        <v>Ação de conectar</v>
      </c>
      <c r="AB932" s="31" t="str">
        <f t="shared" si="291"/>
        <v>categoria.revit</v>
      </c>
      <c r="AC932" s="57" t="s">
        <v>15509</v>
      </c>
      <c r="AD932" s="31" t="str">
        <f t="shared" si="305"/>
        <v>null</v>
      </c>
      <c r="AE932" s="32" t="s">
        <v>0</v>
      </c>
      <c r="AF932" s="31" t="str">
        <f t="shared" si="303"/>
        <v>null</v>
      </c>
      <c r="AG932" s="32" t="s">
        <v>0</v>
      </c>
      <c r="AH932" s="31" t="str">
        <f t="shared" si="292"/>
        <v>classe.ifc</v>
      </c>
      <c r="AI932" s="32" t="s">
        <v>15498</v>
      </c>
      <c r="AJ932" s="31" t="str">
        <f t="shared" si="304"/>
        <v>null</v>
      </c>
      <c r="AK932" s="32" t="s">
        <v>0</v>
      </c>
      <c r="AL932" s="31" t="str">
        <f t="shared" si="293"/>
        <v>null</v>
      </c>
      <c r="AM932" s="33" t="s">
        <v>0</v>
      </c>
    </row>
    <row r="933" spans="1:39" ht="6.9"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15514</v>
      </c>
      <c r="H933" s="36" t="s">
        <v>12846</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15512</v>
      </c>
      <c r="X933" s="28" t="s">
        <v>15540</v>
      </c>
      <c r="Y933" s="28" t="s">
        <v>15556</v>
      </c>
      <c r="Z933" s="30" t="str">
        <f t="shared" si="294"/>
        <v>d.conectar.101</v>
      </c>
      <c r="AA933" s="30" t="str">
        <f t="shared" si="295"/>
        <v>Ação de conectar</v>
      </c>
      <c r="AB933" s="31" t="str">
        <f t="shared" si="291"/>
        <v>categoria.revit</v>
      </c>
      <c r="AC933" s="57" t="s">
        <v>15509</v>
      </c>
      <c r="AD933" s="31" t="str">
        <f t="shared" si="305"/>
        <v>null</v>
      </c>
      <c r="AE933" s="32" t="s">
        <v>0</v>
      </c>
      <c r="AF933" s="31" t="str">
        <f t="shared" si="303"/>
        <v>null</v>
      </c>
      <c r="AG933" s="32" t="s">
        <v>0</v>
      </c>
      <c r="AH933" s="31" t="str">
        <f t="shared" si="292"/>
        <v>classe.ifc</v>
      </c>
      <c r="AI933" s="32" t="s">
        <v>15498</v>
      </c>
      <c r="AJ933" s="31" t="str">
        <f t="shared" si="304"/>
        <v>null</v>
      </c>
      <c r="AK933" s="32" t="s">
        <v>0</v>
      </c>
      <c r="AL933" s="31" t="str">
        <f t="shared" si="293"/>
        <v>null</v>
      </c>
      <c r="AM933" s="33" t="s">
        <v>0</v>
      </c>
    </row>
    <row r="934" spans="1:39" ht="6.9" customHeight="1" x14ac:dyDescent="0.4">
      <c r="A934" s="13">
        <v>934</v>
      </c>
      <c r="B934" s="14" t="s">
        <v>25</v>
      </c>
      <c r="C934" s="35" t="str">
        <f t="shared" si="298"/>
        <v>p.conectar</v>
      </c>
      <c r="D934" s="16" t="str">
        <f t="shared" si="299"/>
        <v>é.conexão.btle.5</v>
      </c>
      <c r="E934" s="17" t="s">
        <v>26</v>
      </c>
      <c r="F934" s="36" t="str">
        <f t="shared" si="306"/>
        <v>d.conectar</v>
      </c>
      <c r="G934" s="37" t="s">
        <v>15515</v>
      </c>
      <c r="H934" s="36" t="s">
        <v>12846</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15513</v>
      </c>
      <c r="X934" s="28" t="s">
        <v>15541</v>
      </c>
      <c r="Y934" s="28" t="s">
        <v>15557</v>
      </c>
      <c r="Z934" s="30" t="str">
        <f t="shared" si="294"/>
        <v>d.conectar.102</v>
      </c>
      <c r="AA934" s="30" t="str">
        <f t="shared" si="295"/>
        <v>Ação de conectar</v>
      </c>
      <c r="AB934" s="31" t="str">
        <f t="shared" si="291"/>
        <v>categoria.revit</v>
      </c>
      <c r="AC934" s="57" t="s">
        <v>15509</v>
      </c>
      <c r="AD934" s="31" t="str">
        <f t="shared" si="305"/>
        <v>null</v>
      </c>
      <c r="AE934" s="32" t="s">
        <v>0</v>
      </c>
      <c r="AF934" s="31" t="str">
        <f t="shared" si="303"/>
        <v>null</v>
      </c>
      <c r="AG934" s="32" t="s">
        <v>0</v>
      </c>
      <c r="AH934" s="31" t="str">
        <f t="shared" si="292"/>
        <v>classe.ifc</v>
      </c>
      <c r="AI934" s="32" t="s">
        <v>15498</v>
      </c>
      <c r="AJ934" s="31" t="str">
        <f t="shared" si="304"/>
        <v>null</v>
      </c>
      <c r="AK934" s="32" t="s">
        <v>0</v>
      </c>
      <c r="AL934" s="31" t="str">
        <f t="shared" si="293"/>
        <v>null</v>
      </c>
      <c r="AM934" s="33" t="s">
        <v>0</v>
      </c>
    </row>
    <row r="935" spans="1:39" ht="6.9" customHeight="1" x14ac:dyDescent="0.4">
      <c r="A935" s="13">
        <v>935</v>
      </c>
      <c r="B935" s="14" t="s">
        <v>25</v>
      </c>
      <c r="C935" s="35" t="str">
        <f t="shared" si="298"/>
        <v>p.conectar</v>
      </c>
      <c r="D935" s="16" t="str">
        <f t="shared" si="299"/>
        <v>é.conexão.rdfi</v>
      </c>
      <c r="E935" s="17" t="s">
        <v>26</v>
      </c>
      <c r="F935" s="36" t="str">
        <f t="shared" si="306"/>
        <v>d.conectar</v>
      </c>
      <c r="G935" s="37" t="s">
        <v>15510</v>
      </c>
      <c r="H935" s="36" t="s">
        <v>12846</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15518</v>
      </c>
      <c r="X935" s="28" t="s">
        <v>15551</v>
      </c>
      <c r="Y935" s="28" t="s">
        <v>15567</v>
      </c>
      <c r="Z935" s="30" t="str">
        <f t="shared" si="294"/>
        <v>d.conectar.103</v>
      </c>
      <c r="AA935" s="30" t="str">
        <f t="shared" si="295"/>
        <v>Ação de conectar</v>
      </c>
      <c r="AB935" s="31" t="str">
        <f t="shared" si="291"/>
        <v>categoria.revit</v>
      </c>
      <c r="AC935" s="57" t="s">
        <v>15509</v>
      </c>
      <c r="AD935" s="31" t="str">
        <f t="shared" si="305"/>
        <v>null</v>
      </c>
      <c r="AE935" s="32" t="s">
        <v>0</v>
      </c>
      <c r="AF935" s="31" t="str">
        <f t="shared" si="303"/>
        <v>null</v>
      </c>
      <c r="AG935" s="32" t="s">
        <v>0</v>
      </c>
      <c r="AH935" s="31" t="str">
        <f t="shared" si="292"/>
        <v>classe.ifc</v>
      </c>
      <c r="AI935" s="32" t="s">
        <v>15498</v>
      </c>
      <c r="AJ935" s="31" t="str">
        <f t="shared" si="304"/>
        <v>null</v>
      </c>
      <c r="AK935" s="32" t="s">
        <v>0</v>
      </c>
      <c r="AL935" s="31" t="str">
        <f t="shared" si="293"/>
        <v>null</v>
      </c>
      <c r="AM935" s="33" t="s">
        <v>0</v>
      </c>
    </row>
    <row r="936" spans="1:39" ht="6.9" customHeight="1" x14ac:dyDescent="0.4">
      <c r="A936" s="13">
        <v>936</v>
      </c>
      <c r="B936" s="14" t="s">
        <v>25</v>
      </c>
      <c r="C936" s="35" t="str">
        <f t="shared" si="298"/>
        <v>p.conectar</v>
      </c>
      <c r="D936" s="16" t="str">
        <f t="shared" si="299"/>
        <v>é.conexão.wifi</v>
      </c>
      <c r="E936" s="17" t="s">
        <v>26</v>
      </c>
      <c r="F936" s="36" t="str">
        <f t="shared" si="306"/>
        <v>d.conectar</v>
      </c>
      <c r="G936" s="37" t="s">
        <v>15511</v>
      </c>
      <c r="H936" s="36" t="s">
        <v>12846</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15519</v>
      </c>
      <c r="X936" s="28" t="s">
        <v>15552</v>
      </c>
      <c r="Y936" s="28" t="s">
        <v>15568</v>
      </c>
      <c r="Z936" s="30" t="str">
        <f t="shared" si="294"/>
        <v>d.conectar.104</v>
      </c>
      <c r="AA936" s="30" t="str">
        <f t="shared" si="295"/>
        <v>Ação de conectar</v>
      </c>
      <c r="AB936" s="31" t="str">
        <f t="shared" si="291"/>
        <v>categoria.revit</v>
      </c>
      <c r="AC936" s="57" t="s">
        <v>15509</v>
      </c>
      <c r="AD936" s="31" t="str">
        <f t="shared" si="305"/>
        <v>null</v>
      </c>
      <c r="AE936" s="32" t="s">
        <v>0</v>
      </c>
      <c r="AF936" s="31" t="str">
        <f t="shared" si="303"/>
        <v>null</v>
      </c>
      <c r="AG936" s="32" t="s">
        <v>0</v>
      </c>
      <c r="AH936" s="31" t="str">
        <f t="shared" si="292"/>
        <v>classe.ifc</v>
      </c>
      <c r="AI936" s="32" t="s">
        <v>15498</v>
      </c>
      <c r="AJ936" s="31" t="str">
        <f t="shared" si="304"/>
        <v>null</v>
      </c>
      <c r="AK936" s="32" t="s">
        <v>0</v>
      </c>
      <c r="AL936" s="31" t="str">
        <f t="shared" si="293"/>
        <v>null</v>
      </c>
      <c r="AM936" s="33" t="s">
        <v>0</v>
      </c>
    </row>
    <row r="937" spans="1:39" ht="6.9" customHeight="1" x14ac:dyDescent="0.4">
      <c r="A937" s="13">
        <v>937</v>
      </c>
      <c r="B937" s="14" t="s">
        <v>25</v>
      </c>
      <c r="C937" s="35" t="str">
        <f t="shared" si="298"/>
        <v>p.conectar</v>
      </c>
      <c r="D937" s="16" t="str">
        <f t="shared" si="299"/>
        <v>é.conexão.1g</v>
      </c>
      <c r="E937" s="17" t="s">
        <v>26</v>
      </c>
      <c r="F937" s="36" t="str">
        <f t="shared" si="306"/>
        <v>d.conectar</v>
      </c>
      <c r="G937" s="37" t="s">
        <v>15529</v>
      </c>
      <c r="H937" s="36" t="s">
        <v>12846</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15533</v>
      </c>
      <c r="X937" s="28" t="s">
        <v>15542</v>
      </c>
      <c r="Y937" s="28" t="s">
        <v>15558</v>
      </c>
      <c r="Z937" s="30" t="str">
        <f t="shared" si="294"/>
        <v>d.conectar.105</v>
      </c>
      <c r="AA937" s="30" t="str">
        <f t="shared" si="295"/>
        <v>Ação de conectar</v>
      </c>
      <c r="AB937" s="31" t="str">
        <f t="shared" si="291"/>
        <v>categoria.revit</v>
      </c>
      <c r="AC937" s="57" t="s">
        <v>15509</v>
      </c>
      <c r="AD937" s="31" t="str">
        <f t="shared" si="305"/>
        <v>null</v>
      </c>
      <c r="AE937" s="32" t="s">
        <v>0</v>
      </c>
      <c r="AF937" s="31" t="str">
        <f t="shared" si="303"/>
        <v>null</v>
      </c>
      <c r="AG937" s="32" t="s">
        <v>0</v>
      </c>
      <c r="AH937" s="31" t="str">
        <f t="shared" si="292"/>
        <v>classe.ifc</v>
      </c>
      <c r="AI937" s="32" t="s">
        <v>15498</v>
      </c>
      <c r="AJ937" s="31" t="str">
        <f t="shared" si="304"/>
        <v>null</v>
      </c>
      <c r="AK937" s="32" t="s">
        <v>0</v>
      </c>
      <c r="AL937" s="31" t="str">
        <f t="shared" si="293"/>
        <v>null</v>
      </c>
      <c r="AM937" s="33" t="s">
        <v>0</v>
      </c>
    </row>
    <row r="938" spans="1:39" ht="6.9" customHeight="1" x14ac:dyDescent="0.4">
      <c r="A938" s="13">
        <v>938</v>
      </c>
      <c r="B938" s="14" t="s">
        <v>25</v>
      </c>
      <c r="C938" s="35" t="str">
        <f t="shared" si="298"/>
        <v>p.conectar</v>
      </c>
      <c r="D938" s="16" t="str">
        <f t="shared" si="299"/>
        <v>é.conexão.2g</v>
      </c>
      <c r="E938" s="17" t="s">
        <v>26</v>
      </c>
      <c r="F938" s="36" t="str">
        <f t="shared" si="306"/>
        <v>d.conectar</v>
      </c>
      <c r="G938" s="37" t="s">
        <v>15530</v>
      </c>
      <c r="H938" s="36" t="s">
        <v>12846</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15534</v>
      </c>
      <c r="X938" s="28" t="s">
        <v>15543</v>
      </c>
      <c r="Y938" s="28" t="s">
        <v>15559</v>
      </c>
      <c r="Z938" s="30" t="str">
        <f t="shared" si="294"/>
        <v>d.conectar.106</v>
      </c>
      <c r="AA938" s="30" t="str">
        <f t="shared" si="295"/>
        <v>Ação de conectar</v>
      </c>
      <c r="AB938" s="31" t="str">
        <f t="shared" si="291"/>
        <v>categoria.revit</v>
      </c>
      <c r="AC938" s="57" t="s">
        <v>15509</v>
      </c>
      <c r="AD938" s="31" t="str">
        <f t="shared" si="305"/>
        <v>null</v>
      </c>
      <c r="AE938" s="32" t="s">
        <v>0</v>
      </c>
      <c r="AF938" s="31" t="str">
        <f t="shared" si="303"/>
        <v>null</v>
      </c>
      <c r="AG938" s="32" t="s">
        <v>0</v>
      </c>
      <c r="AH938" s="31" t="str">
        <f t="shared" si="292"/>
        <v>classe.ifc</v>
      </c>
      <c r="AI938" s="32" t="s">
        <v>15498</v>
      </c>
      <c r="AJ938" s="31" t="str">
        <f t="shared" si="304"/>
        <v>null</v>
      </c>
      <c r="AK938" s="32" t="s">
        <v>0</v>
      </c>
      <c r="AL938" s="31" t="str">
        <f t="shared" si="293"/>
        <v>null</v>
      </c>
      <c r="AM938" s="33" t="s">
        <v>0</v>
      </c>
    </row>
    <row r="939" spans="1:39" ht="6.9" customHeight="1" x14ac:dyDescent="0.4">
      <c r="A939" s="13">
        <v>939</v>
      </c>
      <c r="B939" s="14" t="s">
        <v>25</v>
      </c>
      <c r="C939" s="35" t="str">
        <f t="shared" si="298"/>
        <v>p.conectar</v>
      </c>
      <c r="D939" s="16" t="str">
        <f t="shared" si="299"/>
        <v>é.conexão.3g</v>
      </c>
      <c r="E939" s="17" t="s">
        <v>26</v>
      </c>
      <c r="F939" s="36" t="str">
        <f t="shared" si="306"/>
        <v>d.conectar</v>
      </c>
      <c r="G939" s="37" t="s">
        <v>15531</v>
      </c>
      <c r="H939" s="36" t="s">
        <v>12846</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15535</v>
      </c>
      <c r="X939" s="28" t="s">
        <v>15544</v>
      </c>
      <c r="Y939" s="28" t="s">
        <v>15560</v>
      </c>
      <c r="Z939" s="30" t="str">
        <f t="shared" si="294"/>
        <v>d.conectar.107</v>
      </c>
      <c r="AA939" s="30" t="str">
        <f t="shared" si="295"/>
        <v>Ação de conectar</v>
      </c>
      <c r="AB939" s="31" t="str">
        <f t="shared" si="291"/>
        <v>categoria.revit</v>
      </c>
      <c r="AC939" s="57" t="s">
        <v>15509</v>
      </c>
      <c r="AD939" s="31" t="str">
        <f t="shared" si="305"/>
        <v>null</v>
      </c>
      <c r="AE939" s="32" t="s">
        <v>0</v>
      </c>
      <c r="AF939" s="31" t="str">
        <f t="shared" si="303"/>
        <v>null</v>
      </c>
      <c r="AG939" s="32" t="s">
        <v>0</v>
      </c>
      <c r="AH939" s="31" t="str">
        <f t="shared" si="292"/>
        <v>classe.ifc</v>
      </c>
      <c r="AI939" s="32" t="s">
        <v>15498</v>
      </c>
      <c r="AJ939" s="31" t="str">
        <f t="shared" si="304"/>
        <v>null</v>
      </c>
      <c r="AK939" s="32" t="s">
        <v>0</v>
      </c>
      <c r="AL939" s="31" t="str">
        <f t="shared" si="293"/>
        <v>null</v>
      </c>
      <c r="AM939" s="33" t="s">
        <v>0</v>
      </c>
    </row>
    <row r="940" spans="1:39" ht="6.9" customHeight="1" x14ac:dyDescent="0.4">
      <c r="A940" s="13">
        <v>940</v>
      </c>
      <c r="B940" s="14" t="s">
        <v>25</v>
      </c>
      <c r="C940" s="35" t="str">
        <f t="shared" si="298"/>
        <v>p.conectar</v>
      </c>
      <c r="D940" s="16" t="str">
        <f t="shared" si="299"/>
        <v>é.conexão.4g</v>
      </c>
      <c r="E940" s="17" t="s">
        <v>26</v>
      </c>
      <c r="F940" s="36" t="str">
        <f t="shared" si="306"/>
        <v>d.conectar</v>
      </c>
      <c r="G940" s="37" t="s">
        <v>15525</v>
      </c>
      <c r="H940" s="36" t="s">
        <v>12846</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15536</v>
      </c>
      <c r="X940" s="28" t="s">
        <v>15545</v>
      </c>
      <c r="Y940" s="28" t="s">
        <v>15561</v>
      </c>
      <c r="Z940" s="30" t="str">
        <f t="shared" si="294"/>
        <v>d.conectar.108</v>
      </c>
      <c r="AA940" s="30" t="str">
        <f t="shared" si="295"/>
        <v>Ação de conectar</v>
      </c>
      <c r="AB940" s="31" t="str">
        <f t="shared" si="291"/>
        <v>categoria.revit</v>
      </c>
      <c r="AC940" s="57" t="s">
        <v>15509</v>
      </c>
      <c r="AD940" s="31" t="str">
        <f t="shared" si="305"/>
        <v>null</v>
      </c>
      <c r="AE940" s="32" t="s">
        <v>0</v>
      </c>
      <c r="AF940" s="31" t="str">
        <f t="shared" si="303"/>
        <v>null</v>
      </c>
      <c r="AG940" s="32" t="s">
        <v>0</v>
      </c>
      <c r="AH940" s="31" t="str">
        <f t="shared" si="292"/>
        <v>classe.ifc</v>
      </c>
      <c r="AI940" s="32" t="s">
        <v>15498</v>
      </c>
      <c r="AJ940" s="31" t="str">
        <f t="shared" si="304"/>
        <v>null</v>
      </c>
      <c r="AK940" s="32" t="s">
        <v>0</v>
      </c>
      <c r="AL940" s="31" t="str">
        <f t="shared" si="293"/>
        <v>null</v>
      </c>
      <c r="AM940" s="33" t="s">
        <v>0</v>
      </c>
    </row>
    <row r="941" spans="1:39" ht="6.9" customHeight="1" x14ac:dyDescent="0.4">
      <c r="A941" s="13">
        <v>941</v>
      </c>
      <c r="B941" s="14" t="s">
        <v>25</v>
      </c>
      <c r="C941" s="35" t="str">
        <f t="shared" si="298"/>
        <v>p.conectar</v>
      </c>
      <c r="D941" s="16" t="str">
        <f t="shared" si="299"/>
        <v>é.conexão.5g</v>
      </c>
      <c r="E941" s="17" t="s">
        <v>26</v>
      </c>
      <c r="F941" s="36" t="str">
        <f t="shared" si="306"/>
        <v>d.conectar</v>
      </c>
      <c r="G941" s="37" t="s">
        <v>15523</v>
      </c>
      <c r="H941" s="36" t="s">
        <v>12846</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15537</v>
      </c>
      <c r="X941" s="28" t="s">
        <v>15546</v>
      </c>
      <c r="Y941" s="28" t="s">
        <v>15562</v>
      </c>
      <c r="Z941" s="30" t="str">
        <f t="shared" si="294"/>
        <v>d.conectar.109</v>
      </c>
      <c r="AA941" s="30" t="str">
        <f t="shared" si="295"/>
        <v>Ação de conectar</v>
      </c>
      <c r="AB941" s="31" t="str">
        <f t="shared" si="291"/>
        <v>categoria.revit</v>
      </c>
      <c r="AC941" s="57" t="s">
        <v>15509</v>
      </c>
      <c r="AD941" s="31" t="str">
        <f t="shared" si="305"/>
        <v>null</v>
      </c>
      <c r="AE941" s="32" t="s">
        <v>0</v>
      </c>
      <c r="AF941" s="31" t="str">
        <f t="shared" si="303"/>
        <v>null</v>
      </c>
      <c r="AG941" s="32" t="s">
        <v>0</v>
      </c>
      <c r="AH941" s="31" t="str">
        <f t="shared" si="292"/>
        <v>classe.ifc</v>
      </c>
      <c r="AI941" s="32" t="s">
        <v>15498</v>
      </c>
      <c r="AJ941" s="31" t="str">
        <f t="shared" si="304"/>
        <v>null</v>
      </c>
      <c r="AK941" s="32" t="s">
        <v>0</v>
      </c>
      <c r="AL941" s="31" t="str">
        <f t="shared" si="293"/>
        <v>null</v>
      </c>
      <c r="AM941" s="33" t="s">
        <v>0</v>
      </c>
    </row>
    <row r="942" spans="1:39" ht="6.9" customHeight="1" x14ac:dyDescent="0.4">
      <c r="A942" s="13">
        <v>942</v>
      </c>
      <c r="B942" s="14" t="s">
        <v>25</v>
      </c>
      <c r="C942" s="35" t="str">
        <f t="shared" si="298"/>
        <v>p.conectar</v>
      </c>
      <c r="D942" s="16" t="str">
        <f t="shared" si="299"/>
        <v>é.conexão.6g</v>
      </c>
      <c r="E942" s="17" t="s">
        <v>26</v>
      </c>
      <c r="F942" s="36" t="str">
        <f t="shared" si="306"/>
        <v>d.conectar</v>
      </c>
      <c r="G942" s="37" t="s">
        <v>15532</v>
      </c>
      <c r="H942" s="36" t="s">
        <v>12846</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15538</v>
      </c>
      <c r="X942" s="28" t="s">
        <v>15547</v>
      </c>
      <c r="Y942" s="28" t="s">
        <v>15563</v>
      </c>
      <c r="Z942" s="30" t="str">
        <f t="shared" si="294"/>
        <v>d.conectar.110</v>
      </c>
      <c r="AA942" s="30" t="str">
        <f t="shared" si="295"/>
        <v>Ação de conectar</v>
      </c>
      <c r="AB942" s="31" t="str">
        <f t="shared" si="291"/>
        <v>categoria.revit</v>
      </c>
      <c r="AC942" s="57" t="s">
        <v>15509</v>
      </c>
      <c r="AD942" s="31" t="str">
        <f t="shared" si="305"/>
        <v>null</v>
      </c>
      <c r="AE942" s="32" t="s">
        <v>0</v>
      </c>
      <c r="AF942" s="31" t="str">
        <f t="shared" si="303"/>
        <v>null</v>
      </c>
      <c r="AG942" s="32" t="s">
        <v>0</v>
      </c>
      <c r="AH942" s="31" t="str">
        <f t="shared" si="292"/>
        <v>classe.ifc</v>
      </c>
      <c r="AI942" s="32" t="s">
        <v>15498</v>
      </c>
      <c r="AJ942" s="31" t="str">
        <f t="shared" si="304"/>
        <v>null</v>
      </c>
      <c r="AK942" s="32" t="s">
        <v>0</v>
      </c>
      <c r="AL942" s="31" t="str">
        <f t="shared" si="293"/>
        <v>null</v>
      </c>
      <c r="AM942" s="33" t="s">
        <v>0</v>
      </c>
    </row>
    <row r="943" spans="1:39" ht="6.9" customHeight="1" x14ac:dyDescent="0.4">
      <c r="A943" s="13">
        <v>943</v>
      </c>
      <c r="B943" s="14" t="s">
        <v>25</v>
      </c>
      <c r="C943" s="35" t="str">
        <f t="shared" si="298"/>
        <v>p.conectar</v>
      </c>
      <c r="D943" s="16" t="str">
        <f t="shared" si="299"/>
        <v>é.conexão.infravermelha</v>
      </c>
      <c r="E943" s="17" t="s">
        <v>26</v>
      </c>
      <c r="F943" s="36" t="str">
        <f t="shared" si="306"/>
        <v>d.conectar</v>
      </c>
      <c r="G943" s="37" t="s">
        <v>15524</v>
      </c>
      <c r="H943" s="36" t="s">
        <v>12846</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15528</v>
      </c>
      <c r="X943" s="28" t="s">
        <v>15553</v>
      </c>
      <c r="Y943" s="28" t="s">
        <v>15569</v>
      </c>
      <c r="Z943" s="30" t="str">
        <f t="shared" si="294"/>
        <v>d.conectar.111</v>
      </c>
      <c r="AA943" s="30" t="str">
        <f t="shared" si="295"/>
        <v>Ação de conectar</v>
      </c>
      <c r="AB943" s="31" t="str">
        <f t="shared" si="291"/>
        <v>categoria.revit</v>
      </c>
      <c r="AC943" s="57" t="s">
        <v>15509</v>
      </c>
      <c r="AD943" s="31" t="str">
        <f t="shared" si="305"/>
        <v>null</v>
      </c>
      <c r="AE943" s="32" t="s">
        <v>0</v>
      </c>
      <c r="AF943" s="31" t="str">
        <f t="shared" si="303"/>
        <v>null</v>
      </c>
      <c r="AG943" s="32" t="s">
        <v>0</v>
      </c>
      <c r="AH943" s="31" t="str">
        <f t="shared" si="292"/>
        <v>classe.ifc</v>
      </c>
      <c r="AI943" s="32" t="s">
        <v>15498</v>
      </c>
      <c r="AJ943" s="31" t="str">
        <f t="shared" si="304"/>
        <v>null</v>
      </c>
      <c r="AK943" s="32" t="s">
        <v>0</v>
      </c>
      <c r="AL943" s="31" t="str">
        <f t="shared" si="293"/>
        <v>null</v>
      </c>
      <c r="AM943" s="33" t="s">
        <v>0</v>
      </c>
    </row>
    <row r="944" spans="1:39" ht="6.9" customHeight="1" x14ac:dyDescent="0.4">
      <c r="A944" s="13">
        <v>944</v>
      </c>
      <c r="B944" s="14" t="s">
        <v>25</v>
      </c>
      <c r="C944" s="35" t="str">
        <f t="shared" si="298"/>
        <v>p.conectar</v>
      </c>
      <c r="D944" s="16" t="str">
        <f t="shared" si="299"/>
        <v>é.conexão.lorawan</v>
      </c>
      <c r="E944" s="17" t="s">
        <v>26</v>
      </c>
      <c r="F944" s="36" t="str">
        <f t="shared" si="306"/>
        <v>d.conectar</v>
      </c>
      <c r="G944" s="37" t="s">
        <v>15522</v>
      </c>
      <c r="H944" s="36" t="s">
        <v>12846</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15527</v>
      </c>
      <c r="X944" s="28" t="s">
        <v>15548</v>
      </c>
      <c r="Y944" s="28" t="s">
        <v>15564</v>
      </c>
      <c r="Z944" s="30" t="str">
        <f t="shared" si="294"/>
        <v>d.conectar.112</v>
      </c>
      <c r="AA944" s="30" t="str">
        <f t="shared" si="295"/>
        <v>Ação de conectar</v>
      </c>
      <c r="AB944" s="31" t="str">
        <f t="shared" si="291"/>
        <v>categoria.revit</v>
      </c>
      <c r="AC944" s="57" t="s">
        <v>15509</v>
      </c>
      <c r="AD944" s="31" t="str">
        <f t="shared" si="305"/>
        <v>null</v>
      </c>
      <c r="AE944" s="32" t="s">
        <v>0</v>
      </c>
      <c r="AF944" s="31" t="str">
        <f t="shared" si="303"/>
        <v>null</v>
      </c>
      <c r="AG944" s="32" t="s">
        <v>0</v>
      </c>
      <c r="AH944" s="31" t="str">
        <f t="shared" si="292"/>
        <v>classe.ifc</v>
      </c>
      <c r="AI944" s="32" t="s">
        <v>15498</v>
      </c>
      <c r="AJ944" s="31" t="str">
        <f t="shared" si="304"/>
        <v>null</v>
      </c>
      <c r="AK944" s="32" t="s">
        <v>0</v>
      </c>
      <c r="AL944" s="31" t="str">
        <f t="shared" si="293"/>
        <v>null</v>
      </c>
      <c r="AM944" s="33" t="s">
        <v>0</v>
      </c>
    </row>
    <row r="945" spans="1:39" ht="6.9" customHeight="1" x14ac:dyDescent="0.4">
      <c r="A945" s="13">
        <v>945</v>
      </c>
      <c r="B945" s="14" t="s">
        <v>25</v>
      </c>
      <c r="C945" s="35" t="str">
        <f t="shared" si="298"/>
        <v>p.conectar</v>
      </c>
      <c r="D945" s="16" t="str">
        <f t="shared" si="299"/>
        <v>é.conexão.nfc</v>
      </c>
      <c r="E945" s="17" t="s">
        <v>26</v>
      </c>
      <c r="F945" s="36" t="str">
        <f t="shared" si="306"/>
        <v>d.conectar</v>
      </c>
      <c r="G945" s="37" t="s">
        <v>15520</v>
      </c>
      <c r="H945" s="36" t="s">
        <v>12846</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15539</v>
      </c>
      <c r="X945" s="28" t="s">
        <v>15554</v>
      </c>
      <c r="Y945" s="28" t="s">
        <v>15570</v>
      </c>
      <c r="Z945" s="30" t="str">
        <f t="shared" si="294"/>
        <v>d.conectar.113</v>
      </c>
      <c r="AA945" s="30" t="str">
        <f t="shared" si="295"/>
        <v>Ação de conectar</v>
      </c>
      <c r="AB945" s="31" t="str">
        <f t="shared" si="291"/>
        <v>categoria.revit</v>
      </c>
      <c r="AC945" s="57" t="s">
        <v>15509</v>
      </c>
      <c r="AD945" s="31" t="str">
        <f t="shared" si="305"/>
        <v>null</v>
      </c>
      <c r="AE945" s="32" t="s">
        <v>0</v>
      </c>
      <c r="AF945" s="31" t="str">
        <f t="shared" si="303"/>
        <v>null</v>
      </c>
      <c r="AG945" s="32" t="s">
        <v>0</v>
      </c>
      <c r="AH945" s="31" t="str">
        <f t="shared" si="292"/>
        <v>classe.ifc</v>
      </c>
      <c r="AI945" s="32" t="s">
        <v>15498</v>
      </c>
      <c r="AJ945" s="31" t="str">
        <f t="shared" si="304"/>
        <v>null</v>
      </c>
      <c r="AK945" s="32" t="s">
        <v>0</v>
      </c>
      <c r="AL945" s="31" t="str">
        <f t="shared" si="293"/>
        <v>null</v>
      </c>
      <c r="AM945" s="33" t="s">
        <v>0</v>
      </c>
    </row>
    <row r="946" spans="1:39" ht="6.9" customHeight="1" x14ac:dyDescent="0.4">
      <c r="A946" s="13">
        <v>946</v>
      </c>
      <c r="B946" s="14" t="s">
        <v>25</v>
      </c>
      <c r="C946" s="35" t="str">
        <f t="shared" si="298"/>
        <v>p.conectar</v>
      </c>
      <c r="D946" s="16" t="str">
        <f t="shared" si="299"/>
        <v>é.conexão.zigbee</v>
      </c>
      <c r="E946" s="17" t="s">
        <v>26</v>
      </c>
      <c r="F946" s="36" t="str">
        <f t="shared" si="306"/>
        <v>d.conectar</v>
      </c>
      <c r="G946" s="37" t="s">
        <v>15521</v>
      </c>
      <c r="H946" s="36" t="s">
        <v>12846</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15526</v>
      </c>
      <c r="X946" s="28" t="s">
        <v>15549</v>
      </c>
      <c r="Y946" s="28" t="s">
        <v>15565</v>
      </c>
      <c r="Z946" s="30" t="str">
        <f t="shared" si="294"/>
        <v>d.conectar.114</v>
      </c>
      <c r="AA946" s="30" t="str">
        <f t="shared" si="295"/>
        <v>Ação de conectar</v>
      </c>
      <c r="AB946" s="31" t="str">
        <f t="shared" si="291"/>
        <v>categoria.revit</v>
      </c>
      <c r="AC946" s="57" t="s">
        <v>15509</v>
      </c>
      <c r="AD946" s="31" t="str">
        <f t="shared" si="305"/>
        <v>null</v>
      </c>
      <c r="AE946" s="32" t="s">
        <v>0</v>
      </c>
      <c r="AF946" s="31" t="str">
        <f t="shared" si="303"/>
        <v>null</v>
      </c>
      <c r="AG946" s="32" t="s">
        <v>0</v>
      </c>
      <c r="AH946" s="31" t="str">
        <f t="shared" si="292"/>
        <v>classe.ifc</v>
      </c>
      <c r="AI946" s="32" t="s">
        <v>15498</v>
      </c>
      <c r="AJ946" s="31" t="str">
        <f t="shared" si="304"/>
        <v>null</v>
      </c>
      <c r="AK946" s="32" t="s">
        <v>0</v>
      </c>
      <c r="AL946" s="31" t="str">
        <f t="shared" si="293"/>
        <v>null</v>
      </c>
      <c r="AM946" s="33" t="s">
        <v>0</v>
      </c>
    </row>
    <row r="947" spans="1:39" ht="6.9" customHeight="1" x14ac:dyDescent="0.4">
      <c r="A947" s="13">
        <v>947</v>
      </c>
      <c r="B947" s="14" t="s">
        <v>25</v>
      </c>
      <c r="C947" s="35" t="str">
        <f t="shared" si="298"/>
        <v>p.conectar</v>
      </c>
      <c r="D947" s="16" t="str">
        <f t="shared" si="299"/>
        <v>é.network.backbone.campus</v>
      </c>
      <c r="E947" s="17" t="s">
        <v>26</v>
      </c>
      <c r="F947" s="36" t="str">
        <f t="shared" si="306"/>
        <v>d.conectar</v>
      </c>
      <c r="G947" s="37" t="s">
        <v>15460</v>
      </c>
      <c r="H947" s="36" t="s">
        <v>12846</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15459</v>
      </c>
      <c r="X947" s="28" t="s">
        <v>15483</v>
      </c>
      <c r="Y947" s="28" t="s">
        <v>15467</v>
      </c>
      <c r="Z947" s="30" t="str">
        <f t="shared" si="294"/>
        <v>d.conectar.115</v>
      </c>
      <c r="AA947" s="30" t="str">
        <f t="shared" si="295"/>
        <v>Ação de conectar</v>
      </c>
      <c r="AB947" s="31" t="str">
        <f t="shared" si="291"/>
        <v>categoria.revit</v>
      </c>
      <c r="AC947" s="57" t="s">
        <v>15509</v>
      </c>
      <c r="AD947" s="31" t="str">
        <f t="shared" si="305"/>
        <v>null</v>
      </c>
      <c r="AE947" s="32" t="s">
        <v>0</v>
      </c>
      <c r="AF947" s="31" t="str">
        <f t="shared" si="303"/>
        <v>null</v>
      </c>
      <c r="AG947" s="32" t="s">
        <v>0</v>
      </c>
      <c r="AH947" s="31" t="str">
        <f t="shared" si="292"/>
        <v>classe.ifc</v>
      </c>
      <c r="AI947" s="32" t="s">
        <v>15498</v>
      </c>
      <c r="AJ947" s="31" t="str">
        <f t="shared" si="304"/>
        <v>null</v>
      </c>
      <c r="AK947" s="32" t="s">
        <v>0</v>
      </c>
      <c r="AL947" s="31" t="str">
        <f t="shared" si="293"/>
        <v>null</v>
      </c>
      <c r="AM947" s="33" t="s">
        <v>0</v>
      </c>
    </row>
    <row r="948" spans="1:39" ht="6.9" customHeight="1" x14ac:dyDescent="0.4">
      <c r="A948" s="13">
        <v>948</v>
      </c>
      <c r="B948" s="14" t="s">
        <v>25</v>
      </c>
      <c r="C948" s="35" t="str">
        <f t="shared" si="298"/>
        <v>p.conectar</v>
      </c>
      <c r="D948" s="16" t="str">
        <f t="shared" si="299"/>
        <v>é.network.backbone.predial</v>
      </c>
      <c r="E948" s="17" t="s">
        <v>26</v>
      </c>
      <c r="F948" s="36" t="str">
        <f t="shared" si="306"/>
        <v>d.conectar</v>
      </c>
      <c r="G948" s="37" t="s">
        <v>15456</v>
      </c>
      <c r="H948" s="36" t="s">
        <v>12846</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15458</v>
      </c>
      <c r="X948" s="28" t="s">
        <v>15484</v>
      </c>
      <c r="Y948" s="28" t="s">
        <v>15468</v>
      </c>
      <c r="Z948" s="30" t="str">
        <f t="shared" si="294"/>
        <v>d.conectar.116</v>
      </c>
      <c r="AA948" s="30" t="str">
        <f t="shared" si="295"/>
        <v>Ação de conectar</v>
      </c>
      <c r="AB948" s="31" t="str">
        <f t="shared" si="291"/>
        <v>categoria.revit</v>
      </c>
      <c r="AC948" s="57" t="s">
        <v>15509</v>
      </c>
      <c r="AD948" s="31" t="str">
        <f t="shared" si="305"/>
        <v>null</v>
      </c>
      <c r="AE948" s="32" t="s">
        <v>0</v>
      </c>
      <c r="AF948" s="31" t="str">
        <f t="shared" si="303"/>
        <v>null</v>
      </c>
      <c r="AG948" s="32" t="s">
        <v>0</v>
      </c>
      <c r="AH948" s="31" t="str">
        <f t="shared" si="292"/>
        <v>classe.ifc</v>
      </c>
      <c r="AI948" s="32" t="s">
        <v>15498</v>
      </c>
      <c r="AJ948" s="31" t="str">
        <f t="shared" si="304"/>
        <v>null</v>
      </c>
      <c r="AK948" s="32" t="s">
        <v>0</v>
      </c>
      <c r="AL948" s="31" t="str">
        <f t="shared" si="293"/>
        <v>null</v>
      </c>
      <c r="AM948" s="33" t="s">
        <v>0</v>
      </c>
    </row>
    <row r="949" spans="1:39" ht="6.9" customHeight="1" x14ac:dyDescent="0.4">
      <c r="A949" s="13">
        <v>949</v>
      </c>
      <c r="B949" s="14" t="s">
        <v>25</v>
      </c>
      <c r="C949" s="35" t="str">
        <f t="shared" si="298"/>
        <v>p.conectar</v>
      </c>
      <c r="D949" s="16" t="str">
        <f t="shared" si="299"/>
        <v>é.network.backbone.terreste</v>
      </c>
      <c r="E949" s="17" t="s">
        <v>26</v>
      </c>
      <c r="F949" s="36" t="str">
        <f t="shared" si="306"/>
        <v>d.conectar</v>
      </c>
      <c r="G949" s="37" t="s">
        <v>15454</v>
      </c>
      <c r="H949" s="36" t="s">
        <v>12846</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15457</v>
      </c>
      <c r="X949" s="28" t="s">
        <v>15485</v>
      </c>
      <c r="Y949" s="28" t="s">
        <v>15477</v>
      </c>
      <c r="Z949" s="30" t="str">
        <f t="shared" si="294"/>
        <v>d.conectar.117</v>
      </c>
      <c r="AA949" s="30" t="str">
        <f t="shared" si="295"/>
        <v>Ação de conectar</v>
      </c>
      <c r="AB949" s="31" t="str">
        <f t="shared" si="291"/>
        <v>categoria.revit</v>
      </c>
      <c r="AC949" s="57" t="s">
        <v>15509</v>
      </c>
      <c r="AD949" s="31" t="str">
        <f t="shared" si="305"/>
        <v>null</v>
      </c>
      <c r="AE949" s="32" t="s">
        <v>0</v>
      </c>
      <c r="AF949" s="31" t="str">
        <f t="shared" si="303"/>
        <v>null</v>
      </c>
      <c r="AG949" s="32" t="s">
        <v>0</v>
      </c>
      <c r="AH949" s="31" t="str">
        <f t="shared" si="292"/>
        <v>classe.ifc</v>
      </c>
      <c r="AI949" s="32" t="s">
        <v>15498</v>
      </c>
      <c r="AJ949" s="31" t="str">
        <f t="shared" si="304"/>
        <v>null</v>
      </c>
      <c r="AK949" s="32" t="s">
        <v>0</v>
      </c>
      <c r="AL949" s="31" t="str">
        <f t="shared" si="293"/>
        <v>null</v>
      </c>
      <c r="AM949" s="33" t="s">
        <v>0</v>
      </c>
    </row>
    <row r="950" spans="1:39" ht="6.9" customHeight="1" x14ac:dyDescent="0.4">
      <c r="A950" s="13">
        <v>950</v>
      </c>
      <c r="B950" s="14" t="s">
        <v>25</v>
      </c>
      <c r="C950" s="35" t="str">
        <f t="shared" si="298"/>
        <v>p.conectar</v>
      </c>
      <c r="D950" s="16" t="str">
        <f t="shared" si="299"/>
        <v>é.network.can</v>
      </c>
      <c r="E950" s="17" t="s">
        <v>26</v>
      </c>
      <c r="F950" s="36" t="str">
        <f t="shared" si="306"/>
        <v>d.conectar</v>
      </c>
      <c r="G950" s="37" t="s">
        <v>15442</v>
      </c>
      <c r="H950" s="36" t="s">
        <v>12846</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15443</v>
      </c>
      <c r="X950" s="28" t="s">
        <v>15486</v>
      </c>
      <c r="Y950" s="28" t="s">
        <v>15469</v>
      </c>
      <c r="Z950" s="30" t="str">
        <f t="shared" si="294"/>
        <v>d.conectar.118</v>
      </c>
      <c r="AA950" s="30" t="str">
        <f t="shared" si="295"/>
        <v>Ação de conectar</v>
      </c>
      <c r="AB950" s="31" t="str">
        <f t="shared" si="291"/>
        <v>categoria.revit</v>
      </c>
      <c r="AC950" s="57" t="s">
        <v>15509</v>
      </c>
      <c r="AD950" s="31" t="str">
        <f t="shared" si="305"/>
        <v>null</v>
      </c>
      <c r="AE950" s="32" t="s">
        <v>0</v>
      </c>
      <c r="AF950" s="31" t="str">
        <f t="shared" si="303"/>
        <v>null</v>
      </c>
      <c r="AG950" s="32" t="s">
        <v>0</v>
      </c>
      <c r="AH950" s="31" t="str">
        <f t="shared" si="292"/>
        <v>classe.ifc</v>
      </c>
      <c r="AI950" s="32" t="s">
        <v>15498</v>
      </c>
      <c r="AJ950" s="31" t="str">
        <f t="shared" si="304"/>
        <v>null</v>
      </c>
      <c r="AK950" s="32" t="s">
        <v>0</v>
      </c>
      <c r="AL950" s="31" t="str">
        <f t="shared" si="293"/>
        <v>null</v>
      </c>
      <c r="AM950" s="33" t="s">
        <v>0</v>
      </c>
    </row>
    <row r="951" spans="1:39" ht="6.9" customHeight="1" x14ac:dyDescent="0.4">
      <c r="A951" s="13">
        <v>951</v>
      </c>
      <c r="B951" s="14" t="s">
        <v>25</v>
      </c>
      <c r="C951" s="35" t="str">
        <f t="shared" si="298"/>
        <v>p.conectar</v>
      </c>
      <c r="D951" s="16" t="str">
        <f t="shared" si="299"/>
        <v>é.network.datacenter</v>
      </c>
      <c r="E951" s="17" t="s">
        <v>26</v>
      </c>
      <c r="F951" s="36" t="str">
        <f t="shared" si="306"/>
        <v>d.conectar</v>
      </c>
      <c r="G951" s="37" t="s">
        <v>15453</v>
      </c>
      <c r="H951" s="36" t="s">
        <v>12846</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15455</v>
      </c>
      <c r="X951" s="28" t="s">
        <v>15494</v>
      </c>
      <c r="Y951" s="28" t="s">
        <v>15478</v>
      </c>
      <c r="Z951" s="30" t="str">
        <f t="shared" si="294"/>
        <v>d.conectar.119</v>
      </c>
      <c r="AA951" s="30" t="str">
        <f t="shared" si="295"/>
        <v>Ação de conectar</v>
      </c>
      <c r="AB951" s="31" t="str">
        <f t="shared" si="291"/>
        <v>categoria.revit</v>
      </c>
      <c r="AC951" s="57" t="s">
        <v>15509</v>
      </c>
      <c r="AD951" s="31" t="str">
        <f t="shared" si="305"/>
        <v>null</v>
      </c>
      <c r="AE951" s="32" t="s">
        <v>0</v>
      </c>
      <c r="AF951" s="31" t="str">
        <f t="shared" si="303"/>
        <v>null</v>
      </c>
      <c r="AG951" s="32" t="s">
        <v>0</v>
      </c>
      <c r="AH951" s="31" t="str">
        <f t="shared" si="292"/>
        <v>classe.ifc</v>
      </c>
      <c r="AI951" s="32" t="s">
        <v>15498</v>
      </c>
      <c r="AJ951" s="31" t="str">
        <f t="shared" si="304"/>
        <v>null</v>
      </c>
      <c r="AK951" s="32" t="s">
        <v>0</v>
      </c>
      <c r="AL951" s="31" t="str">
        <f t="shared" si="293"/>
        <v>null</v>
      </c>
      <c r="AM951" s="33" t="s">
        <v>0</v>
      </c>
    </row>
    <row r="952" spans="1:39" ht="6.9" customHeight="1" x14ac:dyDescent="0.4">
      <c r="A952" s="13">
        <v>952</v>
      </c>
      <c r="B952" s="14" t="s">
        <v>25</v>
      </c>
      <c r="C952" s="35" t="str">
        <f t="shared" si="298"/>
        <v>p.conectar</v>
      </c>
      <c r="D952" s="16" t="str">
        <f t="shared" si="299"/>
        <v>é.network.lan</v>
      </c>
      <c r="E952" s="17" t="s">
        <v>26</v>
      </c>
      <c r="F952" s="36" t="str">
        <f t="shared" si="306"/>
        <v>d.conectar</v>
      </c>
      <c r="G952" s="37" t="s">
        <v>15438</v>
      </c>
      <c r="H952" s="36" t="s">
        <v>12846</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15441</v>
      </c>
      <c r="X952" s="28" t="s">
        <v>15487</v>
      </c>
      <c r="Y952" s="28" t="s">
        <v>15470</v>
      </c>
      <c r="Z952" s="30" t="str">
        <f t="shared" si="294"/>
        <v>d.conectar.120</v>
      </c>
      <c r="AA952" s="30" t="str">
        <f t="shared" si="295"/>
        <v>Ação de conectar</v>
      </c>
      <c r="AB952" s="31" t="str">
        <f t="shared" si="291"/>
        <v>categoria.revit</v>
      </c>
      <c r="AC952" s="57" t="s">
        <v>15509</v>
      </c>
      <c r="AD952" s="31" t="str">
        <f t="shared" si="305"/>
        <v>null</v>
      </c>
      <c r="AE952" s="32" t="s">
        <v>0</v>
      </c>
      <c r="AF952" s="31" t="str">
        <f t="shared" si="303"/>
        <v>null</v>
      </c>
      <c r="AG952" s="32" t="s">
        <v>0</v>
      </c>
      <c r="AH952" s="31" t="str">
        <f t="shared" si="292"/>
        <v>classe.ifc</v>
      </c>
      <c r="AI952" s="32" t="s">
        <v>15498</v>
      </c>
      <c r="AJ952" s="31" t="str">
        <f t="shared" si="304"/>
        <v>null</v>
      </c>
      <c r="AK952" s="32" t="s">
        <v>0</v>
      </c>
      <c r="AL952" s="31" t="str">
        <f t="shared" si="293"/>
        <v>null</v>
      </c>
      <c r="AM952" s="33" t="s">
        <v>0</v>
      </c>
    </row>
    <row r="953" spans="1:39" ht="6.9" customHeight="1" x14ac:dyDescent="0.4">
      <c r="A953" s="13">
        <v>953</v>
      </c>
      <c r="B953" s="14" t="s">
        <v>25</v>
      </c>
      <c r="C953" s="35" t="str">
        <f t="shared" si="298"/>
        <v>p.conectar</v>
      </c>
      <c r="D953" s="16" t="str">
        <f t="shared" si="299"/>
        <v>é.network.man</v>
      </c>
      <c r="E953" s="17" t="s">
        <v>26</v>
      </c>
      <c r="F953" s="36" t="str">
        <f t="shared" si="306"/>
        <v>d.conectar</v>
      </c>
      <c r="G953" s="37" t="s">
        <v>15444</v>
      </c>
      <c r="H953" s="36" t="s">
        <v>12846</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15451</v>
      </c>
      <c r="X953" s="28" t="s">
        <v>15488</v>
      </c>
      <c r="Y953" s="28" t="s">
        <v>15471</v>
      </c>
      <c r="Z953" s="30" t="str">
        <f t="shared" si="294"/>
        <v>d.conectar.121</v>
      </c>
      <c r="AA953" s="30" t="str">
        <f t="shared" si="295"/>
        <v>Ação de conectar</v>
      </c>
      <c r="AB953" s="31" t="str">
        <f t="shared" si="291"/>
        <v>categoria.revit</v>
      </c>
      <c r="AC953" s="57" t="s">
        <v>15509</v>
      </c>
      <c r="AD953" s="31" t="str">
        <f t="shared" si="305"/>
        <v>null</v>
      </c>
      <c r="AE953" s="32" t="s">
        <v>0</v>
      </c>
      <c r="AF953" s="31" t="str">
        <f t="shared" si="303"/>
        <v>null</v>
      </c>
      <c r="AG953" s="32" t="s">
        <v>0</v>
      </c>
      <c r="AH953" s="31" t="str">
        <f t="shared" si="292"/>
        <v>classe.ifc</v>
      </c>
      <c r="AI953" s="32" t="s">
        <v>15498</v>
      </c>
      <c r="AJ953" s="31" t="str">
        <f t="shared" si="304"/>
        <v>null</v>
      </c>
      <c r="AK953" s="32" t="s">
        <v>0</v>
      </c>
      <c r="AL953" s="31" t="str">
        <f t="shared" si="293"/>
        <v>null</v>
      </c>
      <c r="AM953" s="33" t="s">
        <v>0</v>
      </c>
    </row>
    <row r="954" spans="1:39" ht="6.9" customHeight="1" x14ac:dyDescent="0.4">
      <c r="A954" s="13">
        <v>954</v>
      </c>
      <c r="B954" s="14" t="s">
        <v>25</v>
      </c>
      <c r="C954" s="35" t="str">
        <f t="shared" si="298"/>
        <v>p.conectar</v>
      </c>
      <c r="D954" s="16" t="str">
        <f t="shared" si="299"/>
        <v>é.network.pan</v>
      </c>
      <c r="E954" s="17" t="s">
        <v>26</v>
      </c>
      <c r="F954" s="36" t="str">
        <f t="shared" si="306"/>
        <v>d.conectar</v>
      </c>
      <c r="G954" s="37" t="s">
        <v>15439</v>
      </c>
      <c r="H954" s="36" t="s">
        <v>12846</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15436</v>
      </c>
      <c r="X954" s="28" t="s">
        <v>15555</v>
      </c>
      <c r="Y954" s="28" t="s">
        <v>15479</v>
      </c>
      <c r="Z954" s="30" t="str">
        <f t="shared" si="294"/>
        <v>d.conectar.122</v>
      </c>
      <c r="AA954" s="30" t="str">
        <f t="shared" si="295"/>
        <v>Ação de conectar</v>
      </c>
      <c r="AB954" s="31" t="str">
        <f t="shared" si="291"/>
        <v>categoria.revit</v>
      </c>
      <c r="AC954" s="57" t="s">
        <v>15509</v>
      </c>
      <c r="AD954" s="31" t="str">
        <f t="shared" si="305"/>
        <v>null</v>
      </c>
      <c r="AE954" s="32" t="s">
        <v>0</v>
      </c>
      <c r="AF954" s="31" t="str">
        <f t="shared" si="303"/>
        <v>null</v>
      </c>
      <c r="AG954" s="32" t="s">
        <v>0</v>
      </c>
      <c r="AH954" s="31" t="str">
        <f t="shared" si="292"/>
        <v>classe.ifc</v>
      </c>
      <c r="AI954" s="32" t="s">
        <v>15498</v>
      </c>
      <c r="AJ954" s="31" t="str">
        <f t="shared" si="304"/>
        <v>null</v>
      </c>
      <c r="AK954" s="32" t="s">
        <v>0</v>
      </c>
      <c r="AL954" s="31" t="str">
        <f t="shared" si="293"/>
        <v>null</v>
      </c>
      <c r="AM954" s="33" t="s">
        <v>0</v>
      </c>
    </row>
    <row r="955" spans="1:39" ht="6.9" customHeight="1" x14ac:dyDescent="0.4">
      <c r="A955" s="13">
        <v>955</v>
      </c>
      <c r="B955" s="14" t="s">
        <v>25</v>
      </c>
      <c r="C955" s="35" t="str">
        <f t="shared" si="298"/>
        <v>p.conectar</v>
      </c>
      <c r="D955" s="16" t="str">
        <f t="shared" si="299"/>
        <v>é.network.san</v>
      </c>
      <c r="E955" s="17" t="s">
        <v>26</v>
      </c>
      <c r="F955" s="36" t="str">
        <f t="shared" si="306"/>
        <v>d.conectar</v>
      </c>
      <c r="G955" s="37" t="s">
        <v>15445</v>
      </c>
      <c r="H955" s="36" t="s">
        <v>12846</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15446</v>
      </c>
      <c r="X955" s="28" t="s">
        <v>15489</v>
      </c>
      <c r="Y955" s="28" t="s">
        <v>15472</v>
      </c>
      <c r="Z955" s="30" t="str">
        <f t="shared" si="294"/>
        <v>d.conectar.123</v>
      </c>
      <c r="AA955" s="30" t="str">
        <f t="shared" si="295"/>
        <v>Ação de conectar</v>
      </c>
      <c r="AB955" s="31" t="str">
        <f t="shared" si="291"/>
        <v>categoria.revit</v>
      </c>
      <c r="AC955" s="57" t="s">
        <v>15509</v>
      </c>
      <c r="AD955" s="31" t="str">
        <f t="shared" si="305"/>
        <v>null</v>
      </c>
      <c r="AE955" s="32" t="s">
        <v>0</v>
      </c>
      <c r="AF955" s="31" t="str">
        <f t="shared" si="303"/>
        <v>null</v>
      </c>
      <c r="AG955" s="32" t="s">
        <v>0</v>
      </c>
      <c r="AH955" s="31" t="str">
        <f t="shared" si="292"/>
        <v>classe.ifc</v>
      </c>
      <c r="AI955" s="32" t="s">
        <v>15498</v>
      </c>
      <c r="AJ955" s="31" t="str">
        <f t="shared" si="304"/>
        <v>null</v>
      </c>
      <c r="AK955" s="32" t="s">
        <v>0</v>
      </c>
      <c r="AL955" s="31" t="str">
        <f t="shared" si="293"/>
        <v>null</v>
      </c>
      <c r="AM955" s="33" t="s">
        <v>0</v>
      </c>
    </row>
    <row r="956" spans="1:39" ht="6.9" customHeight="1" x14ac:dyDescent="0.4">
      <c r="A956" s="13">
        <v>956</v>
      </c>
      <c r="B956" s="14" t="s">
        <v>25</v>
      </c>
      <c r="C956" s="35" t="str">
        <f t="shared" si="298"/>
        <v>p.conectar</v>
      </c>
      <c r="D956" s="16" t="str">
        <f t="shared" si="299"/>
        <v>é.network.vpn</v>
      </c>
      <c r="E956" s="17" t="s">
        <v>26</v>
      </c>
      <c r="F956" s="36" t="str">
        <f t="shared" si="306"/>
        <v>d.conectar</v>
      </c>
      <c r="G956" s="37" t="s">
        <v>15447</v>
      </c>
      <c r="H956" s="36" t="s">
        <v>12846</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15448</v>
      </c>
      <c r="X956" s="28" t="s">
        <v>15495</v>
      </c>
      <c r="Y956" s="28" t="s">
        <v>15480</v>
      </c>
      <c r="Z956" s="30" t="str">
        <f t="shared" si="294"/>
        <v>d.conectar.124</v>
      </c>
      <c r="AA956" s="30" t="str">
        <f t="shared" si="295"/>
        <v>Ação de conectar</v>
      </c>
      <c r="AB956" s="31" t="str">
        <f t="shared" si="291"/>
        <v>categoria.revit</v>
      </c>
      <c r="AC956" s="57" t="s">
        <v>15509</v>
      </c>
      <c r="AD956" s="31" t="str">
        <f t="shared" si="305"/>
        <v>null</v>
      </c>
      <c r="AE956" s="32" t="s">
        <v>0</v>
      </c>
      <c r="AF956" s="31" t="str">
        <f t="shared" si="303"/>
        <v>null</v>
      </c>
      <c r="AG956" s="32" t="s">
        <v>0</v>
      </c>
      <c r="AH956" s="31" t="str">
        <f t="shared" si="292"/>
        <v>classe.ifc</v>
      </c>
      <c r="AI956" s="32" t="s">
        <v>15498</v>
      </c>
      <c r="AJ956" s="31" t="str">
        <f t="shared" si="304"/>
        <v>null</v>
      </c>
      <c r="AK956" s="32" t="s">
        <v>0</v>
      </c>
      <c r="AL956" s="31" t="str">
        <f t="shared" si="293"/>
        <v>null</v>
      </c>
      <c r="AM956" s="33" t="s">
        <v>0</v>
      </c>
    </row>
    <row r="957" spans="1:39" ht="6.9" customHeight="1" x14ac:dyDescent="0.4">
      <c r="A957" s="13">
        <v>957</v>
      </c>
      <c r="B957" s="14" t="s">
        <v>25</v>
      </c>
      <c r="C957" s="35" t="str">
        <f t="shared" si="298"/>
        <v>p.conectar</v>
      </c>
      <c r="D957" s="16" t="str">
        <f t="shared" si="299"/>
        <v>é.network.wan</v>
      </c>
      <c r="E957" s="17" t="s">
        <v>26</v>
      </c>
      <c r="F957" s="36" t="str">
        <f t="shared" si="306"/>
        <v>d.conectar</v>
      </c>
      <c r="G957" s="37" t="s">
        <v>15440</v>
      </c>
      <c r="H957" s="36" t="s">
        <v>12846</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15452</v>
      </c>
      <c r="X957" s="28" t="s">
        <v>15490</v>
      </c>
      <c r="Y957" s="28" t="s">
        <v>15473</v>
      </c>
      <c r="Z957" s="30" t="str">
        <f t="shared" si="294"/>
        <v>d.conectar.125</v>
      </c>
      <c r="AA957" s="30" t="str">
        <f t="shared" si="295"/>
        <v>Ação de conectar</v>
      </c>
      <c r="AB957" s="31" t="str">
        <f t="shared" si="291"/>
        <v>categoria.revit</v>
      </c>
      <c r="AC957" s="57" t="s">
        <v>15509</v>
      </c>
      <c r="AD957" s="31" t="str">
        <f t="shared" si="305"/>
        <v>null</v>
      </c>
      <c r="AE957" s="32" t="s">
        <v>0</v>
      </c>
      <c r="AF957" s="31" t="str">
        <f t="shared" si="303"/>
        <v>null</v>
      </c>
      <c r="AG957" s="32" t="s">
        <v>0</v>
      </c>
      <c r="AH957" s="31" t="str">
        <f t="shared" si="292"/>
        <v>classe.ifc</v>
      </c>
      <c r="AI957" s="32" t="s">
        <v>15498</v>
      </c>
      <c r="AJ957" s="31" t="str">
        <f t="shared" si="304"/>
        <v>null</v>
      </c>
      <c r="AK957" s="32" t="s">
        <v>0</v>
      </c>
      <c r="AL957" s="31" t="str">
        <f t="shared" si="293"/>
        <v>null</v>
      </c>
      <c r="AM957" s="33" t="s">
        <v>0</v>
      </c>
    </row>
    <row r="958" spans="1:39" ht="6.9" customHeight="1" x14ac:dyDescent="0.4">
      <c r="A958" s="13">
        <v>958</v>
      </c>
      <c r="B958" s="14" t="s">
        <v>25</v>
      </c>
      <c r="C958" s="35" t="str">
        <f t="shared" si="298"/>
        <v>p.conectar</v>
      </c>
      <c r="D958" s="16" t="str">
        <f t="shared" si="299"/>
        <v>é.network.wlan</v>
      </c>
      <c r="E958" s="17" t="s">
        <v>26</v>
      </c>
      <c r="F958" s="36" t="str">
        <f t="shared" si="306"/>
        <v>d.conectar</v>
      </c>
      <c r="G958" s="37" t="s">
        <v>15449</v>
      </c>
      <c r="H958" s="36" t="s">
        <v>12846</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15450</v>
      </c>
      <c r="X958" s="28" t="s">
        <v>15491</v>
      </c>
      <c r="Y958" s="28" t="s">
        <v>15474</v>
      </c>
      <c r="Z958" s="30" t="str">
        <f t="shared" si="294"/>
        <v>d.conectar.126</v>
      </c>
      <c r="AA958" s="30" t="str">
        <f t="shared" si="295"/>
        <v>Ação de conectar</v>
      </c>
      <c r="AB958" s="31" t="str">
        <f t="shared" si="291"/>
        <v>categoria.revit</v>
      </c>
      <c r="AC958" s="57" t="s">
        <v>15509</v>
      </c>
      <c r="AD958" s="31" t="str">
        <f t="shared" si="305"/>
        <v>null</v>
      </c>
      <c r="AE958" s="32" t="s">
        <v>0</v>
      </c>
      <c r="AF958" s="31" t="str">
        <f t="shared" si="303"/>
        <v>null</v>
      </c>
      <c r="AG958" s="32" t="s">
        <v>0</v>
      </c>
      <c r="AH958" s="31" t="str">
        <f t="shared" si="292"/>
        <v>classe.ifc</v>
      </c>
      <c r="AI958" s="32" t="s">
        <v>15498</v>
      </c>
      <c r="AJ958" s="31" t="str">
        <f t="shared" si="304"/>
        <v>null</v>
      </c>
      <c r="AK958" s="32" t="s">
        <v>0</v>
      </c>
      <c r="AL958" s="31" t="str">
        <f t="shared" si="293"/>
        <v>null</v>
      </c>
      <c r="AM958" s="33" t="s">
        <v>0</v>
      </c>
    </row>
    <row r="959" spans="1:39" ht="6.9" customHeight="1" x14ac:dyDescent="0.4">
      <c r="A959" s="13">
        <v>959</v>
      </c>
      <c r="B959" s="14" t="s">
        <v>25</v>
      </c>
      <c r="C959" s="35" t="str">
        <f t="shared" si="298"/>
        <v>p.conectar</v>
      </c>
      <c r="D959" s="16" t="str">
        <f t="shared" si="299"/>
        <v>é.network.voip</v>
      </c>
      <c r="E959" s="17" t="s">
        <v>26</v>
      </c>
      <c r="F959" s="36" t="str">
        <f t="shared" si="306"/>
        <v>d.conectar</v>
      </c>
      <c r="G959" s="37" t="s">
        <v>15505</v>
      </c>
      <c r="H959" s="36" t="s">
        <v>12846</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15506</v>
      </c>
      <c r="X959" s="28" t="s">
        <v>15507</v>
      </c>
      <c r="Y959" s="28" t="s">
        <v>15508</v>
      </c>
      <c r="Z959" s="30" t="str">
        <f t="shared" si="294"/>
        <v>d.conectar.127</v>
      </c>
      <c r="AA959" s="30" t="str">
        <f t="shared" si="295"/>
        <v>Ação de conectar</v>
      </c>
      <c r="AB959" s="31" t="str">
        <f t="shared" si="291"/>
        <v>categoria.revit</v>
      </c>
      <c r="AC959" s="57" t="s">
        <v>15509</v>
      </c>
      <c r="AD959" s="31" t="str">
        <f t="shared" si="305"/>
        <v>null</v>
      </c>
      <c r="AE959" s="32" t="s">
        <v>0</v>
      </c>
      <c r="AF959" s="31" t="str">
        <f t="shared" si="303"/>
        <v>null</v>
      </c>
      <c r="AG959" s="32" t="s">
        <v>0</v>
      </c>
      <c r="AH959" s="31" t="str">
        <f t="shared" si="292"/>
        <v>classe.ifc</v>
      </c>
      <c r="AI959" s="32" t="s">
        <v>15498</v>
      </c>
      <c r="AJ959" s="31" t="str">
        <f t="shared" si="304"/>
        <v>null</v>
      </c>
      <c r="AK959" s="32" t="s">
        <v>0</v>
      </c>
      <c r="AL959" s="31" t="str">
        <f t="shared" si="293"/>
        <v>null</v>
      </c>
      <c r="AM959" s="33" t="s">
        <v>0</v>
      </c>
    </row>
    <row r="960" spans="1:39" ht="6.9" customHeight="1" x14ac:dyDescent="0.4">
      <c r="A960" s="13">
        <v>960</v>
      </c>
      <c r="B960" s="14" t="s">
        <v>25</v>
      </c>
      <c r="C960" s="35" t="str">
        <f t="shared" si="298"/>
        <v>p.conectar</v>
      </c>
      <c r="D960" s="16" t="str">
        <f t="shared" si="299"/>
        <v>é.zona.branca</v>
      </c>
      <c r="E960" s="17" t="s">
        <v>26</v>
      </c>
      <c r="F960" s="36" t="str">
        <f t="shared" si="306"/>
        <v>d.conectar</v>
      </c>
      <c r="G960" s="41" t="s">
        <v>15432</v>
      </c>
      <c r="H960" s="20" t="s">
        <v>12846</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15433</v>
      </c>
      <c r="X960" s="28" t="s">
        <v>15492</v>
      </c>
      <c r="Y960" s="28" t="s">
        <v>15475</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9" customHeight="1" x14ac:dyDescent="0.4">
      <c r="A961" s="13">
        <v>961</v>
      </c>
      <c r="B961" s="14" t="s">
        <v>25</v>
      </c>
      <c r="C961" s="35" t="str">
        <f t="shared" si="298"/>
        <v>p.conectar</v>
      </c>
      <c r="D961" s="16" t="str">
        <f t="shared" si="299"/>
        <v>é.zona.de.rádio.saturada</v>
      </c>
      <c r="E961" s="17" t="s">
        <v>26</v>
      </c>
      <c r="F961" s="36" t="str">
        <f t="shared" si="306"/>
        <v>d.conectar</v>
      </c>
      <c r="G961" s="41" t="s">
        <v>15503</v>
      </c>
      <c r="H961" s="20" t="s">
        <v>12846</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15504</v>
      </c>
      <c r="X961" s="28" t="s">
        <v>15497</v>
      </c>
      <c r="Y961" s="28" t="s">
        <v>15482</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9" customHeight="1" x14ac:dyDescent="0.4">
      <c r="A962" s="13">
        <v>962</v>
      </c>
      <c r="B962" s="14" t="s">
        <v>25</v>
      </c>
      <c r="C962" s="35" t="str">
        <f t="shared" si="298"/>
        <v>p.conectar</v>
      </c>
      <c r="D962" s="16" t="str">
        <f t="shared" si="299"/>
        <v>é.zona.de.silêncio</v>
      </c>
      <c r="E962" s="17" t="s">
        <v>26</v>
      </c>
      <c r="F962" s="36" t="str">
        <f t="shared" si="306"/>
        <v>d.conectar</v>
      </c>
      <c r="G962" s="41" t="s">
        <v>15431</v>
      </c>
      <c r="H962" s="20" t="s">
        <v>12846</v>
      </c>
      <c r="I962" s="21" t="str">
        <f t="shared" si="300"/>
        <v>null</v>
      </c>
      <c r="J962" s="42" t="s">
        <v>0</v>
      </c>
      <c r="K962" s="42" t="s">
        <v>0</v>
      </c>
      <c r="L962" s="42" t="s">
        <v>0</v>
      </c>
      <c r="M962" s="42" t="s">
        <v>0</v>
      </c>
      <c r="N962" s="22" t="s">
        <v>0</v>
      </c>
      <c r="O962" s="42" t="s">
        <v>0</v>
      </c>
      <c r="P962" s="42" t="s">
        <v>0</v>
      </c>
      <c r="Q962" s="42" t="s">
        <v>0</v>
      </c>
      <c r="R962" s="24" t="s">
        <v>15463</v>
      </c>
      <c r="S962" s="25" t="s">
        <v>1</v>
      </c>
      <c r="T962" s="25" t="s">
        <v>6790</v>
      </c>
      <c r="U962" s="26" t="str">
        <f t="shared" si="301"/>
        <v>Propriedade destinada a conectar: é.zona.de.silêncio</v>
      </c>
      <c r="V962" s="26" t="str">
        <f t="shared" si="302"/>
        <v>Dado para conectar: zona.de.silêncio -- Formatado como (rdfs:Literal or xsd:string)</v>
      </c>
      <c r="W962" s="27" t="s">
        <v>15437</v>
      </c>
      <c r="X962" s="28" t="s">
        <v>15493</v>
      </c>
      <c r="Y962" s="28" t="s">
        <v>15476</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9" customHeight="1" x14ac:dyDescent="0.4">
      <c r="A963" s="13">
        <v>963</v>
      </c>
      <c r="B963" s="14" t="s">
        <v>25</v>
      </c>
      <c r="C963" s="35" t="str">
        <f t="shared" si="298"/>
        <v>p.conectar</v>
      </c>
      <c r="D963" s="16" t="str">
        <f t="shared" si="299"/>
        <v>é.zona.de.sombra</v>
      </c>
      <c r="E963" s="17" t="s">
        <v>26</v>
      </c>
      <c r="F963" s="36" t="str">
        <f t="shared" si="306"/>
        <v>d.conectar</v>
      </c>
      <c r="G963" s="41" t="s">
        <v>15430</v>
      </c>
      <c r="H963" s="20" t="s">
        <v>12846</v>
      </c>
      <c r="I963" s="21" t="str">
        <f t="shared" si="300"/>
        <v>null</v>
      </c>
      <c r="J963" s="42" t="s">
        <v>0</v>
      </c>
      <c r="K963" s="42" t="s">
        <v>0</v>
      </c>
      <c r="L963" s="42" t="s">
        <v>0</v>
      </c>
      <c r="M963" s="42" t="s">
        <v>0</v>
      </c>
      <c r="N963" s="22" t="s">
        <v>0</v>
      </c>
      <c r="O963" s="42" t="s">
        <v>0</v>
      </c>
      <c r="P963" s="42" t="s">
        <v>0</v>
      </c>
      <c r="Q963" s="42" t="s">
        <v>0</v>
      </c>
      <c r="R963" s="24" t="s">
        <v>15462</v>
      </c>
      <c r="S963" s="25" t="s">
        <v>1</v>
      </c>
      <c r="T963" s="25" t="s">
        <v>6790</v>
      </c>
      <c r="U963" s="26" t="str">
        <f t="shared" si="301"/>
        <v>Propriedade destinada a conectar: é.zona.de.sombra</v>
      </c>
      <c r="V963" s="26" t="str">
        <f t="shared" si="302"/>
        <v>Dado para conectar: zona.de.sombra -- Formatado como (rdfs:Literal or xsd:string)</v>
      </c>
      <c r="W963" s="27" t="s">
        <v>15437</v>
      </c>
      <c r="X963" s="28" t="s">
        <v>15493</v>
      </c>
      <c r="Y963" s="28" t="s">
        <v>15476</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9" customHeight="1" x14ac:dyDescent="0.4">
      <c r="A964" s="13">
        <v>964</v>
      </c>
      <c r="B964" s="14" t="s">
        <v>25</v>
      </c>
      <c r="C964" s="35" t="str">
        <f t="shared" si="298"/>
        <v>p.conectar</v>
      </c>
      <c r="D964" s="16" t="str">
        <f t="shared" si="299"/>
        <v>é.zona.de.vácuo.de.fibra</v>
      </c>
      <c r="E964" s="17" t="s">
        <v>26</v>
      </c>
      <c r="F964" s="36" t="str">
        <f t="shared" si="306"/>
        <v>d.conectar</v>
      </c>
      <c r="G964" s="41" t="s">
        <v>15461</v>
      </c>
      <c r="H964" s="20" t="s">
        <v>12846</v>
      </c>
      <c r="I964" s="21" t="str">
        <f t="shared" si="300"/>
        <v>null</v>
      </c>
      <c r="J964" s="42" t="s">
        <v>0</v>
      </c>
      <c r="K964" s="42" t="s">
        <v>0</v>
      </c>
      <c r="L964" s="42" t="s">
        <v>0</v>
      </c>
      <c r="M964" s="42" t="s">
        <v>0</v>
      </c>
      <c r="N964" s="22" t="s">
        <v>0</v>
      </c>
      <c r="O964" s="42" t="s">
        <v>0</v>
      </c>
      <c r="P964" s="42" t="s">
        <v>0</v>
      </c>
      <c r="Q964" s="42" t="s">
        <v>0</v>
      </c>
      <c r="R964" s="24" t="s">
        <v>15465</v>
      </c>
      <c r="S964" s="25" t="s">
        <v>1</v>
      </c>
      <c r="T964" s="25" t="s">
        <v>6790</v>
      </c>
      <c r="U964" s="26" t="str">
        <f t="shared" si="301"/>
        <v>Propriedade destinada a conectar: é.zona.de.vácuo.de.fibra</v>
      </c>
      <c r="V964" s="26" t="str">
        <f t="shared" si="302"/>
        <v>Dado para conectar: zona.de.vácuo.de.fibra -- Formatado como (rdfs:Literal or xsd:string)</v>
      </c>
      <c r="W964" s="27" t="s">
        <v>15434</v>
      </c>
      <c r="X964" s="28" t="s">
        <v>15496</v>
      </c>
      <c r="Y964" s="28" t="s">
        <v>15481</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9" customHeight="1" x14ac:dyDescent="0.4">
      <c r="A965" s="13">
        <v>965</v>
      </c>
      <c r="B965" s="14" t="s">
        <v>25</v>
      </c>
      <c r="C965" s="35" t="str">
        <f t="shared" si="298"/>
        <v>p.conectar</v>
      </c>
      <c r="D965" s="16" t="str">
        <f t="shared" si="299"/>
        <v>é.zona.sem.redundância</v>
      </c>
      <c r="E965" s="17" t="s">
        <v>26</v>
      </c>
      <c r="F965" s="36" t="str">
        <f t="shared" si="306"/>
        <v>d.conectar</v>
      </c>
      <c r="G965" s="41" t="s">
        <v>15464</v>
      </c>
      <c r="H965" s="20" t="s">
        <v>12846</v>
      </c>
      <c r="I965" s="21" t="str">
        <f t="shared" si="300"/>
        <v>null</v>
      </c>
      <c r="J965" s="42" t="s">
        <v>0</v>
      </c>
      <c r="K965" s="42" t="s">
        <v>0</v>
      </c>
      <c r="L965" s="42" t="s">
        <v>0</v>
      </c>
      <c r="M965" s="42" t="s">
        <v>0</v>
      </c>
      <c r="N965" s="22" t="s">
        <v>0</v>
      </c>
      <c r="O965" s="42" t="s">
        <v>0</v>
      </c>
      <c r="P965" s="42" t="s">
        <v>0</v>
      </c>
      <c r="Q965" s="42" t="s">
        <v>0</v>
      </c>
      <c r="R965" s="24" t="s">
        <v>15466</v>
      </c>
      <c r="S965" s="25" t="s">
        <v>1</v>
      </c>
      <c r="T965" s="25" t="s">
        <v>6790</v>
      </c>
      <c r="U965" s="26" t="str">
        <f t="shared" si="301"/>
        <v>Propriedade destinada a conectar: é.zona.sem.redundância</v>
      </c>
      <c r="V965" s="26" t="str">
        <f t="shared" si="302"/>
        <v>Dado para conectar: zona.sem.redundância -- Formatado como (rdfs:Literal or xsd:string)</v>
      </c>
      <c r="W965" s="27" t="s">
        <v>15434</v>
      </c>
      <c r="X965" s="28" t="s">
        <v>15496</v>
      </c>
      <c r="Y965" s="28" t="s">
        <v>15481</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9" customHeight="1" x14ac:dyDescent="0.4">
      <c r="A966" s="13">
        <v>966</v>
      </c>
      <c r="B966" s="14" t="s">
        <v>25</v>
      </c>
      <c r="C966" s="15" t="str">
        <f t="shared" si="298"/>
        <v>p.conservar</v>
      </c>
      <c r="D966" s="16" t="str">
        <f t="shared" si="299"/>
        <v>é.código.de.conservação</v>
      </c>
      <c r="E966" s="17" t="s">
        <v>26</v>
      </c>
      <c r="F966" s="18" t="s">
        <v>1531</v>
      </c>
      <c r="G966" s="19" t="s">
        <v>1547</v>
      </c>
      <c r="H966" s="36" t="s">
        <v>12846</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9"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12846</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9"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12846</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9"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12846</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9"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12846</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9"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12846</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9"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12846</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9"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12846</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9"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12846</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9"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12846</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9"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9"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12846</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9"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12846</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9"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12846</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9" customHeight="1" x14ac:dyDescent="0.4">
      <c r="A980" s="13">
        <v>980</v>
      </c>
      <c r="B980" s="14" t="s">
        <v>25</v>
      </c>
      <c r="C980" s="15" t="str">
        <f t="shared" si="298"/>
        <v>p.contextualizar</v>
      </c>
      <c r="D980" s="16" t="str">
        <f t="shared" si="299"/>
        <v>é.okf.cliente</v>
      </c>
      <c r="E980" s="17" t="s">
        <v>26</v>
      </c>
      <c r="F980" s="40" t="s">
        <v>7366</v>
      </c>
      <c r="G980" s="37" t="s">
        <v>7381</v>
      </c>
      <c r="H980" s="36" t="s">
        <v>12846</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11013</v>
      </c>
      <c r="X980" s="28" t="s">
        <v>11028</v>
      </c>
      <c r="Y980" s="28" t="s">
        <v>11046</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9"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12846</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11014</v>
      </c>
      <c r="X981" s="28" t="s">
        <v>11029</v>
      </c>
      <c r="Y981" s="28" t="s">
        <v>11047</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9"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12846</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11015</v>
      </c>
      <c r="X982" s="28" t="s">
        <v>11030</v>
      </c>
      <c r="Y982" s="28" t="s">
        <v>11048</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9"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12846</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11016</v>
      </c>
      <c r="X983" s="28" t="s">
        <v>11031</v>
      </c>
      <c r="Y983" s="28" t="s">
        <v>11049</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9"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12846</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9"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12846</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9"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12846</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9"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12846</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9"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12846</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11012</v>
      </c>
      <c r="X988" s="28" t="s">
        <v>11042</v>
      </c>
      <c r="Y988" s="28" t="s">
        <v>11050</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9"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12846</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11018</v>
      </c>
      <c r="X989" s="28" t="s">
        <v>11032</v>
      </c>
      <c r="Y989" s="28" t="s">
        <v>11061</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9"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12846</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11024</v>
      </c>
      <c r="X990" s="28" t="s">
        <v>11033</v>
      </c>
      <c r="Y990" s="28" t="s">
        <v>11052</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9"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12846</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11025</v>
      </c>
      <c r="X991" s="28" t="s">
        <v>11034</v>
      </c>
      <c r="Y991" s="28" t="s">
        <v>11053</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9"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11011</v>
      </c>
      <c r="H992" s="36" t="s">
        <v>12846</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11027</v>
      </c>
      <c r="X992" s="28" t="s">
        <v>11043</v>
      </c>
      <c r="Y992" s="28" t="s">
        <v>11054</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9"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12846</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11026</v>
      </c>
      <c r="X993" s="28" t="s">
        <v>11044</v>
      </c>
      <c r="Y993" s="28" t="s">
        <v>11062</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9"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12846</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11019</v>
      </c>
      <c r="X994" s="28" t="s">
        <v>11045</v>
      </c>
      <c r="Y994" s="28" t="s">
        <v>11055</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9"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12846</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11020</v>
      </c>
      <c r="X995" s="28" t="s">
        <v>11037</v>
      </c>
      <c r="Y995" s="28" t="s">
        <v>11056</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9"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12846</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11021</v>
      </c>
      <c r="X996" s="28" t="s">
        <v>11038</v>
      </c>
      <c r="Y996" s="28" t="s">
        <v>11057</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9"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12846</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11022</v>
      </c>
      <c r="X997" s="28" t="s">
        <v>11039</v>
      </c>
      <c r="Y997" s="28" t="s">
        <v>11058</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9"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12846</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11023</v>
      </c>
      <c r="X998" s="28" t="s">
        <v>11040</v>
      </c>
      <c r="Y998" s="28" t="s">
        <v>11059</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9"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12846</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11017</v>
      </c>
      <c r="X999" s="28" t="s">
        <v>11041</v>
      </c>
      <c r="Y999" s="28" t="s">
        <v>11060</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9" customHeight="1" x14ac:dyDescent="0.4">
      <c r="A1000" s="13">
        <v>1000</v>
      </c>
      <c r="B1000" s="14" t="s">
        <v>25</v>
      </c>
      <c r="C1000" s="15" t="str">
        <f t="shared" si="314"/>
        <v>p.controlar</v>
      </c>
      <c r="D1000" s="16" t="str">
        <f t="shared" si="315"/>
        <v>é.válvula</v>
      </c>
      <c r="E1000" s="17" t="s">
        <v>26</v>
      </c>
      <c r="F1000" s="40" t="s">
        <v>543</v>
      </c>
      <c r="G1000" s="19" t="s">
        <v>2437</v>
      </c>
      <c r="H1000" s="36" t="s">
        <v>12846</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9"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12846</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9"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9"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9"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9"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9"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9"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9"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9"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9"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9"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9"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12846</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9"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12846</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9"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12846</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9"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12846</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9"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9"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9" customHeight="1" x14ac:dyDescent="0.4">
      <c r="A1018" s="13">
        <v>1018</v>
      </c>
      <c r="B1018" s="14" t="s">
        <v>25</v>
      </c>
      <c r="C1018" s="15" t="str">
        <f t="shared" si="314"/>
        <v>p.dançar</v>
      </c>
      <c r="D1018" s="16" t="str">
        <f t="shared" si="315"/>
        <v>é.coreto</v>
      </c>
      <c r="E1018" s="17" t="s">
        <v>26</v>
      </c>
      <c r="F1018" s="40" t="s">
        <v>2641</v>
      </c>
      <c r="G1018" s="41" t="s">
        <v>2645</v>
      </c>
      <c r="H1018" s="36" t="s">
        <v>12846</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9"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12846</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9"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12846</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9"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12846</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9"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12846</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9"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12846</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9"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12846</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9"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12846</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9"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9"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9"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9"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9" customHeight="1" x14ac:dyDescent="0.4">
      <c r="A1030" s="13">
        <v>1030</v>
      </c>
      <c r="B1030" s="14" t="s">
        <v>25</v>
      </c>
      <c r="C1030" s="35" t="str">
        <f t="shared" si="314"/>
        <v>p.datar</v>
      </c>
      <c r="D1030" s="16" t="str">
        <f t="shared" si="315"/>
        <v>é.data.de.construção</v>
      </c>
      <c r="E1030" s="17" t="s">
        <v>26</v>
      </c>
      <c r="F1030" s="36" t="s">
        <v>1598</v>
      </c>
      <c r="G1030" s="41" t="s">
        <v>12326</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12327</v>
      </c>
      <c r="X1030" s="27" t="s">
        <v>12328</v>
      </c>
      <c r="Y1030" s="29" t="s">
        <v>12329</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9"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9"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9"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12492</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9" customHeight="1" x14ac:dyDescent="0.4">
      <c r="A1034" s="13">
        <v>1034</v>
      </c>
      <c r="B1034" s="14" t="s">
        <v>25</v>
      </c>
      <c r="C1034" s="35" t="str">
        <f t="shared" si="314"/>
        <v>p.datar</v>
      </c>
      <c r="D1034" s="16" t="str">
        <f t="shared" si="315"/>
        <v>é.data.de.implosão</v>
      </c>
      <c r="E1034" s="17" t="s">
        <v>26</v>
      </c>
      <c r="F1034" s="36" t="s">
        <v>1598</v>
      </c>
      <c r="G1034" s="41" t="s">
        <v>12339</v>
      </c>
      <c r="H1034" s="20" t="s">
        <v>289</v>
      </c>
      <c r="I1034" s="21" t="str">
        <f t="shared" si="316"/>
        <v>Functional</v>
      </c>
      <c r="J1034" s="42" t="s">
        <v>27</v>
      </c>
      <c r="K1034" s="22" t="s">
        <v>0</v>
      </c>
      <c r="L1034" s="42" t="s">
        <v>0</v>
      </c>
      <c r="M1034" s="42" t="s">
        <v>0</v>
      </c>
      <c r="N1034" s="22" t="s">
        <v>0</v>
      </c>
      <c r="O1034" s="42" t="s">
        <v>0</v>
      </c>
      <c r="P1034" s="42" t="s">
        <v>0</v>
      </c>
      <c r="Q1034" s="42" t="s">
        <v>0</v>
      </c>
      <c r="R1034" s="24" t="s">
        <v>12340</v>
      </c>
      <c r="S1034" s="25" t="s">
        <v>1</v>
      </c>
      <c r="T1034" s="25" t="s">
        <v>6790</v>
      </c>
      <c r="U1034" s="26" t="str">
        <f t="shared" si="317"/>
        <v>Propriedade destinada a datar: é.data.de.implosão</v>
      </c>
      <c r="V1034" s="26" t="str">
        <f t="shared" si="318"/>
        <v>Dado para datar: data.de.implosão -- Formatado como (xsd:date)</v>
      </c>
      <c r="W1034" s="27" t="s">
        <v>12341</v>
      </c>
      <c r="X1034" s="28" t="s">
        <v>12343</v>
      </c>
      <c r="Y1034" s="28" t="s">
        <v>12342</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9"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9"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12493</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9"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9"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9"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9"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9"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14701</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9" customHeight="1" x14ac:dyDescent="0.4">
      <c r="A1042" s="13">
        <v>1042</v>
      </c>
      <c r="B1042" s="14" t="s">
        <v>25</v>
      </c>
      <c r="C1042" s="35" t="str">
        <f t="shared" si="314"/>
        <v>p.datar</v>
      </c>
      <c r="D1042" s="16" t="str">
        <f t="shared" si="315"/>
        <v>é.data.da.ocorrência</v>
      </c>
      <c r="E1042" s="17" t="s">
        <v>26</v>
      </c>
      <c r="F1042" s="36" t="s">
        <v>1598</v>
      </c>
      <c r="G1042" s="41" t="s">
        <v>14698</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14699</v>
      </c>
      <c r="X1042" s="28" t="s">
        <v>14700</v>
      </c>
      <c r="Y1042" s="29" t="s">
        <v>14702</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9"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9"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9"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9"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9"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9"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9"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9"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9"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9"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9" customHeight="1" x14ac:dyDescent="0.4">
      <c r="A1053" s="13">
        <v>1053</v>
      </c>
      <c r="B1053" s="14" t="s">
        <v>25</v>
      </c>
      <c r="C1053" s="35" t="str">
        <f t="shared" si="314"/>
        <v>p.datar</v>
      </c>
      <c r="D1053" s="16" t="str">
        <f t="shared" si="315"/>
        <v>é.data.marco</v>
      </c>
      <c r="E1053" s="17" t="s">
        <v>26</v>
      </c>
      <c r="F1053" s="36" t="str">
        <f>F1052</f>
        <v>d.datar</v>
      </c>
      <c r="G1053" s="19" t="s">
        <v>12344</v>
      </c>
      <c r="H1053" s="20" t="s">
        <v>289</v>
      </c>
      <c r="I1053" s="21" t="str">
        <f t="shared" si="316"/>
        <v>Functional</v>
      </c>
      <c r="J1053" s="42" t="s">
        <v>27</v>
      </c>
      <c r="K1053" s="22" t="s">
        <v>0</v>
      </c>
      <c r="L1053" s="22" t="s">
        <v>0</v>
      </c>
      <c r="M1053" s="22" t="s">
        <v>0</v>
      </c>
      <c r="N1053" s="22" t="s">
        <v>0</v>
      </c>
      <c r="O1053" s="22" t="s">
        <v>0</v>
      </c>
      <c r="P1053" s="22" t="s">
        <v>0</v>
      </c>
      <c r="Q1053" s="22" t="s">
        <v>0</v>
      </c>
      <c r="R1053" s="24" t="s">
        <v>12345</v>
      </c>
      <c r="S1053" s="25" t="s">
        <v>1</v>
      </c>
      <c r="T1053" s="25" t="s">
        <v>6790</v>
      </c>
      <c r="U1053" s="26" t="str">
        <f t="shared" si="317"/>
        <v>Propriedade destinada a datar: é.data.marco</v>
      </c>
      <c r="V1053" s="26" t="str">
        <f t="shared" si="318"/>
        <v>Dado para datar: data.marco -- Formatado como (xsd:date)</v>
      </c>
      <c r="W1053" s="27" t="s">
        <v>12346</v>
      </c>
      <c r="X1053" s="28" t="s">
        <v>12347</v>
      </c>
      <c r="Y1053" s="29" t="s">
        <v>12348</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9" customHeight="1" x14ac:dyDescent="0.4">
      <c r="A1054" s="13">
        <v>1054</v>
      </c>
      <c r="B1054" s="14" t="s">
        <v>25</v>
      </c>
      <c r="C1054" s="15" t="str">
        <f t="shared" si="314"/>
        <v>p.derivar</v>
      </c>
      <c r="D1054" s="16" t="str">
        <f t="shared" si="315"/>
        <v>é.conexão</v>
      </c>
      <c r="E1054" s="17" t="s">
        <v>26</v>
      </c>
      <c r="F1054" s="40" t="s">
        <v>557</v>
      </c>
      <c r="G1054" s="19" t="s">
        <v>2453</v>
      </c>
      <c r="H1054" s="36" t="s">
        <v>12846</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9"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12846</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9"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12846</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9"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12846</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9"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12846</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9"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12846</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9"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12846</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9"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12846</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9"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12846</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9"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12846</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9"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12846</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9"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12846</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9"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12846</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9"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12846</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9"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12846</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9" customHeight="1" x14ac:dyDescent="0.4">
      <c r="A1069" s="13">
        <v>1069</v>
      </c>
      <c r="B1069" s="14" t="s">
        <v>25</v>
      </c>
      <c r="C1069" s="15" t="str">
        <f t="shared" si="331"/>
        <v>p.digitalizar</v>
      </c>
      <c r="D1069" s="16" t="str">
        <f t="shared" si="332"/>
        <v>é.arquivo.bcf</v>
      </c>
      <c r="E1069" s="17" t="s">
        <v>26</v>
      </c>
      <c r="F1069" s="40" t="s">
        <v>562</v>
      </c>
      <c r="G1069" s="19" t="s">
        <v>2691</v>
      </c>
      <c r="H1069" s="36" t="s">
        <v>12846</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9"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12846</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9"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12846</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9"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12846</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9"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12846</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9"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12846</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9"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12846</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9"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12846</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9"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12846</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9"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12846</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9"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12846</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9"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12846</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9"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12846</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9"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12846</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9"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12846</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9"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12846</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9"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12846</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9"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12846</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9"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12846</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9"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12846</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9"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12846</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9"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12846</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9"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12846</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9"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12846</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9"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12846</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9"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12846</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9"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12846</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9"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12846</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9"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12846</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9"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12846</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9"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12846</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9"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12846</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9"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12846</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9"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12846</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9"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12846</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9"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12846</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9"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12846</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9"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12846</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9"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9"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9"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14404</v>
      </c>
      <c r="X1109" s="28" t="s">
        <v>14467</v>
      </c>
      <c r="Y1109" s="29" t="s">
        <v>14528</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9"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14402</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14405</v>
      </c>
      <c r="X1110" s="28" t="s">
        <v>14468</v>
      </c>
      <c r="Y1110" s="29" t="s">
        <v>14529</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9"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14406</v>
      </c>
      <c r="X1111" s="28" t="s">
        <v>14469</v>
      </c>
      <c r="Y1111" s="29" t="s">
        <v>14530</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9"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14407</v>
      </c>
      <c r="X1112" s="28" t="s">
        <v>14470</v>
      </c>
      <c r="Y1112" s="29" t="s">
        <v>14531</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9"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14429</v>
      </c>
      <c r="X1113" s="28" t="s">
        <v>14471</v>
      </c>
      <c r="Y1113" s="29" t="s">
        <v>14532</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9"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14408</v>
      </c>
      <c r="X1114" s="28" t="s">
        <v>14472</v>
      </c>
      <c r="Y1114" s="29" t="s">
        <v>14533</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9"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14409</v>
      </c>
      <c r="X1115" s="28" t="s">
        <v>14473</v>
      </c>
      <c r="Y1115" s="29" t="s">
        <v>14534</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9"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14430</v>
      </c>
      <c r="X1116" s="28" t="s">
        <v>14474</v>
      </c>
      <c r="Y1116" s="29" t="s">
        <v>14535</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9"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14431</v>
      </c>
      <c r="X1117" s="28" t="s">
        <v>14475</v>
      </c>
      <c r="Y1117" s="29" t="s">
        <v>14536</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9"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14432</v>
      </c>
      <c r="X1118" s="28" t="s">
        <v>14476</v>
      </c>
      <c r="Y1118" s="29" t="s">
        <v>14537</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9"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14433</v>
      </c>
      <c r="X1119" s="28" t="s">
        <v>14477</v>
      </c>
      <c r="Y1119" s="29" t="s">
        <v>14538</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9"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14438</v>
      </c>
      <c r="X1120" s="28" t="s">
        <v>14478</v>
      </c>
      <c r="Y1120" s="29" t="s">
        <v>14539</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9"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14410</v>
      </c>
      <c r="X1121" s="28" t="s">
        <v>14479</v>
      </c>
      <c r="Y1121" s="29" t="s">
        <v>14540</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9"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14464</v>
      </c>
      <c r="X1122" s="28" t="s">
        <v>14480</v>
      </c>
      <c r="Y1122" s="29" t="s">
        <v>14541</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9" customHeight="1" x14ac:dyDescent="0.4">
      <c r="A1123" s="13">
        <v>1123</v>
      </c>
      <c r="B1123" s="14" t="s">
        <v>25</v>
      </c>
      <c r="C1123" s="35" t="str">
        <f t="shared" si="346"/>
        <v>p.dimensionar</v>
      </c>
      <c r="D1123" s="16" t="str">
        <f t="shared" si="347"/>
        <v>é.área.média</v>
      </c>
      <c r="E1123" s="17" t="s">
        <v>26</v>
      </c>
      <c r="F1123" s="36" t="str">
        <f t="shared" si="345"/>
        <v>d.dimensionar</v>
      </c>
      <c r="G1123" s="37" t="s">
        <v>11632</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14434</v>
      </c>
      <c r="X1123" s="28" t="s">
        <v>11791</v>
      </c>
      <c r="Y1123" s="29" t="s">
        <v>11799</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9" customHeight="1" x14ac:dyDescent="0.4">
      <c r="A1124" s="13">
        <v>1124</v>
      </c>
      <c r="B1124" s="14" t="s">
        <v>25</v>
      </c>
      <c r="C1124" s="35" t="str">
        <f t="shared" si="346"/>
        <v>p.dimensionar</v>
      </c>
      <c r="D1124" s="16" t="str">
        <f t="shared" si="347"/>
        <v>é.área.mínima</v>
      </c>
      <c r="E1124" s="17" t="s">
        <v>26</v>
      </c>
      <c r="F1124" s="36" t="str">
        <f t="shared" si="345"/>
        <v>d.dimensionar</v>
      </c>
      <c r="G1124" s="37" t="s">
        <v>11631</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14435</v>
      </c>
      <c r="X1124" s="28" t="s">
        <v>11792</v>
      </c>
      <c r="Y1124" s="29" t="s">
        <v>11800</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9"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14436</v>
      </c>
      <c r="X1125" s="28" t="s">
        <v>14481</v>
      </c>
      <c r="Y1125" s="29" t="s">
        <v>14542</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9"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14437</v>
      </c>
      <c r="X1126" s="28" t="s">
        <v>14482</v>
      </c>
      <c r="Y1126" s="29" t="s">
        <v>14543</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9"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14439</v>
      </c>
      <c r="X1127" s="28" t="s">
        <v>14483</v>
      </c>
      <c r="Y1127" s="29" t="s">
        <v>14544</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9"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14440</v>
      </c>
      <c r="X1128" s="28" t="s">
        <v>14484</v>
      </c>
      <c r="Y1128" s="29" t="s">
        <v>14545</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9"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14460</v>
      </c>
      <c r="X1129" s="28" t="s">
        <v>14485</v>
      </c>
      <c r="Y1129" s="29" t="s">
        <v>14546</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9"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14458</v>
      </c>
      <c r="X1130" s="28" t="s">
        <v>14522</v>
      </c>
      <c r="Y1130" s="29" t="s">
        <v>14585</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9"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14459</v>
      </c>
      <c r="X1131" s="28" t="s">
        <v>14486</v>
      </c>
      <c r="Y1131" s="29" t="s">
        <v>14547</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9"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14411</v>
      </c>
      <c r="X1132" s="28" t="s">
        <v>14487</v>
      </c>
      <c r="Y1132" s="29" t="s">
        <v>14548</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9"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14461</v>
      </c>
      <c r="X1133" s="28" t="s">
        <v>14488</v>
      </c>
      <c r="Y1133" s="29" t="s">
        <v>14549</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9"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14462</v>
      </c>
      <c r="X1134" s="28" t="s">
        <v>14524</v>
      </c>
      <c r="Y1134" s="29" t="s">
        <v>14550</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9"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12846</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9"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14463</v>
      </c>
      <c r="X1136" s="28" t="s">
        <v>14489</v>
      </c>
      <c r="Y1136" s="29" t="s">
        <v>14551</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9"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14455</v>
      </c>
      <c r="X1137" s="28" t="s">
        <v>14523</v>
      </c>
      <c r="Y1137" s="29" t="s">
        <v>14552</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9"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14412</v>
      </c>
      <c r="X1138" s="28" t="s">
        <v>14490</v>
      </c>
      <c r="Y1138" s="29" t="s">
        <v>14553</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9"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14413</v>
      </c>
      <c r="X1139" s="28" t="s">
        <v>14491</v>
      </c>
      <c r="Y1139" s="29" t="s">
        <v>14554</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9"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14525</v>
      </c>
      <c r="Y1140" s="29" t="s">
        <v>14586</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9"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14414</v>
      </c>
      <c r="X1141" s="28" t="s">
        <v>14492</v>
      </c>
      <c r="Y1141" s="29" t="s">
        <v>14555</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9"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14441</v>
      </c>
      <c r="X1142" s="28" t="s">
        <v>14526</v>
      </c>
      <c r="Y1142" s="29" t="s">
        <v>14587</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9"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14442</v>
      </c>
      <c r="X1143" s="28" t="s">
        <v>14493</v>
      </c>
      <c r="Y1143" s="29" t="s">
        <v>14556</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9"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14415</v>
      </c>
      <c r="X1144" s="28" t="s">
        <v>14494</v>
      </c>
      <c r="Y1144" s="29" t="s">
        <v>14557</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9"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14415</v>
      </c>
      <c r="X1145" s="28" t="s">
        <v>14494</v>
      </c>
      <c r="Y1145" s="29" t="s">
        <v>14557</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9"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14443</v>
      </c>
      <c r="X1146" s="28" t="s">
        <v>14495</v>
      </c>
      <c r="Y1146" s="29" t="s">
        <v>14558</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9"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14444</v>
      </c>
      <c r="X1147" s="28" t="s">
        <v>14496</v>
      </c>
      <c r="Y1147" s="29" t="s">
        <v>14559</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9"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14416</v>
      </c>
      <c r="X1148" s="28" t="s">
        <v>14497</v>
      </c>
      <c r="Y1148" s="29" t="s">
        <v>14560</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9"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12545</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14445</v>
      </c>
      <c r="X1149" s="28" t="s">
        <v>14498</v>
      </c>
      <c r="Y1149" s="29" t="s">
        <v>14561</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9"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12546</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14446</v>
      </c>
      <c r="X1150" s="28" t="s">
        <v>14499</v>
      </c>
      <c r="Y1150" s="29" t="s">
        <v>14562</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9"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14447</v>
      </c>
      <c r="X1151" s="28" t="s">
        <v>14500</v>
      </c>
      <c r="Y1151" s="29" t="s">
        <v>14563</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9"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14457</v>
      </c>
      <c r="X1152" s="28" t="s">
        <v>14501</v>
      </c>
      <c r="Y1152" s="29" t="s">
        <v>14564</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9"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11633</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14435</v>
      </c>
      <c r="X1153" s="28" t="s">
        <v>11792</v>
      </c>
      <c r="Y1153" s="29" t="s">
        <v>11800</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9"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11671</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11670</v>
      </c>
      <c r="X1154" s="28" t="s">
        <v>11793</v>
      </c>
      <c r="Y1154" s="29" t="s">
        <v>11801</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9"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14457</v>
      </c>
      <c r="X1155" s="28" t="s">
        <v>14501</v>
      </c>
      <c r="Y1155" s="29" t="s">
        <v>14564</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9"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14417</v>
      </c>
      <c r="X1156" s="28" t="s">
        <v>14502</v>
      </c>
      <c r="Y1156" s="29" t="s">
        <v>14565</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9"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14418</v>
      </c>
      <c r="X1157" s="28" t="s">
        <v>14503</v>
      </c>
      <c r="Y1157" s="29" t="s">
        <v>14566</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9"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14456</v>
      </c>
      <c r="X1158" s="28" t="s">
        <v>14504</v>
      </c>
      <c r="Y1158" s="29" t="s">
        <v>14567</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9"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14455</v>
      </c>
      <c r="X1159" s="28" t="s">
        <v>14523</v>
      </c>
      <c r="Y1159" s="29" t="s">
        <v>14552</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9"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14465</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14466</v>
      </c>
      <c r="X1160" s="28" t="s">
        <v>14505</v>
      </c>
      <c r="Y1160" s="29" t="s">
        <v>14568</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9"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14419</v>
      </c>
      <c r="X1161" s="28" t="s">
        <v>14506</v>
      </c>
      <c r="Y1161" s="29" t="s">
        <v>14569</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9" customHeight="1" x14ac:dyDescent="0.4">
      <c r="A1162" s="13">
        <v>1162</v>
      </c>
      <c r="B1162" s="14" t="s">
        <v>25</v>
      </c>
      <c r="C1162" s="35" t="str">
        <f t="shared" si="346"/>
        <v>p.dimensionar</v>
      </c>
      <c r="D1162" s="16" t="str">
        <f t="shared" si="347"/>
        <v>é.largura.real</v>
      </c>
      <c r="E1162" s="17" t="s">
        <v>26</v>
      </c>
      <c r="F1162" s="36" t="str">
        <f t="shared" si="360"/>
        <v>d.dimensionar</v>
      </c>
      <c r="G1162" s="19" t="s">
        <v>14403</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14420</v>
      </c>
      <c r="X1162" s="28" t="s">
        <v>14507</v>
      </c>
      <c r="Y1162" s="29" t="s">
        <v>14570</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9"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14448</v>
      </c>
      <c r="X1163" s="28" t="s">
        <v>14508</v>
      </c>
      <c r="Y1163" s="29" t="s">
        <v>14571</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9"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14421</v>
      </c>
      <c r="X1164" s="28" t="s">
        <v>14509</v>
      </c>
      <c r="Y1164" s="29" t="s">
        <v>14572</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9"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14451</v>
      </c>
      <c r="X1165" s="28" t="s">
        <v>14510</v>
      </c>
      <c r="Y1165" s="29" t="s">
        <v>14573</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9"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14452</v>
      </c>
      <c r="X1166" s="28" t="s">
        <v>14527</v>
      </c>
      <c r="Y1166" s="29" t="s">
        <v>14574</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9"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11668</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14435</v>
      </c>
      <c r="X1167" s="28" t="s">
        <v>11792</v>
      </c>
      <c r="Y1167" s="29" t="s">
        <v>11800</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9"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14422</v>
      </c>
      <c r="X1168" s="28" t="s">
        <v>14511</v>
      </c>
      <c r="Y1168" s="29" t="s">
        <v>14575</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9"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14423</v>
      </c>
      <c r="X1169" s="28" t="s">
        <v>14512</v>
      </c>
      <c r="Y1169" s="29" t="s">
        <v>14576</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9"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14423</v>
      </c>
      <c r="X1170" s="28" t="s">
        <v>14512</v>
      </c>
      <c r="Y1170" s="29" t="s">
        <v>14576</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9"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14424</v>
      </c>
      <c r="X1171" s="28" t="s">
        <v>14513</v>
      </c>
      <c r="Y1171" s="29" t="s">
        <v>14577</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9"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14449</v>
      </c>
      <c r="X1172" s="28" t="s">
        <v>14514</v>
      </c>
      <c r="Y1172" s="29" t="s">
        <v>14588</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9"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14450</v>
      </c>
      <c r="X1173" s="28" t="s">
        <v>14515</v>
      </c>
      <c r="Y1173" s="29" t="s">
        <v>14578</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9" customHeight="1" x14ac:dyDescent="0.4">
      <c r="A1174" s="13">
        <v>1174</v>
      </c>
      <c r="B1174" s="14" t="s">
        <v>25</v>
      </c>
      <c r="C1174" s="35" t="str">
        <f t="shared" si="346"/>
        <v>p.dimensionar</v>
      </c>
      <c r="D1174" s="16" t="str">
        <f t="shared" si="347"/>
        <v>é.proporção.ideal</v>
      </c>
      <c r="E1174" s="17" t="s">
        <v>26</v>
      </c>
      <c r="F1174" s="36" t="str">
        <f t="shared" si="360"/>
        <v>d.dimensionar</v>
      </c>
      <c r="G1174" s="37" t="s">
        <v>11659</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11669</v>
      </c>
      <c r="X1174" s="28" t="s">
        <v>11794</v>
      </c>
      <c r="Y1174" s="29" t="s">
        <v>11802</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9"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14425</v>
      </c>
      <c r="X1175" s="28" t="s">
        <v>14516</v>
      </c>
      <c r="Y1175" s="29" t="s">
        <v>14579</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9"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14453</v>
      </c>
      <c r="X1176" s="28" t="s">
        <v>14517</v>
      </c>
      <c r="Y1176" s="29" t="s">
        <v>14580</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9"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11660</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11675</v>
      </c>
      <c r="X1177" s="28" t="s">
        <v>11795</v>
      </c>
      <c r="Y1177" s="29" t="s">
        <v>11803</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9"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14426</v>
      </c>
      <c r="X1178" s="28" t="s">
        <v>14518</v>
      </c>
      <c r="Y1178" s="29" t="s">
        <v>14581</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9"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14427</v>
      </c>
      <c r="X1179" s="28" t="s">
        <v>14519</v>
      </c>
      <c r="Y1179" s="29" t="s">
        <v>14582</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9"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14454</v>
      </c>
      <c r="X1180" s="28" t="s">
        <v>14520</v>
      </c>
      <c r="Y1180" s="29" t="s">
        <v>14583</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9"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14428</v>
      </c>
      <c r="X1181" s="28" t="s">
        <v>14521</v>
      </c>
      <c r="Y1181" s="29" t="s">
        <v>14584</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9" customHeight="1" x14ac:dyDescent="0.4">
      <c r="A1182" s="13">
        <v>1182</v>
      </c>
      <c r="B1182" s="14" t="s">
        <v>25</v>
      </c>
      <c r="C1182" s="15" t="str">
        <f t="shared" si="346"/>
        <v>p.direcionar</v>
      </c>
      <c r="D1182" s="16" t="str">
        <f t="shared" si="347"/>
        <v>é.direção.vetorial</v>
      </c>
      <c r="E1182" s="17" t="s">
        <v>26</v>
      </c>
      <c r="F1182" s="18" t="s">
        <v>565</v>
      </c>
      <c r="G1182" s="19" t="s">
        <v>2251</v>
      </c>
      <c r="H1182" s="20" t="s">
        <v>12846</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9"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12846</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9"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12846</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9"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12846</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9"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12846</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9"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12846</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9"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12846</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9" customHeight="1" x14ac:dyDescent="0.4">
      <c r="A1189" s="13">
        <v>1189</v>
      </c>
      <c r="B1189" s="14" t="s">
        <v>25</v>
      </c>
      <c r="C1189" s="15" t="str">
        <f t="shared" si="362"/>
        <v>p.distribuir</v>
      </c>
      <c r="D1189" s="16" t="str">
        <f t="shared" si="363"/>
        <v>é.calha</v>
      </c>
      <c r="E1189" s="17" t="s">
        <v>26</v>
      </c>
      <c r="F1189" s="40" t="s">
        <v>570</v>
      </c>
      <c r="G1189" s="19" t="s">
        <v>215</v>
      </c>
      <c r="H1189" s="20" t="s">
        <v>12846</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13342</v>
      </c>
      <c r="X1189" s="28" t="s">
        <v>13356</v>
      </c>
      <c r="Y1189" s="29" t="s">
        <v>13367</v>
      </c>
      <c r="Z1189" s="30" t="str">
        <f t="shared" si="358"/>
        <v>d.distribuir.100</v>
      </c>
      <c r="AA1189" s="30" t="str">
        <f t="shared" si="359"/>
        <v>Ação de distribuir</v>
      </c>
      <c r="AB1189" s="31" t="str">
        <f t="shared" si="354"/>
        <v>categoria.revit</v>
      </c>
      <c r="AC1189" s="32" t="s">
        <v>13359</v>
      </c>
      <c r="AD1189" s="31" t="str">
        <f t="shared" si="369"/>
        <v>null</v>
      </c>
      <c r="AE1189" s="32" t="s">
        <v>0</v>
      </c>
      <c r="AF1189" s="31" t="str">
        <f t="shared" si="367"/>
        <v>null</v>
      </c>
      <c r="AG1189" s="32" t="s">
        <v>0</v>
      </c>
      <c r="AH1189" s="31" t="str">
        <f t="shared" si="355"/>
        <v>classe.ifc</v>
      </c>
      <c r="AI1189" s="32" t="s">
        <v>13379</v>
      </c>
      <c r="AJ1189" s="31" t="str">
        <f t="shared" si="368"/>
        <v>null</v>
      </c>
      <c r="AK1189" s="32" t="s">
        <v>0</v>
      </c>
      <c r="AL1189" s="31" t="str">
        <f t="shared" si="357"/>
        <v>código.abnt</v>
      </c>
      <c r="AM1189" s="33" t="s">
        <v>13385</v>
      </c>
    </row>
    <row r="1190" spans="1:39" ht="6.9"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13334</v>
      </c>
      <c r="H1190" s="20" t="s">
        <v>12846</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13343</v>
      </c>
      <c r="X1190" s="28" t="s">
        <v>13357</v>
      </c>
      <c r="Y1190" s="29" t="s">
        <v>13376</v>
      </c>
      <c r="Z1190" s="30" t="str">
        <f t="shared" si="358"/>
        <v>d.distribuir.101</v>
      </c>
      <c r="AA1190" s="30" t="str">
        <f t="shared" si="359"/>
        <v>Ação de distribuir</v>
      </c>
      <c r="AB1190" s="31" t="str">
        <f t="shared" si="354"/>
        <v>categoria.revit</v>
      </c>
      <c r="AC1190" s="32" t="s">
        <v>13360</v>
      </c>
      <c r="AD1190" s="31" t="str">
        <f t="shared" si="369"/>
        <v>null</v>
      </c>
      <c r="AE1190" s="32" t="s">
        <v>0</v>
      </c>
      <c r="AF1190" s="31" t="str">
        <f t="shared" si="367"/>
        <v>null</v>
      </c>
      <c r="AG1190" s="32" t="s">
        <v>0</v>
      </c>
      <c r="AH1190" s="31" t="str">
        <f t="shared" si="355"/>
        <v>classe.ifc</v>
      </c>
      <c r="AI1190" s="32" t="s">
        <v>13377</v>
      </c>
      <c r="AJ1190" s="31" t="str">
        <f t="shared" si="368"/>
        <v>null</v>
      </c>
      <c r="AK1190" s="32" t="s">
        <v>0</v>
      </c>
      <c r="AL1190" s="31" t="str">
        <f t="shared" si="357"/>
        <v>código.abnt</v>
      </c>
      <c r="AM1190" s="33" t="s">
        <v>13385</v>
      </c>
    </row>
    <row r="1191" spans="1:39" ht="6.9" customHeight="1" x14ac:dyDescent="0.4">
      <c r="A1191" s="13">
        <v>1191</v>
      </c>
      <c r="B1191" s="14" t="s">
        <v>25</v>
      </c>
      <c r="C1191" s="35" t="str">
        <f t="shared" si="362"/>
        <v>p.distribuir</v>
      </c>
      <c r="D1191" s="16" t="str">
        <f t="shared" si="363"/>
        <v>é.calha.eixo</v>
      </c>
      <c r="E1191" s="17" t="s">
        <v>26</v>
      </c>
      <c r="F1191" s="36" t="str">
        <f t="shared" si="370"/>
        <v>d.distribuir</v>
      </c>
      <c r="G1191" s="19" t="s">
        <v>13335</v>
      </c>
      <c r="H1191" s="20" t="s">
        <v>12846</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13344</v>
      </c>
      <c r="X1191" s="28" t="s">
        <v>13358</v>
      </c>
      <c r="Y1191" s="29" t="s">
        <v>13370</v>
      </c>
      <c r="Z1191" s="30" t="str">
        <f t="shared" si="358"/>
        <v>d.distribuir.102</v>
      </c>
      <c r="AA1191" s="30" t="str">
        <f t="shared" si="359"/>
        <v>Ação de distribuir</v>
      </c>
      <c r="AB1191" s="31" t="str">
        <f t="shared" si="354"/>
        <v>categoria.revit</v>
      </c>
      <c r="AC1191" s="32" t="s">
        <v>13361</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13385</v>
      </c>
    </row>
    <row r="1192" spans="1:39" ht="6.9"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12846</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13339</v>
      </c>
      <c r="X1192" s="28" t="s">
        <v>13346</v>
      </c>
      <c r="Y1192" s="29" t="s">
        <v>13371</v>
      </c>
      <c r="Z1192" s="30" t="str">
        <f t="shared" si="358"/>
        <v>d.distribuir.103</v>
      </c>
      <c r="AA1192" s="30" t="str">
        <f t="shared" si="359"/>
        <v>Ação de distribuir</v>
      </c>
      <c r="AB1192" s="31" t="str">
        <f t="shared" ref="AB1192:AB1255" si="371">IF(AC1192="null", "null", "categoria.revit")</f>
        <v>categoria.revit</v>
      </c>
      <c r="AC1192" s="32" t="s">
        <v>13362</v>
      </c>
      <c r="AD1192" s="31" t="str">
        <f t="shared" si="369"/>
        <v>null</v>
      </c>
      <c r="AE1192" s="32" t="s">
        <v>0</v>
      </c>
      <c r="AF1192" s="31" t="str">
        <f t="shared" si="367"/>
        <v>null</v>
      </c>
      <c r="AG1192" s="32" t="s">
        <v>0</v>
      </c>
      <c r="AH1192" s="31" t="str">
        <f t="shared" ref="AH1192:AH1255" si="372">IF(AI1192="null", "null", "classe.ifc")</f>
        <v>classe.ifc</v>
      </c>
      <c r="AI1192" s="32" t="s">
        <v>13373</v>
      </c>
      <c r="AJ1192" s="31" t="str">
        <f t="shared" si="368"/>
        <v>null</v>
      </c>
      <c r="AK1192" s="32" t="s">
        <v>0</v>
      </c>
      <c r="AL1192" s="31" t="str">
        <f t="shared" si="357"/>
        <v>código.abnt</v>
      </c>
      <c r="AM1192" s="33" t="s">
        <v>13385</v>
      </c>
    </row>
    <row r="1193" spans="1:39" ht="6.9" customHeight="1" x14ac:dyDescent="0.4">
      <c r="A1193" s="13">
        <v>1193</v>
      </c>
      <c r="B1193" s="14" t="s">
        <v>25</v>
      </c>
      <c r="C1193" s="35" t="str">
        <f t="shared" si="362"/>
        <v>p.distribuir</v>
      </c>
      <c r="D1193" s="16" t="str">
        <f t="shared" si="363"/>
        <v>é.conduíte.conexão</v>
      </c>
      <c r="E1193" s="17" t="s">
        <v>26</v>
      </c>
      <c r="F1193" s="36" t="str">
        <f t="shared" si="370"/>
        <v>d.distribuir</v>
      </c>
      <c r="G1193" s="19" t="s">
        <v>13333</v>
      </c>
      <c r="H1193" s="20" t="s">
        <v>12846</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13340</v>
      </c>
      <c r="X1193" s="28" t="s">
        <v>13347</v>
      </c>
      <c r="Y1193" s="29" t="s">
        <v>13374</v>
      </c>
      <c r="Z1193" s="30" t="str">
        <f t="shared" si="358"/>
        <v>d.distribuir.104</v>
      </c>
      <c r="AA1193" s="30" t="str">
        <f t="shared" si="359"/>
        <v>Ação de distribuir</v>
      </c>
      <c r="AB1193" s="31" t="str">
        <f t="shared" si="371"/>
        <v>categoria.revit</v>
      </c>
      <c r="AC1193" s="32" t="s">
        <v>13363</v>
      </c>
      <c r="AD1193" s="31" t="str">
        <f t="shared" si="369"/>
        <v>null</v>
      </c>
      <c r="AE1193" s="32" t="s">
        <v>0</v>
      </c>
      <c r="AF1193" s="31" t="str">
        <f t="shared" si="367"/>
        <v>null</v>
      </c>
      <c r="AG1193" s="32" t="s">
        <v>0</v>
      </c>
      <c r="AH1193" s="31" t="str">
        <f t="shared" si="372"/>
        <v>classe.ifc</v>
      </c>
      <c r="AI1193" s="32" t="s">
        <v>13378</v>
      </c>
      <c r="AJ1193" s="31" t="str">
        <f t="shared" si="368"/>
        <v>null</v>
      </c>
      <c r="AK1193" s="32" t="s">
        <v>0</v>
      </c>
      <c r="AL1193" s="31" t="str">
        <f t="shared" si="357"/>
        <v>código.abnt</v>
      </c>
      <c r="AM1193" s="33" t="s">
        <v>13385</v>
      </c>
    </row>
    <row r="1194" spans="1:39" ht="6.9" customHeight="1" x14ac:dyDescent="0.4">
      <c r="A1194" s="13">
        <v>1194</v>
      </c>
      <c r="B1194" s="14" t="s">
        <v>25</v>
      </c>
      <c r="C1194" s="35" t="str">
        <f t="shared" si="362"/>
        <v>p.distribuir</v>
      </c>
      <c r="D1194" s="16" t="str">
        <f t="shared" si="363"/>
        <v>é.conduíte.eixo</v>
      </c>
      <c r="E1194" s="17" t="s">
        <v>26</v>
      </c>
      <c r="F1194" s="36" t="str">
        <f t="shared" si="370"/>
        <v>d.distribuir</v>
      </c>
      <c r="G1194" s="19" t="s">
        <v>13332</v>
      </c>
      <c r="H1194" s="20" t="s">
        <v>12846</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13341</v>
      </c>
      <c r="X1194" s="28" t="s">
        <v>13348</v>
      </c>
      <c r="Y1194" s="29" t="s">
        <v>13372</v>
      </c>
      <c r="Z1194" s="30" t="str">
        <f t="shared" si="358"/>
        <v>d.distribuir.105</v>
      </c>
      <c r="AA1194" s="30" t="str">
        <f t="shared" si="359"/>
        <v>Ação de distribuir</v>
      </c>
      <c r="AB1194" s="31" t="str">
        <f t="shared" si="371"/>
        <v>categoria.revit</v>
      </c>
      <c r="AC1194" s="32" t="s">
        <v>13364</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13385</v>
      </c>
    </row>
    <row r="1195" spans="1:39" ht="6.9" customHeight="1" x14ac:dyDescent="0.4">
      <c r="A1195" s="13">
        <v>1195</v>
      </c>
      <c r="B1195" s="14" t="s">
        <v>25</v>
      </c>
      <c r="C1195" s="35" t="str">
        <f t="shared" si="362"/>
        <v>p.distribuir</v>
      </c>
      <c r="D1195" s="16" t="str">
        <f t="shared" si="363"/>
        <v>é.fiação</v>
      </c>
      <c r="E1195" s="17" t="s">
        <v>26</v>
      </c>
      <c r="F1195" s="36" t="str">
        <f t="shared" si="370"/>
        <v>d.distribuir</v>
      </c>
      <c r="G1195" s="19" t="s">
        <v>13345</v>
      </c>
      <c r="H1195" s="20" t="s">
        <v>12846</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13342</v>
      </c>
      <c r="X1195" s="28" t="s">
        <v>13351</v>
      </c>
      <c r="Y1195" s="29" t="s">
        <v>13367</v>
      </c>
      <c r="Z1195" s="30" t="str">
        <f t="shared" si="358"/>
        <v>d.distribuir.106</v>
      </c>
      <c r="AA1195" s="30" t="str">
        <f t="shared" si="359"/>
        <v>Ação de distribuir</v>
      </c>
      <c r="AB1195" s="31" t="str">
        <f t="shared" si="371"/>
        <v>categoria.revit</v>
      </c>
      <c r="AC1195" s="32" t="s">
        <v>13365</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13384</v>
      </c>
    </row>
    <row r="1196" spans="1:39" ht="6.9"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12846</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13336</v>
      </c>
      <c r="X1196" s="28" t="s">
        <v>13349</v>
      </c>
      <c r="Y1196" s="29" t="s">
        <v>13368</v>
      </c>
      <c r="Z1196" s="30" t="str">
        <f t="shared" si="358"/>
        <v>d.distribuir.107</v>
      </c>
      <c r="AA1196" s="30" t="str">
        <f t="shared" si="359"/>
        <v>Ação de distribuir</v>
      </c>
      <c r="AB1196" s="31" t="str">
        <f t="shared" si="371"/>
        <v>categoria.revit</v>
      </c>
      <c r="AC1196" s="32" t="s">
        <v>13359</v>
      </c>
      <c r="AD1196" s="31" t="str">
        <f t="shared" si="369"/>
        <v>null</v>
      </c>
      <c r="AE1196" s="32" t="s">
        <v>0</v>
      </c>
      <c r="AF1196" s="31" t="str">
        <f t="shared" si="367"/>
        <v>null</v>
      </c>
      <c r="AG1196" s="32" t="s">
        <v>0</v>
      </c>
      <c r="AH1196" s="31" t="str">
        <f t="shared" si="372"/>
        <v>classe.ifc</v>
      </c>
      <c r="AI1196" s="32" t="s">
        <v>13379</v>
      </c>
      <c r="AJ1196" s="31" t="str">
        <f t="shared" si="368"/>
        <v>null</v>
      </c>
      <c r="AK1196" s="32" t="s">
        <v>0</v>
      </c>
      <c r="AL1196" s="31" t="str">
        <f t="shared" si="357"/>
        <v>código.abnt</v>
      </c>
      <c r="AM1196" s="33" t="s">
        <v>13385</v>
      </c>
    </row>
    <row r="1197" spans="1:39" ht="6.9"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13381</v>
      </c>
      <c r="H1197" s="20" t="s">
        <v>12846</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13337</v>
      </c>
      <c r="X1197" s="28" t="s">
        <v>13350</v>
      </c>
      <c r="Y1197" s="29" t="s">
        <v>13375</v>
      </c>
      <c r="Z1197" s="30" t="str">
        <f t="shared" si="358"/>
        <v>d.distribuir.108</v>
      </c>
      <c r="AA1197" s="30" t="str">
        <f t="shared" si="359"/>
        <v>Ação de distribuir</v>
      </c>
      <c r="AB1197" s="31" t="str">
        <f t="shared" si="371"/>
        <v>categoria.revit</v>
      </c>
      <c r="AC1197" s="32" t="s">
        <v>13360</v>
      </c>
      <c r="AD1197" s="31" t="str">
        <f t="shared" si="369"/>
        <v>null</v>
      </c>
      <c r="AE1197" s="32" t="s">
        <v>0</v>
      </c>
      <c r="AF1197" s="31" t="str">
        <f t="shared" si="367"/>
        <v>null</v>
      </c>
      <c r="AG1197" s="32" t="s">
        <v>0</v>
      </c>
      <c r="AH1197" s="31" t="str">
        <f t="shared" si="372"/>
        <v>classe.ifc</v>
      </c>
      <c r="AI1197" s="32" t="s">
        <v>13377</v>
      </c>
      <c r="AJ1197" s="31" t="str">
        <f t="shared" si="368"/>
        <v>null</v>
      </c>
      <c r="AK1197" s="32" t="s">
        <v>0</v>
      </c>
      <c r="AL1197" s="31" t="str">
        <f t="shared" si="357"/>
        <v>código.abnt</v>
      </c>
      <c r="AM1197" s="33" t="s">
        <v>13385</v>
      </c>
    </row>
    <row r="1198" spans="1:39" ht="6.9"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13382</v>
      </c>
      <c r="H1198" s="20" t="s">
        <v>12846</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13338</v>
      </c>
      <c r="X1198" s="28" t="s">
        <v>13352</v>
      </c>
      <c r="Y1198" s="29" t="s">
        <v>13369</v>
      </c>
      <c r="Z1198" s="30" t="str">
        <f t="shared" si="358"/>
        <v>d.distribuir.109</v>
      </c>
      <c r="AA1198" s="30" t="str">
        <f t="shared" si="359"/>
        <v>Ação de distribuir</v>
      </c>
      <c r="AB1198" s="31" t="str">
        <f t="shared" si="371"/>
        <v>categoria.revit</v>
      </c>
      <c r="AC1198" s="32" t="s">
        <v>13361</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13385</v>
      </c>
    </row>
    <row r="1199" spans="1:39" ht="6.9" customHeight="1" x14ac:dyDescent="0.4">
      <c r="A1199" s="13">
        <v>1199</v>
      </c>
      <c r="B1199" s="14" t="s">
        <v>25</v>
      </c>
      <c r="C1199" s="35" t="str">
        <f t="shared" si="362"/>
        <v>p.distribuir</v>
      </c>
      <c r="D1199" s="16" t="str">
        <f t="shared" si="363"/>
        <v>é.quadro.de.bt</v>
      </c>
      <c r="E1199" s="17" t="s">
        <v>26</v>
      </c>
      <c r="F1199" s="36" t="str">
        <f t="shared" si="370"/>
        <v>d.distribuir</v>
      </c>
      <c r="G1199" s="19" t="s">
        <v>11845</v>
      </c>
      <c r="H1199" s="20" t="s">
        <v>12846</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11848</v>
      </c>
      <c r="X1199" s="28" t="s">
        <v>13354</v>
      </c>
      <c r="Y1199" s="29" t="s">
        <v>11851</v>
      </c>
      <c r="Z1199" s="30" t="str">
        <f t="shared" si="358"/>
        <v>d.distribuir.110</v>
      </c>
      <c r="AA1199" s="30" t="str">
        <f t="shared" si="359"/>
        <v>Ação de distribuir</v>
      </c>
      <c r="AB1199" s="31" t="str">
        <f t="shared" si="371"/>
        <v>categoria.revit</v>
      </c>
      <c r="AC1199" s="32" t="s">
        <v>13366</v>
      </c>
      <c r="AD1199" s="31" t="str">
        <f t="shared" si="369"/>
        <v>null</v>
      </c>
      <c r="AE1199" s="32" t="s">
        <v>0</v>
      </c>
      <c r="AF1199" s="31" t="str">
        <f t="shared" si="367"/>
        <v>null</v>
      </c>
      <c r="AG1199" s="32" t="s">
        <v>0</v>
      </c>
      <c r="AH1199" s="31" t="str">
        <f t="shared" si="372"/>
        <v>classe.ifc</v>
      </c>
      <c r="AI1199" s="32" t="s">
        <v>13380</v>
      </c>
      <c r="AJ1199" s="31" t="str">
        <f t="shared" si="368"/>
        <v>null</v>
      </c>
      <c r="AK1199" s="32" t="s">
        <v>0</v>
      </c>
      <c r="AL1199" s="31" t="str">
        <f t="shared" si="357"/>
        <v>código.abnt</v>
      </c>
      <c r="AM1199" s="33" t="s">
        <v>13383</v>
      </c>
    </row>
    <row r="1200" spans="1:39" ht="6.9" customHeight="1" x14ac:dyDescent="0.4">
      <c r="A1200" s="13">
        <v>1200</v>
      </c>
      <c r="B1200" s="14" t="s">
        <v>25</v>
      </c>
      <c r="C1200" s="35" t="str">
        <f t="shared" si="362"/>
        <v>p.distribuir</v>
      </c>
      <c r="D1200" s="16" t="str">
        <f t="shared" si="363"/>
        <v>é.quadro.de.força</v>
      </c>
      <c r="E1200" s="17" t="s">
        <v>26</v>
      </c>
      <c r="F1200" s="36" t="str">
        <f t="shared" si="370"/>
        <v>d.distribuir</v>
      </c>
      <c r="G1200" s="19" t="s">
        <v>11846</v>
      </c>
      <c r="H1200" s="20" t="s">
        <v>12846</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11849</v>
      </c>
      <c r="X1200" s="28" t="s">
        <v>13353</v>
      </c>
      <c r="Y1200" s="29" t="s">
        <v>11852</v>
      </c>
      <c r="Z1200" s="30" t="str">
        <f t="shared" si="358"/>
        <v>d.distribuir.111</v>
      </c>
      <c r="AA1200" s="30" t="str">
        <f t="shared" si="359"/>
        <v>Ação de distribuir</v>
      </c>
      <c r="AB1200" s="31" t="str">
        <f t="shared" si="371"/>
        <v>categoria.revit</v>
      </c>
      <c r="AC1200" s="32" t="s">
        <v>13366</v>
      </c>
      <c r="AD1200" s="31" t="str">
        <f t="shared" si="369"/>
        <v>null</v>
      </c>
      <c r="AE1200" s="32" t="s">
        <v>0</v>
      </c>
      <c r="AF1200" s="31" t="str">
        <f t="shared" si="367"/>
        <v>null</v>
      </c>
      <c r="AG1200" s="32" t="s">
        <v>0</v>
      </c>
      <c r="AH1200" s="31" t="str">
        <f t="shared" si="372"/>
        <v>classe.ifc</v>
      </c>
      <c r="AI1200" s="32" t="s">
        <v>13380</v>
      </c>
      <c r="AJ1200" s="31" t="str">
        <f t="shared" si="368"/>
        <v>null</v>
      </c>
      <c r="AK1200" s="32" t="s">
        <v>0</v>
      </c>
      <c r="AL1200" s="31" t="str">
        <f t="shared" si="357"/>
        <v>código.abnt</v>
      </c>
      <c r="AM1200" s="33" t="s">
        <v>13383</v>
      </c>
    </row>
    <row r="1201" spans="1:39" ht="6.9" customHeight="1" x14ac:dyDescent="0.4">
      <c r="A1201" s="13">
        <v>1201</v>
      </c>
      <c r="B1201" s="14" t="s">
        <v>25</v>
      </c>
      <c r="C1201" s="35" t="str">
        <f t="shared" si="362"/>
        <v>p.distribuir</v>
      </c>
      <c r="D1201" s="16" t="str">
        <f t="shared" si="363"/>
        <v>é.quadro.de.luz</v>
      </c>
      <c r="E1201" s="17" t="s">
        <v>26</v>
      </c>
      <c r="F1201" s="36" t="str">
        <f t="shared" si="370"/>
        <v>d.distribuir</v>
      </c>
      <c r="G1201" s="19" t="s">
        <v>11847</v>
      </c>
      <c r="H1201" s="20" t="s">
        <v>12846</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11850</v>
      </c>
      <c r="X1201" s="28" t="s">
        <v>13355</v>
      </c>
      <c r="Y1201" s="29" t="s">
        <v>11853</v>
      </c>
      <c r="Z1201" s="30" t="str">
        <f t="shared" si="358"/>
        <v>d.distribuir.112</v>
      </c>
      <c r="AA1201" s="30" t="str">
        <f t="shared" si="359"/>
        <v>Ação de distribuir</v>
      </c>
      <c r="AB1201" s="31" t="str">
        <f t="shared" si="371"/>
        <v>categoria.revit</v>
      </c>
      <c r="AC1201" s="32" t="s">
        <v>13366</v>
      </c>
      <c r="AD1201" s="31" t="str">
        <f t="shared" si="369"/>
        <v>null</v>
      </c>
      <c r="AE1201" s="32" t="s">
        <v>0</v>
      </c>
      <c r="AF1201" s="31" t="str">
        <f t="shared" si="367"/>
        <v>null</v>
      </c>
      <c r="AG1201" s="32" t="s">
        <v>0</v>
      </c>
      <c r="AH1201" s="31" t="str">
        <f t="shared" si="372"/>
        <v>classe.ifc</v>
      </c>
      <c r="AI1201" s="32" t="s">
        <v>13380</v>
      </c>
      <c r="AJ1201" s="31" t="str">
        <f t="shared" si="368"/>
        <v>null</v>
      </c>
      <c r="AK1201" s="32" t="s">
        <v>0</v>
      </c>
      <c r="AL1201" s="31" t="str">
        <f t="shared" si="357"/>
        <v>código.abnt</v>
      </c>
      <c r="AM1201" s="33" t="s">
        <v>13383</v>
      </c>
    </row>
    <row r="1202" spans="1:39" ht="6.9" customHeight="1" x14ac:dyDescent="0.4">
      <c r="A1202" s="13">
        <v>1202</v>
      </c>
      <c r="B1202" s="14" t="s">
        <v>25</v>
      </c>
      <c r="C1202" s="15" t="str">
        <f t="shared" si="362"/>
        <v>p.documentar</v>
      </c>
      <c r="D1202" s="16" t="str">
        <f t="shared" si="363"/>
        <v>é.carimbo</v>
      </c>
      <c r="E1202" s="17" t="s">
        <v>26</v>
      </c>
      <c r="F1202" s="40" t="s">
        <v>572</v>
      </c>
      <c r="G1202" s="19" t="s">
        <v>388</v>
      </c>
      <c r="H1202" s="36" t="s">
        <v>12846</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13405</v>
      </c>
    </row>
    <row r="1203" spans="1:39" ht="6.9"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12846</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13405</v>
      </c>
    </row>
    <row r="1204" spans="1:39" ht="6.9"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12846</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13405</v>
      </c>
    </row>
    <row r="1205" spans="1:39" ht="6.9"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12846</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13405</v>
      </c>
    </row>
    <row r="1206" spans="1:39" ht="6.9" customHeight="1" x14ac:dyDescent="0.4">
      <c r="A1206" s="13">
        <v>1206</v>
      </c>
      <c r="B1206" s="14" t="s">
        <v>25</v>
      </c>
      <c r="C1206" s="15" t="str">
        <f t="shared" si="362"/>
        <v>p.drenar</v>
      </c>
      <c r="D1206" s="16" t="str">
        <f t="shared" si="363"/>
        <v>é.alagamento.urbano</v>
      </c>
      <c r="E1206" s="17" t="s">
        <v>26</v>
      </c>
      <c r="F1206" s="40" t="s">
        <v>2676</v>
      </c>
      <c r="G1206" s="62" t="s">
        <v>14620</v>
      </c>
      <c r="H1206" s="36" t="s">
        <v>12846</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14677</v>
      </c>
      <c r="X1206" s="28" t="s">
        <v>15012</v>
      </c>
      <c r="Y1206" s="29" t="s">
        <v>14686</v>
      </c>
      <c r="Z1206" s="30" t="str">
        <f t="shared" si="358"/>
        <v>d.drenar.100</v>
      </c>
      <c r="AA1206" s="30" t="str">
        <f t="shared" si="359"/>
        <v>Ação de drenar</v>
      </c>
      <c r="AB1206" s="31" t="str">
        <f t="shared" si="371"/>
        <v>categoria.revit</v>
      </c>
      <c r="AC1206" s="32" t="s">
        <v>13403</v>
      </c>
      <c r="AD1206" s="31" t="str">
        <f t="shared" si="369"/>
        <v>null</v>
      </c>
      <c r="AE1206" s="32" t="s">
        <v>0</v>
      </c>
      <c r="AF1206" s="31" t="str">
        <f t="shared" si="367"/>
        <v>null</v>
      </c>
      <c r="AG1206" s="32" t="s">
        <v>0</v>
      </c>
      <c r="AH1206" s="31" t="str">
        <f t="shared" si="372"/>
        <v>classe.ifc</v>
      </c>
      <c r="AI1206" s="32" t="s">
        <v>13404</v>
      </c>
      <c r="AJ1206" s="31" t="str">
        <f t="shared" si="368"/>
        <v>null</v>
      </c>
      <c r="AK1206" s="32" t="s">
        <v>0</v>
      </c>
      <c r="AL1206" s="31" t="str">
        <f t="shared" ref="AL1206:AL1269" si="373">IF(AM1206="null",
    "null",
    IF(OR(ISNUMBER(FIND("ids:",AM1206)), ISNUMBER(FIND("xs:",AM1206))),
        "sintaxe.ids",
        IF(ISNUMBER(FIND("[",AM1206)),
            "código.abnt",
            ""
        )
    )
)</f>
        <v>código.abnt</v>
      </c>
      <c r="AM1206" s="33" t="s">
        <v>13405</v>
      </c>
    </row>
    <row r="1207" spans="1:39" ht="6.9"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12846</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13405</v>
      </c>
    </row>
    <row r="1208" spans="1:39" ht="6.9"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13405</v>
      </c>
    </row>
    <row r="1209" spans="1:39" ht="6.9"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13405</v>
      </c>
    </row>
    <row r="1210" spans="1:39" ht="6.9"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12846</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13405</v>
      </c>
    </row>
    <row r="1211" spans="1:39" ht="6.9"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12846</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13405</v>
      </c>
    </row>
    <row r="1212" spans="1:39" ht="6.9"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12846</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13405</v>
      </c>
    </row>
    <row r="1213" spans="1:39" ht="6.9" customHeight="1" x14ac:dyDescent="0.4">
      <c r="A1213" s="13">
        <v>1213</v>
      </c>
      <c r="B1213" s="14" t="s">
        <v>25</v>
      </c>
      <c r="C1213" s="35" t="str">
        <f t="shared" si="362"/>
        <v>p.drenar</v>
      </c>
      <c r="D1213" s="16" t="str">
        <f t="shared" si="363"/>
        <v>é.bolsão.de.água</v>
      </c>
      <c r="E1213" s="17" t="s">
        <v>26</v>
      </c>
      <c r="F1213" s="36" t="str">
        <f t="shared" si="374"/>
        <v>d.drenar</v>
      </c>
      <c r="G1213" s="62" t="s">
        <v>14613</v>
      </c>
      <c r="H1213" s="36" t="s">
        <v>12846</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14675</v>
      </c>
      <c r="X1213" s="28" t="s">
        <v>15021</v>
      </c>
      <c r="Y1213" s="29" t="s">
        <v>14687</v>
      </c>
      <c r="Z1213" s="30" t="str">
        <f t="shared" si="358"/>
        <v>d.drenar.107</v>
      </c>
      <c r="AA1213" s="30" t="str">
        <f t="shared" si="359"/>
        <v>Ação de drenar</v>
      </c>
      <c r="AB1213" s="31" t="str">
        <f t="shared" si="371"/>
        <v>categoria.revit</v>
      </c>
      <c r="AC1213" s="32" t="s">
        <v>13403</v>
      </c>
      <c r="AD1213" s="31" t="str">
        <f t="shared" si="369"/>
        <v>null</v>
      </c>
      <c r="AE1213" s="32" t="s">
        <v>0</v>
      </c>
      <c r="AF1213" s="31" t="str">
        <f t="shared" si="367"/>
        <v>null</v>
      </c>
      <c r="AG1213" s="32" t="s">
        <v>0</v>
      </c>
      <c r="AH1213" s="31" t="str">
        <f t="shared" si="372"/>
        <v>classe.ifc</v>
      </c>
      <c r="AI1213" s="32" t="s">
        <v>13404</v>
      </c>
      <c r="AJ1213" s="31" t="str">
        <f t="shared" si="368"/>
        <v>null</v>
      </c>
      <c r="AK1213" s="32" t="s">
        <v>0</v>
      </c>
      <c r="AL1213" s="31" t="str">
        <f t="shared" si="373"/>
        <v>código.abnt</v>
      </c>
      <c r="AM1213" s="33" t="s">
        <v>13405</v>
      </c>
    </row>
    <row r="1214" spans="1:39" ht="6.9"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14610</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14672</v>
      </c>
      <c r="X1214" s="28" t="s">
        <v>15013</v>
      </c>
      <c r="Y1214" s="29" t="s">
        <v>14681</v>
      </c>
      <c r="Z1214" s="30" t="str">
        <f t="shared" si="358"/>
        <v>d.drenar.108</v>
      </c>
      <c r="AA1214" s="30" t="str">
        <f t="shared" si="359"/>
        <v>Ação de drenar</v>
      </c>
      <c r="AB1214" s="31" t="str">
        <f t="shared" si="371"/>
        <v>categoria.revit</v>
      </c>
      <c r="AC1214" s="32" t="s">
        <v>13403</v>
      </c>
      <c r="AD1214" s="31" t="str">
        <f t="shared" si="369"/>
        <v>null</v>
      </c>
      <c r="AE1214" s="32" t="s">
        <v>0</v>
      </c>
      <c r="AF1214" s="31" t="str">
        <f t="shared" si="367"/>
        <v>null</v>
      </c>
      <c r="AG1214" s="32" t="s">
        <v>0</v>
      </c>
      <c r="AH1214" s="31" t="str">
        <f t="shared" si="372"/>
        <v>classe.ifc</v>
      </c>
      <c r="AI1214" s="32" t="s">
        <v>13404</v>
      </c>
      <c r="AJ1214" s="31" t="str">
        <f t="shared" si="368"/>
        <v>null</v>
      </c>
      <c r="AK1214" s="32" t="s">
        <v>0</v>
      </c>
      <c r="AL1214" s="31" t="str">
        <f t="shared" si="373"/>
        <v>código.abnt</v>
      </c>
      <c r="AM1214" s="33" t="s">
        <v>13405</v>
      </c>
    </row>
    <row r="1215" spans="1:39" ht="6.9"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14679</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14678</v>
      </c>
      <c r="X1215" s="28" t="s">
        <v>15014</v>
      </c>
      <c r="Y1215" s="29" t="s">
        <v>14682</v>
      </c>
      <c r="Z1215" s="30" t="str">
        <f t="shared" si="358"/>
        <v>d.drenar.109</v>
      </c>
      <c r="AA1215" s="30" t="str">
        <f t="shared" si="359"/>
        <v>Ação de drenar</v>
      </c>
      <c r="AB1215" s="31" t="str">
        <f t="shared" si="371"/>
        <v>categoria.revit</v>
      </c>
      <c r="AC1215" s="32" t="s">
        <v>13403</v>
      </c>
      <c r="AD1215" s="31" t="str">
        <f t="shared" si="369"/>
        <v>null</v>
      </c>
      <c r="AE1215" s="32" t="s">
        <v>0</v>
      </c>
      <c r="AF1215" s="31" t="str">
        <f t="shared" si="367"/>
        <v>null</v>
      </c>
      <c r="AG1215" s="32" t="s">
        <v>0</v>
      </c>
      <c r="AH1215" s="31" t="str">
        <f t="shared" si="372"/>
        <v>classe.ifc</v>
      </c>
      <c r="AI1215" s="32" t="s">
        <v>13404</v>
      </c>
      <c r="AJ1215" s="31" t="str">
        <f t="shared" si="368"/>
        <v>null</v>
      </c>
      <c r="AK1215" s="32" t="s">
        <v>0</v>
      </c>
      <c r="AL1215" s="31" t="str">
        <f t="shared" si="373"/>
        <v>código.abnt</v>
      </c>
      <c r="AM1215" s="33" t="s">
        <v>13405</v>
      </c>
    </row>
    <row r="1216" spans="1:39" ht="6.9" customHeight="1" x14ac:dyDescent="0.4">
      <c r="A1216" s="13">
        <v>1216</v>
      </c>
      <c r="B1216" s="14" t="s">
        <v>25</v>
      </c>
      <c r="C1216" s="35" t="str">
        <f t="shared" si="362"/>
        <v>p.drenar</v>
      </c>
      <c r="D1216" s="16" t="str">
        <f t="shared" si="363"/>
        <v>é.drenagem.acumulador</v>
      </c>
      <c r="E1216" s="17" t="s">
        <v>26</v>
      </c>
      <c r="F1216" s="36" t="str">
        <f t="shared" si="374"/>
        <v>d.drenar</v>
      </c>
      <c r="G1216" s="19" t="s">
        <v>13386</v>
      </c>
      <c r="H1216" s="36" t="s">
        <v>12846</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13403</v>
      </c>
      <c r="AD1216" s="31" t="str">
        <f t="shared" si="369"/>
        <v>null</v>
      </c>
      <c r="AE1216" s="32" t="s">
        <v>0</v>
      </c>
      <c r="AF1216" s="31" t="str">
        <f t="shared" si="367"/>
        <v>null</v>
      </c>
      <c r="AG1216" s="32" t="s">
        <v>0</v>
      </c>
      <c r="AH1216" s="31" t="str">
        <f t="shared" si="372"/>
        <v>classe.ifc</v>
      </c>
      <c r="AI1216" s="32" t="s">
        <v>13404</v>
      </c>
      <c r="AJ1216" s="31" t="str">
        <f t="shared" si="368"/>
        <v>null</v>
      </c>
      <c r="AK1216" s="32" t="s">
        <v>0</v>
      </c>
      <c r="AL1216" s="31" t="str">
        <f t="shared" si="373"/>
        <v>código.abnt</v>
      </c>
      <c r="AM1216" s="33" t="s">
        <v>13405</v>
      </c>
    </row>
    <row r="1217" spans="1:39" ht="6.9" customHeight="1" x14ac:dyDescent="0.4">
      <c r="A1217" s="13">
        <v>1217</v>
      </c>
      <c r="B1217" s="14" t="s">
        <v>25</v>
      </c>
      <c r="C1217" s="35" t="str">
        <f t="shared" si="362"/>
        <v>p.drenar</v>
      </c>
      <c r="D1217" s="16" t="str">
        <f t="shared" si="363"/>
        <v>é.drenagem.captador</v>
      </c>
      <c r="E1217" s="17" t="s">
        <v>26</v>
      </c>
      <c r="F1217" s="36" t="str">
        <f t="shared" si="374"/>
        <v>d.drenar</v>
      </c>
      <c r="G1217" s="19" t="s">
        <v>13387</v>
      </c>
      <c r="H1217" s="36" t="s">
        <v>12846</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13403</v>
      </c>
      <c r="AD1217" s="31" t="str">
        <f t="shared" si="369"/>
        <v>null</v>
      </c>
      <c r="AE1217" s="32" t="s">
        <v>0</v>
      </c>
      <c r="AF1217" s="31" t="str">
        <f t="shared" si="367"/>
        <v>null</v>
      </c>
      <c r="AG1217" s="32" t="s">
        <v>0</v>
      </c>
      <c r="AH1217" s="31" t="str">
        <f t="shared" si="372"/>
        <v>classe.ifc</v>
      </c>
      <c r="AI1217" s="32" t="s">
        <v>13404</v>
      </c>
      <c r="AJ1217" s="31" t="str">
        <f t="shared" si="368"/>
        <v>null</v>
      </c>
      <c r="AK1217" s="32" t="s">
        <v>0</v>
      </c>
      <c r="AL1217" s="31" t="str">
        <f t="shared" si="373"/>
        <v>código.abnt</v>
      </c>
      <c r="AM1217" s="33" t="s">
        <v>13405</v>
      </c>
    </row>
    <row r="1218" spans="1:39" ht="6.9" customHeight="1" x14ac:dyDescent="0.4">
      <c r="A1218" s="13">
        <v>1218</v>
      </c>
      <c r="B1218" s="14" t="s">
        <v>25</v>
      </c>
      <c r="C1218" s="35" t="str">
        <f t="shared" si="362"/>
        <v>p.drenar</v>
      </c>
      <c r="D1218" s="16" t="str">
        <f t="shared" si="363"/>
        <v>é.drenagem.ensaio.de.campo</v>
      </c>
      <c r="E1218" s="17" t="s">
        <v>26</v>
      </c>
      <c r="F1218" s="36" t="str">
        <f t="shared" si="374"/>
        <v>d.drenar</v>
      </c>
      <c r="G1218" s="62" t="s">
        <v>14680</v>
      </c>
      <c r="H1218" s="36" t="s">
        <v>12846</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14671</v>
      </c>
      <c r="X1218" s="28" t="s">
        <v>15015</v>
      </c>
      <c r="Y1218" s="29" t="s">
        <v>14688</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13403</v>
      </c>
      <c r="AD1218" s="31" t="str">
        <f t="shared" si="369"/>
        <v>null</v>
      </c>
      <c r="AE1218" s="32" t="s">
        <v>0</v>
      </c>
      <c r="AF1218" s="31" t="str">
        <f t="shared" si="367"/>
        <v>null</v>
      </c>
      <c r="AG1218" s="32" t="s">
        <v>0</v>
      </c>
      <c r="AH1218" s="31" t="str">
        <f t="shared" si="372"/>
        <v>classe.ifc</v>
      </c>
      <c r="AI1218" s="32" t="s">
        <v>13404</v>
      </c>
      <c r="AJ1218" s="31" t="str">
        <f t="shared" si="368"/>
        <v>null</v>
      </c>
      <c r="AK1218" s="32" t="s">
        <v>0</v>
      </c>
      <c r="AL1218" s="31" t="str">
        <f t="shared" si="373"/>
        <v>código.abnt</v>
      </c>
      <c r="AM1218" s="33" t="s">
        <v>13405</v>
      </c>
    </row>
    <row r="1219" spans="1:39" ht="6.9" customHeight="1" x14ac:dyDescent="0.4">
      <c r="A1219" s="13">
        <v>1219</v>
      </c>
      <c r="B1219" s="14" t="s">
        <v>25</v>
      </c>
      <c r="C1219" s="35" t="str">
        <f t="shared" si="362"/>
        <v>p.drenar</v>
      </c>
      <c r="D1219" s="16" t="str">
        <f t="shared" si="363"/>
        <v>é.faixa.de.servidão</v>
      </c>
      <c r="E1219" s="17" t="s">
        <v>26</v>
      </c>
      <c r="F1219" s="36" t="str">
        <f t="shared" si="374"/>
        <v>d.drenar</v>
      </c>
      <c r="G1219" s="62" t="s">
        <v>14602</v>
      </c>
      <c r="H1219" s="36" t="s">
        <v>12846</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14669</v>
      </c>
      <c r="X1219" s="28" t="s">
        <v>15016</v>
      </c>
      <c r="Y1219" s="29" t="s">
        <v>14689</v>
      </c>
      <c r="Z1219" s="30" t="str">
        <f t="shared" si="375"/>
        <v>d.drenar.113</v>
      </c>
      <c r="AA1219" s="30" t="str">
        <f t="shared" si="376"/>
        <v>Ação de drenar</v>
      </c>
      <c r="AB1219" s="31" t="str">
        <f t="shared" si="371"/>
        <v>categoria.revit</v>
      </c>
      <c r="AC1219" s="32" t="s">
        <v>13403</v>
      </c>
      <c r="AD1219" s="31" t="str">
        <f t="shared" si="369"/>
        <v>null</v>
      </c>
      <c r="AE1219" s="32" t="s">
        <v>0</v>
      </c>
      <c r="AF1219" s="31" t="str">
        <f t="shared" si="367"/>
        <v>null</v>
      </c>
      <c r="AG1219" s="32" t="s">
        <v>0</v>
      </c>
      <c r="AH1219" s="31" t="str">
        <f t="shared" si="372"/>
        <v>classe.ifc</v>
      </c>
      <c r="AI1219" s="32" t="s">
        <v>13404</v>
      </c>
      <c r="AJ1219" s="31" t="str">
        <f t="shared" si="368"/>
        <v>null</v>
      </c>
      <c r="AK1219" s="32" t="s">
        <v>0</v>
      </c>
      <c r="AL1219" s="31" t="str">
        <f t="shared" si="373"/>
        <v>código.abnt</v>
      </c>
      <c r="AM1219" s="33" t="s">
        <v>13405</v>
      </c>
    </row>
    <row r="1220" spans="1:39" ht="6.9" customHeight="1" x14ac:dyDescent="0.4">
      <c r="A1220" s="13">
        <v>1220</v>
      </c>
      <c r="B1220" s="14" t="s">
        <v>25</v>
      </c>
      <c r="C1220" s="35" t="str">
        <f t="shared" si="362"/>
        <v>p.drenar</v>
      </c>
      <c r="D1220" s="16" t="str">
        <f t="shared" si="363"/>
        <v>é.inundação.fluvial</v>
      </c>
      <c r="E1220" s="17" t="s">
        <v>26</v>
      </c>
      <c r="F1220" s="36" t="str">
        <f t="shared" si="374"/>
        <v>d.drenar</v>
      </c>
      <c r="G1220" s="62" t="s">
        <v>14619</v>
      </c>
      <c r="H1220" s="36" t="s">
        <v>12846</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14676</v>
      </c>
      <c r="X1220" s="28" t="s">
        <v>15017</v>
      </c>
      <c r="Y1220" s="29" t="s">
        <v>14690</v>
      </c>
      <c r="Z1220" s="30" t="str">
        <f t="shared" si="375"/>
        <v>d.drenar.114</v>
      </c>
      <c r="AA1220" s="30" t="str">
        <f t="shared" si="376"/>
        <v>Ação de drenar</v>
      </c>
      <c r="AB1220" s="31" t="str">
        <f t="shared" si="371"/>
        <v>categoria.revit</v>
      </c>
      <c r="AC1220" s="32" t="s">
        <v>13403</v>
      </c>
      <c r="AD1220" s="31" t="str">
        <f t="shared" si="369"/>
        <v>null</v>
      </c>
      <c r="AE1220" s="32" t="s">
        <v>0</v>
      </c>
      <c r="AF1220" s="31" t="str">
        <f t="shared" si="367"/>
        <v>null</v>
      </c>
      <c r="AG1220" s="32" t="s">
        <v>0</v>
      </c>
      <c r="AH1220" s="31" t="str">
        <f t="shared" si="372"/>
        <v>classe.ifc</v>
      </c>
      <c r="AI1220" s="32" t="s">
        <v>13404</v>
      </c>
      <c r="AJ1220" s="31" t="str">
        <f t="shared" si="368"/>
        <v>null</v>
      </c>
      <c r="AK1220" s="32" t="s">
        <v>0</v>
      </c>
      <c r="AL1220" s="31" t="str">
        <f t="shared" si="373"/>
        <v>código.abnt</v>
      </c>
      <c r="AM1220" s="33" t="s">
        <v>13405</v>
      </c>
    </row>
    <row r="1221" spans="1:39" ht="6.9" customHeight="1" x14ac:dyDescent="0.4">
      <c r="A1221" s="13">
        <v>1221</v>
      </c>
      <c r="B1221" s="14" t="s">
        <v>25</v>
      </c>
      <c r="C1221" s="35" t="str">
        <f t="shared" si="362"/>
        <v>p.drenar</v>
      </c>
      <c r="D1221" s="16" t="str">
        <f t="shared" si="363"/>
        <v>é.microdrenagem</v>
      </c>
      <c r="E1221" s="17" t="s">
        <v>26</v>
      </c>
      <c r="F1221" s="36" t="str">
        <f t="shared" si="374"/>
        <v>d.drenar</v>
      </c>
      <c r="G1221" s="62" t="s">
        <v>14612</v>
      </c>
      <c r="H1221" s="36" t="s">
        <v>12846</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14674</v>
      </c>
      <c r="X1221" s="28" t="s">
        <v>15018</v>
      </c>
      <c r="Y1221" s="29" t="s">
        <v>14683</v>
      </c>
      <c r="Z1221" s="30" t="str">
        <f t="shared" si="375"/>
        <v>d.drenar.115</v>
      </c>
      <c r="AA1221" s="30" t="str">
        <f t="shared" si="376"/>
        <v>Ação de drenar</v>
      </c>
      <c r="AB1221" s="31" t="str">
        <f t="shared" si="371"/>
        <v>categoria.revit</v>
      </c>
      <c r="AC1221" s="32" t="s">
        <v>13403</v>
      </c>
      <c r="AD1221" s="31" t="str">
        <f t="shared" si="369"/>
        <v>null</v>
      </c>
      <c r="AE1221" s="32" t="s">
        <v>0</v>
      </c>
      <c r="AF1221" s="31" t="str">
        <f t="shared" si="367"/>
        <v>null</v>
      </c>
      <c r="AG1221" s="32" t="s">
        <v>0</v>
      </c>
      <c r="AH1221" s="31" t="str">
        <f t="shared" si="372"/>
        <v>classe.ifc</v>
      </c>
      <c r="AI1221" s="32" t="s">
        <v>13404</v>
      </c>
      <c r="AJ1221" s="31" t="str">
        <f t="shared" si="368"/>
        <v>null</v>
      </c>
      <c r="AK1221" s="32" t="s">
        <v>0</v>
      </c>
      <c r="AL1221" s="31" t="str">
        <f t="shared" si="373"/>
        <v>código.abnt</v>
      </c>
      <c r="AM1221" s="33" t="s">
        <v>13405</v>
      </c>
    </row>
    <row r="1222" spans="1:39" ht="6.9" customHeight="1" x14ac:dyDescent="0.4">
      <c r="A1222" s="13">
        <v>1222</v>
      </c>
      <c r="B1222" s="14" t="s">
        <v>25</v>
      </c>
      <c r="C1222" s="35" t="str">
        <f t="shared" si="362"/>
        <v>p.drenar</v>
      </c>
      <c r="D1222" s="16" t="str">
        <f t="shared" si="363"/>
        <v>é.ponto.amostral</v>
      </c>
      <c r="E1222" s="17" t="s">
        <v>26</v>
      </c>
      <c r="F1222" s="36" t="str">
        <f t="shared" si="374"/>
        <v>d.drenar</v>
      </c>
      <c r="G1222" s="62" t="s">
        <v>14611</v>
      </c>
      <c r="H1222" s="36" t="s">
        <v>12846</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14673</v>
      </c>
      <c r="X1222" s="28" t="s">
        <v>15019</v>
      </c>
      <c r="Y1222" s="29" t="s">
        <v>14684</v>
      </c>
      <c r="Z1222" s="30" t="str">
        <f t="shared" si="375"/>
        <v>d.drenar.116</v>
      </c>
      <c r="AA1222" s="30" t="str">
        <f t="shared" si="376"/>
        <v>Ação de drenar</v>
      </c>
      <c r="AB1222" s="31" t="str">
        <f t="shared" si="371"/>
        <v>categoria.revit</v>
      </c>
      <c r="AC1222" s="32" t="s">
        <v>13403</v>
      </c>
      <c r="AD1222" s="31" t="str">
        <f t="shared" si="369"/>
        <v>null</v>
      </c>
      <c r="AE1222" s="32" t="s">
        <v>0</v>
      </c>
      <c r="AF1222" s="31" t="str">
        <f t="shared" si="367"/>
        <v>null</v>
      </c>
      <c r="AG1222" s="32" t="s">
        <v>0</v>
      </c>
      <c r="AH1222" s="31" t="str">
        <f t="shared" si="372"/>
        <v>classe.ifc</v>
      </c>
      <c r="AI1222" s="32" t="s">
        <v>13404</v>
      </c>
      <c r="AJ1222" s="31" t="str">
        <f t="shared" si="368"/>
        <v>null</v>
      </c>
      <c r="AK1222" s="32" t="s">
        <v>0</v>
      </c>
      <c r="AL1222" s="31" t="str">
        <f t="shared" si="373"/>
        <v>código.abnt</v>
      </c>
      <c r="AM1222" s="33" t="s">
        <v>13405</v>
      </c>
    </row>
    <row r="1223" spans="1:39" ht="6.9" customHeight="1" x14ac:dyDescent="0.4">
      <c r="A1223" s="13">
        <v>1223</v>
      </c>
      <c r="B1223" s="14" t="s">
        <v>25</v>
      </c>
      <c r="C1223" s="35" t="str">
        <f t="shared" si="362"/>
        <v>p.drenar</v>
      </c>
      <c r="D1223" s="16" t="str">
        <f t="shared" si="363"/>
        <v>é.profundidade.de.assentamento</v>
      </c>
      <c r="E1223" s="17" t="s">
        <v>26</v>
      </c>
      <c r="F1223" s="36" t="str">
        <f t="shared" si="374"/>
        <v>d.drenar</v>
      </c>
      <c r="G1223" s="62" t="s">
        <v>14606</v>
      </c>
      <c r="H1223" s="36" t="s">
        <v>12846</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14670</v>
      </c>
      <c r="X1223" s="28" t="s">
        <v>15020</v>
      </c>
      <c r="Y1223" s="29" t="s">
        <v>14685</v>
      </c>
      <c r="Z1223" s="30" t="str">
        <f t="shared" si="375"/>
        <v>d.drenar.117</v>
      </c>
      <c r="AA1223" s="30" t="str">
        <f t="shared" si="376"/>
        <v>Ação de drenar</v>
      </c>
      <c r="AB1223" s="31" t="str">
        <f t="shared" si="371"/>
        <v>categoria.revit</v>
      </c>
      <c r="AC1223" s="32" t="s">
        <v>13403</v>
      </c>
      <c r="AD1223" s="31" t="str">
        <f t="shared" si="369"/>
        <v>null</v>
      </c>
      <c r="AE1223" s="32" t="s">
        <v>0</v>
      </c>
      <c r="AF1223" s="31" t="str">
        <f t="shared" si="367"/>
        <v>null</v>
      </c>
      <c r="AG1223" s="32" t="s">
        <v>0</v>
      </c>
      <c r="AH1223" s="31" t="str">
        <f t="shared" si="372"/>
        <v>classe.ifc</v>
      </c>
      <c r="AI1223" s="32" t="s">
        <v>13404</v>
      </c>
      <c r="AJ1223" s="31" t="str">
        <f t="shared" si="368"/>
        <v>null</v>
      </c>
      <c r="AK1223" s="32" t="s">
        <v>0</v>
      </c>
      <c r="AL1223" s="31" t="str">
        <f t="shared" si="373"/>
        <v>código.abnt</v>
      </c>
      <c r="AM1223" s="33" t="s">
        <v>13405</v>
      </c>
    </row>
    <row r="1224" spans="1:39" ht="6.9" customHeight="1" x14ac:dyDescent="0.4">
      <c r="A1224" s="13">
        <v>1224</v>
      </c>
      <c r="B1224" s="14" t="s">
        <v>25</v>
      </c>
      <c r="C1224" s="35" t="str">
        <f t="shared" si="362"/>
        <v>p.drenar</v>
      </c>
      <c r="D1224" s="16" t="str">
        <f t="shared" si="363"/>
        <v>é.ralo</v>
      </c>
      <c r="E1224" s="17" t="s">
        <v>26</v>
      </c>
      <c r="F1224" s="36" t="str">
        <f t="shared" si="374"/>
        <v>d.drenar</v>
      </c>
      <c r="G1224" s="19" t="s">
        <v>2448</v>
      </c>
      <c r="H1224" s="36" t="s">
        <v>12846</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13392</v>
      </c>
      <c r="X1224" s="28" t="s">
        <v>13393</v>
      </c>
      <c r="Y1224" s="29" t="s">
        <v>13398</v>
      </c>
      <c r="Z1224" s="30" t="str">
        <f t="shared" si="375"/>
        <v>d.drenar.118</v>
      </c>
      <c r="AA1224" s="30" t="str">
        <f t="shared" si="376"/>
        <v>Ação de drenar</v>
      </c>
      <c r="AB1224" s="31" t="str">
        <f t="shared" si="371"/>
        <v>categoria.revit</v>
      </c>
      <c r="AC1224" s="32" t="s">
        <v>13403</v>
      </c>
      <c r="AD1224" s="31" t="str">
        <f t="shared" si="369"/>
        <v>null</v>
      </c>
      <c r="AE1224" s="32" t="s">
        <v>0</v>
      </c>
      <c r="AF1224" s="31" t="str">
        <f t="shared" si="367"/>
        <v>null</v>
      </c>
      <c r="AG1224" s="32" t="s">
        <v>0</v>
      </c>
      <c r="AH1224" s="31" t="str">
        <f t="shared" si="372"/>
        <v>classe.ifc</v>
      </c>
      <c r="AI1224" s="32" t="s">
        <v>13404</v>
      </c>
      <c r="AJ1224" s="31" t="str">
        <f t="shared" si="368"/>
        <v>null</v>
      </c>
      <c r="AK1224" s="32" t="s">
        <v>0</v>
      </c>
      <c r="AL1224" s="31" t="str">
        <f t="shared" si="373"/>
        <v>código.abnt</v>
      </c>
      <c r="AM1224" s="33" t="s">
        <v>13405</v>
      </c>
    </row>
    <row r="1225" spans="1:39" ht="6.9" customHeight="1" x14ac:dyDescent="0.4">
      <c r="A1225" s="13">
        <v>1225</v>
      </c>
      <c r="B1225" s="14" t="s">
        <v>25</v>
      </c>
      <c r="C1225" s="35" t="str">
        <f t="shared" si="362"/>
        <v>p.drenar</v>
      </c>
      <c r="D1225" s="16" t="str">
        <f t="shared" si="363"/>
        <v>é.ralo.hemisférico</v>
      </c>
      <c r="E1225" s="17" t="s">
        <v>26</v>
      </c>
      <c r="F1225" s="36" t="str">
        <f t="shared" si="374"/>
        <v>d.drenar</v>
      </c>
      <c r="G1225" s="19" t="s">
        <v>478</v>
      </c>
      <c r="H1225" s="36" t="s">
        <v>12846</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13388</v>
      </c>
      <c r="X1225" s="28" t="s">
        <v>13394</v>
      </c>
      <c r="Y1225" s="29" t="s">
        <v>13399</v>
      </c>
      <c r="Z1225" s="30" t="str">
        <f t="shared" si="375"/>
        <v>d.drenar.119</v>
      </c>
      <c r="AA1225" s="30" t="str">
        <f t="shared" si="376"/>
        <v>Ação de drenar</v>
      </c>
      <c r="AB1225" s="31" t="str">
        <f t="shared" si="371"/>
        <v>categoria.revit</v>
      </c>
      <c r="AC1225" s="32" t="s">
        <v>13403</v>
      </c>
      <c r="AD1225" s="31" t="str">
        <f t="shared" si="369"/>
        <v>null</v>
      </c>
      <c r="AE1225" s="32" t="s">
        <v>0</v>
      </c>
      <c r="AF1225" s="31" t="str">
        <f t="shared" si="367"/>
        <v>null</v>
      </c>
      <c r="AG1225" s="32" t="s">
        <v>0</v>
      </c>
      <c r="AH1225" s="31" t="str">
        <f t="shared" si="372"/>
        <v>classe.ifc</v>
      </c>
      <c r="AI1225" s="32" t="s">
        <v>13404</v>
      </c>
      <c r="AJ1225" s="31" t="str">
        <f t="shared" si="368"/>
        <v>null</v>
      </c>
      <c r="AK1225" s="32" t="s">
        <v>0</v>
      </c>
      <c r="AL1225" s="31" t="str">
        <f t="shared" si="373"/>
        <v>código.abnt</v>
      </c>
      <c r="AM1225" s="33" t="s">
        <v>13405</v>
      </c>
    </row>
    <row r="1226" spans="1:39" ht="6.9" customHeight="1" x14ac:dyDescent="0.4">
      <c r="A1226" s="13">
        <v>1226</v>
      </c>
      <c r="B1226" s="14" t="s">
        <v>25</v>
      </c>
      <c r="C1226" s="35" t="str">
        <f t="shared" si="362"/>
        <v>p.drenar</v>
      </c>
      <c r="D1226" s="16" t="str">
        <f t="shared" si="363"/>
        <v>é.ralo.linear</v>
      </c>
      <c r="E1226" s="17" t="s">
        <v>26</v>
      </c>
      <c r="F1226" s="36" t="str">
        <f t="shared" si="374"/>
        <v>d.drenar</v>
      </c>
      <c r="G1226" s="19" t="s">
        <v>477</v>
      </c>
      <c r="H1226" s="36" t="s">
        <v>12846</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13389</v>
      </c>
      <c r="X1226" s="28" t="s">
        <v>13395</v>
      </c>
      <c r="Y1226" s="29" t="s">
        <v>13400</v>
      </c>
      <c r="Z1226" s="30" t="str">
        <f t="shared" si="375"/>
        <v>d.drenar.120</v>
      </c>
      <c r="AA1226" s="30" t="str">
        <f t="shared" si="376"/>
        <v>Ação de drenar</v>
      </c>
      <c r="AB1226" s="31" t="str">
        <f t="shared" si="371"/>
        <v>categoria.revit</v>
      </c>
      <c r="AC1226" s="32" t="s">
        <v>13403</v>
      </c>
      <c r="AD1226" s="31" t="str">
        <f t="shared" si="369"/>
        <v>null</v>
      </c>
      <c r="AE1226" s="32" t="s">
        <v>0</v>
      </c>
      <c r="AF1226" s="31" t="str">
        <f t="shared" si="367"/>
        <v>null</v>
      </c>
      <c r="AG1226" s="32" t="s">
        <v>0</v>
      </c>
      <c r="AH1226" s="31" t="str">
        <f t="shared" si="372"/>
        <v>classe.ifc</v>
      </c>
      <c r="AI1226" s="32" t="s">
        <v>13404</v>
      </c>
      <c r="AJ1226" s="31" t="str">
        <f t="shared" si="368"/>
        <v>null</v>
      </c>
      <c r="AK1226" s="32" t="s">
        <v>0</v>
      </c>
      <c r="AL1226" s="31" t="str">
        <f t="shared" si="373"/>
        <v>código.abnt</v>
      </c>
      <c r="AM1226" s="33" t="s">
        <v>13405</v>
      </c>
    </row>
    <row r="1227" spans="1:39" ht="6.9" customHeight="1" x14ac:dyDescent="0.4">
      <c r="A1227" s="13">
        <v>1227</v>
      </c>
      <c r="B1227" s="14" t="s">
        <v>25</v>
      </c>
      <c r="C1227" s="35" t="str">
        <f t="shared" si="362"/>
        <v>p.drenar</v>
      </c>
      <c r="D1227" s="16" t="str">
        <f t="shared" si="363"/>
        <v>é.ralo.seco</v>
      </c>
      <c r="E1227" s="17" t="s">
        <v>26</v>
      </c>
      <c r="F1227" s="36" t="str">
        <f t="shared" si="374"/>
        <v>d.drenar</v>
      </c>
      <c r="G1227" s="19" t="s">
        <v>475</v>
      </c>
      <c r="H1227" s="36" t="s">
        <v>12846</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13390</v>
      </c>
      <c r="X1227" s="28" t="s">
        <v>13396</v>
      </c>
      <c r="Y1227" s="29" t="s">
        <v>13401</v>
      </c>
      <c r="Z1227" s="30" t="str">
        <f t="shared" si="375"/>
        <v>d.drenar.121</v>
      </c>
      <c r="AA1227" s="30" t="str">
        <f t="shared" si="376"/>
        <v>Ação de drenar</v>
      </c>
      <c r="AB1227" s="31" t="str">
        <f t="shared" si="371"/>
        <v>categoria.revit</v>
      </c>
      <c r="AC1227" s="32" t="s">
        <v>13403</v>
      </c>
      <c r="AD1227" s="31" t="str">
        <f t="shared" si="369"/>
        <v>null</v>
      </c>
      <c r="AE1227" s="32" t="s">
        <v>0</v>
      </c>
      <c r="AF1227" s="31" t="str">
        <f t="shared" si="367"/>
        <v>null</v>
      </c>
      <c r="AG1227" s="32" t="s">
        <v>0</v>
      </c>
      <c r="AH1227" s="31" t="str">
        <f t="shared" si="372"/>
        <v>classe.ifc</v>
      </c>
      <c r="AI1227" s="32" t="s">
        <v>13404</v>
      </c>
      <c r="AJ1227" s="31" t="str">
        <f t="shared" si="368"/>
        <v>null</v>
      </c>
      <c r="AK1227" s="32" t="s">
        <v>0</v>
      </c>
      <c r="AL1227" s="31" t="str">
        <f t="shared" si="373"/>
        <v>código.abnt</v>
      </c>
      <c r="AM1227" s="33" t="s">
        <v>13405</v>
      </c>
    </row>
    <row r="1228" spans="1:39" ht="6.9" customHeight="1" x14ac:dyDescent="0.4">
      <c r="A1228" s="13">
        <v>1228</v>
      </c>
      <c r="B1228" s="14" t="s">
        <v>25</v>
      </c>
      <c r="C1228" s="35" t="str">
        <f t="shared" si="362"/>
        <v>p.drenar</v>
      </c>
      <c r="D1228" s="16" t="str">
        <f t="shared" si="363"/>
        <v>é.ralo.sifonado</v>
      </c>
      <c r="E1228" s="17" t="s">
        <v>26</v>
      </c>
      <c r="F1228" s="36" t="str">
        <f t="shared" si="374"/>
        <v>d.drenar</v>
      </c>
      <c r="G1228" s="19" t="s">
        <v>476</v>
      </c>
      <c r="H1228" s="36" t="s">
        <v>12846</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13391</v>
      </c>
      <c r="X1228" s="28" t="s">
        <v>13397</v>
      </c>
      <c r="Y1228" s="29" t="s">
        <v>13402</v>
      </c>
      <c r="Z1228" s="30" t="str">
        <f t="shared" si="375"/>
        <v>d.drenar.122</v>
      </c>
      <c r="AA1228" s="30" t="str">
        <f t="shared" si="376"/>
        <v>Ação de drenar</v>
      </c>
      <c r="AB1228" s="31" t="str">
        <f t="shared" si="371"/>
        <v>categoria.revit</v>
      </c>
      <c r="AC1228" s="32" t="s">
        <v>13403</v>
      </c>
      <c r="AD1228" s="31" t="str">
        <f t="shared" si="369"/>
        <v>null</v>
      </c>
      <c r="AE1228" s="32" t="s">
        <v>0</v>
      </c>
      <c r="AF1228" s="31" t="str">
        <f t="shared" si="367"/>
        <v>null</v>
      </c>
      <c r="AG1228" s="32" t="s">
        <v>0</v>
      </c>
      <c r="AH1228" s="31" t="str">
        <f t="shared" si="372"/>
        <v>classe.ifc</v>
      </c>
      <c r="AI1228" s="32" t="s">
        <v>13404</v>
      </c>
      <c r="AJ1228" s="31" t="str">
        <f t="shared" si="368"/>
        <v>null</v>
      </c>
      <c r="AK1228" s="32" t="s">
        <v>0</v>
      </c>
      <c r="AL1228" s="31" t="str">
        <f t="shared" si="373"/>
        <v>código.abnt</v>
      </c>
      <c r="AM1228" s="33" t="s">
        <v>13405</v>
      </c>
    </row>
    <row r="1229" spans="1:39" ht="6.9" customHeight="1" x14ac:dyDescent="0.4">
      <c r="A1229" s="13">
        <v>1229</v>
      </c>
      <c r="B1229" s="14" t="s">
        <v>25</v>
      </c>
      <c r="C1229" s="15" t="str">
        <f t="shared" si="362"/>
        <v>p.eletrificar</v>
      </c>
      <c r="D1229" s="16" t="str">
        <f t="shared" si="363"/>
        <v>é.circuito.elétrico</v>
      </c>
      <c r="E1229" s="17" t="s">
        <v>26</v>
      </c>
      <c r="F1229" s="18" t="s">
        <v>574</v>
      </c>
      <c r="G1229" s="19" t="s">
        <v>575</v>
      </c>
      <c r="H1229" s="20" t="s">
        <v>12846</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13434</v>
      </c>
      <c r="X1229" s="28" t="s">
        <v>13447</v>
      </c>
      <c r="Y1229" s="29" t="s">
        <v>13435</v>
      </c>
      <c r="Z1229" s="30" t="str">
        <f t="shared" si="375"/>
        <v>d.eletrificar.100</v>
      </c>
      <c r="AA1229" s="30" t="str">
        <f t="shared" si="376"/>
        <v>Ação de eletrificar</v>
      </c>
      <c r="AB1229" s="31" t="str">
        <f t="shared" si="371"/>
        <v>categoria.revit</v>
      </c>
      <c r="AC1229" s="32" t="s">
        <v>13406</v>
      </c>
      <c r="AD1229" s="31" t="str">
        <f t="shared" si="369"/>
        <v>null</v>
      </c>
      <c r="AE1229" s="32" t="s">
        <v>0</v>
      </c>
      <c r="AF1229" s="31" t="str">
        <f t="shared" si="367"/>
        <v>null</v>
      </c>
      <c r="AG1229" s="32" t="s">
        <v>0</v>
      </c>
      <c r="AH1229" s="31" t="str">
        <f t="shared" si="372"/>
        <v>classe.ifc</v>
      </c>
      <c r="AI1229" s="32" t="s">
        <v>13380</v>
      </c>
      <c r="AJ1229" s="31" t="str">
        <f t="shared" si="368"/>
        <v>null</v>
      </c>
      <c r="AK1229" s="32" t="s">
        <v>0</v>
      </c>
      <c r="AL1229" s="31" t="str">
        <f t="shared" si="373"/>
        <v>null</v>
      </c>
      <c r="AM1229" s="33" t="s">
        <v>0</v>
      </c>
    </row>
    <row r="1230" spans="1:39" ht="6.9"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13421</v>
      </c>
      <c r="H1230" s="20" t="s">
        <v>12846</v>
      </c>
      <c r="I1230" s="21" t="str">
        <f t="shared" si="364"/>
        <v>null</v>
      </c>
      <c r="J1230" s="22" t="s">
        <v>0</v>
      </c>
      <c r="K1230" s="22" t="s">
        <v>0</v>
      </c>
      <c r="L1230" s="22" t="s">
        <v>0</v>
      </c>
      <c r="M1230" s="22" t="s">
        <v>0</v>
      </c>
      <c r="N1230" s="22" t="s">
        <v>0</v>
      </c>
      <c r="O1230" s="22" t="s">
        <v>0</v>
      </c>
      <c r="P1230" s="22" t="s">
        <v>0</v>
      </c>
      <c r="Q1230" s="22" t="s">
        <v>0</v>
      </c>
      <c r="R1230" s="24" t="s">
        <v>13418</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13427</v>
      </c>
      <c r="X1230" s="28" t="s">
        <v>13452</v>
      </c>
      <c r="Y1230" s="29" t="s">
        <v>13440</v>
      </c>
      <c r="Z1230" s="30" t="str">
        <f t="shared" si="375"/>
        <v>d.eletrificar.101</v>
      </c>
      <c r="AA1230" s="30" t="str">
        <f t="shared" si="376"/>
        <v>Ação de eletrificar</v>
      </c>
      <c r="AB1230" s="31" t="str">
        <f t="shared" si="371"/>
        <v>categoria.revit</v>
      </c>
      <c r="AC1230" s="32" t="s">
        <v>13407</v>
      </c>
      <c r="AD1230" s="31" t="str">
        <f t="shared" si="369"/>
        <v>null</v>
      </c>
      <c r="AE1230" s="32" t="s">
        <v>0</v>
      </c>
      <c r="AF1230" s="31" t="str">
        <f t="shared" si="367"/>
        <v>null</v>
      </c>
      <c r="AG1230" s="32" t="s">
        <v>0</v>
      </c>
      <c r="AH1230" s="31" t="str">
        <f t="shared" si="372"/>
        <v>classe.ifc</v>
      </c>
      <c r="AI1230" s="32" t="s">
        <v>13408</v>
      </c>
      <c r="AJ1230" s="31" t="str">
        <f t="shared" si="368"/>
        <v>null</v>
      </c>
      <c r="AK1230" s="32" t="s">
        <v>0</v>
      </c>
      <c r="AL1230" s="31" t="str">
        <f t="shared" si="373"/>
        <v>null</v>
      </c>
      <c r="AM1230" s="33" t="s">
        <v>0</v>
      </c>
    </row>
    <row r="1231" spans="1:39" ht="6.9"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13414</v>
      </c>
      <c r="H1231" s="20" t="s">
        <v>12846</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13423</v>
      </c>
      <c r="X1231" s="28" t="s">
        <v>13448</v>
      </c>
      <c r="Y1231" s="29" t="s">
        <v>13436</v>
      </c>
      <c r="Z1231" s="30" t="str">
        <f t="shared" si="375"/>
        <v>d.eletrificar.102</v>
      </c>
      <c r="AA1231" s="30" t="str">
        <f t="shared" si="376"/>
        <v>Ação de eletrificar</v>
      </c>
      <c r="AB1231" s="31" t="str">
        <f t="shared" si="371"/>
        <v>categoria.revit</v>
      </c>
      <c r="AC1231" s="32" t="s">
        <v>13406</v>
      </c>
      <c r="AD1231" s="31" t="str">
        <f t="shared" si="369"/>
        <v>null</v>
      </c>
      <c r="AE1231" s="32" t="s">
        <v>0</v>
      </c>
      <c r="AF1231" s="31" t="str">
        <f t="shared" si="367"/>
        <v>null</v>
      </c>
      <c r="AG1231" s="32" t="s">
        <v>0</v>
      </c>
      <c r="AH1231" s="31" t="str">
        <f t="shared" si="372"/>
        <v>classe.ifc</v>
      </c>
      <c r="AI1231" s="32" t="s">
        <v>13380</v>
      </c>
      <c r="AJ1231" s="31" t="str">
        <f t="shared" si="368"/>
        <v>null</v>
      </c>
      <c r="AK1231" s="32" t="s">
        <v>0</v>
      </c>
      <c r="AL1231" s="31" t="str">
        <f t="shared" si="373"/>
        <v>null</v>
      </c>
      <c r="AM1231" s="33" t="s">
        <v>0</v>
      </c>
    </row>
    <row r="1232" spans="1:39" ht="6.9"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13415</v>
      </c>
      <c r="H1232" s="20" t="s">
        <v>12846</v>
      </c>
      <c r="I1232" s="21" t="str">
        <f t="shared" si="364"/>
        <v>null</v>
      </c>
      <c r="J1232" s="22" t="s">
        <v>0</v>
      </c>
      <c r="K1232" s="22" t="s">
        <v>0</v>
      </c>
      <c r="L1232" s="22" t="s">
        <v>0</v>
      </c>
      <c r="M1232" s="22" t="s">
        <v>0</v>
      </c>
      <c r="N1232" s="22" t="s">
        <v>0</v>
      </c>
      <c r="O1232" s="22" t="s">
        <v>0</v>
      </c>
      <c r="P1232" s="22" t="s">
        <v>0</v>
      </c>
      <c r="Q1232" s="22" t="s">
        <v>0</v>
      </c>
      <c r="R1232" s="24" t="s">
        <v>13422</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13424</v>
      </c>
      <c r="X1232" s="28" t="s">
        <v>13449</v>
      </c>
      <c r="Y1232" s="29" t="s">
        <v>13437</v>
      </c>
      <c r="Z1232" s="30" t="str">
        <f t="shared" si="375"/>
        <v>d.eletrificar.103</v>
      </c>
      <c r="AA1232" s="30" t="str">
        <f t="shared" si="376"/>
        <v>Ação de eletrificar</v>
      </c>
      <c r="AB1232" s="31" t="str">
        <f t="shared" si="371"/>
        <v>categoria.revit</v>
      </c>
      <c r="AC1232" s="32" t="s">
        <v>13406</v>
      </c>
      <c r="AD1232" s="31" t="str">
        <f t="shared" si="369"/>
        <v>null</v>
      </c>
      <c r="AE1232" s="32" t="s">
        <v>0</v>
      </c>
      <c r="AF1232" s="31" t="str">
        <f t="shared" si="367"/>
        <v>null</v>
      </c>
      <c r="AG1232" s="32" t="s">
        <v>0</v>
      </c>
      <c r="AH1232" s="31" t="str">
        <f t="shared" si="372"/>
        <v>classe.ifc</v>
      </c>
      <c r="AI1232" s="32" t="s">
        <v>13380</v>
      </c>
      <c r="AJ1232" s="31" t="str">
        <f t="shared" si="368"/>
        <v>null</v>
      </c>
      <c r="AK1232" s="32" t="s">
        <v>0</v>
      </c>
      <c r="AL1232" s="31" t="str">
        <f t="shared" si="373"/>
        <v>null</v>
      </c>
      <c r="AM1232" s="33" t="s">
        <v>0</v>
      </c>
    </row>
    <row r="1233" spans="1:39" ht="6.9"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13417</v>
      </c>
      <c r="H1233" s="20" t="s">
        <v>12846</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13425</v>
      </c>
      <c r="X1233" s="28" t="s">
        <v>13450</v>
      </c>
      <c r="Y1233" s="29" t="s">
        <v>13438</v>
      </c>
      <c r="Z1233" s="30" t="str">
        <f t="shared" si="375"/>
        <v>d.eletrificar.104</v>
      </c>
      <c r="AA1233" s="30" t="str">
        <f t="shared" si="376"/>
        <v>Ação de eletrificar</v>
      </c>
      <c r="AB1233" s="31" t="str">
        <f t="shared" si="371"/>
        <v>categoria.revit</v>
      </c>
      <c r="AC1233" s="32" t="s">
        <v>13406</v>
      </c>
      <c r="AD1233" s="31" t="str">
        <f t="shared" si="369"/>
        <v>null</v>
      </c>
      <c r="AE1233" s="32" t="s">
        <v>0</v>
      </c>
      <c r="AF1233" s="31" t="str">
        <f t="shared" si="367"/>
        <v>null</v>
      </c>
      <c r="AG1233" s="32" t="s">
        <v>0</v>
      </c>
      <c r="AH1233" s="31" t="str">
        <f t="shared" si="372"/>
        <v>classe.ifc</v>
      </c>
      <c r="AI1233" s="32" t="s">
        <v>13380</v>
      </c>
      <c r="AJ1233" s="31" t="str">
        <f t="shared" si="368"/>
        <v>null</v>
      </c>
      <c r="AK1233" s="32" t="s">
        <v>0</v>
      </c>
      <c r="AL1233" s="31" t="str">
        <f t="shared" si="373"/>
        <v>null</v>
      </c>
      <c r="AM1233" s="33" t="s">
        <v>0</v>
      </c>
    </row>
    <row r="1234" spans="1:39" ht="6.9"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13416</v>
      </c>
      <c r="H1234" s="20" t="s">
        <v>12846</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13426</v>
      </c>
      <c r="X1234" s="28" t="s">
        <v>13451</v>
      </c>
      <c r="Y1234" s="29" t="s">
        <v>13439</v>
      </c>
      <c r="Z1234" s="30" t="str">
        <f t="shared" si="375"/>
        <v>d.eletrificar.105</v>
      </c>
      <c r="AA1234" s="30" t="str">
        <f t="shared" si="376"/>
        <v>Ação de eletrificar</v>
      </c>
      <c r="AB1234" s="31" t="str">
        <f t="shared" si="371"/>
        <v>categoria.revit</v>
      </c>
      <c r="AC1234" s="32" t="s">
        <v>13406</v>
      </c>
      <c r="AD1234" s="31" t="str">
        <f t="shared" si="369"/>
        <v>null</v>
      </c>
      <c r="AE1234" s="32" t="s">
        <v>0</v>
      </c>
      <c r="AF1234" s="31" t="str">
        <f t="shared" si="367"/>
        <v>null</v>
      </c>
      <c r="AG1234" s="32" t="s">
        <v>0</v>
      </c>
      <c r="AH1234" s="31" t="str">
        <f t="shared" si="372"/>
        <v>classe.ifc</v>
      </c>
      <c r="AI1234" s="32" t="s">
        <v>13380</v>
      </c>
      <c r="AJ1234" s="31" t="str">
        <f t="shared" si="368"/>
        <v>null</v>
      </c>
      <c r="AK1234" s="32" t="s">
        <v>0</v>
      </c>
      <c r="AL1234" s="31" t="str">
        <f t="shared" si="373"/>
        <v>null</v>
      </c>
      <c r="AM1234" s="33" t="s">
        <v>0</v>
      </c>
    </row>
    <row r="1235" spans="1:39" ht="6.9"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14328</v>
      </c>
      <c r="H1235" s="20" t="s">
        <v>12846</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14332</v>
      </c>
      <c r="X1235" s="28" t="s">
        <v>14336</v>
      </c>
      <c r="Y1235" s="29" t="s">
        <v>14343</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9"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13410</v>
      </c>
      <c r="H1236" s="20" t="s">
        <v>12846</v>
      </c>
      <c r="I1236" s="21" t="str">
        <f t="shared" si="364"/>
        <v>null</v>
      </c>
      <c r="J1236" s="22" t="s">
        <v>0</v>
      </c>
      <c r="K1236" s="22" t="s">
        <v>0</v>
      </c>
      <c r="L1236" s="22" t="s">
        <v>0</v>
      </c>
      <c r="M1236" s="22" t="s">
        <v>0</v>
      </c>
      <c r="N1236" s="22" t="s">
        <v>0</v>
      </c>
      <c r="O1236" s="22" t="s">
        <v>0</v>
      </c>
      <c r="P1236" s="22" t="s">
        <v>0</v>
      </c>
      <c r="Q1236" s="22" t="s">
        <v>0</v>
      </c>
      <c r="R1236" s="24" t="s">
        <v>13413</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13428</v>
      </c>
      <c r="X1236" s="28" t="s">
        <v>13453</v>
      </c>
      <c r="Y1236" s="29" t="s">
        <v>13441</v>
      </c>
      <c r="Z1236" s="30" t="str">
        <f t="shared" si="375"/>
        <v>d.eletrificar.107</v>
      </c>
      <c r="AA1236" s="30" t="str">
        <f t="shared" si="376"/>
        <v>Ação de eletrificar</v>
      </c>
      <c r="AB1236" s="31" t="str">
        <f t="shared" si="371"/>
        <v>categoria.revit</v>
      </c>
      <c r="AC1236" s="32" t="s">
        <v>13407</v>
      </c>
      <c r="AD1236" s="31" t="str">
        <f t="shared" si="369"/>
        <v>null</v>
      </c>
      <c r="AE1236" s="32" t="s">
        <v>0</v>
      </c>
      <c r="AF1236" s="31" t="str">
        <f t="shared" si="367"/>
        <v>null</v>
      </c>
      <c r="AG1236" s="32" t="s">
        <v>0</v>
      </c>
      <c r="AH1236" s="31" t="str">
        <f t="shared" si="372"/>
        <v>classe.ifc</v>
      </c>
      <c r="AI1236" s="32" t="s">
        <v>13408</v>
      </c>
      <c r="AJ1236" s="31" t="str">
        <f t="shared" si="368"/>
        <v>null</v>
      </c>
      <c r="AK1236" s="32" t="s">
        <v>0</v>
      </c>
      <c r="AL1236" s="31" t="str">
        <f t="shared" si="373"/>
        <v>null</v>
      </c>
      <c r="AM1236" s="33" t="s">
        <v>0</v>
      </c>
    </row>
    <row r="1237" spans="1:39" ht="6.9"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14331</v>
      </c>
      <c r="H1237" s="20" t="s">
        <v>12846</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14333</v>
      </c>
      <c r="X1237" s="28" t="s">
        <v>14337</v>
      </c>
      <c r="Y1237" s="29" t="s">
        <v>14344</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9"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13409</v>
      </c>
      <c r="H1238" s="20" t="s">
        <v>12846</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13429</v>
      </c>
      <c r="X1238" s="28" t="s">
        <v>13454</v>
      </c>
      <c r="Y1238" s="29" t="s">
        <v>13442</v>
      </c>
      <c r="Z1238" s="30" t="str">
        <f t="shared" si="375"/>
        <v>d.eletrificar.109</v>
      </c>
      <c r="AA1238" s="30" t="str">
        <f t="shared" si="376"/>
        <v>Ação de eletrificar</v>
      </c>
      <c r="AB1238" s="31" t="str">
        <f t="shared" si="371"/>
        <v>categoria.revit</v>
      </c>
      <c r="AC1238" s="32" t="s">
        <v>13406</v>
      </c>
      <c r="AD1238" s="31" t="str">
        <f t="shared" si="369"/>
        <v>null</v>
      </c>
      <c r="AE1238" s="32" t="s">
        <v>0</v>
      </c>
      <c r="AF1238" s="31" t="str">
        <f t="shared" si="367"/>
        <v>null</v>
      </c>
      <c r="AG1238" s="32" t="s">
        <v>0</v>
      </c>
      <c r="AH1238" s="31" t="str">
        <f t="shared" si="372"/>
        <v>classe.ifc</v>
      </c>
      <c r="AI1238" s="32" t="s">
        <v>13380</v>
      </c>
      <c r="AJ1238" s="31" t="str">
        <f t="shared" si="368"/>
        <v>null</v>
      </c>
      <c r="AK1238" s="32" t="s">
        <v>0</v>
      </c>
      <c r="AL1238" s="31" t="str">
        <f t="shared" si="373"/>
        <v>null</v>
      </c>
      <c r="AM1238" s="33" t="s">
        <v>0</v>
      </c>
    </row>
    <row r="1239" spans="1:39" ht="6.9"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14329</v>
      </c>
      <c r="H1239" s="20" t="s">
        <v>12846</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14334</v>
      </c>
      <c r="X1239" s="28" t="s">
        <v>14338</v>
      </c>
      <c r="Y1239" s="29" t="s">
        <v>14345</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9" customHeight="1" x14ac:dyDescent="0.4">
      <c r="A1240" s="13">
        <v>1240</v>
      </c>
      <c r="B1240" s="14" t="s">
        <v>25</v>
      </c>
      <c r="C1240" s="35" t="str">
        <f t="shared" si="362"/>
        <v>p.eletrificar</v>
      </c>
      <c r="D1240" s="16" t="str">
        <f t="shared" si="363"/>
        <v>é.elétrica.spda</v>
      </c>
      <c r="E1240" s="17" t="s">
        <v>26</v>
      </c>
      <c r="F1240" s="36" t="str">
        <f t="shared" si="377"/>
        <v>d.eletrificar</v>
      </c>
      <c r="G1240" s="37" t="s">
        <v>13411</v>
      </c>
      <c r="H1240" s="20" t="s">
        <v>12846</v>
      </c>
      <c r="I1240" s="21" t="str">
        <f t="shared" si="364"/>
        <v>null</v>
      </c>
      <c r="J1240" s="22" t="s">
        <v>0</v>
      </c>
      <c r="K1240" s="22" t="s">
        <v>0</v>
      </c>
      <c r="L1240" s="22" t="s">
        <v>0</v>
      </c>
      <c r="M1240" s="22" t="s">
        <v>0</v>
      </c>
      <c r="N1240" s="22" t="s">
        <v>0</v>
      </c>
      <c r="O1240" s="22" t="s">
        <v>0</v>
      </c>
      <c r="P1240" s="22" t="s">
        <v>0</v>
      </c>
      <c r="Q1240" s="22" t="s">
        <v>0</v>
      </c>
      <c r="R1240" s="24" t="s">
        <v>13412</v>
      </c>
      <c r="S1240" s="25" t="s">
        <v>1</v>
      </c>
      <c r="T1240" s="25" t="s">
        <v>6790</v>
      </c>
      <c r="U1240" s="26" t="str">
        <f t="shared" si="365"/>
        <v>Propriedade destinada a eletrificar: é.elétrica.spda</v>
      </c>
      <c r="V1240" s="26" t="str">
        <f t="shared" si="366"/>
        <v>Dado para eletrificar: elétrica.spda -- Formatado como (rdfs:Literal or xsd:string)</v>
      </c>
      <c r="W1240" s="27" t="s">
        <v>13428</v>
      </c>
      <c r="X1240" s="28" t="s">
        <v>13453</v>
      </c>
      <c r="Y1240" s="29" t="s">
        <v>13441</v>
      </c>
      <c r="Z1240" s="30" t="str">
        <f t="shared" si="375"/>
        <v>d.eletrificar.111</v>
      </c>
      <c r="AA1240" s="30" t="str">
        <f t="shared" si="376"/>
        <v>Ação de eletrificar</v>
      </c>
      <c r="AB1240" s="31" t="str">
        <f t="shared" si="371"/>
        <v>categoria.revit</v>
      </c>
      <c r="AC1240" s="32" t="s">
        <v>13407</v>
      </c>
      <c r="AD1240" s="31" t="str">
        <f t="shared" si="369"/>
        <v>null</v>
      </c>
      <c r="AE1240" s="32" t="s">
        <v>0</v>
      </c>
      <c r="AF1240" s="31" t="str">
        <f t="shared" si="367"/>
        <v>null</v>
      </c>
      <c r="AG1240" s="32" t="s">
        <v>0</v>
      </c>
      <c r="AH1240" s="31" t="str">
        <f t="shared" si="372"/>
        <v>classe.ifc</v>
      </c>
      <c r="AI1240" s="32" t="s">
        <v>13408</v>
      </c>
      <c r="AJ1240" s="31" t="str">
        <f t="shared" si="368"/>
        <v>null</v>
      </c>
      <c r="AK1240" s="32" t="s">
        <v>0</v>
      </c>
      <c r="AL1240" s="31" t="str">
        <f t="shared" si="373"/>
        <v>null</v>
      </c>
      <c r="AM1240" s="33" t="s">
        <v>0</v>
      </c>
    </row>
    <row r="1241" spans="1:39" ht="6.9"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14330</v>
      </c>
      <c r="H1241" s="20" t="s">
        <v>12846</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14335</v>
      </c>
      <c r="X1241" s="28" t="s">
        <v>14339</v>
      </c>
      <c r="Y1241" s="29" t="s">
        <v>14346</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9"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12846</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13431</v>
      </c>
      <c r="X1242" s="28" t="s">
        <v>13456</v>
      </c>
      <c r="Y1242" s="29" t="s">
        <v>13444</v>
      </c>
      <c r="Z1242" s="30" t="str">
        <f t="shared" si="375"/>
        <v>d.eletrificar.113</v>
      </c>
      <c r="AA1242" s="30" t="str">
        <f t="shared" si="376"/>
        <v>Ação de eletrificar</v>
      </c>
      <c r="AB1242" s="31" t="str">
        <f t="shared" si="371"/>
        <v>categoria.revit</v>
      </c>
      <c r="AC1242" s="32" t="s">
        <v>13362</v>
      </c>
      <c r="AD1242" s="31" t="str">
        <f t="shared" si="369"/>
        <v>null</v>
      </c>
      <c r="AE1242" s="32" t="s">
        <v>0</v>
      </c>
      <c r="AF1242" s="31" t="str">
        <f t="shared" si="367"/>
        <v>null</v>
      </c>
      <c r="AG1242" s="32" t="s">
        <v>0</v>
      </c>
      <c r="AH1242" s="31" t="str">
        <f t="shared" si="372"/>
        <v>classe.ifc</v>
      </c>
      <c r="AI1242" s="32" t="s">
        <v>13373</v>
      </c>
      <c r="AJ1242" s="31" t="str">
        <f t="shared" si="368"/>
        <v>null</v>
      </c>
      <c r="AK1242" s="32" t="s">
        <v>0</v>
      </c>
      <c r="AL1242" s="31" t="str">
        <f t="shared" si="373"/>
        <v>código.abnt</v>
      </c>
      <c r="AM1242" s="33" t="s">
        <v>13385</v>
      </c>
    </row>
    <row r="1243" spans="1:39" ht="6.9"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12846</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13433</v>
      </c>
      <c r="X1243" s="28" t="s">
        <v>13458</v>
      </c>
      <c r="Y1243" s="29" t="s">
        <v>13446</v>
      </c>
      <c r="Z1243" s="30" t="str">
        <f t="shared" si="375"/>
        <v>d.eletrificar.114</v>
      </c>
      <c r="AA1243" s="30" t="str">
        <f t="shared" si="376"/>
        <v>Ação de eletrificar</v>
      </c>
      <c r="AB1243" s="31" t="str">
        <f t="shared" si="371"/>
        <v>categoria.revit</v>
      </c>
      <c r="AC1243" s="32" t="s">
        <v>13362</v>
      </c>
      <c r="AD1243" s="31" t="str">
        <f t="shared" si="369"/>
        <v>null</v>
      </c>
      <c r="AE1243" s="32" t="s">
        <v>0</v>
      </c>
      <c r="AF1243" s="31" t="str">
        <f t="shared" si="367"/>
        <v>null</v>
      </c>
      <c r="AG1243" s="32" t="s">
        <v>0</v>
      </c>
      <c r="AH1243" s="31" t="str">
        <f t="shared" si="372"/>
        <v>classe.ifc</v>
      </c>
      <c r="AI1243" s="32" t="s">
        <v>13373</v>
      </c>
      <c r="AJ1243" s="31" t="str">
        <f t="shared" si="368"/>
        <v>null</v>
      </c>
      <c r="AK1243" s="32" t="s">
        <v>0</v>
      </c>
      <c r="AL1243" s="31" t="str">
        <f t="shared" si="373"/>
        <v>código.abnt</v>
      </c>
      <c r="AM1243" s="33" t="s">
        <v>13385</v>
      </c>
    </row>
    <row r="1244" spans="1:39" ht="6.9"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12846</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13430</v>
      </c>
      <c r="X1244" s="28" t="s">
        <v>13455</v>
      </c>
      <c r="Y1244" s="29" t="s">
        <v>13443</v>
      </c>
      <c r="Z1244" s="30" t="str">
        <f t="shared" si="375"/>
        <v>d.eletrificar.115</v>
      </c>
      <c r="AA1244" s="30" t="str">
        <f t="shared" si="376"/>
        <v>Ação de eletrificar</v>
      </c>
      <c r="AB1244" s="31" t="str">
        <f t="shared" si="371"/>
        <v>categoria.revit</v>
      </c>
      <c r="AC1244" s="32" t="s">
        <v>13362</v>
      </c>
      <c r="AD1244" s="31" t="str">
        <f t="shared" si="369"/>
        <v>null</v>
      </c>
      <c r="AE1244" s="32" t="s">
        <v>0</v>
      </c>
      <c r="AF1244" s="31" t="str">
        <f t="shared" si="367"/>
        <v>null</v>
      </c>
      <c r="AG1244" s="32" t="s">
        <v>0</v>
      </c>
      <c r="AH1244" s="31" t="str">
        <f t="shared" si="372"/>
        <v>classe.ifc</v>
      </c>
      <c r="AI1244" s="32" t="s">
        <v>13373</v>
      </c>
      <c r="AJ1244" s="31" t="str">
        <f t="shared" si="368"/>
        <v>null</v>
      </c>
      <c r="AK1244" s="32" t="s">
        <v>0</v>
      </c>
      <c r="AL1244" s="31" t="str">
        <f t="shared" si="373"/>
        <v>código.abnt</v>
      </c>
      <c r="AM1244" s="33" t="s">
        <v>13385</v>
      </c>
    </row>
    <row r="1245" spans="1:39" ht="6.9"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12846</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13432</v>
      </c>
      <c r="X1245" s="28" t="s">
        <v>13457</v>
      </c>
      <c r="Y1245" s="29" t="s">
        <v>13445</v>
      </c>
      <c r="Z1245" s="30" t="str">
        <f t="shared" si="375"/>
        <v>d.eletrificar.116</v>
      </c>
      <c r="AA1245" s="30" t="str">
        <f t="shared" si="376"/>
        <v>Ação de eletrificar</v>
      </c>
      <c r="AB1245" s="31" t="str">
        <f t="shared" si="371"/>
        <v>categoria.revit</v>
      </c>
      <c r="AC1245" s="32" t="s">
        <v>13362</v>
      </c>
      <c r="AD1245" s="31" t="str">
        <f t="shared" si="369"/>
        <v>null</v>
      </c>
      <c r="AE1245" s="32" t="s">
        <v>0</v>
      </c>
      <c r="AF1245" s="31" t="str">
        <f t="shared" si="367"/>
        <v>null</v>
      </c>
      <c r="AG1245" s="32" t="s">
        <v>0</v>
      </c>
      <c r="AH1245" s="31" t="str">
        <f t="shared" si="372"/>
        <v>classe.ifc</v>
      </c>
      <c r="AI1245" s="32" t="s">
        <v>13373</v>
      </c>
      <c r="AJ1245" s="31" t="str">
        <f t="shared" si="368"/>
        <v>null</v>
      </c>
      <c r="AK1245" s="32" t="s">
        <v>0</v>
      </c>
      <c r="AL1245" s="31" t="str">
        <f t="shared" si="373"/>
        <v>código.abnt</v>
      </c>
      <c r="AM1245" s="33" t="s">
        <v>13385</v>
      </c>
    </row>
    <row r="1246" spans="1:39" ht="6.9" customHeight="1" x14ac:dyDescent="0.4">
      <c r="A1246" s="13">
        <v>1246</v>
      </c>
      <c r="B1246" s="14" t="s">
        <v>25</v>
      </c>
      <c r="C1246" s="35" t="str">
        <f t="shared" si="362"/>
        <v>p.eletrificar</v>
      </c>
      <c r="D1246" s="16" t="str">
        <f t="shared" si="363"/>
        <v>é.tomada.tfo</v>
      </c>
      <c r="E1246" s="17" t="s">
        <v>26</v>
      </c>
      <c r="F1246" s="36" t="str">
        <f t="shared" si="377"/>
        <v>d.eletrificar</v>
      </c>
      <c r="G1246" s="19" t="s">
        <v>14321</v>
      </c>
      <c r="H1246" s="20" t="s">
        <v>12846</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14323</v>
      </c>
      <c r="X1246" s="28" t="s">
        <v>14340</v>
      </c>
      <c r="Y1246" s="29" t="s">
        <v>14327</v>
      </c>
      <c r="Z1246" s="30" t="str">
        <f t="shared" si="375"/>
        <v>d.eletrificar.117</v>
      </c>
      <c r="AA1246" s="30" t="str">
        <f t="shared" si="376"/>
        <v>Ação de eletrificar</v>
      </c>
      <c r="AB1246" s="31" t="str">
        <f t="shared" si="371"/>
        <v>categoria.revit</v>
      </c>
      <c r="AC1246" s="32" t="s">
        <v>13406</v>
      </c>
      <c r="AD1246" s="31" t="str">
        <f t="shared" si="369"/>
        <v>null</v>
      </c>
      <c r="AE1246" s="32" t="s">
        <v>0</v>
      </c>
      <c r="AF1246" s="31" t="str">
        <f t="shared" si="367"/>
        <v>null</v>
      </c>
      <c r="AG1246" s="32" t="s">
        <v>0</v>
      </c>
      <c r="AH1246" s="31" t="str">
        <f t="shared" si="372"/>
        <v>classe.ifc</v>
      </c>
      <c r="AI1246" s="32" t="s">
        <v>13380</v>
      </c>
      <c r="AJ1246" s="31" t="str">
        <f t="shared" si="368"/>
        <v>null</v>
      </c>
      <c r="AK1246" s="32" t="s">
        <v>0</v>
      </c>
      <c r="AL1246" s="31" t="str">
        <f t="shared" si="373"/>
        <v>null</v>
      </c>
      <c r="AM1246" s="33" t="s">
        <v>0</v>
      </c>
    </row>
    <row r="1247" spans="1:39" ht="6.9" customHeight="1" x14ac:dyDescent="0.4">
      <c r="A1247" s="13">
        <v>1247</v>
      </c>
      <c r="B1247" s="14" t="s">
        <v>25</v>
      </c>
      <c r="C1247" s="35" t="str">
        <f t="shared" si="362"/>
        <v>p.eletrificar</v>
      </c>
      <c r="D1247" s="16" t="str">
        <f t="shared" si="363"/>
        <v>é.tomada.tue</v>
      </c>
      <c r="E1247" s="17" t="s">
        <v>26</v>
      </c>
      <c r="F1247" s="36" t="str">
        <f t="shared" si="377"/>
        <v>d.eletrificar</v>
      </c>
      <c r="G1247" s="19" t="s">
        <v>14319</v>
      </c>
      <c r="H1247" s="20" t="s">
        <v>12846</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14322</v>
      </c>
      <c r="X1247" s="28" t="s">
        <v>14341</v>
      </c>
      <c r="Y1247" s="29" t="s">
        <v>14325</v>
      </c>
      <c r="Z1247" s="30" t="str">
        <f t="shared" si="375"/>
        <v>d.eletrificar.118</v>
      </c>
      <c r="AA1247" s="30" t="str">
        <f t="shared" si="376"/>
        <v>Ação de eletrificar</v>
      </c>
      <c r="AB1247" s="31" t="str">
        <f t="shared" si="371"/>
        <v>categoria.revit</v>
      </c>
      <c r="AC1247" s="32" t="s">
        <v>13406</v>
      </c>
      <c r="AD1247" s="31" t="str">
        <f t="shared" si="369"/>
        <v>null</v>
      </c>
      <c r="AE1247" s="32" t="s">
        <v>0</v>
      </c>
      <c r="AF1247" s="31" t="str">
        <f t="shared" si="367"/>
        <v>null</v>
      </c>
      <c r="AG1247" s="32" t="s">
        <v>0</v>
      </c>
      <c r="AH1247" s="31" t="str">
        <f t="shared" si="372"/>
        <v>classe.ifc</v>
      </c>
      <c r="AI1247" s="32" t="s">
        <v>13380</v>
      </c>
      <c r="AJ1247" s="31" t="str">
        <f t="shared" si="368"/>
        <v>null</v>
      </c>
      <c r="AK1247" s="32" t="s">
        <v>0</v>
      </c>
      <c r="AL1247" s="31" t="str">
        <f t="shared" si="373"/>
        <v>null</v>
      </c>
      <c r="AM1247" s="33" t="s">
        <v>0</v>
      </c>
    </row>
    <row r="1248" spans="1:39" ht="6.9"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14320</v>
      </c>
      <c r="H1248" s="20" t="s">
        <v>12846</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14324</v>
      </c>
      <c r="X1248" s="28" t="s">
        <v>14342</v>
      </c>
      <c r="Y1248" s="29" t="s">
        <v>14326</v>
      </c>
      <c r="Z1248" s="30" t="str">
        <f t="shared" si="375"/>
        <v>d.eletrificar.119</v>
      </c>
      <c r="AA1248" s="30" t="str">
        <f t="shared" si="376"/>
        <v>Ação de eletrificar</v>
      </c>
      <c r="AB1248" s="31" t="str">
        <f t="shared" si="371"/>
        <v>categoria.revit</v>
      </c>
      <c r="AC1248" s="32" t="s">
        <v>13406</v>
      </c>
      <c r="AD1248" s="31" t="str">
        <f t="shared" si="369"/>
        <v>null</v>
      </c>
      <c r="AE1248" s="32" t="s">
        <v>0</v>
      </c>
      <c r="AF1248" s="31" t="str">
        <f t="shared" ref="AF1248:AF1311" si="383">IF(AG1248="null", "null", "método.revit")</f>
        <v>null</v>
      </c>
      <c r="AG1248" s="32" t="s">
        <v>0</v>
      </c>
      <c r="AH1248" s="31" t="str">
        <f t="shared" si="372"/>
        <v>classe.ifc</v>
      </c>
      <c r="AI1248" s="32" t="s">
        <v>13380</v>
      </c>
      <c r="AJ1248" s="31" t="str">
        <f t="shared" ref="AJ1248:AJ1311" si="384">IF(AK1248="null", "null", "atributo.ifc")</f>
        <v>null</v>
      </c>
      <c r="AK1248" s="32" t="s">
        <v>0</v>
      </c>
      <c r="AL1248" s="31" t="str">
        <f t="shared" si="373"/>
        <v>null</v>
      </c>
      <c r="AM1248" s="33" t="s">
        <v>0</v>
      </c>
    </row>
    <row r="1249" spans="1:39" ht="6.9" customHeight="1" x14ac:dyDescent="0.4">
      <c r="A1249" s="13">
        <v>1249</v>
      </c>
      <c r="B1249" s="14" t="s">
        <v>25</v>
      </c>
      <c r="C1249" s="15" t="str">
        <f t="shared" si="378"/>
        <v>p.elevar</v>
      </c>
      <c r="D1249" s="16" t="str">
        <f t="shared" si="379"/>
        <v>é.elevador.cabine</v>
      </c>
      <c r="E1249" s="17" t="s">
        <v>26</v>
      </c>
      <c r="F1249" s="40" t="s">
        <v>1546</v>
      </c>
      <c r="G1249" s="41" t="s">
        <v>13032</v>
      </c>
      <c r="H1249" s="20" t="s">
        <v>12846</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13035</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9" customHeight="1" x14ac:dyDescent="0.4">
      <c r="A1250" s="13">
        <v>1250</v>
      </c>
      <c r="B1250" s="14" t="s">
        <v>25</v>
      </c>
      <c r="C1250" s="35" t="str">
        <f t="shared" si="378"/>
        <v>p.elevar</v>
      </c>
      <c r="D1250" s="16" t="str">
        <f t="shared" si="379"/>
        <v>é.elevador.contrapeso</v>
      </c>
      <c r="E1250" s="17" t="s">
        <v>26</v>
      </c>
      <c r="F1250" s="36" t="str">
        <f>F1249</f>
        <v>d.elevar</v>
      </c>
      <c r="G1250" s="41" t="s">
        <v>13033</v>
      </c>
      <c r="H1250" s="20" t="s">
        <v>12846</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13034</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9"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12846</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13036</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9"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12846</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13037</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9"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9"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9"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9"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9"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15662</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9"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9"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9"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9"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12846</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9"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9"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12846</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9"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12846</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9"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9"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9"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9"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12846</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9"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4" t="s">
        <v>10254</v>
      </c>
    </row>
    <row r="1270" spans="1:39" ht="6.9"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4" t="s">
        <v>10255</v>
      </c>
    </row>
    <row r="1271" spans="1:39" ht="6.9"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4" t="s">
        <v>10256</v>
      </c>
    </row>
    <row r="1272" spans="1:39" ht="6.9"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4" t="s">
        <v>10257</v>
      </c>
    </row>
    <row r="1273" spans="1:39" ht="6.9"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15663</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9"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15664</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9"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15665</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9"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15666</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9"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4" t="s">
        <v>10258</v>
      </c>
    </row>
    <row r="1278" spans="1:39" ht="6.9"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4" t="s">
        <v>10254</v>
      </c>
    </row>
    <row r="1279" spans="1:39" ht="6.9"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4" t="s">
        <v>10255</v>
      </c>
    </row>
    <row r="1280" spans="1:39" ht="6.9"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9"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9"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9"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9"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15667</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9"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15668</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9"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9"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4" t="s">
        <v>10260</v>
      </c>
    </row>
    <row r="1288" spans="1:39" ht="6.9"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15669</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9"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4" t="s">
        <v>10261</v>
      </c>
    </row>
    <row r="1290" spans="1:39" ht="6.9"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9"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9"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9"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9"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9"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9"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9"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9"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9"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9"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9"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9" customHeight="1" x14ac:dyDescent="0.4">
      <c r="A1302" s="13">
        <v>1302</v>
      </c>
      <c r="B1302" s="14" t="s">
        <v>25</v>
      </c>
      <c r="C1302" s="15" t="str">
        <f t="shared" si="378"/>
        <v>p.endereçar</v>
      </c>
      <c r="D1302" s="16" t="str">
        <f t="shared" si="379"/>
        <v>é.andar</v>
      </c>
      <c r="E1302" s="17" t="s">
        <v>26</v>
      </c>
      <c r="F1302" s="40" t="s">
        <v>584</v>
      </c>
      <c r="G1302" s="41" t="s">
        <v>112</v>
      </c>
      <c r="H1302" s="20" t="s">
        <v>12846</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9"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12846</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9"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12846</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9"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12846</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9"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12846</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9"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12846</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9"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12846</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9"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12846</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9"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12846</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5" t="s">
        <v>1751</v>
      </c>
    </row>
    <row r="1311" spans="1:39" ht="6.9"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12846</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5" t="s">
        <v>1752</v>
      </c>
    </row>
    <row r="1312" spans="1:39" ht="6.9"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12846</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5" t="s">
        <v>1754</v>
      </c>
    </row>
    <row r="1313" spans="1:39" ht="6.9"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12846</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9"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12846</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9"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12846</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9"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12846</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9"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12846</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5" t="s">
        <v>1755</v>
      </c>
    </row>
    <row r="1318" spans="1:39" ht="6.9"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12846</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5" t="s">
        <v>1751</v>
      </c>
    </row>
    <row r="1319" spans="1:39" ht="6.9"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12846</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9"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12846</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9"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12846</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5" t="s">
        <v>1756</v>
      </c>
    </row>
    <row r="1322" spans="1:39" ht="6.9"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12846</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9"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12846</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9"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12846</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5" t="s">
        <v>1753</v>
      </c>
    </row>
    <row r="1325" spans="1:39" ht="6.9"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12846</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9"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9"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9"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9"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12846</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9"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9"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9"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12846</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9"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12846</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9"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12846</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9"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12846</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9"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9"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9"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12846</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9"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12846</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9"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12846</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9"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9"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9" customHeight="1" x14ac:dyDescent="0.4">
      <c r="A1343" s="13">
        <v>1343</v>
      </c>
      <c r="B1343" s="14" t="s">
        <v>25</v>
      </c>
      <c r="C1343" s="15" t="str">
        <f t="shared" si="393"/>
        <v>p.ensinar</v>
      </c>
      <c r="D1343" s="16" t="str">
        <f t="shared" si="394"/>
        <v>é.aluna.matrícula</v>
      </c>
      <c r="E1343" s="17" t="s">
        <v>26</v>
      </c>
      <c r="F1343" s="18" t="s">
        <v>6269</v>
      </c>
      <c r="G1343" s="19" t="s">
        <v>10438</v>
      </c>
      <c r="H1343" s="20" t="s">
        <v>12846</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9"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12846</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9"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12846</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9"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12846</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9"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12846</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9"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12846</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9"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12846</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9"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12846</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9"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12846</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9"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12846</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9"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12846</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9"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12846</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9"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12846</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9"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12846</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9"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12846</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9"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12846</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9"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12846</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9"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12846</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9"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12846</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9"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12846</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9" customHeight="1" x14ac:dyDescent="0.4">
      <c r="A1363" s="13">
        <v>1363</v>
      </c>
      <c r="B1363" s="14" t="s">
        <v>25</v>
      </c>
      <c r="C1363" s="15" t="str">
        <f t="shared" si="393"/>
        <v>p.equipar</v>
      </c>
      <c r="D1363" s="16" t="str">
        <f t="shared" si="394"/>
        <v>é.aparelho.geral</v>
      </c>
      <c r="E1363" s="17" t="s">
        <v>26</v>
      </c>
      <c r="F1363" s="40" t="s">
        <v>602</v>
      </c>
      <c r="G1363" s="41" t="s">
        <v>1586</v>
      </c>
      <c r="H1363" s="20" t="s">
        <v>12846</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9"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12846</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9"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12846</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9" customHeight="1" x14ac:dyDescent="0.4">
      <c r="A1366" s="13">
        <v>1366</v>
      </c>
      <c r="B1366" s="14" t="s">
        <v>25</v>
      </c>
      <c r="C1366" s="35" t="str">
        <f t="shared" si="393"/>
        <v>p.equipar</v>
      </c>
      <c r="D1366" s="16" t="str">
        <f t="shared" si="394"/>
        <v>é.bancada</v>
      </c>
      <c r="E1366" s="17" t="s">
        <v>26</v>
      </c>
      <c r="F1366" s="36" t="str">
        <f t="shared" si="408"/>
        <v>d.equipar</v>
      </c>
      <c r="G1366" s="37" t="s">
        <v>11638</v>
      </c>
      <c r="H1366" s="20" t="s">
        <v>12846</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11735</v>
      </c>
      <c r="X1366" s="28" t="s">
        <v>11751</v>
      </c>
      <c r="Y1366" s="29" t="s">
        <v>11742</v>
      </c>
      <c r="Z1366" s="30" t="str">
        <f t="shared" si="406"/>
        <v>d.equipar.103</v>
      </c>
      <c r="AA1366" s="30" t="str">
        <f t="shared" si="407"/>
        <v>Ação de equipar</v>
      </c>
      <c r="AB1366" s="31" t="str">
        <f t="shared" si="401"/>
        <v>categoria.revit</v>
      </c>
      <c r="AC1366" s="57" t="s">
        <v>11730</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9"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12846</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9"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12846</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9" customHeight="1" x14ac:dyDescent="0.4">
      <c r="A1369" s="13">
        <v>1369</v>
      </c>
      <c r="B1369" s="14" t="s">
        <v>25</v>
      </c>
      <c r="C1369" s="35" t="str">
        <f t="shared" si="393"/>
        <v>p.equipar</v>
      </c>
      <c r="D1369" s="16" t="str">
        <f t="shared" si="394"/>
        <v>é.bebedouro</v>
      </c>
      <c r="E1369" s="17" t="s">
        <v>26</v>
      </c>
      <c r="F1369" s="36" t="str">
        <f t="shared" si="408"/>
        <v>d.equipar</v>
      </c>
      <c r="G1369" s="37" t="s">
        <v>11653</v>
      </c>
      <c r="H1369" s="20" t="s">
        <v>12846</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11736</v>
      </c>
      <c r="X1369" s="28" t="s">
        <v>11752</v>
      </c>
      <c r="Y1369" s="29" t="s">
        <v>11743</v>
      </c>
      <c r="Z1369" s="30" t="str">
        <f t="shared" si="406"/>
        <v>d.equipar.106</v>
      </c>
      <c r="AA1369" s="30" t="str">
        <f t="shared" si="407"/>
        <v>Ação de equipar</v>
      </c>
      <c r="AB1369" s="31" t="str">
        <f t="shared" si="401"/>
        <v>categoria.revit</v>
      </c>
      <c r="AC1369" s="57" t="s">
        <v>11730</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9" customHeight="1" x14ac:dyDescent="0.4">
      <c r="A1370" s="13">
        <v>1370</v>
      </c>
      <c r="B1370" s="14" t="s">
        <v>25</v>
      </c>
      <c r="C1370" s="35" t="str">
        <f t="shared" si="393"/>
        <v>p.equipar</v>
      </c>
      <c r="D1370" s="16" t="str">
        <f t="shared" si="394"/>
        <v>é.chuveiro</v>
      </c>
      <c r="E1370" s="17" t="s">
        <v>26</v>
      </c>
      <c r="F1370" s="36" t="str">
        <f t="shared" si="408"/>
        <v>d.equipar</v>
      </c>
      <c r="G1370" s="37" t="s">
        <v>11651</v>
      </c>
      <c r="H1370" s="20" t="s">
        <v>12846</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11737</v>
      </c>
      <c r="X1370" s="28" t="s">
        <v>11753</v>
      </c>
      <c r="Y1370" s="29" t="s">
        <v>11744</v>
      </c>
      <c r="Z1370" s="30" t="str">
        <f t="shared" si="406"/>
        <v>d.equipar.107</v>
      </c>
      <c r="AA1370" s="30" t="str">
        <f t="shared" si="407"/>
        <v>Ação de equipar</v>
      </c>
      <c r="AB1370" s="31" t="str">
        <f t="shared" si="401"/>
        <v>categoria.revit</v>
      </c>
      <c r="AC1370" s="57" t="s">
        <v>11730</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9"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12846</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9"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12846</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9"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12846</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9" customHeight="1" x14ac:dyDescent="0.4">
      <c r="A1374" s="13">
        <v>1374</v>
      </c>
      <c r="B1374" s="14" t="s">
        <v>25</v>
      </c>
      <c r="C1374" s="35" t="str">
        <f t="shared" si="393"/>
        <v>p.equipar</v>
      </c>
      <c r="D1374" s="16" t="str">
        <f t="shared" si="394"/>
        <v>é.ducha</v>
      </c>
      <c r="E1374" s="17" t="s">
        <v>26</v>
      </c>
      <c r="F1374" s="36" t="str">
        <f t="shared" si="408"/>
        <v>d.equipar</v>
      </c>
      <c r="G1374" s="37" t="s">
        <v>11652</v>
      </c>
      <c r="H1374" s="20" t="s">
        <v>12846</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11738</v>
      </c>
      <c r="X1374" s="28" t="s">
        <v>11753</v>
      </c>
      <c r="Y1374" s="29" t="s">
        <v>11744</v>
      </c>
      <c r="Z1374" s="30" t="str">
        <f t="shared" si="406"/>
        <v>d.equipar.111</v>
      </c>
      <c r="AA1374" s="30" t="str">
        <f t="shared" si="407"/>
        <v>Ação de equipar</v>
      </c>
      <c r="AB1374" s="31" t="str">
        <f t="shared" si="401"/>
        <v>categoria.revit</v>
      </c>
      <c r="AC1374" s="57" t="s">
        <v>11730</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9"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12846</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9"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12846</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9"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12846</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9"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12846</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9"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12846</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9"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12846</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9"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12846</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9"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12846</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9" customHeight="1" x14ac:dyDescent="0.4">
      <c r="A1383" s="13">
        <v>1383</v>
      </c>
      <c r="B1383" s="14" t="s">
        <v>25</v>
      </c>
      <c r="C1383" s="35" t="str">
        <f t="shared" si="409"/>
        <v>p.equipar</v>
      </c>
      <c r="D1383" s="16" t="str">
        <f t="shared" si="410"/>
        <v>é.lavabo.de.escovação</v>
      </c>
      <c r="E1383" s="17" t="s">
        <v>26</v>
      </c>
      <c r="F1383" s="36" t="str">
        <f t="shared" si="408"/>
        <v>d.equipar</v>
      </c>
      <c r="G1383" s="37" t="s">
        <v>11647</v>
      </c>
      <c r="H1383" s="20" t="s">
        <v>12846</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11734</v>
      </c>
      <c r="X1383" s="28" t="s">
        <v>11754</v>
      </c>
      <c r="Y1383" s="29" t="s">
        <v>11745</v>
      </c>
      <c r="Z1383" s="30" t="str">
        <f t="shared" si="406"/>
        <v>d.equipar.120</v>
      </c>
      <c r="AA1383" s="30" t="str">
        <f t="shared" si="407"/>
        <v>Ação de equipar</v>
      </c>
      <c r="AB1383" s="31" t="str">
        <f t="shared" si="401"/>
        <v>categoria.revit</v>
      </c>
      <c r="AC1383" s="57" t="s">
        <v>11730</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9" customHeight="1" x14ac:dyDescent="0.4">
      <c r="A1384" s="13">
        <v>1384</v>
      </c>
      <c r="B1384" s="14" t="s">
        <v>25</v>
      </c>
      <c r="C1384" s="35" t="str">
        <f t="shared" si="409"/>
        <v>p.equipar</v>
      </c>
      <c r="D1384" s="16" t="str">
        <f t="shared" si="410"/>
        <v>é.lavatório</v>
      </c>
      <c r="E1384" s="17" t="s">
        <v>26</v>
      </c>
      <c r="F1384" s="36" t="str">
        <f t="shared" si="408"/>
        <v>d.equipar</v>
      </c>
      <c r="G1384" s="37" t="s">
        <v>11646</v>
      </c>
      <c r="H1384" s="20" t="s">
        <v>12846</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11739</v>
      </c>
      <c r="X1384" s="28" t="s">
        <v>11755</v>
      </c>
      <c r="Y1384" s="29" t="s">
        <v>11746</v>
      </c>
      <c r="Z1384" s="30" t="str">
        <f t="shared" si="406"/>
        <v>d.equipar.121</v>
      </c>
      <c r="AA1384" s="30" t="str">
        <f t="shared" si="407"/>
        <v>Ação de equipar</v>
      </c>
      <c r="AB1384" s="31" t="str">
        <f t="shared" ref="AB1384:AB1447" si="417">IF(AC1384="null", "null", "categoria.revit")</f>
        <v>categoria.revit</v>
      </c>
      <c r="AC1384" s="57" t="s">
        <v>11730</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9"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12846</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11741</v>
      </c>
      <c r="Z1385" s="30" t="str">
        <f t="shared" si="406"/>
        <v>d.equipar.122</v>
      </c>
      <c r="AA1385" s="30" t="str">
        <f t="shared" si="407"/>
        <v>Ação de equipar</v>
      </c>
      <c r="AB1385" s="31" t="str">
        <f t="shared" si="417"/>
        <v>categoria.revit</v>
      </c>
      <c r="AC1385" s="57" t="s">
        <v>11730</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9" customHeight="1" x14ac:dyDescent="0.4">
      <c r="A1386" s="13">
        <v>1386</v>
      </c>
      <c r="B1386" s="14" t="s">
        <v>25</v>
      </c>
      <c r="C1386" s="35" t="str">
        <f t="shared" si="409"/>
        <v>p.equipar</v>
      </c>
      <c r="D1386" s="16" t="str">
        <f t="shared" si="410"/>
        <v>é.maca.com.esgoto</v>
      </c>
      <c r="E1386" s="17" t="s">
        <v>26</v>
      </c>
      <c r="F1386" s="36" t="str">
        <f t="shared" si="408"/>
        <v>d.equipar</v>
      </c>
      <c r="G1386" s="37" t="s">
        <v>11654</v>
      </c>
      <c r="H1386" s="20" t="s">
        <v>12846</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11733</v>
      </c>
      <c r="X1386" s="28" t="s">
        <v>11756</v>
      </c>
      <c r="Y1386" s="29" t="s">
        <v>11747</v>
      </c>
      <c r="Z1386" s="30" t="str">
        <f t="shared" si="406"/>
        <v>d.equipar.123</v>
      </c>
      <c r="AA1386" s="30" t="str">
        <f t="shared" si="407"/>
        <v>Ação de equipar</v>
      </c>
      <c r="AB1386" s="31" t="str">
        <f t="shared" si="417"/>
        <v>categoria.revit</v>
      </c>
      <c r="AC1386" s="57" t="s">
        <v>11730</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9"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12846</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9"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12846</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9"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12846</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9"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12846</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9" customHeight="1" x14ac:dyDescent="0.4">
      <c r="A1391" s="13">
        <v>1391</v>
      </c>
      <c r="B1391" s="14" t="s">
        <v>25</v>
      </c>
      <c r="C1391" s="35" t="str">
        <f t="shared" si="409"/>
        <v>p.equipar</v>
      </c>
      <c r="D1391" s="16" t="str">
        <f t="shared" si="410"/>
        <v>é.pia</v>
      </c>
      <c r="E1391" s="17" t="s">
        <v>26</v>
      </c>
      <c r="F1391" s="36" t="str">
        <f t="shared" si="408"/>
        <v>d.equipar</v>
      </c>
      <c r="G1391" s="37" t="s">
        <v>11648</v>
      </c>
      <c r="H1391" s="20" t="s">
        <v>12846</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11740</v>
      </c>
      <c r="X1391" s="28" t="s">
        <v>11757</v>
      </c>
      <c r="Y1391" s="29" t="s">
        <v>11748</v>
      </c>
      <c r="Z1391" s="30" t="str">
        <f t="shared" si="406"/>
        <v>d.equipar.128</v>
      </c>
      <c r="AA1391" s="30" t="str">
        <f t="shared" si="407"/>
        <v>Ação de equipar</v>
      </c>
      <c r="AB1391" s="31" t="str">
        <f t="shared" si="417"/>
        <v>categoria.revit</v>
      </c>
      <c r="AC1391" s="57" t="s">
        <v>11730</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9" customHeight="1" x14ac:dyDescent="0.4">
      <c r="A1392" s="13">
        <v>1392</v>
      </c>
      <c r="B1392" s="14" t="s">
        <v>25</v>
      </c>
      <c r="C1392" s="35" t="str">
        <f t="shared" si="409"/>
        <v>p.equipar</v>
      </c>
      <c r="D1392" s="16" t="str">
        <f t="shared" si="410"/>
        <v>é.pia.de.despejo</v>
      </c>
      <c r="E1392" s="17" t="s">
        <v>26</v>
      </c>
      <c r="F1392" s="36" t="str">
        <f t="shared" si="408"/>
        <v>d.equipar</v>
      </c>
      <c r="G1392" s="37" t="s">
        <v>11650</v>
      </c>
      <c r="H1392" s="20" t="s">
        <v>12846</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11732</v>
      </c>
      <c r="X1392" s="28" t="s">
        <v>11758</v>
      </c>
      <c r="Y1392" s="29" t="s">
        <v>11749</v>
      </c>
      <c r="Z1392" s="30" t="str">
        <f t="shared" si="406"/>
        <v>d.equipar.129</v>
      </c>
      <c r="AA1392" s="30" t="str">
        <f t="shared" si="407"/>
        <v>Ação de equipar</v>
      </c>
      <c r="AB1392" s="31" t="str">
        <f t="shared" si="417"/>
        <v>categoria.revit</v>
      </c>
      <c r="AC1392" s="57" t="s">
        <v>11730</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9" customHeight="1" x14ac:dyDescent="0.4">
      <c r="A1393" s="13">
        <v>1393</v>
      </c>
      <c r="B1393" s="14" t="s">
        <v>25</v>
      </c>
      <c r="C1393" s="35" t="str">
        <f t="shared" si="409"/>
        <v>p.equipar</v>
      </c>
      <c r="D1393" s="16" t="str">
        <f t="shared" si="410"/>
        <v>é.pia.de.escovação</v>
      </c>
      <c r="E1393" s="17" t="s">
        <v>26</v>
      </c>
      <c r="F1393" s="36" t="str">
        <f t="shared" si="408"/>
        <v>d.equipar</v>
      </c>
      <c r="G1393" s="37" t="s">
        <v>11649</v>
      </c>
      <c r="H1393" s="20" t="s">
        <v>12846</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11731</v>
      </c>
      <c r="X1393" s="28" t="s">
        <v>11759</v>
      </c>
      <c r="Y1393" s="29" t="s">
        <v>11750</v>
      </c>
      <c r="Z1393" s="30" t="str">
        <f t="shared" si="406"/>
        <v>d.equipar.130</v>
      </c>
      <c r="AA1393" s="30" t="str">
        <f t="shared" si="407"/>
        <v>Ação de equipar</v>
      </c>
      <c r="AB1393" s="31" t="str">
        <f t="shared" si="417"/>
        <v>categoria.revit</v>
      </c>
      <c r="AC1393" s="57" t="s">
        <v>11730</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9"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11637</v>
      </c>
      <c r="H1394" s="20" t="s">
        <v>12846</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11760</v>
      </c>
      <c r="X1394" s="27" t="s">
        <v>11761</v>
      </c>
      <c r="Y1394" s="29" t="s">
        <v>11762</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9" customHeight="1" x14ac:dyDescent="0.4">
      <c r="A1395" s="13">
        <v>1395</v>
      </c>
      <c r="B1395" s="14" t="s">
        <v>25</v>
      </c>
      <c r="C1395" s="15" t="str">
        <f t="shared" si="409"/>
        <v>p.escrever</v>
      </c>
      <c r="D1395" s="16" t="str">
        <f t="shared" si="410"/>
        <v>é.anotação</v>
      </c>
      <c r="E1395" s="17" t="s">
        <v>26</v>
      </c>
      <c r="F1395" s="40" t="s">
        <v>5618</v>
      </c>
      <c r="G1395" s="19" t="s">
        <v>5622</v>
      </c>
      <c r="H1395" s="36" t="s">
        <v>12846</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6"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9"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12846</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9"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12846</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9"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12846</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9"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12846</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9"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12846</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9"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12846</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9"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12846</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9"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12846</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9"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12846</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9"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12846</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9"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12846</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6"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9"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12846</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9" customHeight="1" x14ac:dyDescent="0.4">
      <c r="A1408" s="13">
        <v>1408</v>
      </c>
      <c r="B1408" s="14" t="s">
        <v>25</v>
      </c>
      <c r="C1408" s="15" t="str">
        <f t="shared" si="409"/>
        <v>p.esgotar</v>
      </c>
      <c r="D1408" s="16" t="str">
        <f t="shared" si="410"/>
        <v>é.esgoto</v>
      </c>
      <c r="E1408" s="17" t="s">
        <v>26</v>
      </c>
      <c r="F1408" s="40" t="s">
        <v>603</v>
      </c>
      <c r="G1408" s="19" t="s">
        <v>2457</v>
      </c>
      <c r="H1408" s="36" t="s">
        <v>12846</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9"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12846</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9"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9"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9"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9"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9"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9"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9" customHeight="1" x14ac:dyDescent="0.4">
      <c r="A1416" s="13">
        <v>1416</v>
      </c>
      <c r="B1416" s="14" t="s">
        <v>25</v>
      </c>
      <c r="C1416" s="35" t="str">
        <f t="shared" si="409"/>
        <v>p.esgotar</v>
      </c>
      <c r="D1416" s="16" t="str">
        <f t="shared" si="410"/>
        <v>é.sanitária</v>
      </c>
      <c r="E1416" s="17" t="s">
        <v>26</v>
      </c>
      <c r="F1416" s="36" t="str">
        <f t="shared" si="421"/>
        <v>d.esgotar</v>
      </c>
      <c r="G1416" s="37" t="s">
        <v>11643</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11774</v>
      </c>
      <c r="X1416" s="28" t="s">
        <v>11780</v>
      </c>
      <c r="Y1416" s="29" t="s">
        <v>11787</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9"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9"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9"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9"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9"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9"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12846</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9"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12846</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9" customHeight="1" x14ac:dyDescent="0.4">
      <c r="A1424" s="13">
        <v>1424</v>
      </c>
      <c r="B1424" s="14" t="s">
        <v>25</v>
      </c>
      <c r="C1424" s="15" t="str">
        <f t="shared" si="409"/>
        <v>p.especificar</v>
      </c>
      <c r="D1424" s="16" t="str">
        <f t="shared" si="410"/>
        <v>é.ids.autor</v>
      </c>
      <c r="E1424" s="17" t="s">
        <v>26</v>
      </c>
      <c r="F1424" s="18" t="s">
        <v>7534</v>
      </c>
      <c r="G1424" s="37" t="s">
        <v>7568</v>
      </c>
      <c r="H1424" s="36" t="s">
        <v>12846</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9"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12846</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9"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12846</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9"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12846</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9"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12846</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9"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12846</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9"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12846</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9"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12846</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9"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12846</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7" customFormat="1" ht="6.9"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12846</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7" customFormat="1" ht="6.9"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12846</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9"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12846</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9"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12846</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9"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12846</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9"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12846</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9"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12846</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9"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12846</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9"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12846</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9"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12846</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9"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12846</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9"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12846</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9"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12846</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9"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12846</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9"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12846</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9"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12846</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9"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12846</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9"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12846</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9"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12846</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9"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12846</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9"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12846</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9"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12846</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9"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12846</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9"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12846</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9"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12846</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9"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12846</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9"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12846</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9"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12846</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9"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categoria.revit</v>
      </c>
      <c r="AC1461" s="32" t="s">
        <v>16025</v>
      </c>
      <c r="AD1461" s="31" t="str">
        <f t="shared" si="432"/>
        <v>null</v>
      </c>
      <c r="AE1461" s="32" t="s">
        <v>0</v>
      </c>
      <c r="AF1461" s="31" t="str">
        <f t="shared" si="430"/>
        <v>null</v>
      </c>
      <c r="AG1461" s="32" t="s">
        <v>0</v>
      </c>
      <c r="AH1461" s="31" t="str">
        <f t="shared" si="434"/>
        <v>classe.ifc</v>
      </c>
      <c r="AI1461" s="52" t="s">
        <v>16026</v>
      </c>
      <c r="AJ1461" s="31" t="str">
        <f t="shared" si="431"/>
        <v>null</v>
      </c>
      <c r="AK1461" s="32" t="s">
        <v>0</v>
      </c>
      <c r="AL1461" s="31" t="str">
        <f t="shared" si="420"/>
        <v>null</v>
      </c>
      <c r="AM1461" s="33" t="s">
        <v>0</v>
      </c>
    </row>
    <row r="1462" spans="1:39" ht="6.9"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categoria.revit</v>
      </c>
      <c r="AC1462" s="32" t="s">
        <v>16025</v>
      </c>
      <c r="AD1462" s="31" t="str">
        <f t="shared" si="432"/>
        <v>null</v>
      </c>
      <c r="AE1462" s="32" t="s">
        <v>0</v>
      </c>
      <c r="AF1462" s="31" t="str">
        <f t="shared" si="430"/>
        <v>null</v>
      </c>
      <c r="AG1462" s="32" t="s">
        <v>0</v>
      </c>
      <c r="AH1462" s="31" t="str">
        <f t="shared" si="434"/>
        <v>classe.ifc</v>
      </c>
      <c r="AI1462" s="52" t="s">
        <v>16026</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9"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categoria.revit</v>
      </c>
      <c r="AC1463" s="32" t="s">
        <v>16025</v>
      </c>
      <c r="AD1463" s="31" t="str">
        <f t="shared" si="432"/>
        <v>null</v>
      </c>
      <c r="AE1463" s="32" t="s">
        <v>0</v>
      </c>
      <c r="AF1463" s="31" t="str">
        <f t="shared" si="430"/>
        <v>null</v>
      </c>
      <c r="AG1463" s="32" t="s">
        <v>0</v>
      </c>
      <c r="AH1463" s="31" t="str">
        <f t="shared" si="434"/>
        <v>classe.ifc</v>
      </c>
      <c r="AI1463" s="52" t="s">
        <v>16026</v>
      </c>
      <c r="AJ1463" s="31" t="str">
        <f t="shared" si="431"/>
        <v>null</v>
      </c>
      <c r="AK1463" s="32" t="s">
        <v>0</v>
      </c>
      <c r="AL1463" s="31" t="str">
        <f t="shared" si="435"/>
        <v>null</v>
      </c>
      <c r="AM1463" s="33" t="s">
        <v>0</v>
      </c>
    </row>
    <row r="1464" spans="1:39" ht="6.9"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categoria.revit</v>
      </c>
      <c r="AC1464" s="32" t="s">
        <v>16025</v>
      </c>
      <c r="AD1464" s="31" t="str">
        <f t="shared" si="432"/>
        <v>null</v>
      </c>
      <c r="AE1464" s="32" t="s">
        <v>0</v>
      </c>
      <c r="AF1464" s="31" t="str">
        <f t="shared" si="430"/>
        <v>null</v>
      </c>
      <c r="AG1464" s="32" t="s">
        <v>0</v>
      </c>
      <c r="AH1464" s="31" t="str">
        <f t="shared" si="434"/>
        <v>classe.ifc</v>
      </c>
      <c r="AI1464" s="52" t="s">
        <v>16026</v>
      </c>
      <c r="AJ1464" s="31" t="str">
        <f t="shared" si="431"/>
        <v>null</v>
      </c>
      <c r="AK1464" s="32" t="s">
        <v>0</v>
      </c>
      <c r="AL1464" s="31" t="str">
        <f t="shared" si="435"/>
        <v>null</v>
      </c>
      <c r="AM1464" s="33" t="s">
        <v>0</v>
      </c>
    </row>
    <row r="1465" spans="1:39" ht="6.9"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categoria.revit</v>
      </c>
      <c r="AC1465" s="32" t="s">
        <v>16025</v>
      </c>
      <c r="AD1465" s="31" t="str">
        <f t="shared" si="432"/>
        <v>null</v>
      </c>
      <c r="AE1465" s="32" t="s">
        <v>0</v>
      </c>
      <c r="AF1465" s="31" t="str">
        <f t="shared" si="430"/>
        <v>null</v>
      </c>
      <c r="AG1465" s="32" t="s">
        <v>0</v>
      </c>
      <c r="AH1465" s="31" t="str">
        <f t="shared" si="434"/>
        <v>classe.ifc</v>
      </c>
      <c r="AI1465" s="52" t="s">
        <v>16026</v>
      </c>
      <c r="AJ1465" s="31" t="str">
        <f t="shared" si="431"/>
        <v>null</v>
      </c>
      <c r="AK1465" s="32" t="s">
        <v>0</v>
      </c>
      <c r="AL1465" s="31" t="str">
        <f t="shared" si="435"/>
        <v>null</v>
      </c>
      <c r="AM1465" s="33" t="s">
        <v>0</v>
      </c>
    </row>
    <row r="1466" spans="1:39" ht="6.9"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categoria.revit</v>
      </c>
      <c r="AC1466" s="32" t="s">
        <v>16025</v>
      </c>
      <c r="AD1466" s="31" t="str">
        <f t="shared" si="432"/>
        <v>null</v>
      </c>
      <c r="AE1466" s="32" t="s">
        <v>0</v>
      </c>
      <c r="AF1466" s="31" t="str">
        <f t="shared" si="430"/>
        <v>null</v>
      </c>
      <c r="AG1466" s="32" t="s">
        <v>0</v>
      </c>
      <c r="AH1466" s="31" t="str">
        <f t="shared" si="434"/>
        <v>classe.ifc</v>
      </c>
      <c r="AI1466" s="52" t="s">
        <v>16026</v>
      </c>
      <c r="AJ1466" s="31" t="str">
        <f t="shared" si="431"/>
        <v>null</v>
      </c>
      <c r="AK1466" s="32" t="s">
        <v>0</v>
      </c>
      <c r="AL1466" s="31" t="str">
        <f t="shared" si="435"/>
        <v>null</v>
      </c>
      <c r="AM1466" s="33" t="s">
        <v>0</v>
      </c>
    </row>
    <row r="1467" spans="1:39" ht="6.9"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categoria.revit</v>
      </c>
      <c r="AC1467" s="32" t="s">
        <v>16025</v>
      </c>
      <c r="AD1467" s="31" t="str">
        <f t="shared" si="432"/>
        <v>null</v>
      </c>
      <c r="AE1467" s="32" t="s">
        <v>0</v>
      </c>
      <c r="AF1467" s="31" t="str">
        <f t="shared" si="430"/>
        <v>null</v>
      </c>
      <c r="AG1467" s="32" t="s">
        <v>0</v>
      </c>
      <c r="AH1467" s="31" t="str">
        <f t="shared" si="434"/>
        <v>classe.ifc</v>
      </c>
      <c r="AI1467" s="52" t="s">
        <v>16026</v>
      </c>
      <c r="AJ1467" s="31" t="str">
        <f t="shared" si="431"/>
        <v>null</v>
      </c>
      <c r="AK1467" s="32" t="s">
        <v>0</v>
      </c>
      <c r="AL1467" s="31" t="str">
        <f t="shared" si="435"/>
        <v>null</v>
      </c>
      <c r="AM1467" s="33" t="s">
        <v>0</v>
      </c>
    </row>
    <row r="1468" spans="1:39" ht="6.9"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categoria.revit</v>
      </c>
      <c r="AC1468" s="32" t="s">
        <v>16025</v>
      </c>
      <c r="AD1468" s="31" t="str">
        <f t="shared" si="432"/>
        <v>null</v>
      </c>
      <c r="AE1468" s="32" t="s">
        <v>0</v>
      </c>
      <c r="AF1468" s="31" t="str">
        <f t="shared" si="430"/>
        <v>null</v>
      </c>
      <c r="AG1468" s="32" t="s">
        <v>0</v>
      </c>
      <c r="AH1468" s="31" t="str">
        <f t="shared" si="434"/>
        <v>classe.ifc</v>
      </c>
      <c r="AI1468" s="52" t="s">
        <v>16026</v>
      </c>
      <c r="AJ1468" s="31" t="str">
        <f t="shared" si="431"/>
        <v>null</v>
      </c>
      <c r="AK1468" s="32" t="s">
        <v>0</v>
      </c>
      <c r="AL1468" s="31" t="str">
        <f t="shared" si="435"/>
        <v>null</v>
      </c>
      <c r="AM1468" s="33" t="s">
        <v>0</v>
      </c>
    </row>
    <row r="1469" spans="1:39" ht="6.9"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categoria.revit</v>
      </c>
      <c r="AC1469" s="32" t="s">
        <v>16025</v>
      </c>
      <c r="AD1469" s="31" t="str">
        <f t="shared" si="432"/>
        <v>null</v>
      </c>
      <c r="AE1469" s="32" t="s">
        <v>0</v>
      </c>
      <c r="AF1469" s="31" t="str">
        <f t="shared" si="430"/>
        <v>null</v>
      </c>
      <c r="AG1469" s="32" t="s">
        <v>0</v>
      </c>
      <c r="AH1469" s="31" t="str">
        <f t="shared" si="434"/>
        <v>classe.ifc</v>
      </c>
      <c r="AI1469" s="52" t="s">
        <v>16026</v>
      </c>
      <c r="AJ1469" s="31" t="str">
        <f t="shared" si="431"/>
        <v>null</v>
      </c>
      <c r="AK1469" s="32" t="s">
        <v>0</v>
      </c>
      <c r="AL1469" s="31" t="str">
        <f t="shared" si="435"/>
        <v>null</v>
      </c>
      <c r="AM1469" s="33" t="s">
        <v>0</v>
      </c>
    </row>
    <row r="1470" spans="1:39" ht="6.9"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categoria.revit</v>
      </c>
      <c r="AC1470" s="32" t="s">
        <v>16025</v>
      </c>
      <c r="AD1470" s="31" t="str">
        <f t="shared" si="432"/>
        <v>null</v>
      </c>
      <c r="AE1470" s="32" t="s">
        <v>0</v>
      </c>
      <c r="AF1470" s="31" t="str">
        <f t="shared" si="430"/>
        <v>null</v>
      </c>
      <c r="AG1470" s="32" t="s">
        <v>0</v>
      </c>
      <c r="AH1470" s="31" t="str">
        <f t="shared" si="434"/>
        <v>classe.ifc</v>
      </c>
      <c r="AI1470" s="52" t="s">
        <v>16026</v>
      </c>
      <c r="AJ1470" s="31" t="str">
        <f t="shared" si="431"/>
        <v>null</v>
      </c>
      <c r="AK1470" s="32" t="s">
        <v>0</v>
      </c>
      <c r="AL1470" s="31" t="str">
        <f t="shared" si="435"/>
        <v>null</v>
      </c>
      <c r="AM1470" s="33" t="s">
        <v>0</v>
      </c>
    </row>
    <row r="1471" spans="1:39" ht="6.9"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categoria.revit</v>
      </c>
      <c r="AC1471" s="32" t="s">
        <v>16025</v>
      </c>
      <c r="AD1471" s="31" t="str">
        <f t="shared" si="432"/>
        <v>null</v>
      </c>
      <c r="AE1471" s="32" t="s">
        <v>0</v>
      </c>
      <c r="AF1471" s="31" t="str">
        <f t="shared" si="430"/>
        <v>null</v>
      </c>
      <c r="AG1471" s="32" t="s">
        <v>0</v>
      </c>
      <c r="AH1471" s="31" t="str">
        <f t="shared" si="434"/>
        <v>classe.ifc</v>
      </c>
      <c r="AI1471" s="52" t="s">
        <v>16026</v>
      </c>
      <c r="AJ1471" s="31" t="str">
        <f t="shared" si="431"/>
        <v>null</v>
      </c>
      <c r="AK1471" s="32" t="s">
        <v>0</v>
      </c>
      <c r="AL1471" s="31" t="str">
        <f t="shared" si="435"/>
        <v>null</v>
      </c>
      <c r="AM1471" s="33" t="s">
        <v>0</v>
      </c>
    </row>
    <row r="1472" spans="1:39" ht="6.9"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categoria.revit</v>
      </c>
      <c r="AC1472" s="32" t="s">
        <v>16025</v>
      </c>
      <c r="AD1472" s="31" t="str">
        <f t="shared" si="432"/>
        <v>null</v>
      </c>
      <c r="AE1472" s="32" t="s">
        <v>0</v>
      </c>
      <c r="AF1472" s="31" t="str">
        <f t="shared" si="430"/>
        <v>null</v>
      </c>
      <c r="AG1472" s="32" t="s">
        <v>0</v>
      </c>
      <c r="AH1472" s="31" t="str">
        <f t="shared" si="434"/>
        <v>classe.ifc</v>
      </c>
      <c r="AI1472" s="52" t="s">
        <v>16026</v>
      </c>
      <c r="AJ1472" s="31" t="str">
        <f t="shared" si="431"/>
        <v>null</v>
      </c>
      <c r="AK1472" s="32" t="s">
        <v>0</v>
      </c>
      <c r="AL1472" s="31" t="str">
        <f t="shared" si="435"/>
        <v>null</v>
      </c>
      <c r="AM1472" s="33" t="s">
        <v>0</v>
      </c>
    </row>
    <row r="1473" spans="1:39" ht="6.9"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categoria.revit</v>
      </c>
      <c r="AC1473" s="32" t="s">
        <v>16025</v>
      </c>
      <c r="AD1473" s="31" t="str">
        <f t="shared" si="432"/>
        <v>null</v>
      </c>
      <c r="AE1473" s="32" t="s">
        <v>0</v>
      </c>
      <c r="AF1473" s="31" t="str">
        <f t="shared" si="430"/>
        <v>null</v>
      </c>
      <c r="AG1473" s="32" t="s">
        <v>0</v>
      </c>
      <c r="AH1473" s="31" t="str">
        <f t="shared" si="434"/>
        <v>classe.ifc</v>
      </c>
      <c r="AI1473" s="52" t="s">
        <v>16026</v>
      </c>
      <c r="AJ1473" s="31" t="str">
        <f t="shared" si="431"/>
        <v>null</v>
      </c>
      <c r="AK1473" s="32" t="s">
        <v>0</v>
      </c>
      <c r="AL1473" s="31" t="str">
        <f t="shared" si="435"/>
        <v>null</v>
      </c>
      <c r="AM1473" s="33" t="s">
        <v>0</v>
      </c>
    </row>
    <row r="1474" spans="1:39" ht="6.9"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12846</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12534</v>
      </c>
      <c r="AD1474" s="31" t="str">
        <f t="shared" si="432"/>
        <v>null</v>
      </c>
      <c r="AE1474" s="32" t="s">
        <v>0</v>
      </c>
      <c r="AF1474" s="31" t="str">
        <f t="shared" si="430"/>
        <v>null</v>
      </c>
      <c r="AG1474" s="32" t="s">
        <v>0</v>
      </c>
      <c r="AH1474" s="31" t="str">
        <f t="shared" si="434"/>
        <v>classe.ifc</v>
      </c>
      <c r="AI1474" s="52" t="s">
        <v>16026</v>
      </c>
      <c r="AJ1474" s="31" t="str">
        <f t="shared" si="431"/>
        <v>null</v>
      </c>
      <c r="AK1474" s="32" t="s">
        <v>0</v>
      </c>
      <c r="AL1474" s="31" t="str">
        <f t="shared" si="435"/>
        <v>código.abnt</v>
      </c>
      <c r="AM1474" s="33" t="s">
        <v>6032</v>
      </c>
    </row>
    <row r="1475" spans="1:39" ht="6.9"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12846</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12534</v>
      </c>
      <c r="AD1475" s="31" t="str">
        <f t="shared" si="432"/>
        <v>null</v>
      </c>
      <c r="AE1475" s="32" t="s">
        <v>0</v>
      </c>
      <c r="AF1475" s="31" t="str">
        <f t="shared" si="430"/>
        <v>null</v>
      </c>
      <c r="AG1475" s="32" t="s">
        <v>0</v>
      </c>
      <c r="AH1475" s="31" t="str">
        <f t="shared" si="434"/>
        <v>classe.ifc</v>
      </c>
      <c r="AI1475" s="52" t="s">
        <v>16026</v>
      </c>
      <c r="AJ1475" s="31" t="str">
        <f t="shared" si="431"/>
        <v>null</v>
      </c>
      <c r="AK1475" s="32" t="s">
        <v>0</v>
      </c>
      <c r="AL1475" s="31" t="str">
        <f t="shared" si="435"/>
        <v>código.abnt</v>
      </c>
      <c r="AM1475" s="33" t="s">
        <v>6029</v>
      </c>
    </row>
    <row r="1476" spans="1:39" ht="6.9"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12846</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12534</v>
      </c>
      <c r="AD1476" s="31" t="str">
        <f t="shared" si="432"/>
        <v>null</v>
      </c>
      <c r="AE1476" s="32" t="s">
        <v>0</v>
      </c>
      <c r="AF1476" s="31" t="str">
        <f t="shared" si="430"/>
        <v>null</v>
      </c>
      <c r="AG1476" s="32" t="s">
        <v>0</v>
      </c>
      <c r="AH1476" s="31" t="str">
        <f t="shared" si="434"/>
        <v>classe.ifc</v>
      </c>
      <c r="AI1476" s="52" t="s">
        <v>16026</v>
      </c>
      <c r="AJ1476" s="31" t="str">
        <f t="shared" si="431"/>
        <v>null</v>
      </c>
      <c r="AK1476" s="32" t="s">
        <v>0</v>
      </c>
      <c r="AL1476" s="31" t="str">
        <f t="shared" si="435"/>
        <v>código.abnt</v>
      </c>
      <c r="AM1476" s="33" t="s">
        <v>6035</v>
      </c>
    </row>
    <row r="1477" spans="1:39" ht="6.9"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12846</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12534</v>
      </c>
      <c r="AD1477" s="31" t="str">
        <f t="shared" si="432"/>
        <v>null</v>
      </c>
      <c r="AE1477" s="32" t="s">
        <v>0</v>
      </c>
      <c r="AF1477" s="31" t="str">
        <f t="shared" si="430"/>
        <v>null</v>
      </c>
      <c r="AG1477" s="32" t="s">
        <v>0</v>
      </c>
      <c r="AH1477" s="31" t="str">
        <f t="shared" si="434"/>
        <v>classe.ifc</v>
      </c>
      <c r="AI1477" s="52" t="s">
        <v>16026</v>
      </c>
      <c r="AJ1477" s="31" t="str">
        <f t="shared" si="431"/>
        <v>null</v>
      </c>
      <c r="AK1477" s="32" t="s">
        <v>0</v>
      </c>
      <c r="AL1477" s="31" t="str">
        <f t="shared" si="435"/>
        <v>código.abnt</v>
      </c>
      <c r="AM1477" s="33" t="s">
        <v>6029</v>
      </c>
    </row>
    <row r="1478" spans="1:39" ht="6.9"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12846</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12534</v>
      </c>
      <c r="AD1478" s="31" t="str">
        <f t="shared" si="432"/>
        <v>null</v>
      </c>
      <c r="AE1478" s="32" t="s">
        <v>0</v>
      </c>
      <c r="AF1478" s="31" t="str">
        <f t="shared" si="430"/>
        <v>null</v>
      </c>
      <c r="AG1478" s="32" t="s">
        <v>0</v>
      </c>
      <c r="AH1478" s="31" t="str">
        <f t="shared" si="434"/>
        <v>classe.ifc</v>
      </c>
      <c r="AI1478" s="52" t="s">
        <v>16026</v>
      </c>
      <c r="AJ1478" s="31" t="str">
        <f t="shared" si="431"/>
        <v>null</v>
      </c>
      <c r="AK1478" s="32" t="s">
        <v>0</v>
      </c>
      <c r="AL1478" s="31" t="str">
        <f t="shared" si="435"/>
        <v>código.abnt</v>
      </c>
      <c r="AM1478" s="33" t="s">
        <v>6029</v>
      </c>
    </row>
    <row r="1479" spans="1:39" s="69" customFormat="1" ht="6.9" customHeight="1" x14ac:dyDescent="0.4">
      <c r="A1479" s="13">
        <v>1479</v>
      </c>
      <c r="B1479" s="14" t="s">
        <v>25</v>
      </c>
      <c r="C1479" s="15" t="str">
        <f t="shared" si="425"/>
        <v>p.esterilizar</v>
      </c>
      <c r="D1479" s="16" t="str">
        <f t="shared" si="426"/>
        <v>é.autoclave</v>
      </c>
      <c r="E1479" s="17" t="s">
        <v>26</v>
      </c>
      <c r="F1479" s="40" t="s">
        <v>6267</v>
      </c>
      <c r="G1479" s="68" t="s">
        <v>6230</v>
      </c>
      <c r="H1479" s="20" t="s">
        <v>12846</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69" customFormat="1" ht="6.9"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12846</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69" customFormat="1" ht="6.9" customHeight="1" x14ac:dyDescent="0.4">
      <c r="A1481" s="13">
        <v>1481</v>
      </c>
      <c r="B1481" s="14" t="s">
        <v>25</v>
      </c>
      <c r="C1481" s="35" t="str">
        <f t="shared" si="425"/>
        <v>p.esterilizar</v>
      </c>
      <c r="D1481" s="16" t="str">
        <f t="shared" si="426"/>
        <v>é.descontaminador.a.gás</v>
      </c>
      <c r="E1481" s="17" t="s">
        <v>26</v>
      </c>
      <c r="F1481" s="36" t="str">
        <f t="shared" si="439"/>
        <v>d.esterilizar</v>
      </c>
      <c r="G1481" s="68" t="s">
        <v>6233</v>
      </c>
      <c r="H1481" s="20" t="s">
        <v>12846</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69" customFormat="1" ht="6.9" customHeight="1" x14ac:dyDescent="0.4">
      <c r="A1482" s="13">
        <v>1482</v>
      </c>
      <c r="B1482" s="14" t="s">
        <v>25</v>
      </c>
      <c r="C1482" s="35" t="str">
        <f t="shared" si="425"/>
        <v>p.esterilizar</v>
      </c>
      <c r="D1482" s="16" t="str">
        <f t="shared" si="426"/>
        <v>é.descontaminador.de.efluente</v>
      </c>
      <c r="E1482" s="17" t="s">
        <v>26</v>
      </c>
      <c r="F1482" s="36" t="str">
        <f t="shared" si="439"/>
        <v>d.esterilizar</v>
      </c>
      <c r="G1482" s="68" t="s">
        <v>6246</v>
      </c>
      <c r="H1482" s="20" t="s">
        <v>12846</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69" customFormat="1" ht="6.9" customHeight="1" x14ac:dyDescent="0.4">
      <c r="A1483" s="13">
        <v>1483</v>
      </c>
      <c r="B1483" s="14" t="s">
        <v>25</v>
      </c>
      <c r="C1483" s="35" t="str">
        <f t="shared" si="425"/>
        <v>p.esterilizar</v>
      </c>
      <c r="D1483" s="16" t="str">
        <f t="shared" si="426"/>
        <v>é.estufa.de.calor.seco</v>
      </c>
      <c r="E1483" s="17" t="s">
        <v>26</v>
      </c>
      <c r="F1483" s="36" t="str">
        <f t="shared" si="439"/>
        <v>d.esterilizar</v>
      </c>
      <c r="G1483" s="68" t="s">
        <v>6231</v>
      </c>
      <c r="H1483" s="20" t="s">
        <v>12846</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69" customFormat="1" ht="6.9"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12846</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69" customFormat="1" ht="6.9" customHeight="1" x14ac:dyDescent="0.4">
      <c r="A1485" s="13">
        <v>1485</v>
      </c>
      <c r="B1485" s="14" t="s">
        <v>25</v>
      </c>
      <c r="C1485" s="35" t="str">
        <f t="shared" si="425"/>
        <v>p.esterilizar</v>
      </c>
      <c r="D1485" s="16" t="str">
        <f t="shared" si="426"/>
        <v>é.filtro.hepa</v>
      </c>
      <c r="E1485" s="17" t="s">
        <v>26</v>
      </c>
      <c r="F1485" s="36" t="str">
        <f t="shared" si="439"/>
        <v>d.esterilizar</v>
      </c>
      <c r="G1485" s="68" t="s">
        <v>6228</v>
      </c>
      <c r="H1485" s="20" t="s">
        <v>12846</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69" customFormat="1" ht="6.9" customHeight="1" x14ac:dyDescent="0.4">
      <c r="A1486" s="13">
        <v>1486</v>
      </c>
      <c r="B1486" s="14" t="s">
        <v>25</v>
      </c>
      <c r="C1486" s="35" t="str">
        <f t="shared" si="425"/>
        <v>p.esterilizar</v>
      </c>
      <c r="D1486" s="16" t="str">
        <f t="shared" si="426"/>
        <v>é.filtro.ulpa</v>
      </c>
      <c r="E1486" s="17" t="s">
        <v>26</v>
      </c>
      <c r="F1486" s="36" t="str">
        <f t="shared" si="439"/>
        <v>d.esterilizar</v>
      </c>
      <c r="G1486" s="68" t="s">
        <v>6229</v>
      </c>
      <c r="H1486" s="20" t="s">
        <v>12846</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69" customFormat="1" ht="6.9" customHeight="1" x14ac:dyDescent="0.4">
      <c r="A1487" s="13">
        <v>1487</v>
      </c>
      <c r="B1487" s="14" t="s">
        <v>25</v>
      </c>
      <c r="C1487" s="35" t="str">
        <f t="shared" si="425"/>
        <v>p.esterilizar</v>
      </c>
      <c r="D1487" s="16" t="str">
        <f t="shared" si="426"/>
        <v>é.radiação.uv</v>
      </c>
      <c r="E1487" s="17" t="s">
        <v>26</v>
      </c>
      <c r="F1487" s="36" t="str">
        <f t="shared" si="439"/>
        <v>d.esterilizar</v>
      </c>
      <c r="G1487" s="68" t="s">
        <v>6232</v>
      </c>
      <c r="H1487" s="20" t="s">
        <v>12846</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69" customFormat="1" ht="6.9"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69" customFormat="1" ht="6.9"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8" t="s">
        <v>6234</v>
      </c>
      <c r="H1489" s="20" t="s">
        <v>12846</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69" customFormat="1" ht="6.9" customHeight="1" x14ac:dyDescent="0.4">
      <c r="A1490" s="13">
        <v>1490</v>
      </c>
      <c r="B1490" s="14" t="s">
        <v>25</v>
      </c>
      <c r="C1490" s="35" t="str">
        <f t="shared" si="425"/>
        <v>p.esterilizar</v>
      </c>
      <c r="D1490" s="16" t="str">
        <f t="shared" si="426"/>
        <v>é.vhp.estacionário</v>
      </c>
      <c r="E1490" s="17" t="s">
        <v>26</v>
      </c>
      <c r="F1490" s="36" t="str">
        <f t="shared" si="439"/>
        <v>d.esterilizar</v>
      </c>
      <c r="G1490" s="68" t="s">
        <v>6235</v>
      </c>
      <c r="H1490" s="20" t="s">
        <v>12846</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69" customFormat="1" ht="6.9" customHeight="1" x14ac:dyDescent="0.4">
      <c r="A1491" s="13">
        <v>1491</v>
      </c>
      <c r="B1491" s="14" t="s">
        <v>25</v>
      </c>
      <c r="C1491" s="35" t="str">
        <f t="shared" si="425"/>
        <v>p.esterilizar</v>
      </c>
      <c r="D1491" s="16" t="str">
        <f t="shared" si="426"/>
        <v>é.vhp.portatil</v>
      </c>
      <c r="E1491" s="17" t="s">
        <v>26</v>
      </c>
      <c r="F1491" s="36" t="str">
        <f t="shared" si="439"/>
        <v>d.esterilizar</v>
      </c>
      <c r="G1491" s="68" t="s">
        <v>6236</v>
      </c>
      <c r="H1491" s="20" t="s">
        <v>12846</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69" customFormat="1" ht="6.9"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8" t="s">
        <v>6237</v>
      </c>
      <c r="H1492" s="20" t="s">
        <v>12846</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69" customFormat="1" ht="6.9" customHeight="1" x14ac:dyDescent="0.4">
      <c r="A1493" s="13">
        <v>1493</v>
      </c>
      <c r="B1493" s="14" t="s">
        <v>25</v>
      </c>
      <c r="C1493" s="35" t="str">
        <f t="shared" si="425"/>
        <v>p.esterilizar</v>
      </c>
      <c r="D1493" s="16" t="str">
        <f t="shared" si="426"/>
        <v>é.vhp.portatil.robótico</v>
      </c>
      <c r="E1493" s="17" t="s">
        <v>26</v>
      </c>
      <c r="F1493" s="36" t="str">
        <f t="shared" si="439"/>
        <v>d.esterilizar</v>
      </c>
      <c r="G1493" s="68" t="s">
        <v>6238</v>
      </c>
      <c r="H1493" s="20" t="s">
        <v>12846</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69" customFormat="1" ht="6.9"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9"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12846</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9"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12846</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9"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12846</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9"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12846</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9"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12846</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9"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12846</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9"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12846</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9"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12846</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9"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12846</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9"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12846</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9"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12846</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9"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12846</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9"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12846</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9"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12846</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9"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12846</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9"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12846</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9"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12846</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9"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9"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12846</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9"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9"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9"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9"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9"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9"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9"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9"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9"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9"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9"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9"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12846</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9"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12846</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9"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9"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9"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9"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12846</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9"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12846</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9"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12846</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9"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12846</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9"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12846</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9"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12846</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9"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12846</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9"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12846</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9"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12846</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9"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12846</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9" customHeight="1" x14ac:dyDescent="0.4">
      <c r="A1540" s="13">
        <v>1540</v>
      </c>
      <c r="B1540" s="14" t="s">
        <v>25</v>
      </c>
      <c r="C1540" s="15" t="str">
        <f t="shared" si="441"/>
        <v>p.extinguir</v>
      </c>
      <c r="D1540" s="16" t="str">
        <f t="shared" si="442"/>
        <v>é.classe.de.fogo</v>
      </c>
      <c r="E1540" s="17" t="s">
        <v>26</v>
      </c>
      <c r="F1540" s="40" t="s">
        <v>632</v>
      </c>
      <c r="G1540" s="19" t="s">
        <v>633</v>
      </c>
      <c r="H1540" s="36" t="s">
        <v>12846</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9"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12846</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9"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12846</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9"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12846</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9"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12846</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9"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12846</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9"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12846</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9"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12846</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9" customHeight="1" x14ac:dyDescent="0.4">
      <c r="A1548" s="13">
        <v>1548</v>
      </c>
      <c r="B1548" s="14" t="s">
        <v>25</v>
      </c>
      <c r="C1548" s="15" t="str">
        <f t="shared" si="441"/>
        <v>p.falar</v>
      </c>
      <c r="D1548" s="16" t="str">
        <f t="shared" si="442"/>
        <v>é.domínio.semântico</v>
      </c>
      <c r="E1548" s="17" t="s">
        <v>26</v>
      </c>
      <c r="F1548" s="40" t="s">
        <v>5606</v>
      </c>
      <c r="G1548" s="19" t="s">
        <v>5608</v>
      </c>
      <c r="H1548" s="36" t="s">
        <v>12846</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9"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12846</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9"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12846</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9"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12846</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9"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9"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9"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9" customHeight="1" x14ac:dyDescent="0.4">
      <c r="A1555" s="13">
        <v>1555</v>
      </c>
      <c r="B1555" s="14" t="s">
        <v>25</v>
      </c>
      <c r="C1555" s="35" t="str">
        <f t="shared" si="441"/>
        <v>p.falar</v>
      </c>
      <c r="D1555" s="16" t="str">
        <f t="shared" si="442"/>
        <v>é.voz</v>
      </c>
      <c r="E1555" s="17" t="s">
        <v>26</v>
      </c>
      <c r="F1555" s="36" t="str">
        <f t="shared" si="455"/>
        <v>d.falar</v>
      </c>
      <c r="G1555" s="19" t="s">
        <v>365</v>
      </c>
      <c r="H1555" s="36" t="s">
        <v>12846</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9" customHeight="1" x14ac:dyDescent="0.4">
      <c r="A1556" s="13">
        <v>1556</v>
      </c>
      <c r="B1556" s="14" t="s">
        <v>25</v>
      </c>
      <c r="C1556" s="15" t="str">
        <f t="shared" si="441"/>
        <v>p.fechar</v>
      </c>
      <c r="D1556" s="16" t="str">
        <f t="shared" si="442"/>
        <v>é.cadeado</v>
      </c>
      <c r="E1556" s="17" t="s">
        <v>26</v>
      </c>
      <c r="F1556" s="40" t="s">
        <v>3355</v>
      </c>
      <c r="G1556" s="37" t="s">
        <v>2968</v>
      </c>
      <c r="H1556" s="20" t="s">
        <v>12846</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9"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12846</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9"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9"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9"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12846</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9"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9"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9"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12846</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9"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12846</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9"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12846</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9"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12846</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9"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12846</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9"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9"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9"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12846</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9"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12846</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9"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12846</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9"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12846</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9"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12846</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9"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12846</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9" customHeight="1" x14ac:dyDescent="0.4">
      <c r="A1576" s="13">
        <v>1576</v>
      </c>
      <c r="B1576" s="14" t="s">
        <v>25</v>
      </c>
      <c r="C1576" s="15" t="str">
        <f t="shared" si="457"/>
        <v>p.federar</v>
      </c>
      <c r="D1576" s="16" t="str">
        <f t="shared" si="458"/>
        <v>é.disciplina.de.projeto</v>
      </c>
      <c r="E1576" s="17" t="s">
        <v>26</v>
      </c>
      <c r="F1576" s="40" t="s">
        <v>2681</v>
      </c>
      <c r="G1576" s="19" t="s">
        <v>6368</v>
      </c>
      <c r="H1576" s="36" t="s">
        <v>12846</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15338</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9"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12846</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15339</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9" customHeight="1" x14ac:dyDescent="0.4">
      <c r="A1578" s="13">
        <v>1578</v>
      </c>
      <c r="B1578" s="14" t="s">
        <v>25</v>
      </c>
      <c r="C1578" s="35" t="str">
        <f t="shared" si="457"/>
        <v>p.federar</v>
      </c>
      <c r="D1578" s="16" t="str">
        <f t="shared" si="458"/>
        <v>é.posição.comum.ângulo</v>
      </c>
      <c r="E1578" s="17" t="s">
        <v>26</v>
      </c>
      <c r="F1578" s="36" t="str">
        <f>F1576</f>
        <v>d.federar</v>
      </c>
      <c r="G1578" s="19" t="s">
        <v>15335</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15340</v>
      </c>
      <c r="Y1578" s="29" t="s">
        <v>8625</v>
      </c>
      <c r="Z1578" s="30" t="str">
        <f t="shared" si="452"/>
        <v>d.federar.102</v>
      </c>
      <c r="AA1578" s="30" t="str">
        <f t="shared" si="453"/>
        <v>Ação de federar</v>
      </c>
      <c r="AB1578" s="31" t="str">
        <f t="shared" si="465"/>
        <v>null</v>
      </c>
      <c r="AC1578" s="32" t="s">
        <v>0</v>
      </c>
      <c r="AD1578" s="31" t="str">
        <f t="shared" si="464"/>
        <v>parâmetro.revit</v>
      </c>
      <c r="AE1578" s="32" t="s">
        <v>15348</v>
      </c>
      <c r="AF1578" s="31" t="str">
        <f t="shared" si="462"/>
        <v>null</v>
      </c>
      <c r="AG1578" s="32" t="s">
        <v>0</v>
      </c>
      <c r="AH1578" s="31" t="str">
        <f t="shared" si="466"/>
        <v>classe.ifc</v>
      </c>
      <c r="AI1578" s="32" t="s">
        <v>15352</v>
      </c>
      <c r="AJ1578" s="31" t="str">
        <f t="shared" si="463"/>
        <v>atributo.ifc</v>
      </c>
      <c r="AK1578" s="32" t="s">
        <v>15353</v>
      </c>
      <c r="AL1578" s="31" t="str">
        <f t="shared" si="451"/>
        <v>null</v>
      </c>
      <c r="AM1578" s="33" t="s">
        <v>0</v>
      </c>
    </row>
    <row r="1579" spans="1:39" ht="6.9" customHeight="1" x14ac:dyDescent="0.4">
      <c r="A1579" s="13">
        <v>1579</v>
      </c>
      <c r="B1579" s="14" t="s">
        <v>25</v>
      </c>
      <c r="C1579" s="35" t="str">
        <f t="shared" si="457"/>
        <v>p.federar</v>
      </c>
      <c r="D1579" s="16" t="str">
        <f t="shared" si="458"/>
        <v>é.posição.comum.ângulo.norte</v>
      </c>
      <c r="E1579" s="17" t="s">
        <v>26</v>
      </c>
      <c r="F1579" s="36" t="str">
        <f>F1577</f>
        <v>d.federar</v>
      </c>
      <c r="G1579" s="19" t="s">
        <v>15354</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15355</v>
      </c>
      <c r="X1579" s="28" t="s">
        <v>15356</v>
      </c>
      <c r="Y1579" s="29" t="s">
        <v>15357</v>
      </c>
      <c r="Z1579" s="30" t="str">
        <f t="shared" si="452"/>
        <v>d.federar.103</v>
      </c>
      <c r="AA1579" s="30" t="str">
        <f t="shared" si="453"/>
        <v>Ação de federar</v>
      </c>
      <c r="AB1579" s="31" t="str">
        <f t="shared" si="465"/>
        <v>null</v>
      </c>
      <c r="AC1579" s="32" t="s">
        <v>0</v>
      </c>
      <c r="AD1579" s="31" t="str">
        <f t="shared" si="464"/>
        <v>parâmetro.revit</v>
      </c>
      <c r="AE1579" s="32" t="s">
        <v>15348</v>
      </c>
      <c r="AF1579" s="31" t="str">
        <f t="shared" si="462"/>
        <v>null</v>
      </c>
      <c r="AG1579" s="32" t="s">
        <v>0</v>
      </c>
      <c r="AH1579" s="31" t="str">
        <f t="shared" si="466"/>
        <v>classe.ifc</v>
      </c>
      <c r="AI1579" s="32" t="s">
        <v>15352</v>
      </c>
      <c r="AJ1579" s="31" t="str">
        <f t="shared" si="463"/>
        <v>atributo.ifc</v>
      </c>
      <c r="AK1579" s="32" t="s">
        <v>15353</v>
      </c>
      <c r="AL1579" s="31" t="str">
        <f t="shared" si="451"/>
        <v>null</v>
      </c>
      <c r="AM1579" s="33" t="s">
        <v>0</v>
      </c>
    </row>
    <row r="1580" spans="1:39" ht="6.9" customHeight="1" x14ac:dyDescent="0.4">
      <c r="A1580" s="13">
        <v>1580</v>
      </c>
      <c r="B1580" s="14" t="s">
        <v>25</v>
      </c>
      <c r="C1580" s="35" t="str">
        <f t="shared" si="457"/>
        <v>p.federar</v>
      </c>
      <c r="D1580" s="16" t="str">
        <f t="shared" si="458"/>
        <v>é.posição.comum.escala</v>
      </c>
      <c r="E1580" s="17" t="s">
        <v>26</v>
      </c>
      <c r="F1580" s="36" t="str">
        <f>F1578</f>
        <v>d.federar</v>
      </c>
      <c r="G1580" s="19" t="s">
        <v>15336</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15337</v>
      </c>
      <c r="X1580" s="28" t="s">
        <v>15341</v>
      </c>
      <c r="Y1580" s="29" t="s">
        <v>15343</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15351</v>
      </c>
      <c r="AJ1580" s="31" t="str">
        <f t="shared" si="463"/>
        <v>null</v>
      </c>
      <c r="AK1580" s="32" t="s">
        <v>0</v>
      </c>
      <c r="AL1580" s="31" t="str">
        <f t="shared" si="451"/>
        <v>null</v>
      </c>
      <c r="AM1580" s="33" t="s">
        <v>0</v>
      </c>
    </row>
    <row r="1581" spans="1:39" ht="6.9" customHeight="1" x14ac:dyDescent="0.4">
      <c r="A1581" s="13">
        <v>1581</v>
      </c>
      <c r="B1581" s="14" t="s">
        <v>25</v>
      </c>
      <c r="C1581" s="35" t="str">
        <f t="shared" si="457"/>
        <v>p.federar</v>
      </c>
      <c r="D1581" s="16" t="str">
        <f t="shared" si="458"/>
        <v>é.posição.comum.origem.geográfico</v>
      </c>
      <c r="E1581" s="17" t="s">
        <v>26</v>
      </c>
      <c r="F1581" s="36" t="str">
        <f>F1579</f>
        <v>d.federar</v>
      </c>
      <c r="G1581" s="19" t="s">
        <v>15346</v>
      </c>
      <c r="H1581" s="36" t="s">
        <v>12846</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15342</v>
      </c>
      <c r="Y1581" s="29" t="s">
        <v>8624</v>
      </c>
      <c r="Z1581" s="30" t="str">
        <f t="shared" si="452"/>
        <v>d.federar.105</v>
      </c>
      <c r="AA1581" s="30" t="str">
        <f t="shared" si="453"/>
        <v>Ação de federar</v>
      </c>
      <c r="AB1581" s="31" t="str">
        <f t="shared" si="465"/>
        <v>categoria.revit</v>
      </c>
      <c r="AC1581" s="32" t="s">
        <v>15344</v>
      </c>
      <c r="AD1581" s="31" t="str">
        <f t="shared" si="464"/>
        <v>parâmetro.revit</v>
      </c>
      <c r="AE1581" s="32" t="s">
        <v>15577</v>
      </c>
      <c r="AF1581" s="31" t="str">
        <f t="shared" si="462"/>
        <v>null</v>
      </c>
      <c r="AG1581" s="32" t="s">
        <v>0</v>
      </c>
      <c r="AH1581" s="31" t="str">
        <f t="shared" si="466"/>
        <v>classe.ifc</v>
      </c>
      <c r="AI1581" s="32" t="s">
        <v>15349</v>
      </c>
      <c r="AJ1581" s="31" t="str">
        <f t="shared" si="463"/>
        <v>atributo.ifc</v>
      </c>
      <c r="AK1581" s="32" t="s">
        <v>15350</v>
      </c>
      <c r="AL1581" s="31" t="str">
        <f t="shared" si="451"/>
        <v>null</v>
      </c>
      <c r="AM1581" s="33" t="s">
        <v>0</v>
      </c>
    </row>
    <row r="1582" spans="1:39" ht="6.9" customHeight="1" x14ac:dyDescent="0.4">
      <c r="A1582" s="13">
        <v>1582</v>
      </c>
      <c r="B1582" s="14" t="s">
        <v>25</v>
      </c>
      <c r="C1582" s="35" t="str">
        <f t="shared" si="457"/>
        <v>p.federar</v>
      </c>
      <c r="D1582" s="16" t="str">
        <f t="shared" si="458"/>
        <v>é.posição.comum.origem.projeto</v>
      </c>
      <c r="E1582" s="17" t="s">
        <v>26</v>
      </c>
      <c r="F1582" s="36" t="str">
        <f>F1580</f>
        <v>d.federar</v>
      </c>
      <c r="G1582" s="19" t="s">
        <v>15345</v>
      </c>
      <c r="H1582" s="36" t="s">
        <v>12846</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15342</v>
      </c>
      <c r="Y1582" s="29" t="s">
        <v>8624</v>
      </c>
      <c r="Z1582" s="30" t="str">
        <f t="shared" si="452"/>
        <v>d.federar.106</v>
      </c>
      <c r="AA1582" s="30" t="str">
        <f t="shared" si="453"/>
        <v>Ação de federar</v>
      </c>
      <c r="AB1582" s="31" t="str">
        <f t="shared" si="465"/>
        <v>categoria.revit</v>
      </c>
      <c r="AC1582" s="32" t="s">
        <v>15347</v>
      </c>
      <c r="AD1582" s="31" t="str">
        <f t="shared" si="464"/>
        <v>parâmetro.revit</v>
      </c>
      <c r="AE1582" s="32" t="s">
        <v>15576</v>
      </c>
      <c r="AF1582" s="31" t="str">
        <f t="shared" si="462"/>
        <v>null</v>
      </c>
      <c r="AG1582" s="32" t="s">
        <v>0</v>
      </c>
      <c r="AH1582" s="31" t="str">
        <f t="shared" si="466"/>
        <v>classe.ifc</v>
      </c>
      <c r="AI1582" s="32" t="s">
        <v>15349</v>
      </c>
      <c r="AJ1582" s="31" t="str">
        <f t="shared" si="463"/>
        <v>atributo.ifc</v>
      </c>
      <c r="AK1582" s="32" t="s">
        <v>15350</v>
      </c>
      <c r="AL1582" s="31" t="str">
        <f t="shared" si="451"/>
        <v>null</v>
      </c>
      <c r="AM1582" s="33" t="s">
        <v>0</v>
      </c>
    </row>
    <row r="1583" spans="1:39" ht="6.9"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9"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12846</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9"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12846</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9"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12846</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9"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12846</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9" customHeight="1" x14ac:dyDescent="0.4">
      <c r="A1588" s="13">
        <v>1588</v>
      </c>
      <c r="B1588" s="14" t="s">
        <v>25</v>
      </c>
      <c r="C1588" s="15" t="str">
        <f t="shared" si="457"/>
        <v>p.fluir</v>
      </c>
      <c r="D1588" s="16" t="str">
        <f t="shared" si="458"/>
        <v>é.ar.comprimido.industrial</v>
      </c>
      <c r="E1588" s="17" t="s">
        <v>26</v>
      </c>
      <c r="F1588" s="40" t="s">
        <v>1046</v>
      </c>
      <c r="G1588" s="37" t="s">
        <v>11656</v>
      </c>
      <c r="H1588" s="20" t="s">
        <v>12846</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11681</v>
      </c>
      <c r="X1588" s="28" t="s">
        <v>11686</v>
      </c>
      <c r="Y1588" s="29" t="s">
        <v>11697</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9" customHeight="1" x14ac:dyDescent="0.4">
      <c r="A1589" s="13">
        <v>1589</v>
      </c>
      <c r="B1589" s="14" t="s">
        <v>25</v>
      </c>
      <c r="C1589" s="35" t="str">
        <f t="shared" si="457"/>
        <v>p.fluir</v>
      </c>
      <c r="D1589" s="16" t="str">
        <f t="shared" si="458"/>
        <v>é.ar.comprimido.medicinal</v>
      </c>
      <c r="E1589" s="17" t="s">
        <v>26</v>
      </c>
      <c r="F1589" s="36" t="str">
        <f>F1588</f>
        <v>d.fluir</v>
      </c>
      <c r="G1589" s="37" t="s">
        <v>11655</v>
      </c>
      <c r="H1589" s="20" t="s">
        <v>12846</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11682</v>
      </c>
      <c r="X1589" s="28" t="s">
        <v>11687</v>
      </c>
      <c r="Y1589" s="29" t="s">
        <v>11698</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9" customHeight="1" x14ac:dyDescent="0.4">
      <c r="A1590" s="13">
        <v>1590</v>
      </c>
      <c r="B1590" s="14" t="s">
        <v>25</v>
      </c>
      <c r="C1590" s="35" t="str">
        <f t="shared" si="457"/>
        <v>p.fluir</v>
      </c>
      <c r="D1590" s="16" t="str">
        <f t="shared" si="458"/>
        <v>é.ar.comprimido.sintético</v>
      </c>
      <c r="E1590" s="17" t="s">
        <v>26</v>
      </c>
      <c r="F1590" s="36" t="str">
        <f>F1589</f>
        <v>d.fluir</v>
      </c>
      <c r="G1590" s="37" t="s">
        <v>11657</v>
      </c>
      <c r="H1590" s="20" t="s">
        <v>12846</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11683</v>
      </c>
      <c r="X1590" s="28" t="s">
        <v>11688</v>
      </c>
      <c r="Y1590" s="29" t="s">
        <v>11699</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9"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9"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9" customHeight="1" x14ac:dyDescent="0.4">
      <c r="A1593" s="13">
        <v>1593</v>
      </c>
      <c r="B1593" s="14" t="s">
        <v>25</v>
      </c>
      <c r="C1593" s="35" t="str">
        <f t="shared" si="457"/>
        <v>p.fluir</v>
      </c>
      <c r="D1593" s="16" t="str">
        <f t="shared" si="458"/>
        <v>é.isolado.do.fluxo</v>
      </c>
      <c r="E1593" s="17" t="s">
        <v>26</v>
      </c>
      <c r="F1593" s="36" t="str">
        <f>F1591</f>
        <v>d.fluir</v>
      </c>
      <c r="G1593" s="19" t="s">
        <v>11712</v>
      </c>
      <c r="H1593" s="20" t="s">
        <v>12846</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11713</v>
      </c>
      <c r="X1593" s="28" t="s">
        <v>11715</v>
      </c>
      <c r="Y1593" s="28" t="s">
        <v>11714</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9" customHeight="1" x14ac:dyDescent="0.4">
      <c r="A1594" s="13">
        <v>1594</v>
      </c>
      <c r="B1594" s="14" t="s">
        <v>25</v>
      </c>
      <c r="C1594" s="35" t="str">
        <f t="shared" si="457"/>
        <v>p.fluir</v>
      </c>
      <c r="D1594" s="16" t="str">
        <f t="shared" si="458"/>
        <v>é.ligado.a.circulação.pública</v>
      </c>
      <c r="E1594" s="17" t="s">
        <v>26</v>
      </c>
      <c r="F1594" s="36" t="str">
        <f>F1593</f>
        <v>d.fluir</v>
      </c>
      <c r="G1594" s="37" t="s">
        <v>11664</v>
      </c>
      <c r="H1594" s="20" t="s">
        <v>12846</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11676</v>
      </c>
      <c r="X1594" s="28" t="s">
        <v>11689</v>
      </c>
      <c r="Y1594" s="29" t="s">
        <v>11703</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9" customHeight="1" x14ac:dyDescent="0.4">
      <c r="A1595" s="13">
        <v>1595</v>
      </c>
      <c r="B1595" s="14" t="s">
        <v>25</v>
      </c>
      <c r="C1595" s="35" t="str">
        <f t="shared" si="457"/>
        <v>p.fluir</v>
      </c>
      <c r="D1595" s="16" t="str">
        <f t="shared" si="458"/>
        <v>é.ligado.a.circulação.restrita</v>
      </c>
      <c r="E1595" s="17" t="s">
        <v>26</v>
      </c>
      <c r="F1595" s="36" t="str">
        <f>F1594</f>
        <v>d.fluir</v>
      </c>
      <c r="G1595" s="37" t="s">
        <v>11665</v>
      </c>
      <c r="H1595" s="20" t="s">
        <v>12846</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11678</v>
      </c>
      <c r="X1595" s="28" t="s">
        <v>11693</v>
      </c>
      <c r="Y1595" s="29" t="s">
        <v>11702</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9"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11666</v>
      </c>
      <c r="H1596" s="20" t="s">
        <v>12846</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11679</v>
      </c>
      <c r="X1596" s="28" t="s">
        <v>11690</v>
      </c>
      <c r="Y1596" s="29" t="s">
        <v>11704</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9" customHeight="1" x14ac:dyDescent="0.4">
      <c r="A1597" s="13">
        <v>1597</v>
      </c>
      <c r="B1597" s="14" t="s">
        <v>25</v>
      </c>
      <c r="C1597" s="35" t="str">
        <f t="shared" si="457"/>
        <v>p.fluir</v>
      </c>
      <c r="D1597" s="16" t="str">
        <f t="shared" si="458"/>
        <v>é.ligado.a.via.de.escape</v>
      </c>
      <c r="E1597" s="17" t="s">
        <v>26</v>
      </c>
      <c r="F1597" s="36" t="str">
        <f>F1596</f>
        <v>d.fluir</v>
      </c>
      <c r="G1597" s="37" t="s">
        <v>11667</v>
      </c>
      <c r="H1597" s="20" t="s">
        <v>12846</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11680</v>
      </c>
      <c r="X1597" s="28" t="s">
        <v>11694</v>
      </c>
      <c r="Y1597" s="29" t="s">
        <v>11705</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9" customHeight="1" x14ac:dyDescent="0.4">
      <c r="A1598" s="13">
        <v>1598</v>
      </c>
      <c r="B1598" s="14" t="s">
        <v>25</v>
      </c>
      <c r="C1598" s="35" t="str">
        <f t="shared" si="457"/>
        <v>p.fluir</v>
      </c>
      <c r="D1598" s="16" t="str">
        <f t="shared" si="458"/>
        <v>é.ligado.ao.exterior</v>
      </c>
      <c r="E1598" s="17" t="s">
        <v>26</v>
      </c>
      <c r="F1598" s="36" t="str">
        <f>F1597</f>
        <v>d.fluir</v>
      </c>
      <c r="G1598" s="37" t="s">
        <v>11663</v>
      </c>
      <c r="H1598" s="20" t="s">
        <v>12846</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11677</v>
      </c>
      <c r="X1598" s="28" t="s">
        <v>11695</v>
      </c>
      <c r="Y1598" s="29" t="s">
        <v>11706</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7" customFormat="1" ht="6.9"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7" customFormat="1" ht="6.9" customHeight="1" x14ac:dyDescent="0.4">
      <c r="A1600" s="13">
        <v>1600</v>
      </c>
      <c r="B1600" s="14" t="s">
        <v>25</v>
      </c>
      <c r="C1600" s="35" t="str">
        <f t="shared" si="457"/>
        <v>p.fluir</v>
      </c>
      <c r="D1600" s="16" t="str">
        <f t="shared" si="458"/>
        <v>é.pressão.de.operação</v>
      </c>
      <c r="E1600" s="17" t="s">
        <v>26</v>
      </c>
      <c r="F1600" s="36" t="str">
        <f>F1598</f>
        <v>d.fluir</v>
      </c>
      <c r="G1600" s="19" t="s">
        <v>14604</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14695</v>
      </c>
      <c r="X1600" s="27" t="s">
        <v>14696</v>
      </c>
      <c r="Y1600" s="29" t="s">
        <v>14697</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7" customFormat="1" ht="6.9"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7" customFormat="1" ht="6.9" customHeight="1" x14ac:dyDescent="0.4">
      <c r="A1602" s="13">
        <v>1602</v>
      </c>
      <c r="B1602" s="14" t="s">
        <v>25</v>
      </c>
      <c r="C1602" s="35" t="str">
        <f t="shared" si="457"/>
        <v>p.fluir</v>
      </c>
      <c r="D1602" s="16" t="str">
        <f t="shared" si="458"/>
        <v>é.vácuo.clínico</v>
      </c>
      <c r="E1602" s="17" t="s">
        <v>26</v>
      </c>
      <c r="F1602" s="36" t="str">
        <f t="shared" si="468"/>
        <v>d.fluir</v>
      </c>
      <c r="G1602" s="19" t="s">
        <v>11658</v>
      </c>
      <c r="H1602" s="20" t="s">
        <v>12846</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11674</v>
      </c>
      <c r="X1602" s="28" t="s">
        <v>11696</v>
      </c>
      <c r="Y1602" s="29" t="s">
        <v>11707</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7" customFormat="1" ht="6.9" customHeight="1" x14ac:dyDescent="0.4">
      <c r="A1603" s="13">
        <v>1603</v>
      </c>
      <c r="B1603" s="14" t="s">
        <v>25</v>
      </c>
      <c r="C1603" s="35" t="str">
        <f t="shared" si="457"/>
        <v>p.fluir</v>
      </c>
      <c r="D1603" s="16" t="str">
        <f t="shared" si="458"/>
        <v>é.vai.para</v>
      </c>
      <c r="E1603" s="17" t="s">
        <v>26</v>
      </c>
      <c r="F1603" s="36" t="str">
        <f t="shared" si="468"/>
        <v>d.fluir</v>
      </c>
      <c r="G1603" s="19" t="s">
        <v>11662</v>
      </c>
      <c r="H1603" s="20" t="s">
        <v>12846</v>
      </c>
      <c r="I1603" s="21" t="str">
        <f t="shared" si="459"/>
        <v>null</v>
      </c>
      <c r="J1603" s="22" t="s">
        <v>0</v>
      </c>
      <c r="K1603" s="22" t="s">
        <v>0</v>
      </c>
      <c r="L1603" s="22" t="s">
        <v>0</v>
      </c>
      <c r="M1603" s="22" t="s">
        <v>0</v>
      </c>
      <c r="N1603" s="22" t="s">
        <v>0</v>
      </c>
      <c r="O1603" s="22" t="s">
        <v>0</v>
      </c>
      <c r="P1603" s="22" t="s">
        <v>0</v>
      </c>
      <c r="Q1603" s="22" t="s">
        <v>11685</v>
      </c>
      <c r="R1603" s="42" t="s">
        <v>0</v>
      </c>
      <c r="S1603" s="25" t="s">
        <v>1</v>
      </c>
      <c r="T1603" s="25" t="s">
        <v>6790</v>
      </c>
      <c r="U1603" s="26" t="str">
        <f t="shared" si="460"/>
        <v>Propriedade destinada a fluir: é.vai.para</v>
      </c>
      <c r="V1603" s="26" t="str">
        <f t="shared" si="461"/>
        <v>Dado para fluir: vai.para -- Formatado como (rdfs:Literal or xsd:string)</v>
      </c>
      <c r="W1603" s="27" t="s">
        <v>11673</v>
      </c>
      <c r="X1603" s="28" t="s">
        <v>11691</v>
      </c>
      <c r="Y1603" s="29" t="s">
        <v>11700</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7" customFormat="1" ht="6.9" customHeight="1" x14ac:dyDescent="0.4">
      <c r="A1604" s="13">
        <v>1604</v>
      </c>
      <c r="B1604" s="14" t="s">
        <v>25</v>
      </c>
      <c r="C1604" s="35" t="str">
        <f t="shared" si="457"/>
        <v>p.fluir</v>
      </c>
      <c r="D1604" s="16" t="str">
        <f t="shared" si="458"/>
        <v>é.vem.de</v>
      </c>
      <c r="E1604" s="17" t="s">
        <v>26</v>
      </c>
      <c r="F1604" s="36" t="str">
        <f t="shared" si="468"/>
        <v>d.fluir</v>
      </c>
      <c r="G1604" s="19" t="s">
        <v>11661</v>
      </c>
      <c r="H1604" s="20" t="s">
        <v>12846</v>
      </c>
      <c r="I1604" s="21" t="str">
        <f t="shared" si="459"/>
        <v>null</v>
      </c>
      <c r="J1604" s="22" t="s">
        <v>0</v>
      </c>
      <c r="K1604" s="22" t="s">
        <v>0</v>
      </c>
      <c r="L1604" s="22" t="s">
        <v>0</v>
      </c>
      <c r="M1604" s="22" t="s">
        <v>0</v>
      </c>
      <c r="N1604" s="22" t="s">
        <v>0</v>
      </c>
      <c r="O1604" s="22" t="s">
        <v>0</v>
      </c>
      <c r="P1604" s="22" t="s">
        <v>0</v>
      </c>
      <c r="Q1604" s="22" t="s">
        <v>11684</v>
      </c>
      <c r="R1604" s="42" t="s">
        <v>0</v>
      </c>
      <c r="S1604" s="25" t="s">
        <v>1</v>
      </c>
      <c r="T1604" s="25" t="s">
        <v>6790</v>
      </c>
      <c r="U1604" s="26" t="str">
        <f t="shared" si="460"/>
        <v>Propriedade destinada a fluir: é.vem.de</v>
      </c>
      <c r="V1604" s="26" t="str">
        <f t="shared" si="461"/>
        <v>Dado para fluir: vem.de -- Formatado como (rdfs:Literal or xsd:string)</v>
      </c>
      <c r="W1604" s="27" t="s">
        <v>11672</v>
      </c>
      <c r="X1604" s="28" t="s">
        <v>11692</v>
      </c>
      <c r="Y1604" s="29" t="s">
        <v>11701</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7" customFormat="1" ht="6.9"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7" customFormat="1" ht="6.9"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7" customFormat="1" ht="6.9"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9" customHeight="1" x14ac:dyDescent="0.4">
      <c r="A1608" s="13">
        <v>1608</v>
      </c>
      <c r="B1608" s="14" t="s">
        <v>25</v>
      </c>
      <c r="C1608" s="15" t="str">
        <f t="shared" si="457"/>
        <v>p.formar</v>
      </c>
      <c r="D1608" s="16" t="str">
        <f t="shared" si="458"/>
        <v>é.código.ontogenético</v>
      </c>
      <c r="E1608" s="17" t="s">
        <v>26</v>
      </c>
      <c r="F1608" s="40" t="s">
        <v>1796</v>
      </c>
      <c r="G1608" s="19" t="s">
        <v>1803</v>
      </c>
      <c r="H1608" s="20" t="s">
        <v>12846</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9"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12846</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9"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12846</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9"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12846</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9"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12846</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9"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12846</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9"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12846</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9"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12846</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9"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9"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9"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9"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9"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9"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9"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9"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9"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9"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12846</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9"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12846</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9"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12846</v>
      </c>
      <c r="I1627" s="21" t="str">
        <f t="shared" si="459"/>
        <v>null</v>
      </c>
      <c r="J1627" s="22" t="s">
        <v>0</v>
      </c>
      <c r="K1627" s="22" t="s">
        <v>0</v>
      </c>
      <c r="L1627" s="22" t="s">
        <v>0</v>
      </c>
      <c r="M1627" s="22" t="s">
        <v>0</v>
      </c>
      <c r="N1627" s="22" t="s">
        <v>0</v>
      </c>
      <c r="O1627" s="22" t="s">
        <v>0</v>
      </c>
      <c r="P1627" s="22" t="s">
        <v>0</v>
      </c>
      <c r="Q1627" s="22" t="s">
        <v>0</v>
      </c>
      <c r="R1627" s="70"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9"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9"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9"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9"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9"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12846</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0"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9" customHeight="1" x14ac:dyDescent="0.4">
      <c r="A1633" s="13">
        <v>1633</v>
      </c>
      <c r="B1633" s="14" t="s">
        <v>25</v>
      </c>
      <c r="C1633" s="35" t="str">
        <f t="shared" si="472"/>
        <v>p.formar</v>
      </c>
      <c r="D1633" s="16" t="str">
        <f t="shared" si="473"/>
        <v>é.ponto.xy</v>
      </c>
      <c r="E1633" s="17" t="s">
        <v>26</v>
      </c>
      <c r="F1633" s="36" t="str">
        <f>F1628</f>
        <v>d.formar</v>
      </c>
      <c r="G1633" s="19" t="s">
        <v>2158</v>
      </c>
      <c r="H1633" s="20" t="s">
        <v>12846</v>
      </c>
      <c r="I1633" s="21" t="str">
        <f t="shared" si="474"/>
        <v>null</v>
      </c>
      <c r="J1633" s="22" t="s">
        <v>0</v>
      </c>
      <c r="K1633" s="22" t="s">
        <v>0</v>
      </c>
      <c r="L1633" s="22" t="s">
        <v>0</v>
      </c>
      <c r="M1633" s="22" t="s">
        <v>0</v>
      </c>
      <c r="N1633" s="22" t="s">
        <v>0</v>
      </c>
      <c r="O1633" s="22" t="s">
        <v>0</v>
      </c>
      <c r="P1633" s="22" t="s">
        <v>0</v>
      </c>
      <c r="Q1633" s="22" t="s">
        <v>0</v>
      </c>
      <c r="R1633" s="70"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9" customHeight="1" x14ac:dyDescent="0.4">
      <c r="A1634" s="13">
        <v>1634</v>
      </c>
      <c r="B1634" s="14" t="s">
        <v>25</v>
      </c>
      <c r="C1634" s="35" t="str">
        <f t="shared" si="472"/>
        <v>p.formar</v>
      </c>
      <c r="D1634" s="16" t="str">
        <f t="shared" si="473"/>
        <v>é.ponto.xyz</v>
      </c>
      <c r="E1634" s="17" t="s">
        <v>26</v>
      </c>
      <c r="F1634" s="36" t="str">
        <f>F1628</f>
        <v>d.formar</v>
      </c>
      <c r="G1634" s="19" t="s">
        <v>2154</v>
      </c>
      <c r="H1634" s="20" t="s">
        <v>12846</v>
      </c>
      <c r="I1634" s="21" t="str">
        <f t="shared" si="474"/>
        <v>null</v>
      </c>
      <c r="J1634" s="22" t="s">
        <v>0</v>
      </c>
      <c r="K1634" s="22" t="s">
        <v>0</v>
      </c>
      <c r="L1634" s="22" t="s">
        <v>0</v>
      </c>
      <c r="M1634" s="22" t="s">
        <v>0</v>
      </c>
      <c r="N1634" s="22" t="s">
        <v>0</v>
      </c>
      <c r="O1634" s="22" t="s">
        <v>0</v>
      </c>
      <c r="P1634" s="22" t="s">
        <v>0</v>
      </c>
      <c r="Q1634" s="22" t="s">
        <v>0</v>
      </c>
      <c r="R1634" s="70"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9"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12846</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9"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12846</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9"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12846</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9"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12846</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1"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9"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12846</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9"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12846</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9"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12846</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9"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9"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9"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9" customHeight="1" x14ac:dyDescent="0.4">
      <c r="A1645" s="13">
        <v>1645</v>
      </c>
      <c r="B1645" s="14" t="s">
        <v>25</v>
      </c>
      <c r="C1645" s="15" t="str">
        <f t="shared" si="472"/>
        <v>p.fornecer</v>
      </c>
      <c r="D1645" s="16" t="str">
        <f t="shared" si="473"/>
        <v>é.fornecedor.de</v>
      </c>
      <c r="E1645" s="17" t="s">
        <v>26</v>
      </c>
      <c r="F1645" s="40" t="s">
        <v>6631</v>
      </c>
      <c r="G1645" s="19" t="s">
        <v>6629</v>
      </c>
      <c r="H1645" s="20" t="s">
        <v>12846</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9"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12846</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9"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12846</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9" customHeight="1" x14ac:dyDescent="0.4">
      <c r="A1648" s="13">
        <v>1648</v>
      </c>
      <c r="B1648" s="14" t="s">
        <v>25</v>
      </c>
      <c r="C1648" s="15" t="str">
        <f t="shared" si="472"/>
        <v>p.funcionar</v>
      </c>
      <c r="D1648" s="16" t="str">
        <f t="shared" si="473"/>
        <v>é.ambiente.id</v>
      </c>
      <c r="E1648" s="17" t="s">
        <v>26</v>
      </c>
      <c r="F1648" s="40" t="s">
        <v>2039</v>
      </c>
      <c r="G1648" s="19" t="s">
        <v>3360</v>
      </c>
      <c r="H1648" s="36" t="s">
        <v>12846</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2" t="s">
        <v>12533</v>
      </c>
      <c r="AD1648" s="31" t="str">
        <f t="shared" si="479"/>
        <v>null</v>
      </c>
      <c r="AE1648" s="32" t="s">
        <v>0</v>
      </c>
      <c r="AF1648" s="31" t="str">
        <f t="shared" si="477"/>
        <v>null</v>
      </c>
      <c r="AG1648" s="32" t="s">
        <v>0</v>
      </c>
      <c r="AH1648" s="31" t="str">
        <f t="shared" si="482"/>
        <v>classe.ifc</v>
      </c>
      <c r="AI1648" s="32" t="s">
        <v>12491</v>
      </c>
      <c r="AJ1648" s="31" t="str">
        <f t="shared" si="478"/>
        <v>null</v>
      </c>
      <c r="AK1648" s="32" t="s">
        <v>0</v>
      </c>
      <c r="AL1648" s="31" t="str">
        <f t="shared" si="467"/>
        <v>código.abnt</v>
      </c>
      <c r="AM1648" s="33" t="s">
        <v>1764</v>
      </c>
    </row>
    <row r="1649" spans="1:39" ht="6.9"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12846</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2" t="s">
        <v>12533</v>
      </c>
      <c r="AD1649" s="31" t="str">
        <f t="shared" si="479"/>
        <v>null</v>
      </c>
      <c r="AE1649" s="32" t="s">
        <v>0</v>
      </c>
      <c r="AF1649" s="31" t="str">
        <f t="shared" si="477"/>
        <v>null</v>
      </c>
      <c r="AG1649" s="32" t="s">
        <v>0</v>
      </c>
      <c r="AH1649" s="31" t="str">
        <f t="shared" si="482"/>
        <v>classe.ifc</v>
      </c>
      <c r="AI1649" s="32" t="s">
        <v>12491</v>
      </c>
      <c r="AJ1649" s="31" t="str">
        <f t="shared" si="478"/>
        <v>null</v>
      </c>
      <c r="AK1649" s="32" t="s">
        <v>0</v>
      </c>
      <c r="AL1649" s="31" t="str">
        <f t="shared" si="467"/>
        <v>código.abnt</v>
      </c>
      <c r="AM1649" s="65" t="s">
        <v>1765</v>
      </c>
    </row>
    <row r="1650" spans="1:39" ht="6.9"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12846</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2" t="s">
        <v>12533</v>
      </c>
      <c r="AD1650" s="31" t="str">
        <f t="shared" si="479"/>
        <v>null</v>
      </c>
      <c r="AE1650" s="32" t="s">
        <v>0</v>
      </c>
      <c r="AF1650" s="31" t="str">
        <f t="shared" si="477"/>
        <v>null</v>
      </c>
      <c r="AG1650" s="32" t="s">
        <v>0</v>
      </c>
      <c r="AH1650" s="31" t="str">
        <f t="shared" si="482"/>
        <v>classe.ifc</v>
      </c>
      <c r="AI1650" s="32" t="s">
        <v>12491</v>
      </c>
      <c r="AJ1650" s="31" t="str">
        <f t="shared" si="478"/>
        <v>null</v>
      </c>
      <c r="AK1650" s="32" t="s">
        <v>0</v>
      </c>
      <c r="AL1650" s="31" t="str">
        <f t="shared" si="467"/>
        <v>código.abnt</v>
      </c>
      <c r="AM1650" s="65" t="s">
        <v>7669</v>
      </c>
    </row>
    <row r="1651" spans="1:39" ht="6.9"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12846</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2" t="s">
        <v>12533</v>
      </c>
      <c r="AD1651" s="31" t="str">
        <f t="shared" si="479"/>
        <v>null</v>
      </c>
      <c r="AE1651" s="32" t="s">
        <v>0</v>
      </c>
      <c r="AF1651" s="31" t="str">
        <f t="shared" si="477"/>
        <v>null</v>
      </c>
      <c r="AG1651" s="32" t="s">
        <v>0</v>
      </c>
      <c r="AH1651" s="31" t="str">
        <f t="shared" si="482"/>
        <v>classe.ifc</v>
      </c>
      <c r="AI1651" s="32" t="s">
        <v>12491</v>
      </c>
      <c r="AJ1651" s="31" t="str">
        <f t="shared" si="478"/>
        <v>null</v>
      </c>
      <c r="AK1651" s="32" t="s">
        <v>0</v>
      </c>
      <c r="AL1651" s="31" t="str">
        <f t="shared" si="467"/>
        <v>código.abnt</v>
      </c>
      <c r="AM1651" s="65" t="s">
        <v>7670</v>
      </c>
    </row>
    <row r="1652" spans="1:39" ht="6.9"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12846</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2" t="s">
        <v>12533</v>
      </c>
      <c r="AD1652" s="31" t="str">
        <f t="shared" si="479"/>
        <v>null</v>
      </c>
      <c r="AE1652" s="32" t="s">
        <v>0</v>
      </c>
      <c r="AF1652" s="31" t="str">
        <f t="shared" si="477"/>
        <v>null</v>
      </c>
      <c r="AG1652" s="32" t="s">
        <v>0</v>
      </c>
      <c r="AH1652" s="31" t="str">
        <f t="shared" si="482"/>
        <v>classe.ifc</v>
      </c>
      <c r="AI1652" s="32" t="s">
        <v>12491</v>
      </c>
      <c r="AJ1652" s="31" t="str">
        <f t="shared" si="478"/>
        <v>null</v>
      </c>
      <c r="AK1652" s="32" t="s">
        <v>0</v>
      </c>
      <c r="AL1652" s="31" t="str">
        <f t="shared" si="467"/>
        <v>código.abnt</v>
      </c>
      <c r="AM1652" s="65" t="s">
        <v>7670</v>
      </c>
    </row>
    <row r="1653" spans="1:39" ht="6.9"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12846</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2" t="s">
        <v>12533</v>
      </c>
      <c r="AD1653" s="31" t="str">
        <f t="shared" si="479"/>
        <v>null</v>
      </c>
      <c r="AE1653" s="32" t="s">
        <v>0</v>
      </c>
      <c r="AF1653" s="31" t="str">
        <f t="shared" si="477"/>
        <v>null</v>
      </c>
      <c r="AG1653" s="32" t="s">
        <v>0</v>
      </c>
      <c r="AH1653" s="31" t="str">
        <f t="shared" si="482"/>
        <v>classe.ifc</v>
      </c>
      <c r="AI1653" s="32" t="s">
        <v>12491</v>
      </c>
      <c r="AJ1653" s="31" t="str">
        <f t="shared" si="478"/>
        <v>null</v>
      </c>
      <c r="AK1653" s="32" t="s">
        <v>0</v>
      </c>
      <c r="AL1653" s="31" t="str">
        <f t="shared" si="467"/>
        <v>código.abnt</v>
      </c>
      <c r="AM1653" s="65" t="s">
        <v>7670</v>
      </c>
    </row>
    <row r="1654" spans="1:39" ht="6.9"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2" t="s">
        <v>12533</v>
      </c>
      <c r="AD1654" s="31" t="str">
        <f t="shared" si="479"/>
        <v>null</v>
      </c>
      <c r="AE1654" s="32" t="s">
        <v>0</v>
      </c>
      <c r="AF1654" s="31" t="str">
        <f t="shared" si="477"/>
        <v>null</v>
      </c>
      <c r="AG1654" s="32" t="s">
        <v>0</v>
      </c>
      <c r="AH1654" s="31" t="str">
        <f t="shared" si="482"/>
        <v>classe.ifc</v>
      </c>
      <c r="AI1654" s="32" t="s">
        <v>12491</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9"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2" t="s">
        <v>12533</v>
      </c>
      <c r="AD1655" s="31" t="str">
        <f t="shared" si="479"/>
        <v>null</v>
      </c>
      <c r="AE1655" s="32" t="s">
        <v>0</v>
      </c>
      <c r="AF1655" s="31" t="str">
        <f t="shared" si="477"/>
        <v>null</v>
      </c>
      <c r="AG1655" s="32" t="s">
        <v>0</v>
      </c>
      <c r="AH1655" s="31" t="str">
        <f t="shared" si="482"/>
        <v>classe.ifc</v>
      </c>
      <c r="AI1655" s="32" t="s">
        <v>12491</v>
      </c>
      <c r="AJ1655" s="31" t="str">
        <f t="shared" si="478"/>
        <v>null</v>
      </c>
      <c r="AK1655" s="32" t="s">
        <v>0</v>
      </c>
      <c r="AL1655" s="31" t="str">
        <f t="shared" si="483"/>
        <v>código.abnt</v>
      </c>
      <c r="AM1655" s="33" t="s">
        <v>1764</v>
      </c>
    </row>
    <row r="1656" spans="1:39" ht="6.9"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2" t="s">
        <v>12533</v>
      </c>
      <c r="AD1656" s="31" t="str">
        <f t="shared" si="479"/>
        <v>null</v>
      </c>
      <c r="AE1656" s="32" t="s">
        <v>0</v>
      </c>
      <c r="AF1656" s="31" t="str">
        <f t="shared" si="477"/>
        <v>null</v>
      </c>
      <c r="AG1656" s="32" t="s">
        <v>0</v>
      </c>
      <c r="AH1656" s="31" t="str">
        <f t="shared" si="482"/>
        <v>classe.ifc</v>
      </c>
      <c r="AI1656" s="32" t="s">
        <v>12491</v>
      </c>
      <c r="AJ1656" s="31" t="str">
        <f t="shared" si="478"/>
        <v>null</v>
      </c>
      <c r="AK1656" s="32" t="s">
        <v>0</v>
      </c>
      <c r="AL1656" s="31" t="str">
        <f t="shared" si="483"/>
        <v>código.abnt</v>
      </c>
      <c r="AM1656" s="33" t="s">
        <v>1764</v>
      </c>
    </row>
    <row r="1657" spans="1:39" ht="6.9"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2" t="s">
        <v>12533</v>
      </c>
      <c r="AD1657" s="31" t="str">
        <f t="shared" si="479"/>
        <v>null</v>
      </c>
      <c r="AE1657" s="32" t="s">
        <v>0</v>
      </c>
      <c r="AF1657" s="31" t="str">
        <f t="shared" si="477"/>
        <v>null</v>
      </c>
      <c r="AG1657" s="32" t="s">
        <v>0</v>
      </c>
      <c r="AH1657" s="31" t="str">
        <f t="shared" si="482"/>
        <v>classe.ifc</v>
      </c>
      <c r="AI1657" s="32" t="s">
        <v>12491</v>
      </c>
      <c r="AJ1657" s="31" t="str">
        <f t="shared" si="478"/>
        <v>null</v>
      </c>
      <c r="AK1657" s="32" t="s">
        <v>0</v>
      </c>
      <c r="AL1657" s="31" t="str">
        <f t="shared" si="483"/>
        <v>código.abnt</v>
      </c>
      <c r="AM1657" s="33" t="s">
        <v>1764</v>
      </c>
    </row>
    <row r="1658" spans="1:39" ht="6.9"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2" t="s">
        <v>12533</v>
      </c>
      <c r="AD1658" s="31" t="str">
        <f t="shared" si="479"/>
        <v>null</v>
      </c>
      <c r="AE1658" s="32" t="s">
        <v>0</v>
      </c>
      <c r="AF1658" s="31" t="str">
        <f t="shared" si="477"/>
        <v>null</v>
      </c>
      <c r="AG1658" s="32" t="s">
        <v>0</v>
      </c>
      <c r="AH1658" s="31" t="str">
        <f t="shared" si="482"/>
        <v>classe.ifc</v>
      </c>
      <c r="AI1658" s="32" t="s">
        <v>12491</v>
      </c>
      <c r="AJ1658" s="31" t="str">
        <f t="shared" si="478"/>
        <v>null</v>
      </c>
      <c r="AK1658" s="32" t="s">
        <v>0</v>
      </c>
      <c r="AL1658" s="31" t="str">
        <f t="shared" si="483"/>
        <v>código.abnt</v>
      </c>
      <c r="AM1658" s="33" t="s">
        <v>1764</v>
      </c>
    </row>
    <row r="1659" spans="1:39" ht="6.9"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2" t="s">
        <v>12533</v>
      </c>
      <c r="AD1659" s="31" t="str">
        <f t="shared" si="479"/>
        <v>null</v>
      </c>
      <c r="AE1659" s="32" t="s">
        <v>0</v>
      </c>
      <c r="AF1659" s="31" t="str">
        <f t="shared" si="477"/>
        <v>null</v>
      </c>
      <c r="AG1659" s="32" t="s">
        <v>0</v>
      </c>
      <c r="AH1659" s="31" t="str">
        <f t="shared" si="482"/>
        <v>classe.ifc</v>
      </c>
      <c r="AI1659" s="32" t="s">
        <v>12491</v>
      </c>
      <c r="AJ1659" s="31" t="str">
        <f t="shared" si="478"/>
        <v>null</v>
      </c>
      <c r="AK1659" s="32" t="s">
        <v>0</v>
      </c>
      <c r="AL1659" s="31" t="str">
        <f t="shared" si="483"/>
        <v>código.abnt</v>
      </c>
      <c r="AM1659" s="33" t="s">
        <v>1764</v>
      </c>
    </row>
    <row r="1660" spans="1:39" ht="6.9"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2" t="s">
        <v>12533</v>
      </c>
      <c r="AD1660" s="31" t="str">
        <f t="shared" si="479"/>
        <v>null</v>
      </c>
      <c r="AE1660" s="32" t="s">
        <v>0</v>
      </c>
      <c r="AF1660" s="31" t="str">
        <f t="shared" si="477"/>
        <v>null</v>
      </c>
      <c r="AG1660" s="32" t="s">
        <v>0</v>
      </c>
      <c r="AH1660" s="31" t="str">
        <f t="shared" si="482"/>
        <v>classe.ifc</v>
      </c>
      <c r="AI1660" s="32" t="s">
        <v>12491</v>
      </c>
      <c r="AJ1660" s="31" t="str">
        <f t="shared" si="478"/>
        <v>null</v>
      </c>
      <c r="AK1660" s="32" t="s">
        <v>0</v>
      </c>
      <c r="AL1660" s="31" t="str">
        <f t="shared" si="483"/>
        <v>código.abnt</v>
      </c>
      <c r="AM1660" s="33" t="s">
        <v>1764</v>
      </c>
    </row>
    <row r="1661" spans="1:39" ht="6.9"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2" t="s">
        <v>12533</v>
      </c>
      <c r="AD1661" s="31" t="str">
        <f t="shared" si="479"/>
        <v>null</v>
      </c>
      <c r="AE1661" s="32" t="s">
        <v>0</v>
      </c>
      <c r="AF1661" s="31" t="str">
        <f t="shared" si="477"/>
        <v>null</v>
      </c>
      <c r="AG1661" s="32" t="s">
        <v>0</v>
      </c>
      <c r="AH1661" s="31" t="str">
        <f t="shared" si="482"/>
        <v>classe.ifc</v>
      </c>
      <c r="AI1661" s="32" t="s">
        <v>12491</v>
      </c>
      <c r="AJ1661" s="31" t="str">
        <f t="shared" si="478"/>
        <v>null</v>
      </c>
      <c r="AK1661" s="32" t="s">
        <v>0</v>
      </c>
      <c r="AL1661" s="31" t="str">
        <f t="shared" si="483"/>
        <v>código.abnt</v>
      </c>
      <c r="AM1661" s="33" t="s">
        <v>1764</v>
      </c>
    </row>
    <row r="1662" spans="1:39" ht="6.9"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2" t="s">
        <v>12533</v>
      </c>
      <c r="AD1662" s="31" t="str">
        <f t="shared" si="479"/>
        <v>null</v>
      </c>
      <c r="AE1662" s="32" t="s">
        <v>0</v>
      </c>
      <c r="AF1662" s="31" t="str">
        <f t="shared" si="477"/>
        <v>null</v>
      </c>
      <c r="AG1662" s="32" t="s">
        <v>0</v>
      </c>
      <c r="AH1662" s="31" t="str">
        <f t="shared" si="482"/>
        <v>classe.ifc</v>
      </c>
      <c r="AI1662" s="32" t="s">
        <v>12491</v>
      </c>
      <c r="AJ1662" s="31" t="str">
        <f t="shared" si="478"/>
        <v>null</v>
      </c>
      <c r="AK1662" s="32" t="s">
        <v>0</v>
      </c>
      <c r="AL1662" s="31" t="str">
        <f t="shared" si="483"/>
        <v>código.abnt</v>
      </c>
      <c r="AM1662" s="33" t="s">
        <v>1764</v>
      </c>
    </row>
    <row r="1663" spans="1:39" ht="6.9"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2" t="s">
        <v>12533</v>
      </c>
      <c r="AD1663" s="31" t="str">
        <f t="shared" si="479"/>
        <v>null</v>
      </c>
      <c r="AE1663" s="32" t="s">
        <v>0</v>
      </c>
      <c r="AF1663" s="31" t="str">
        <f t="shared" si="477"/>
        <v>null</v>
      </c>
      <c r="AG1663" s="32" t="s">
        <v>0</v>
      </c>
      <c r="AH1663" s="31" t="str">
        <f t="shared" si="482"/>
        <v>classe.ifc</v>
      </c>
      <c r="AI1663" s="32" t="s">
        <v>12491</v>
      </c>
      <c r="AJ1663" s="31" t="str">
        <f t="shared" si="478"/>
        <v>null</v>
      </c>
      <c r="AK1663" s="32" t="s">
        <v>0</v>
      </c>
      <c r="AL1663" s="31" t="str">
        <f t="shared" si="483"/>
        <v>código.abnt</v>
      </c>
      <c r="AM1663" s="33" t="s">
        <v>1764</v>
      </c>
    </row>
    <row r="1664" spans="1:39" ht="6.9"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2" t="s">
        <v>12533</v>
      </c>
      <c r="AD1664" s="31" t="str">
        <f t="shared" si="479"/>
        <v>null</v>
      </c>
      <c r="AE1664" s="32" t="s">
        <v>0</v>
      </c>
      <c r="AF1664" s="31" t="str">
        <f t="shared" si="477"/>
        <v>null</v>
      </c>
      <c r="AG1664" s="32" t="s">
        <v>0</v>
      </c>
      <c r="AH1664" s="31" t="str">
        <f t="shared" si="482"/>
        <v>classe.ifc</v>
      </c>
      <c r="AI1664" s="32" t="s">
        <v>12491</v>
      </c>
      <c r="AJ1664" s="31" t="str">
        <f t="shared" si="478"/>
        <v>null</v>
      </c>
      <c r="AK1664" s="32" t="s">
        <v>0</v>
      </c>
      <c r="AL1664" s="31" t="str">
        <f t="shared" si="483"/>
        <v>código.abnt</v>
      </c>
      <c r="AM1664" s="33" t="s">
        <v>1764</v>
      </c>
    </row>
    <row r="1665" spans="1:39" ht="6.9"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2" t="s">
        <v>12533</v>
      </c>
      <c r="AD1665" s="31" t="str">
        <f t="shared" si="479"/>
        <v>null</v>
      </c>
      <c r="AE1665" s="32" t="s">
        <v>0</v>
      </c>
      <c r="AF1665" s="31" t="str">
        <f t="shared" si="477"/>
        <v>null</v>
      </c>
      <c r="AG1665" s="32" t="s">
        <v>0</v>
      </c>
      <c r="AH1665" s="31" t="str">
        <f t="shared" si="482"/>
        <v>classe.ifc</v>
      </c>
      <c r="AI1665" s="32" t="s">
        <v>12491</v>
      </c>
      <c r="AJ1665" s="31" t="str">
        <f t="shared" si="478"/>
        <v>null</v>
      </c>
      <c r="AK1665" s="32" t="s">
        <v>0</v>
      </c>
      <c r="AL1665" s="31" t="str">
        <f t="shared" si="483"/>
        <v>código.abnt</v>
      </c>
      <c r="AM1665" s="33" t="s">
        <v>1764</v>
      </c>
    </row>
    <row r="1666" spans="1:39" ht="6.9"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2" t="s">
        <v>12533</v>
      </c>
      <c r="AD1666" s="31" t="str">
        <f t="shared" si="479"/>
        <v>null</v>
      </c>
      <c r="AE1666" s="32" t="s">
        <v>0</v>
      </c>
      <c r="AF1666" s="31" t="str">
        <f t="shared" si="477"/>
        <v>null</v>
      </c>
      <c r="AG1666" s="32" t="s">
        <v>0</v>
      </c>
      <c r="AH1666" s="31" t="str">
        <f t="shared" si="482"/>
        <v>classe.ifc</v>
      </c>
      <c r="AI1666" s="32" t="s">
        <v>12491</v>
      </c>
      <c r="AJ1666" s="31" t="str">
        <f t="shared" si="478"/>
        <v>null</v>
      </c>
      <c r="AK1666" s="32" t="s">
        <v>0</v>
      </c>
      <c r="AL1666" s="31" t="str">
        <f t="shared" si="483"/>
        <v>código.abnt</v>
      </c>
      <c r="AM1666" s="33" t="s">
        <v>1764</v>
      </c>
    </row>
    <row r="1667" spans="1:39" ht="6.9"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2" t="s">
        <v>12533</v>
      </c>
      <c r="AD1667" s="31" t="str">
        <f t="shared" si="479"/>
        <v>null</v>
      </c>
      <c r="AE1667" s="32" t="s">
        <v>0</v>
      </c>
      <c r="AF1667" s="31" t="str">
        <f t="shared" si="477"/>
        <v>null</v>
      </c>
      <c r="AG1667" s="32" t="s">
        <v>0</v>
      </c>
      <c r="AH1667" s="31" t="str">
        <f t="shared" si="482"/>
        <v>classe.ifc</v>
      </c>
      <c r="AI1667" s="32" t="s">
        <v>12491</v>
      </c>
      <c r="AJ1667" s="31" t="str">
        <f t="shared" si="478"/>
        <v>null</v>
      </c>
      <c r="AK1667" s="32" t="s">
        <v>0</v>
      </c>
      <c r="AL1667" s="31" t="str">
        <f t="shared" si="483"/>
        <v>código.abnt</v>
      </c>
      <c r="AM1667" s="33" t="s">
        <v>1764</v>
      </c>
    </row>
    <row r="1668" spans="1:39" ht="6.9"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2" t="s">
        <v>12533</v>
      </c>
      <c r="AD1668" s="31" t="str">
        <f t="shared" si="479"/>
        <v>null</v>
      </c>
      <c r="AE1668" s="32" t="s">
        <v>0</v>
      </c>
      <c r="AF1668" s="31" t="str">
        <f t="shared" si="477"/>
        <v>null</v>
      </c>
      <c r="AG1668" s="32" t="s">
        <v>0</v>
      </c>
      <c r="AH1668" s="31" t="str">
        <f t="shared" si="482"/>
        <v>classe.ifc</v>
      </c>
      <c r="AI1668" s="32" t="s">
        <v>12491</v>
      </c>
      <c r="AJ1668" s="31" t="str">
        <f t="shared" si="478"/>
        <v>null</v>
      </c>
      <c r="AK1668" s="32" t="s">
        <v>0</v>
      </c>
      <c r="AL1668" s="31" t="str">
        <f t="shared" si="483"/>
        <v>código.abnt</v>
      </c>
      <c r="AM1668" s="33" t="s">
        <v>1764</v>
      </c>
    </row>
    <row r="1669" spans="1:39" ht="6.9"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2" t="s">
        <v>12533</v>
      </c>
      <c r="AD1669" s="31" t="str">
        <f t="shared" si="479"/>
        <v>null</v>
      </c>
      <c r="AE1669" s="32" t="s">
        <v>0</v>
      </c>
      <c r="AF1669" s="31" t="str">
        <f t="shared" si="477"/>
        <v>null</v>
      </c>
      <c r="AG1669" s="32" t="s">
        <v>0</v>
      </c>
      <c r="AH1669" s="31" t="str">
        <f t="shared" si="482"/>
        <v>classe.ifc</v>
      </c>
      <c r="AI1669" s="32" t="s">
        <v>12491</v>
      </c>
      <c r="AJ1669" s="31" t="str">
        <f t="shared" si="478"/>
        <v>null</v>
      </c>
      <c r="AK1669" s="32" t="s">
        <v>0</v>
      </c>
      <c r="AL1669" s="31" t="str">
        <f t="shared" si="483"/>
        <v>código.abnt</v>
      </c>
      <c r="AM1669" s="33" t="s">
        <v>1764</v>
      </c>
    </row>
    <row r="1670" spans="1:39" ht="6.9"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2" t="s">
        <v>12533</v>
      </c>
      <c r="AD1670" s="31" t="str">
        <f t="shared" si="479"/>
        <v>null</v>
      </c>
      <c r="AE1670" s="32" t="s">
        <v>0</v>
      </c>
      <c r="AF1670" s="31" t="str">
        <f t="shared" si="477"/>
        <v>null</v>
      </c>
      <c r="AG1670" s="32" t="s">
        <v>0</v>
      </c>
      <c r="AH1670" s="31" t="str">
        <f t="shared" si="482"/>
        <v>classe.ifc</v>
      </c>
      <c r="AI1670" s="32" t="s">
        <v>12491</v>
      </c>
      <c r="AJ1670" s="31" t="str">
        <f t="shared" si="478"/>
        <v>null</v>
      </c>
      <c r="AK1670" s="32" t="s">
        <v>0</v>
      </c>
      <c r="AL1670" s="31" t="str">
        <f t="shared" si="483"/>
        <v>código.abnt</v>
      </c>
      <c r="AM1670" s="33" t="s">
        <v>1764</v>
      </c>
    </row>
    <row r="1671" spans="1:39" ht="6.9"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2" t="s">
        <v>12533</v>
      </c>
      <c r="AD1671" s="31" t="str">
        <f t="shared" si="479"/>
        <v>null</v>
      </c>
      <c r="AE1671" s="32" t="s">
        <v>0</v>
      </c>
      <c r="AF1671" s="31" t="str">
        <f t="shared" si="477"/>
        <v>null</v>
      </c>
      <c r="AG1671" s="32" t="s">
        <v>0</v>
      </c>
      <c r="AH1671" s="31" t="str">
        <f t="shared" si="482"/>
        <v>classe.ifc</v>
      </c>
      <c r="AI1671" s="32" t="s">
        <v>12491</v>
      </c>
      <c r="AJ1671" s="31" t="str">
        <f t="shared" si="478"/>
        <v>null</v>
      </c>
      <c r="AK1671" s="32" t="s">
        <v>0</v>
      </c>
      <c r="AL1671" s="31" t="str">
        <f t="shared" si="483"/>
        <v>código.abnt</v>
      </c>
      <c r="AM1671" s="33" t="s">
        <v>1764</v>
      </c>
    </row>
    <row r="1672" spans="1:39" ht="6.9"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2" t="s">
        <v>12533</v>
      </c>
      <c r="AD1672" s="31" t="str">
        <f t="shared" si="479"/>
        <v>null</v>
      </c>
      <c r="AE1672" s="32" t="s">
        <v>0</v>
      </c>
      <c r="AF1672" s="31" t="str">
        <f t="shared" si="477"/>
        <v>null</v>
      </c>
      <c r="AG1672" s="32" t="s">
        <v>0</v>
      </c>
      <c r="AH1672" s="31" t="str">
        <f t="shared" si="482"/>
        <v>classe.ifc</v>
      </c>
      <c r="AI1672" s="32" t="s">
        <v>12491</v>
      </c>
      <c r="AJ1672" s="31" t="str">
        <f t="shared" si="478"/>
        <v>null</v>
      </c>
      <c r="AK1672" s="32" t="s">
        <v>0</v>
      </c>
      <c r="AL1672" s="31" t="str">
        <f t="shared" si="483"/>
        <v>código.abnt</v>
      </c>
      <c r="AM1672" s="33" t="s">
        <v>1764</v>
      </c>
    </row>
    <row r="1673" spans="1:39" ht="6.9"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2" t="s">
        <v>12533</v>
      </c>
      <c r="AD1673" s="31" t="str">
        <f t="shared" si="479"/>
        <v>null</v>
      </c>
      <c r="AE1673" s="32" t="s">
        <v>0</v>
      </c>
      <c r="AF1673" s="31" t="str">
        <f t="shared" si="477"/>
        <v>null</v>
      </c>
      <c r="AG1673" s="32" t="s">
        <v>0</v>
      </c>
      <c r="AH1673" s="31" t="str">
        <f t="shared" si="482"/>
        <v>classe.ifc</v>
      </c>
      <c r="AI1673" s="32" t="s">
        <v>12491</v>
      </c>
      <c r="AJ1673" s="31" t="str">
        <f t="shared" si="478"/>
        <v>null</v>
      </c>
      <c r="AK1673" s="32" t="s">
        <v>0</v>
      </c>
      <c r="AL1673" s="31" t="str">
        <f t="shared" si="483"/>
        <v>código.abnt</v>
      </c>
      <c r="AM1673" s="33" t="s">
        <v>1764</v>
      </c>
    </row>
    <row r="1674" spans="1:39" ht="6.9"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12846</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9"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12846</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9"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12846</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9"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12846</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9"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12846</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9"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12846</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9"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12846</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9"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12846</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9"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2" t="s">
        <v>12533</v>
      </c>
      <c r="AD1682" s="31" t="str">
        <f t="shared" si="479"/>
        <v>null</v>
      </c>
      <c r="AE1682" s="32" t="s">
        <v>0</v>
      </c>
      <c r="AF1682" s="31" t="str">
        <f t="shared" si="477"/>
        <v>null</v>
      </c>
      <c r="AG1682" s="32" t="s">
        <v>0</v>
      </c>
      <c r="AH1682" s="31" t="str">
        <f t="shared" si="482"/>
        <v>classe.ifc</v>
      </c>
      <c r="AI1682" s="32" t="s">
        <v>12491</v>
      </c>
      <c r="AJ1682" s="31" t="str">
        <f t="shared" si="478"/>
        <v>null</v>
      </c>
      <c r="AK1682" s="32" t="s">
        <v>0</v>
      </c>
      <c r="AL1682" s="31" t="str">
        <f t="shared" si="483"/>
        <v>código.abnt</v>
      </c>
      <c r="AM1682" s="33" t="s">
        <v>1764</v>
      </c>
    </row>
    <row r="1683" spans="1:39" ht="6.9"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12846</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9"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12846</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9" customHeight="1" x14ac:dyDescent="0.4">
      <c r="A1685" s="13">
        <v>1685</v>
      </c>
      <c r="B1685" s="14" t="s">
        <v>25</v>
      </c>
      <c r="C1685" s="15" t="str">
        <f t="shared" si="472"/>
        <v>p.gastar</v>
      </c>
      <c r="D1685" s="16" t="str">
        <f t="shared" si="473"/>
        <v>é.assinatura.de.plataforma</v>
      </c>
      <c r="E1685" s="17" t="s">
        <v>26</v>
      </c>
      <c r="F1685" s="40" t="s">
        <v>13198</v>
      </c>
      <c r="G1685" s="37" t="s">
        <v>13228</v>
      </c>
      <c r="H1685" s="36" t="s">
        <v>33</v>
      </c>
      <c r="I1685" s="45" t="str">
        <f t="shared" si="474"/>
        <v>null</v>
      </c>
      <c r="J1685" s="42" t="s">
        <v>0</v>
      </c>
      <c r="K1685" s="42" t="s">
        <v>0</v>
      </c>
      <c r="L1685" s="42" t="s">
        <v>0</v>
      </c>
      <c r="M1685" s="42" t="s">
        <v>0</v>
      </c>
      <c r="N1685" s="22" t="s">
        <v>0</v>
      </c>
      <c r="O1685" s="42" t="s">
        <v>0</v>
      </c>
      <c r="P1685" s="42" t="s">
        <v>0</v>
      </c>
      <c r="Q1685" s="42" t="s">
        <v>0</v>
      </c>
      <c r="R1685" s="24" t="s">
        <v>13225</v>
      </c>
      <c r="S1685" s="25" t="s">
        <v>1</v>
      </c>
      <c r="T1685" s="25" t="s">
        <v>6790</v>
      </c>
      <c r="U1685" s="26" t="str">
        <f t="shared" si="475"/>
        <v>Propriedade destinada a gastar: é.assinatura.de.plataforma</v>
      </c>
      <c r="V1685" s="26" t="str">
        <f t="shared" si="476"/>
        <v>Dado para gastar: assinatura.de.plataforma -- Formatado como (xsd:double)</v>
      </c>
      <c r="W1685" s="29" t="s">
        <v>13229</v>
      </c>
      <c r="X1685" s="28" t="s">
        <v>14998</v>
      </c>
      <c r="Y1685" s="29" t="s">
        <v>14919</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9" customHeight="1" x14ac:dyDescent="0.4">
      <c r="A1686" s="13">
        <v>1686</v>
      </c>
      <c r="B1686" s="14" t="s">
        <v>25</v>
      </c>
      <c r="C1686" s="35" t="str">
        <f t="shared" si="472"/>
        <v>p.gastar</v>
      </c>
      <c r="D1686" s="16" t="str">
        <f t="shared" si="473"/>
        <v>é.assinatura.de.software</v>
      </c>
      <c r="E1686" s="17" t="s">
        <v>26</v>
      </c>
      <c r="F1686" s="36" t="str">
        <f t="shared" ref="F1686:F1698" si="487">F1685</f>
        <v>d.gastar</v>
      </c>
      <c r="G1686" s="37" t="s">
        <v>13214</v>
      </c>
      <c r="H1686" s="36" t="s">
        <v>33</v>
      </c>
      <c r="I1686" s="45" t="str">
        <f t="shared" si="474"/>
        <v>null</v>
      </c>
      <c r="J1686" s="42" t="s">
        <v>0</v>
      </c>
      <c r="K1686" s="42" t="s">
        <v>0</v>
      </c>
      <c r="L1686" s="42" t="s">
        <v>0</v>
      </c>
      <c r="M1686" s="42" t="s">
        <v>0</v>
      </c>
      <c r="N1686" s="22" t="s">
        <v>0</v>
      </c>
      <c r="O1686" s="42" t="s">
        <v>0</v>
      </c>
      <c r="P1686" s="42" t="s">
        <v>0</v>
      </c>
      <c r="Q1686" s="42" t="s">
        <v>0</v>
      </c>
      <c r="R1686" s="24" t="s">
        <v>13216</v>
      </c>
      <c r="S1686" s="25" t="s">
        <v>1</v>
      </c>
      <c r="T1686" s="25" t="s">
        <v>6790</v>
      </c>
      <c r="U1686" s="26" t="str">
        <f t="shared" si="475"/>
        <v>Propriedade destinada a gastar: é.assinatura.de.software</v>
      </c>
      <c r="V1686" s="26" t="str">
        <f t="shared" si="476"/>
        <v>Dado para gastar: assinatura.de.software -- Formatado como (xsd:double)</v>
      </c>
      <c r="W1686" s="29" t="s">
        <v>13230</v>
      </c>
      <c r="X1686" s="28" t="s">
        <v>14999</v>
      </c>
      <c r="Y1686" s="29" t="s">
        <v>14920</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9" customHeight="1" x14ac:dyDescent="0.4">
      <c r="A1687" s="13">
        <v>1687</v>
      </c>
      <c r="B1687" s="14" t="s">
        <v>25</v>
      </c>
      <c r="C1687" s="35" t="str">
        <f t="shared" si="472"/>
        <v>p.gastar</v>
      </c>
      <c r="D1687" s="16" t="str">
        <f t="shared" si="473"/>
        <v>é.aluguel.de.hardware</v>
      </c>
      <c r="E1687" s="17" t="s">
        <v>26</v>
      </c>
      <c r="F1687" s="36" t="str">
        <f t="shared" si="487"/>
        <v>d.gastar</v>
      </c>
      <c r="G1687" s="37" t="s">
        <v>13211</v>
      </c>
      <c r="H1687" s="36" t="s">
        <v>33</v>
      </c>
      <c r="I1687" s="45" t="str">
        <f t="shared" si="474"/>
        <v>null</v>
      </c>
      <c r="J1687" s="42" t="s">
        <v>0</v>
      </c>
      <c r="K1687" s="42" t="s">
        <v>0</v>
      </c>
      <c r="L1687" s="42" t="s">
        <v>0</v>
      </c>
      <c r="M1687" s="42" t="s">
        <v>0</v>
      </c>
      <c r="N1687" s="22" t="s">
        <v>0</v>
      </c>
      <c r="O1687" s="42" t="s">
        <v>0</v>
      </c>
      <c r="P1687" s="42" t="s">
        <v>0</v>
      </c>
      <c r="Q1687" s="42" t="s">
        <v>0</v>
      </c>
      <c r="R1687" s="24" t="s">
        <v>13225</v>
      </c>
      <c r="S1687" s="25" t="s">
        <v>1</v>
      </c>
      <c r="T1687" s="25" t="s">
        <v>6790</v>
      </c>
      <c r="U1687" s="26" t="str">
        <f t="shared" si="475"/>
        <v>Propriedade destinada a gastar: é.aluguel.de.hardware</v>
      </c>
      <c r="V1687" s="26" t="str">
        <f t="shared" si="476"/>
        <v>Dado para gastar: aluguel.de.hardware -- Formatado como (xsd:double)</v>
      </c>
      <c r="W1687" s="29" t="s">
        <v>13217</v>
      </c>
      <c r="X1687" s="28" t="s">
        <v>15000</v>
      </c>
      <c r="Y1687" s="29" t="s">
        <v>14921</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9" customHeight="1" x14ac:dyDescent="0.4">
      <c r="A1688" s="13">
        <v>1688</v>
      </c>
      <c r="B1688" s="14" t="s">
        <v>25</v>
      </c>
      <c r="C1688" s="35" t="str">
        <f t="shared" si="472"/>
        <v>p.gastar</v>
      </c>
      <c r="D1688" s="16" t="str">
        <f t="shared" si="473"/>
        <v>é.aluguel.de.imóvel</v>
      </c>
      <c r="E1688" s="17" t="s">
        <v>26</v>
      </c>
      <c r="F1688" s="36" t="str">
        <f t="shared" si="487"/>
        <v>d.gastar</v>
      </c>
      <c r="G1688" s="37" t="s">
        <v>13213</v>
      </c>
      <c r="H1688" s="36" t="s">
        <v>33</v>
      </c>
      <c r="I1688" s="45" t="str">
        <f t="shared" si="474"/>
        <v>null</v>
      </c>
      <c r="J1688" s="42" t="s">
        <v>0</v>
      </c>
      <c r="K1688" s="42" t="s">
        <v>0</v>
      </c>
      <c r="L1688" s="42" t="s">
        <v>0</v>
      </c>
      <c r="M1688" s="42" t="s">
        <v>0</v>
      </c>
      <c r="N1688" s="22" t="s">
        <v>0</v>
      </c>
      <c r="O1688" s="42" t="s">
        <v>0</v>
      </c>
      <c r="P1688" s="42" t="s">
        <v>0</v>
      </c>
      <c r="Q1688" s="42" t="s">
        <v>0</v>
      </c>
      <c r="R1688" s="24" t="s">
        <v>13225</v>
      </c>
      <c r="S1688" s="25" t="s">
        <v>1</v>
      </c>
      <c r="T1688" s="25" t="s">
        <v>6790</v>
      </c>
      <c r="U1688" s="26" t="str">
        <f t="shared" si="475"/>
        <v>Propriedade destinada a gastar: é.aluguel.de.imóvel</v>
      </c>
      <c r="V1688" s="26" t="str">
        <f t="shared" si="476"/>
        <v>Dado para gastar: aluguel.de.imóvel -- Formatado como (xsd:double)</v>
      </c>
      <c r="W1688" s="29" t="s">
        <v>13218</v>
      </c>
      <c r="X1688" s="28" t="s">
        <v>15001</v>
      </c>
      <c r="Y1688" s="29" t="s">
        <v>14922</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9" customHeight="1" x14ac:dyDescent="0.4">
      <c r="A1689" s="13">
        <v>1689</v>
      </c>
      <c r="B1689" s="14" t="s">
        <v>25</v>
      </c>
      <c r="C1689" s="35" t="str">
        <f t="shared" si="472"/>
        <v>p.gastar</v>
      </c>
      <c r="D1689" s="16" t="str">
        <f t="shared" si="473"/>
        <v>é.aluguel.de.máquina</v>
      </c>
      <c r="E1689" s="17" t="s">
        <v>26</v>
      </c>
      <c r="F1689" s="36" t="str">
        <f t="shared" si="487"/>
        <v>d.gastar</v>
      </c>
      <c r="G1689" s="37" t="s">
        <v>13209</v>
      </c>
      <c r="H1689" s="36" t="s">
        <v>33</v>
      </c>
      <c r="I1689" s="45" t="str">
        <f t="shared" si="474"/>
        <v>null</v>
      </c>
      <c r="J1689" s="42" t="s">
        <v>0</v>
      </c>
      <c r="K1689" s="42" t="s">
        <v>0</v>
      </c>
      <c r="L1689" s="42" t="s">
        <v>0</v>
      </c>
      <c r="M1689" s="42" t="s">
        <v>0</v>
      </c>
      <c r="N1689" s="22" t="s">
        <v>0</v>
      </c>
      <c r="O1689" s="42" t="s">
        <v>0</v>
      </c>
      <c r="P1689" s="42" t="s">
        <v>0</v>
      </c>
      <c r="Q1689" s="42" t="s">
        <v>0</v>
      </c>
      <c r="R1689" s="24" t="s">
        <v>13225</v>
      </c>
      <c r="S1689" s="25" t="s">
        <v>1</v>
      </c>
      <c r="T1689" s="25" t="s">
        <v>6790</v>
      </c>
      <c r="U1689" s="26" t="str">
        <f t="shared" si="475"/>
        <v>Propriedade destinada a gastar: é.aluguel.de.máquina</v>
      </c>
      <c r="V1689" s="26" t="str">
        <f t="shared" si="476"/>
        <v>Dado para gastar: aluguel.de.máquina -- Formatado como (xsd:double)</v>
      </c>
      <c r="W1689" s="29" t="s">
        <v>13219</v>
      </c>
      <c r="X1689" s="28" t="s">
        <v>15002</v>
      </c>
      <c r="Y1689" s="29" t="s">
        <v>14923</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9" customHeight="1" x14ac:dyDescent="0.4">
      <c r="A1690" s="13">
        <v>1690</v>
      </c>
      <c r="B1690" s="14" t="s">
        <v>25</v>
      </c>
      <c r="C1690" s="35" t="str">
        <f t="shared" si="472"/>
        <v>p.gastar</v>
      </c>
      <c r="D1690" s="16" t="str">
        <f t="shared" si="473"/>
        <v>é.aluguel.de.software</v>
      </c>
      <c r="E1690" s="17" t="s">
        <v>26</v>
      </c>
      <c r="F1690" s="36" t="str">
        <f t="shared" si="487"/>
        <v>d.gastar</v>
      </c>
      <c r="G1690" s="37" t="s">
        <v>13212</v>
      </c>
      <c r="H1690" s="36" t="s">
        <v>33</v>
      </c>
      <c r="I1690" s="45" t="str">
        <f t="shared" si="474"/>
        <v>null</v>
      </c>
      <c r="J1690" s="42" t="s">
        <v>0</v>
      </c>
      <c r="K1690" s="42" t="s">
        <v>0</v>
      </c>
      <c r="L1690" s="42" t="s">
        <v>0</v>
      </c>
      <c r="M1690" s="42" t="s">
        <v>0</v>
      </c>
      <c r="N1690" s="22" t="s">
        <v>0</v>
      </c>
      <c r="O1690" s="42" t="s">
        <v>0</v>
      </c>
      <c r="P1690" s="42" t="s">
        <v>0</v>
      </c>
      <c r="Q1690" s="42" t="s">
        <v>0</v>
      </c>
      <c r="R1690" s="24" t="s">
        <v>13215</v>
      </c>
      <c r="S1690" s="25" t="s">
        <v>1</v>
      </c>
      <c r="T1690" s="25" t="s">
        <v>6790</v>
      </c>
      <c r="U1690" s="26" t="str">
        <f t="shared" si="475"/>
        <v>Propriedade destinada a gastar: é.aluguel.de.software</v>
      </c>
      <c r="V1690" s="26" t="str">
        <f t="shared" si="476"/>
        <v>Dado para gastar: aluguel.de.software -- Formatado como (xsd:double)</v>
      </c>
      <c r="W1690" s="29" t="s">
        <v>13220</v>
      </c>
      <c r="X1690" s="28" t="s">
        <v>15003</v>
      </c>
      <c r="Y1690" s="29" t="s">
        <v>14924</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9" customHeight="1" x14ac:dyDescent="0.4">
      <c r="A1691" s="13">
        <v>1691</v>
      </c>
      <c r="B1691" s="14" t="s">
        <v>25</v>
      </c>
      <c r="C1691" s="35" t="str">
        <f t="shared" si="472"/>
        <v>p.gastar</v>
      </c>
      <c r="D1691" s="16" t="str">
        <f t="shared" si="473"/>
        <v>é.aluguel.de.veículo</v>
      </c>
      <c r="E1691" s="17" t="s">
        <v>26</v>
      </c>
      <c r="F1691" s="36" t="str">
        <f t="shared" si="487"/>
        <v>d.gastar</v>
      </c>
      <c r="G1691" s="37" t="s">
        <v>13210</v>
      </c>
      <c r="H1691" s="36" t="s">
        <v>33</v>
      </c>
      <c r="I1691" s="45" t="str">
        <f t="shared" si="474"/>
        <v>null</v>
      </c>
      <c r="J1691" s="42" t="s">
        <v>0</v>
      </c>
      <c r="K1691" s="42" t="s">
        <v>0</v>
      </c>
      <c r="L1691" s="42" t="s">
        <v>0</v>
      </c>
      <c r="M1691" s="42" t="s">
        <v>0</v>
      </c>
      <c r="N1691" s="22" t="s">
        <v>0</v>
      </c>
      <c r="O1691" s="42" t="s">
        <v>0</v>
      </c>
      <c r="P1691" s="42" t="s">
        <v>0</v>
      </c>
      <c r="Q1691" s="42" t="s">
        <v>0</v>
      </c>
      <c r="R1691" s="24" t="s">
        <v>13225</v>
      </c>
      <c r="S1691" s="25" t="s">
        <v>1</v>
      </c>
      <c r="T1691" s="25" t="s">
        <v>6790</v>
      </c>
      <c r="U1691" s="26" t="str">
        <f t="shared" si="475"/>
        <v>Propriedade destinada a gastar: é.aluguel.de.veículo</v>
      </c>
      <c r="V1691" s="26" t="str">
        <f t="shared" si="476"/>
        <v>Dado para gastar: aluguel.de.veículo -- Formatado como (xsd:double)</v>
      </c>
      <c r="W1691" s="29" t="s">
        <v>13221</v>
      </c>
      <c r="X1691" s="28" t="s">
        <v>15004</v>
      </c>
      <c r="Y1691" s="29" t="s">
        <v>14925</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9" customHeight="1" x14ac:dyDescent="0.4">
      <c r="A1692" s="13">
        <v>1692</v>
      </c>
      <c r="B1692" s="14" t="s">
        <v>25</v>
      </c>
      <c r="C1692" s="35" t="str">
        <f t="shared" si="472"/>
        <v>p.gastar</v>
      </c>
      <c r="D1692" s="16" t="str">
        <f t="shared" si="473"/>
        <v>é.capex</v>
      </c>
      <c r="E1692" s="17" t="s">
        <v>26</v>
      </c>
      <c r="F1692" s="36" t="str">
        <f t="shared" si="487"/>
        <v>d.gastar</v>
      </c>
      <c r="G1692" s="37" t="s">
        <v>15776</v>
      </c>
      <c r="H1692" s="36" t="s">
        <v>33</v>
      </c>
      <c r="I1692" s="45" t="str">
        <f t="shared" si="474"/>
        <v>null</v>
      </c>
      <c r="J1692" s="42" t="s">
        <v>0</v>
      </c>
      <c r="K1692" s="42" t="s">
        <v>0</v>
      </c>
      <c r="L1692" s="42" t="s">
        <v>0</v>
      </c>
      <c r="M1692" s="42" t="s">
        <v>0</v>
      </c>
      <c r="N1692" s="22" t="s">
        <v>0</v>
      </c>
      <c r="O1692" s="42" t="s">
        <v>0</v>
      </c>
      <c r="P1692" s="42" t="s">
        <v>0</v>
      </c>
      <c r="Q1692" s="42" t="s">
        <v>0</v>
      </c>
      <c r="R1692" s="24" t="s">
        <v>13224</v>
      </c>
      <c r="S1692" s="25" t="s">
        <v>1</v>
      </c>
      <c r="T1692" s="25" t="s">
        <v>6790</v>
      </c>
      <c r="U1692" s="26" t="str">
        <f t="shared" si="475"/>
        <v>Propriedade destinada a gastar: é.capex</v>
      </c>
      <c r="V1692" s="26" t="str">
        <f t="shared" si="476"/>
        <v>Dado para gastar: capex -- Formatado como (xsd:double)</v>
      </c>
      <c r="W1692" s="29" t="s">
        <v>13197</v>
      </c>
      <c r="X1692" s="28" t="s">
        <v>15005</v>
      </c>
      <c r="Y1692" s="29" t="s">
        <v>14926</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7" customFormat="1" ht="6.9" customHeight="1" x14ac:dyDescent="0.4">
      <c r="A1693" s="13">
        <v>1693</v>
      </c>
      <c r="B1693" s="14" t="s">
        <v>25</v>
      </c>
      <c r="C1693" s="35" t="str">
        <f t="shared" si="472"/>
        <v>p.gastar</v>
      </c>
      <c r="D1693" s="16" t="str">
        <f t="shared" si="473"/>
        <v>é.compra.de.hardware</v>
      </c>
      <c r="E1693" s="17" t="s">
        <v>26</v>
      </c>
      <c r="F1693" s="36" t="str">
        <f t="shared" si="487"/>
        <v>d.gastar</v>
      </c>
      <c r="G1693" s="37" t="s">
        <v>13206</v>
      </c>
      <c r="H1693" s="36" t="s">
        <v>33</v>
      </c>
      <c r="I1693" s="45" t="str">
        <f t="shared" si="474"/>
        <v>null</v>
      </c>
      <c r="J1693" s="42" t="s">
        <v>0</v>
      </c>
      <c r="K1693" s="42" t="s">
        <v>0</v>
      </c>
      <c r="L1693" s="42" t="s">
        <v>0</v>
      </c>
      <c r="M1693" s="42" t="s">
        <v>0</v>
      </c>
      <c r="N1693" s="22" t="s">
        <v>0</v>
      </c>
      <c r="O1693" s="42" t="s">
        <v>0</v>
      </c>
      <c r="P1693" s="42" t="s">
        <v>0</v>
      </c>
      <c r="Q1693" s="42" t="s">
        <v>0</v>
      </c>
      <c r="R1693" s="24" t="s">
        <v>13223</v>
      </c>
      <c r="S1693" s="25" t="s">
        <v>1</v>
      </c>
      <c r="T1693" s="25" t="s">
        <v>6790</v>
      </c>
      <c r="U1693" s="26" t="str">
        <f t="shared" si="475"/>
        <v>Propriedade destinada a gastar: é.compra.de.hardware</v>
      </c>
      <c r="V1693" s="26" t="str">
        <f t="shared" si="476"/>
        <v>Dado para gastar: compra.de.hardware -- Formatado como (xsd:double)</v>
      </c>
      <c r="W1693" s="29" t="s">
        <v>13201</v>
      </c>
      <c r="X1693" s="28" t="s">
        <v>15006</v>
      </c>
      <c r="Y1693" s="29" t="s">
        <v>14927</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9" customHeight="1" x14ac:dyDescent="0.4">
      <c r="A1694" s="13">
        <v>1694</v>
      </c>
      <c r="B1694" s="14" t="s">
        <v>25</v>
      </c>
      <c r="C1694" s="35" t="str">
        <f t="shared" si="472"/>
        <v>p.gastar</v>
      </c>
      <c r="D1694" s="16" t="str">
        <f t="shared" si="473"/>
        <v>é.compra.de.imóvel</v>
      </c>
      <c r="E1694" s="17" t="s">
        <v>26</v>
      </c>
      <c r="F1694" s="36" t="str">
        <f t="shared" si="487"/>
        <v>d.gastar</v>
      </c>
      <c r="G1694" s="37" t="s">
        <v>13208</v>
      </c>
      <c r="H1694" s="36" t="s">
        <v>33</v>
      </c>
      <c r="I1694" s="45" t="str">
        <f t="shared" si="474"/>
        <v>null</v>
      </c>
      <c r="J1694" s="42" t="s">
        <v>0</v>
      </c>
      <c r="K1694" s="42" t="s">
        <v>0</v>
      </c>
      <c r="L1694" s="42" t="s">
        <v>0</v>
      </c>
      <c r="M1694" s="42" t="s">
        <v>0</v>
      </c>
      <c r="N1694" s="22" t="s">
        <v>0</v>
      </c>
      <c r="O1694" s="42" t="s">
        <v>0</v>
      </c>
      <c r="P1694" s="42" t="s">
        <v>0</v>
      </c>
      <c r="Q1694" s="42" t="s">
        <v>0</v>
      </c>
      <c r="R1694" s="24" t="s">
        <v>13223</v>
      </c>
      <c r="S1694" s="25" t="s">
        <v>1</v>
      </c>
      <c r="T1694" s="25" t="s">
        <v>6790</v>
      </c>
      <c r="U1694" s="26" t="str">
        <f t="shared" si="475"/>
        <v>Propriedade destinada a gastar: é.compra.de.imóvel</v>
      </c>
      <c r="V1694" s="26" t="str">
        <f t="shared" si="476"/>
        <v>Dado para gastar: compra.de.imóvel -- Formatado como (xsd:double)</v>
      </c>
      <c r="W1694" s="29" t="s">
        <v>13203</v>
      </c>
      <c r="X1694" s="28" t="s">
        <v>15007</v>
      </c>
      <c r="Y1694" s="29" t="s">
        <v>14928</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9" customHeight="1" x14ac:dyDescent="0.4">
      <c r="A1695" s="13">
        <v>1695</v>
      </c>
      <c r="B1695" s="14" t="s">
        <v>25</v>
      </c>
      <c r="C1695" s="35" t="str">
        <f t="shared" si="472"/>
        <v>p.gastar</v>
      </c>
      <c r="D1695" s="16" t="str">
        <f t="shared" si="473"/>
        <v>é.compra.de.máquina</v>
      </c>
      <c r="E1695" s="17" t="s">
        <v>26</v>
      </c>
      <c r="F1695" s="36" t="str">
        <f t="shared" si="487"/>
        <v>d.gastar</v>
      </c>
      <c r="G1695" s="37" t="s">
        <v>13204</v>
      </c>
      <c r="H1695" s="36" t="s">
        <v>33</v>
      </c>
      <c r="I1695" s="45" t="str">
        <f t="shared" si="474"/>
        <v>null</v>
      </c>
      <c r="J1695" s="42" t="s">
        <v>0</v>
      </c>
      <c r="K1695" s="42" t="s">
        <v>0</v>
      </c>
      <c r="L1695" s="42" t="s">
        <v>0</v>
      </c>
      <c r="M1695" s="42" t="s">
        <v>0</v>
      </c>
      <c r="N1695" s="22" t="s">
        <v>0</v>
      </c>
      <c r="O1695" s="42" t="s">
        <v>0</v>
      </c>
      <c r="P1695" s="42" t="s">
        <v>0</v>
      </c>
      <c r="Q1695" s="42" t="s">
        <v>0</v>
      </c>
      <c r="R1695" s="24" t="s">
        <v>13223</v>
      </c>
      <c r="S1695" s="25" t="s">
        <v>1</v>
      </c>
      <c r="T1695" s="25" t="s">
        <v>6790</v>
      </c>
      <c r="U1695" s="26" t="str">
        <f t="shared" si="475"/>
        <v>Propriedade destinada a gastar: é.compra.de.máquina</v>
      </c>
      <c r="V1695" s="26" t="str">
        <f t="shared" si="476"/>
        <v>Dado para gastar: compra.de.máquina -- Formatado como (xsd:double)</v>
      </c>
      <c r="W1695" s="29" t="s">
        <v>13199</v>
      </c>
      <c r="X1695" s="28" t="s">
        <v>15008</v>
      </c>
      <c r="Y1695" s="29" t="s">
        <v>14929</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9" customHeight="1" x14ac:dyDescent="0.4">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37" t="s">
        <v>13207</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13223</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29" t="s">
        <v>13202</v>
      </c>
      <c r="X1696" s="28" t="s">
        <v>15009</v>
      </c>
      <c r="Y1696" s="29" t="s">
        <v>14930</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9" customHeight="1" x14ac:dyDescent="0.4">
      <c r="A1697" s="13">
        <v>1697</v>
      </c>
      <c r="B1697" s="14" t="s">
        <v>25</v>
      </c>
      <c r="C1697" s="35" t="str">
        <f t="shared" si="488"/>
        <v>p.gastar</v>
      </c>
      <c r="D1697" s="16" t="str">
        <f t="shared" si="489"/>
        <v>é.compra.de.veículo</v>
      </c>
      <c r="E1697" s="17" t="s">
        <v>26</v>
      </c>
      <c r="F1697" s="36" t="str">
        <f t="shared" si="487"/>
        <v>d.gastar</v>
      </c>
      <c r="G1697" s="37" t="s">
        <v>13205</v>
      </c>
      <c r="H1697" s="36" t="s">
        <v>33</v>
      </c>
      <c r="I1697" s="45" t="str">
        <f t="shared" si="490"/>
        <v>null</v>
      </c>
      <c r="J1697" s="42" t="s">
        <v>0</v>
      </c>
      <c r="K1697" s="42" t="s">
        <v>0</v>
      </c>
      <c r="L1697" s="42" t="s">
        <v>0</v>
      </c>
      <c r="M1697" s="42" t="s">
        <v>0</v>
      </c>
      <c r="N1697" s="22" t="s">
        <v>0</v>
      </c>
      <c r="O1697" s="42" t="s">
        <v>0</v>
      </c>
      <c r="P1697" s="42" t="s">
        <v>0</v>
      </c>
      <c r="Q1697" s="42" t="s">
        <v>0</v>
      </c>
      <c r="R1697" s="24" t="s">
        <v>13223</v>
      </c>
      <c r="S1697" s="25" t="s">
        <v>1</v>
      </c>
      <c r="T1697" s="25" t="s">
        <v>6790</v>
      </c>
      <c r="U1697" s="26" t="str">
        <f t="shared" si="491"/>
        <v>Propriedade destinada a gastar: é.compra.de.veículo</v>
      </c>
      <c r="V1697" s="26" t="str">
        <f t="shared" si="492"/>
        <v>Dado para gastar: compra.de.veículo -- Formatado como (xsd:double)</v>
      </c>
      <c r="W1697" s="29" t="s">
        <v>13200</v>
      </c>
      <c r="X1697" s="28" t="s">
        <v>15010</v>
      </c>
      <c r="Y1697" s="29" t="s">
        <v>14931</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7" customFormat="1" ht="6.9" customHeight="1" x14ac:dyDescent="0.4">
      <c r="A1698" s="13">
        <v>1698</v>
      </c>
      <c r="B1698" s="14" t="s">
        <v>25</v>
      </c>
      <c r="C1698" s="35" t="str">
        <f t="shared" si="488"/>
        <v>p.gastar</v>
      </c>
      <c r="D1698" s="16" t="str">
        <f t="shared" si="489"/>
        <v>é.opex</v>
      </c>
      <c r="E1698" s="17" t="s">
        <v>26</v>
      </c>
      <c r="F1698" s="36" t="str">
        <f t="shared" si="487"/>
        <v>d.gastar</v>
      </c>
      <c r="G1698" s="37" t="s">
        <v>13196</v>
      </c>
      <c r="H1698" s="36" t="s">
        <v>33</v>
      </c>
      <c r="I1698" s="45" t="str">
        <f t="shared" si="490"/>
        <v>null</v>
      </c>
      <c r="J1698" s="42" t="s">
        <v>0</v>
      </c>
      <c r="K1698" s="42" t="s">
        <v>0</v>
      </c>
      <c r="L1698" s="42" t="s">
        <v>0</v>
      </c>
      <c r="M1698" s="42" t="s">
        <v>0</v>
      </c>
      <c r="N1698" s="22" t="s">
        <v>0</v>
      </c>
      <c r="O1698" s="42" t="s">
        <v>0</v>
      </c>
      <c r="P1698" s="42" t="s">
        <v>0</v>
      </c>
      <c r="Q1698" s="42" t="s">
        <v>0</v>
      </c>
      <c r="R1698" s="24" t="s">
        <v>13215</v>
      </c>
      <c r="S1698" s="25" t="s">
        <v>1</v>
      </c>
      <c r="T1698" s="25" t="s">
        <v>6790</v>
      </c>
      <c r="U1698" s="26" t="str">
        <f t="shared" si="491"/>
        <v>Propriedade destinada a gastar: é.opex</v>
      </c>
      <c r="V1698" s="26" t="str">
        <f t="shared" si="492"/>
        <v>Dado para gastar: opex -- Formatado como (xsd:double)</v>
      </c>
      <c r="W1698" s="29" t="s">
        <v>13222</v>
      </c>
      <c r="X1698" s="28" t="s">
        <v>15011</v>
      </c>
      <c r="Y1698" s="29" t="s">
        <v>14932</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9" customHeight="1" x14ac:dyDescent="0.4">
      <c r="A1699" s="13">
        <v>1699</v>
      </c>
      <c r="B1699" s="14" t="s">
        <v>25</v>
      </c>
      <c r="C1699" s="15" t="str">
        <f t="shared" si="488"/>
        <v>p.geolocalizar</v>
      </c>
      <c r="D1699" s="16" t="str">
        <f t="shared" si="489"/>
        <v>é.altitude</v>
      </c>
      <c r="E1699" s="17" t="s">
        <v>26</v>
      </c>
      <c r="F1699" s="40" t="s">
        <v>2040</v>
      </c>
      <c r="G1699" s="41" t="s">
        <v>118</v>
      </c>
      <c r="H1699" s="20" t="s">
        <v>12846</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5" t="s">
        <v>1759</v>
      </c>
    </row>
    <row r="1700" spans="1:39" ht="6.9"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12846</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9"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12846</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9"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12846</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9"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12846</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9"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12846</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9"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12846</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9"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12846</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9"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12846</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9"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12846</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9"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15777</v>
      </c>
      <c r="H1709" s="20" t="s">
        <v>12846</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11308</v>
      </c>
      <c r="X1709" s="28" t="s">
        <v>11327</v>
      </c>
      <c r="Y1709" s="29" t="s">
        <v>11326</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9" customHeight="1" x14ac:dyDescent="0.4">
      <c r="A1710" s="13">
        <v>1710</v>
      </c>
      <c r="B1710" s="14" t="s">
        <v>25</v>
      </c>
      <c r="C1710" s="35" t="str">
        <f t="shared" si="488"/>
        <v>p.geolocalizar</v>
      </c>
      <c r="D1710" s="16" t="str">
        <f t="shared" si="489"/>
        <v>é.geoserviço.wcs</v>
      </c>
      <c r="E1710" s="17" t="s">
        <v>26</v>
      </c>
      <c r="F1710" s="36" t="str">
        <f t="shared" si="496"/>
        <v>d.geolocalizar</v>
      </c>
      <c r="G1710" s="41" t="s">
        <v>15778</v>
      </c>
      <c r="H1710" s="20" t="s">
        <v>12846</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11305</v>
      </c>
      <c r="X1710" s="28" t="s">
        <v>11328</v>
      </c>
      <c r="Y1710" s="29" t="s">
        <v>11320</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9" customHeight="1" x14ac:dyDescent="0.4">
      <c r="A1711" s="13">
        <v>1711</v>
      </c>
      <c r="B1711" s="14" t="s">
        <v>25</v>
      </c>
      <c r="C1711" s="35" t="str">
        <f t="shared" si="488"/>
        <v>p.geolocalizar</v>
      </c>
      <c r="D1711" s="16" t="str">
        <f t="shared" si="489"/>
        <v>é.geoserviço.wfs</v>
      </c>
      <c r="E1711" s="17" t="s">
        <v>26</v>
      </c>
      <c r="F1711" s="36" t="str">
        <f t="shared" si="496"/>
        <v>d.geolocalizar</v>
      </c>
      <c r="G1711" s="41" t="s">
        <v>15779</v>
      </c>
      <c r="H1711" s="20" t="s">
        <v>12846</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11307</v>
      </c>
      <c r="X1711" s="28" t="s">
        <v>11329</v>
      </c>
      <c r="Y1711" s="29" t="s">
        <v>11321</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9"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15780</v>
      </c>
      <c r="H1712" s="20" t="s">
        <v>12846</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11306</v>
      </c>
      <c r="X1712" s="28" t="s">
        <v>11330</v>
      </c>
      <c r="Y1712" s="29" t="s">
        <v>11322</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9" customHeight="1" x14ac:dyDescent="0.4">
      <c r="A1713" s="13">
        <v>1713</v>
      </c>
      <c r="B1713" s="14" t="s">
        <v>25</v>
      </c>
      <c r="C1713" s="35" t="str">
        <f t="shared" si="488"/>
        <v>p.geolocalizar</v>
      </c>
      <c r="D1713" s="16" t="str">
        <f t="shared" si="489"/>
        <v>é.gis.linha</v>
      </c>
      <c r="E1713" s="17" t="s">
        <v>26</v>
      </c>
      <c r="F1713" s="36" t="str">
        <f>F1711</f>
        <v>d.geolocalizar</v>
      </c>
      <c r="G1713" s="41" t="s">
        <v>11315</v>
      </c>
      <c r="H1713" s="20" t="s">
        <v>12846</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11318</v>
      </c>
      <c r="X1713" s="28" t="s">
        <v>11332</v>
      </c>
      <c r="Y1713" s="28" t="s">
        <v>11324</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9" customHeight="1" x14ac:dyDescent="0.4">
      <c r="A1714" s="13">
        <v>1714</v>
      </c>
      <c r="B1714" s="14" t="s">
        <v>25</v>
      </c>
      <c r="C1714" s="35" t="str">
        <f t="shared" si="488"/>
        <v>p.geolocalizar</v>
      </c>
      <c r="D1714" s="16" t="str">
        <f t="shared" si="489"/>
        <v>é.gis.polígono</v>
      </c>
      <c r="E1714" s="17" t="s">
        <v>26</v>
      </c>
      <c r="F1714" s="36" t="str">
        <f>F1712</f>
        <v>d.geolocalizar</v>
      </c>
      <c r="G1714" s="41" t="s">
        <v>11314</v>
      </c>
      <c r="H1714" s="20" t="s">
        <v>12846</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11317</v>
      </c>
      <c r="X1714" s="28" t="s">
        <v>11331</v>
      </c>
      <c r="Y1714" s="28" t="s">
        <v>11323</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9" customHeight="1" x14ac:dyDescent="0.4">
      <c r="A1715" s="13">
        <v>1715</v>
      </c>
      <c r="B1715" s="14" t="s">
        <v>25</v>
      </c>
      <c r="C1715" s="35" t="str">
        <f t="shared" si="488"/>
        <v>p.geolocalizar</v>
      </c>
      <c r="D1715" s="16" t="str">
        <f t="shared" si="489"/>
        <v>é.gis.ponto</v>
      </c>
      <c r="E1715" s="17" t="s">
        <v>26</v>
      </c>
      <c r="F1715" s="36" t="str">
        <f>F1713</f>
        <v>d.geolocalizar</v>
      </c>
      <c r="G1715" s="41" t="s">
        <v>11316</v>
      </c>
      <c r="H1715" s="20" t="s">
        <v>12846</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11319</v>
      </c>
      <c r="X1715" s="28" t="s">
        <v>11333</v>
      </c>
      <c r="Y1715" s="28" t="s">
        <v>11325</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9"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12846</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9"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12846</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5" t="s">
        <v>1757</v>
      </c>
    </row>
    <row r="1718" spans="1:39" ht="6.9"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12846</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5" t="s">
        <v>1758</v>
      </c>
    </row>
    <row r="1719" spans="1:39" ht="6.9"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12846</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9"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12846</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9"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12846</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9" customHeight="1" x14ac:dyDescent="0.4">
      <c r="A1722" s="13">
        <v>1722</v>
      </c>
      <c r="B1722" s="14" t="s">
        <v>25</v>
      </c>
      <c r="C1722" s="35" t="str">
        <f t="shared" si="488"/>
        <v>p.geolocalizar</v>
      </c>
      <c r="D1722" s="16" t="str">
        <f t="shared" si="489"/>
        <v>é.utm.coordenada</v>
      </c>
      <c r="E1722" s="17" t="s">
        <v>26</v>
      </c>
      <c r="F1722" s="36" t="str">
        <f t="shared" si="499"/>
        <v>d.geolocalizar</v>
      </c>
      <c r="G1722" s="41" t="s">
        <v>11309</v>
      </c>
      <c r="H1722" s="20" t="s">
        <v>12846</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11363</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9" customHeight="1" x14ac:dyDescent="0.4">
      <c r="A1723" s="13">
        <v>1723</v>
      </c>
      <c r="B1723" s="14" t="s">
        <v>25</v>
      </c>
      <c r="C1723" s="35" t="str">
        <f t="shared" si="488"/>
        <v>p.geolocalizar</v>
      </c>
      <c r="D1723" s="16" t="str">
        <f t="shared" si="489"/>
        <v>é.utm.fuso</v>
      </c>
      <c r="E1723" s="17" t="s">
        <v>26</v>
      </c>
      <c r="F1723" s="36" t="str">
        <f>F1721</f>
        <v>d.geolocalizar</v>
      </c>
      <c r="G1723" s="41" t="s">
        <v>11344</v>
      </c>
      <c r="H1723" s="20" t="s">
        <v>12846</v>
      </c>
      <c r="I1723" s="45" t="str">
        <f t="shared" si="490"/>
        <v>null</v>
      </c>
      <c r="J1723" s="42" t="s">
        <v>0</v>
      </c>
      <c r="K1723" s="42" t="s">
        <v>0</v>
      </c>
      <c r="L1723" s="42" t="s">
        <v>0</v>
      </c>
      <c r="M1723" s="42" t="s">
        <v>0</v>
      </c>
      <c r="N1723" s="22" t="s">
        <v>0</v>
      </c>
      <c r="O1723" s="42" t="s">
        <v>0</v>
      </c>
      <c r="P1723" s="42" t="s">
        <v>0</v>
      </c>
      <c r="Q1723" s="42" t="s">
        <v>0</v>
      </c>
      <c r="R1723" s="24" t="s">
        <v>11346</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9" customHeight="1" x14ac:dyDescent="0.4">
      <c r="A1724" s="13">
        <v>1724</v>
      </c>
      <c r="B1724" s="14" t="s">
        <v>25</v>
      </c>
      <c r="C1724" s="35" t="str">
        <f t="shared" si="488"/>
        <v>p.geolocalizar</v>
      </c>
      <c r="D1724" s="16" t="str">
        <f t="shared" si="489"/>
        <v>é.utm.zona</v>
      </c>
      <c r="E1724" s="17" t="s">
        <v>26</v>
      </c>
      <c r="F1724" s="36" t="str">
        <f>F1722</f>
        <v>d.geolocalizar</v>
      </c>
      <c r="G1724" s="41" t="s">
        <v>11310</v>
      </c>
      <c r="H1724" s="20" t="s">
        <v>12846</v>
      </c>
      <c r="I1724" s="45" t="str">
        <f t="shared" si="490"/>
        <v>null</v>
      </c>
      <c r="J1724" s="42" t="s">
        <v>0</v>
      </c>
      <c r="K1724" s="42" t="s">
        <v>0</v>
      </c>
      <c r="L1724" s="42" t="s">
        <v>0</v>
      </c>
      <c r="M1724" s="42" t="s">
        <v>0</v>
      </c>
      <c r="N1724" s="22" t="s">
        <v>0</v>
      </c>
      <c r="O1724" s="42" t="s">
        <v>0</v>
      </c>
      <c r="P1724" s="42" t="s">
        <v>0</v>
      </c>
      <c r="Q1724" s="42" t="s">
        <v>0</v>
      </c>
      <c r="R1724" s="24" t="s">
        <v>11345</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9" customHeight="1" x14ac:dyDescent="0.4">
      <c r="A1725" s="13">
        <v>1725</v>
      </c>
      <c r="B1725" s="14" t="s">
        <v>25</v>
      </c>
      <c r="C1725" s="35" t="str">
        <f t="shared" si="488"/>
        <v>p.geolocalizar</v>
      </c>
      <c r="D1725" s="16" t="str">
        <f t="shared" si="489"/>
        <v>é.zona.lacustre</v>
      </c>
      <c r="E1725" s="17" t="s">
        <v>26</v>
      </c>
      <c r="F1725" s="36" t="str">
        <f>F1724</f>
        <v>d.geolocalizar</v>
      </c>
      <c r="G1725" s="41" t="s">
        <v>11311</v>
      </c>
      <c r="H1725" s="20" t="s">
        <v>12846</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9" customHeight="1" x14ac:dyDescent="0.4">
      <c r="A1726" s="13">
        <v>1726</v>
      </c>
      <c r="B1726" s="14" t="s">
        <v>25</v>
      </c>
      <c r="C1726" s="35" t="str">
        <f t="shared" si="488"/>
        <v>p.geolocalizar</v>
      </c>
      <c r="D1726" s="16" t="str">
        <f t="shared" si="489"/>
        <v>é.zona.litoral</v>
      </c>
      <c r="E1726" s="17" t="s">
        <v>26</v>
      </c>
      <c r="F1726" s="36" t="str">
        <f>F1725</f>
        <v>d.geolocalizar</v>
      </c>
      <c r="G1726" s="41" t="s">
        <v>11312</v>
      </c>
      <c r="H1726" s="20" t="s">
        <v>12846</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9"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11313</v>
      </c>
      <c r="H1727" s="20" t="s">
        <v>12846</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9" customHeight="1" x14ac:dyDescent="0.4">
      <c r="A1728" s="13">
        <v>1728</v>
      </c>
      <c r="B1728" s="14" t="s">
        <v>25</v>
      </c>
      <c r="C1728" s="35" t="str">
        <f t="shared" si="488"/>
        <v>p.geolocalizar</v>
      </c>
      <c r="D1728" s="16" t="str">
        <f t="shared" si="489"/>
        <v>é.utm.fuso.18</v>
      </c>
      <c r="E1728" s="17" t="s">
        <v>26</v>
      </c>
      <c r="F1728" s="36" t="str">
        <f t="shared" si="501"/>
        <v>d.geolocalizar</v>
      </c>
      <c r="G1728" s="37" t="s">
        <v>11334</v>
      </c>
      <c r="H1728" s="20" t="s">
        <v>12846</v>
      </c>
      <c r="I1728" s="45" t="str">
        <f t="shared" si="490"/>
        <v>null</v>
      </c>
      <c r="J1728" s="42" t="s">
        <v>0</v>
      </c>
      <c r="K1728" s="42" t="s">
        <v>0</v>
      </c>
      <c r="L1728" s="42" t="s">
        <v>0</v>
      </c>
      <c r="M1728" s="42" t="s">
        <v>0</v>
      </c>
      <c r="N1728" s="22" t="s">
        <v>0</v>
      </c>
      <c r="O1728" s="42" t="s">
        <v>0</v>
      </c>
      <c r="P1728" s="42" t="s">
        <v>0</v>
      </c>
      <c r="Q1728" s="42" t="s">
        <v>0</v>
      </c>
      <c r="R1728" s="24" t="s">
        <v>11345</v>
      </c>
      <c r="S1728" s="25" t="s">
        <v>1</v>
      </c>
      <c r="T1728" s="25" t="s">
        <v>6790</v>
      </c>
      <c r="U1728" s="26" t="str">
        <f t="shared" si="491"/>
        <v>Propriedade destinada a geolocalizar: é.utm.fuso.18</v>
      </c>
      <c r="V1728" s="26" t="str">
        <f t="shared" si="492"/>
        <v>Dado para geolocalizar: utm.fuso.18 -- Formatado como (rdfs:Literal or xsd:string)</v>
      </c>
      <c r="W1728" s="29" t="s">
        <v>11364</v>
      </c>
      <c r="X1728" s="28" t="s">
        <v>11355</v>
      </c>
      <c r="Y1728" s="28" t="s">
        <v>11347</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9" customHeight="1" x14ac:dyDescent="0.4">
      <c r="A1729" s="13">
        <v>1729</v>
      </c>
      <c r="B1729" s="14" t="s">
        <v>25</v>
      </c>
      <c r="C1729" s="35" t="str">
        <f t="shared" si="488"/>
        <v>p.geolocalizar</v>
      </c>
      <c r="D1729" s="16" t="str">
        <f t="shared" si="489"/>
        <v>é.utm.fuso.19</v>
      </c>
      <c r="E1729" s="17" t="s">
        <v>26</v>
      </c>
      <c r="F1729" s="36" t="str">
        <f t="shared" si="501"/>
        <v>d.geolocalizar</v>
      </c>
      <c r="G1729" s="37" t="s">
        <v>11335</v>
      </c>
      <c r="H1729" s="20" t="s">
        <v>12846</v>
      </c>
      <c r="I1729" s="45" t="str">
        <f t="shared" si="490"/>
        <v>null</v>
      </c>
      <c r="J1729" s="42" t="s">
        <v>0</v>
      </c>
      <c r="K1729" s="42" t="s">
        <v>0</v>
      </c>
      <c r="L1729" s="42" t="s">
        <v>0</v>
      </c>
      <c r="M1729" s="42" t="s">
        <v>0</v>
      </c>
      <c r="N1729" s="22" t="s">
        <v>0</v>
      </c>
      <c r="O1729" s="42" t="s">
        <v>0</v>
      </c>
      <c r="P1729" s="42" t="s">
        <v>0</v>
      </c>
      <c r="Q1729" s="42" t="s">
        <v>0</v>
      </c>
      <c r="R1729" s="24" t="s">
        <v>11345</v>
      </c>
      <c r="S1729" s="25" t="s">
        <v>1</v>
      </c>
      <c r="T1729" s="25" t="s">
        <v>6790</v>
      </c>
      <c r="U1729" s="26" t="str">
        <f t="shared" si="491"/>
        <v>Propriedade destinada a geolocalizar: é.utm.fuso.19</v>
      </c>
      <c r="V1729" s="26" t="str">
        <f t="shared" si="492"/>
        <v>Dado para geolocalizar: utm.fuso.19 -- Formatado como (rdfs:Literal or xsd:string)</v>
      </c>
      <c r="W1729" s="29" t="s">
        <v>11365</v>
      </c>
      <c r="X1729" s="28" t="s">
        <v>11356</v>
      </c>
      <c r="Y1729" s="28" t="s">
        <v>11348</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9" customHeight="1" x14ac:dyDescent="0.4">
      <c r="A1730" s="13">
        <v>1730</v>
      </c>
      <c r="B1730" s="14" t="s">
        <v>25</v>
      </c>
      <c r="C1730" s="35" t="str">
        <f t="shared" si="488"/>
        <v>p.geolocalizar</v>
      </c>
      <c r="D1730" s="16" t="str">
        <f t="shared" si="489"/>
        <v>é.utm.fuso.20</v>
      </c>
      <c r="E1730" s="17" t="s">
        <v>26</v>
      </c>
      <c r="F1730" s="36" t="str">
        <f t="shared" si="501"/>
        <v>d.geolocalizar</v>
      </c>
      <c r="G1730" s="37" t="s">
        <v>11336</v>
      </c>
      <c r="H1730" s="20" t="s">
        <v>12846</v>
      </c>
      <c r="I1730" s="45" t="str">
        <f t="shared" si="490"/>
        <v>null</v>
      </c>
      <c r="J1730" s="42" t="s">
        <v>0</v>
      </c>
      <c r="K1730" s="42" t="s">
        <v>0</v>
      </c>
      <c r="L1730" s="42" t="s">
        <v>0</v>
      </c>
      <c r="M1730" s="42" t="s">
        <v>0</v>
      </c>
      <c r="N1730" s="22" t="s">
        <v>0</v>
      </c>
      <c r="O1730" s="42" t="s">
        <v>0</v>
      </c>
      <c r="P1730" s="42" t="s">
        <v>0</v>
      </c>
      <c r="Q1730" s="42" t="s">
        <v>0</v>
      </c>
      <c r="R1730" s="24" t="s">
        <v>11345</v>
      </c>
      <c r="S1730" s="25" t="s">
        <v>1</v>
      </c>
      <c r="T1730" s="25" t="s">
        <v>6790</v>
      </c>
      <c r="U1730" s="26" t="str">
        <f t="shared" si="491"/>
        <v>Propriedade destinada a geolocalizar: é.utm.fuso.20</v>
      </c>
      <c r="V1730" s="26" t="str">
        <f t="shared" si="492"/>
        <v>Dado para geolocalizar: utm.fuso.20 -- Formatado como (rdfs:Literal or xsd:string)</v>
      </c>
      <c r="W1730" s="29" t="s">
        <v>11366</v>
      </c>
      <c r="X1730" s="28" t="s">
        <v>11357</v>
      </c>
      <c r="Y1730" s="28" t="s">
        <v>11352</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9" customHeight="1" x14ac:dyDescent="0.4">
      <c r="A1731" s="13">
        <v>1731</v>
      </c>
      <c r="B1731" s="14" t="s">
        <v>25</v>
      </c>
      <c r="C1731" s="35" t="str">
        <f t="shared" si="488"/>
        <v>p.geolocalizar</v>
      </c>
      <c r="D1731" s="16" t="str">
        <f t="shared" si="489"/>
        <v>é.utm.fuso.21</v>
      </c>
      <c r="E1731" s="17" t="s">
        <v>26</v>
      </c>
      <c r="F1731" s="36" t="str">
        <f t="shared" si="501"/>
        <v>d.geolocalizar</v>
      </c>
      <c r="G1731" s="37" t="s">
        <v>11337</v>
      </c>
      <c r="H1731" s="20" t="s">
        <v>12846</v>
      </c>
      <c r="I1731" s="45" t="str">
        <f t="shared" si="490"/>
        <v>null</v>
      </c>
      <c r="J1731" s="42" t="s">
        <v>0</v>
      </c>
      <c r="K1731" s="42" t="s">
        <v>0</v>
      </c>
      <c r="L1731" s="42" t="s">
        <v>0</v>
      </c>
      <c r="M1731" s="42" t="s">
        <v>0</v>
      </c>
      <c r="N1731" s="22" t="s">
        <v>0</v>
      </c>
      <c r="O1731" s="42" t="s">
        <v>0</v>
      </c>
      <c r="P1731" s="42" t="s">
        <v>0</v>
      </c>
      <c r="Q1731" s="42" t="s">
        <v>0</v>
      </c>
      <c r="R1731" s="24" t="s">
        <v>11345</v>
      </c>
      <c r="S1731" s="25" t="s">
        <v>1</v>
      </c>
      <c r="T1731" s="25" t="s">
        <v>6790</v>
      </c>
      <c r="U1731" s="26" t="str">
        <f t="shared" si="491"/>
        <v>Propriedade destinada a geolocalizar: é.utm.fuso.21</v>
      </c>
      <c r="V1731" s="26" t="str">
        <f t="shared" si="492"/>
        <v>Dado para geolocalizar: utm.fuso.21 -- Formatado como (rdfs:Literal or xsd:string)</v>
      </c>
      <c r="W1731" s="29" t="s">
        <v>11367</v>
      </c>
      <c r="X1731" s="28" t="s">
        <v>11361</v>
      </c>
      <c r="Y1731" s="28" t="s">
        <v>11353</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9" customHeight="1" x14ac:dyDescent="0.4">
      <c r="A1732" s="13">
        <v>1732</v>
      </c>
      <c r="B1732" s="14" t="s">
        <v>25</v>
      </c>
      <c r="C1732" s="35" t="str">
        <f t="shared" si="488"/>
        <v>p.geolocalizar</v>
      </c>
      <c r="D1732" s="16" t="str">
        <f t="shared" si="489"/>
        <v>é.utm.fuso.22</v>
      </c>
      <c r="E1732" s="17" t="s">
        <v>26</v>
      </c>
      <c r="F1732" s="36" t="str">
        <f t="shared" si="501"/>
        <v>d.geolocalizar</v>
      </c>
      <c r="G1732" s="37" t="s">
        <v>11338</v>
      </c>
      <c r="H1732" s="20" t="s">
        <v>12846</v>
      </c>
      <c r="I1732" s="45" t="str">
        <f t="shared" si="490"/>
        <v>null</v>
      </c>
      <c r="J1732" s="42" t="s">
        <v>0</v>
      </c>
      <c r="K1732" s="42" t="s">
        <v>0</v>
      </c>
      <c r="L1732" s="42" t="s">
        <v>0</v>
      </c>
      <c r="M1732" s="42" t="s">
        <v>0</v>
      </c>
      <c r="N1732" s="22" t="s">
        <v>0</v>
      </c>
      <c r="O1732" s="42" t="s">
        <v>0</v>
      </c>
      <c r="P1732" s="42" t="s">
        <v>0</v>
      </c>
      <c r="Q1732" s="42" t="s">
        <v>0</v>
      </c>
      <c r="R1732" s="24" t="s">
        <v>11345</v>
      </c>
      <c r="S1732" s="25" t="s">
        <v>1</v>
      </c>
      <c r="T1732" s="25" t="s">
        <v>6790</v>
      </c>
      <c r="U1732" s="26" t="str">
        <f t="shared" si="491"/>
        <v>Propriedade destinada a geolocalizar: é.utm.fuso.22</v>
      </c>
      <c r="V1732" s="26" t="str">
        <f t="shared" si="492"/>
        <v>Dado para geolocalizar: utm.fuso.22 -- Formatado como (rdfs:Literal or xsd:string)</v>
      </c>
      <c r="W1732" s="29" t="s">
        <v>11342</v>
      </c>
      <c r="X1732" s="28" t="s">
        <v>11362</v>
      </c>
      <c r="Y1732" s="28" t="s">
        <v>11354</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9" customHeight="1" x14ac:dyDescent="0.4">
      <c r="A1733" s="13">
        <v>1733</v>
      </c>
      <c r="B1733" s="14" t="s">
        <v>25</v>
      </c>
      <c r="C1733" s="35" t="str">
        <f t="shared" si="488"/>
        <v>p.geolocalizar</v>
      </c>
      <c r="D1733" s="16" t="str">
        <f t="shared" si="489"/>
        <v>é.utm.fuso.23</v>
      </c>
      <c r="E1733" s="17" t="s">
        <v>26</v>
      </c>
      <c r="F1733" s="36" t="str">
        <f t="shared" si="501"/>
        <v>d.geolocalizar</v>
      </c>
      <c r="G1733" s="37" t="s">
        <v>11339</v>
      </c>
      <c r="H1733" s="20" t="s">
        <v>12846</v>
      </c>
      <c r="I1733" s="45" t="str">
        <f t="shared" si="490"/>
        <v>null</v>
      </c>
      <c r="J1733" s="42" t="s">
        <v>0</v>
      </c>
      <c r="K1733" s="42" t="s">
        <v>0</v>
      </c>
      <c r="L1733" s="42" t="s">
        <v>0</v>
      </c>
      <c r="M1733" s="42" t="s">
        <v>0</v>
      </c>
      <c r="N1733" s="22" t="s">
        <v>0</v>
      </c>
      <c r="O1733" s="42" t="s">
        <v>0</v>
      </c>
      <c r="P1733" s="42" t="s">
        <v>0</v>
      </c>
      <c r="Q1733" s="42" t="s">
        <v>0</v>
      </c>
      <c r="R1733" s="24" t="s">
        <v>11345</v>
      </c>
      <c r="S1733" s="25" t="s">
        <v>1</v>
      </c>
      <c r="T1733" s="25" t="s">
        <v>6790</v>
      </c>
      <c r="U1733" s="26" t="str">
        <f t="shared" si="491"/>
        <v>Propriedade destinada a geolocalizar: é.utm.fuso.23</v>
      </c>
      <c r="V1733" s="26" t="str">
        <f t="shared" si="492"/>
        <v>Dado para geolocalizar: utm.fuso.23 -- Formatado como (rdfs:Literal or xsd:string)</v>
      </c>
      <c r="W1733" s="29" t="s">
        <v>11368</v>
      </c>
      <c r="X1733" s="28" t="s">
        <v>11358</v>
      </c>
      <c r="Y1733" s="28" t="s">
        <v>11349</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9" customHeight="1" x14ac:dyDescent="0.4">
      <c r="A1734" s="13">
        <v>1734</v>
      </c>
      <c r="B1734" s="14" t="s">
        <v>25</v>
      </c>
      <c r="C1734" s="35" t="str">
        <f t="shared" si="488"/>
        <v>p.geolocalizar</v>
      </c>
      <c r="D1734" s="16" t="str">
        <f t="shared" si="489"/>
        <v>é.utm.fuso.24</v>
      </c>
      <c r="E1734" s="17" t="s">
        <v>26</v>
      </c>
      <c r="F1734" s="36" t="str">
        <f t="shared" si="501"/>
        <v>d.geolocalizar</v>
      </c>
      <c r="G1734" s="37" t="s">
        <v>11340</v>
      </c>
      <c r="H1734" s="20" t="s">
        <v>12846</v>
      </c>
      <c r="I1734" s="45" t="str">
        <f t="shared" si="490"/>
        <v>null</v>
      </c>
      <c r="J1734" s="42" t="s">
        <v>0</v>
      </c>
      <c r="K1734" s="42" t="s">
        <v>0</v>
      </c>
      <c r="L1734" s="42" t="s">
        <v>0</v>
      </c>
      <c r="M1734" s="42" t="s">
        <v>0</v>
      </c>
      <c r="N1734" s="22" t="s">
        <v>0</v>
      </c>
      <c r="O1734" s="42" t="s">
        <v>0</v>
      </c>
      <c r="P1734" s="42" t="s">
        <v>0</v>
      </c>
      <c r="Q1734" s="42" t="s">
        <v>0</v>
      </c>
      <c r="R1734" s="24" t="s">
        <v>11345</v>
      </c>
      <c r="S1734" s="25" t="s">
        <v>1</v>
      </c>
      <c r="T1734" s="25" t="s">
        <v>6790</v>
      </c>
      <c r="U1734" s="26" t="str">
        <f t="shared" si="491"/>
        <v>Propriedade destinada a geolocalizar: é.utm.fuso.24</v>
      </c>
      <c r="V1734" s="26" t="str">
        <f t="shared" si="492"/>
        <v>Dado para geolocalizar: utm.fuso.24 -- Formatado como (rdfs:Literal or xsd:string)</v>
      </c>
      <c r="W1734" s="29" t="s">
        <v>11343</v>
      </c>
      <c r="X1734" s="28" t="s">
        <v>11359</v>
      </c>
      <c r="Y1734" s="28" t="s">
        <v>11350</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9" customHeight="1" x14ac:dyDescent="0.4">
      <c r="A1735" s="13">
        <v>1735</v>
      </c>
      <c r="B1735" s="14" t="s">
        <v>25</v>
      </c>
      <c r="C1735" s="35" t="str">
        <f t="shared" si="488"/>
        <v>p.geolocalizar</v>
      </c>
      <c r="D1735" s="16" t="str">
        <f t="shared" si="489"/>
        <v>é.utm.fuso.25</v>
      </c>
      <c r="E1735" s="17" t="s">
        <v>26</v>
      </c>
      <c r="F1735" s="36" t="str">
        <f t="shared" si="501"/>
        <v>d.geolocalizar</v>
      </c>
      <c r="G1735" s="37" t="s">
        <v>11341</v>
      </c>
      <c r="H1735" s="20" t="s">
        <v>12846</v>
      </c>
      <c r="I1735" s="45" t="str">
        <f t="shared" si="490"/>
        <v>null</v>
      </c>
      <c r="J1735" s="42" t="s">
        <v>0</v>
      </c>
      <c r="K1735" s="42" t="s">
        <v>0</v>
      </c>
      <c r="L1735" s="42" t="s">
        <v>0</v>
      </c>
      <c r="M1735" s="42" t="s">
        <v>0</v>
      </c>
      <c r="N1735" s="22" t="s">
        <v>0</v>
      </c>
      <c r="O1735" s="42" t="s">
        <v>0</v>
      </c>
      <c r="P1735" s="42" t="s">
        <v>0</v>
      </c>
      <c r="Q1735" s="42" t="s">
        <v>0</v>
      </c>
      <c r="R1735" s="24" t="s">
        <v>11345</v>
      </c>
      <c r="S1735" s="25" t="s">
        <v>1</v>
      </c>
      <c r="T1735" s="25" t="s">
        <v>6790</v>
      </c>
      <c r="U1735" s="26" t="str">
        <f t="shared" si="491"/>
        <v>Propriedade destinada a geolocalizar: é.utm.fuso.25</v>
      </c>
      <c r="V1735" s="26" t="str">
        <f t="shared" si="492"/>
        <v>Dado para geolocalizar: utm.fuso.25 -- Formatado como (rdfs:Literal or xsd:string)</v>
      </c>
      <c r="W1735" s="29" t="s">
        <v>11369</v>
      </c>
      <c r="X1735" s="28" t="s">
        <v>11360</v>
      </c>
      <c r="Y1735" s="28" t="s">
        <v>11351</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9" customHeight="1" x14ac:dyDescent="0.4">
      <c r="A1736" s="13">
        <v>1736</v>
      </c>
      <c r="B1736" s="14" t="s">
        <v>25</v>
      </c>
      <c r="C1736" s="15" t="str">
        <f t="shared" si="488"/>
        <v>p.gerar</v>
      </c>
      <c r="D1736" s="16" t="str">
        <f t="shared" si="489"/>
        <v>é.gerador</v>
      </c>
      <c r="E1736" s="17" t="s">
        <v>26</v>
      </c>
      <c r="F1736" s="40" t="s">
        <v>2041</v>
      </c>
      <c r="G1736" s="41" t="s">
        <v>2455</v>
      </c>
      <c r="H1736" s="20" t="s">
        <v>12846</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9" customHeight="1" x14ac:dyDescent="0.4">
      <c r="A1737" s="13">
        <v>1737</v>
      </c>
      <c r="B1737" s="14" t="s">
        <v>25</v>
      </c>
      <c r="C1737" s="35" t="str">
        <f t="shared" si="488"/>
        <v>p.gerar</v>
      </c>
      <c r="D1737" s="16" t="str">
        <f t="shared" si="489"/>
        <v>é.gerado.por</v>
      </c>
      <c r="E1737" s="17" t="s">
        <v>26</v>
      </c>
      <c r="F1737" s="36" t="str">
        <f>F1736</f>
        <v>d.gerar</v>
      </c>
      <c r="G1737" s="41" t="s">
        <v>14796</v>
      </c>
      <c r="H1737" s="20" t="s">
        <v>12846</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14797</v>
      </c>
      <c r="X1737" s="28" t="s">
        <v>14798</v>
      </c>
      <c r="Y1737" s="29" t="s">
        <v>14799</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9"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12846</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9"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12846</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9"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12846</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9"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12846</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9"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12846</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9"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9" customHeight="1" x14ac:dyDescent="0.4">
      <c r="A1744" s="13">
        <v>1744</v>
      </c>
      <c r="B1744" s="14" t="s">
        <v>25</v>
      </c>
      <c r="C1744" s="15" t="str">
        <f t="shared" si="488"/>
        <v>p.gestionar</v>
      </c>
      <c r="D1744" s="16" t="str">
        <f t="shared" si="489"/>
        <v>é.art</v>
      </c>
      <c r="E1744" s="17" t="s">
        <v>26</v>
      </c>
      <c r="F1744" s="40" t="s">
        <v>2042</v>
      </c>
      <c r="G1744" s="41" t="s">
        <v>84</v>
      </c>
      <c r="H1744" s="20" t="s">
        <v>12846</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12406</v>
      </c>
      <c r="Y1744" s="29" t="s">
        <v>12414</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9"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12846</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12350</v>
      </c>
      <c r="X1745" s="28" t="s">
        <v>12382</v>
      </c>
      <c r="Y1745" s="29" t="s">
        <v>12415</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9"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12846</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12351</v>
      </c>
      <c r="X1746" s="28" t="s">
        <v>12407</v>
      </c>
      <c r="Y1746" s="29" t="s">
        <v>12439</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9"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12846</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12352</v>
      </c>
      <c r="X1747" s="28" t="s">
        <v>12383</v>
      </c>
      <c r="Y1747" s="29" t="s">
        <v>12416</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9"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12846</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12353</v>
      </c>
      <c r="X1748" s="28" t="s">
        <v>12409</v>
      </c>
      <c r="Y1748" s="29" t="s">
        <v>12440</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9"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12846</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12354</v>
      </c>
      <c r="X1749" s="28" t="s">
        <v>12384</v>
      </c>
      <c r="Y1749" s="29" t="s">
        <v>12417</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9"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12846</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12355</v>
      </c>
      <c r="X1750" s="28" t="s">
        <v>12385</v>
      </c>
      <c r="Y1750" s="29" t="s">
        <v>12418</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9"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12846</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12356</v>
      </c>
      <c r="X1751" s="28" t="s">
        <v>12386</v>
      </c>
      <c r="Y1751" s="29" t="s">
        <v>12441</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9"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12846</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12357</v>
      </c>
      <c r="X1752" s="28" t="s">
        <v>12387</v>
      </c>
      <c r="Y1752" s="29" t="s">
        <v>12419</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9"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12846</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9"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12846</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12358</v>
      </c>
      <c r="X1754" s="28" t="s">
        <v>12388</v>
      </c>
      <c r="Y1754" s="29" t="s">
        <v>12420</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9"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12846</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12359</v>
      </c>
      <c r="X1755" s="28" t="s">
        <v>12452</v>
      </c>
      <c r="Y1755" s="29" t="s">
        <v>12421</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9"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12846</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12360</v>
      </c>
      <c r="X1756" s="28" t="s">
        <v>12453</v>
      </c>
      <c r="Y1756" s="29" t="s">
        <v>12422</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9"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12846</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12450</v>
      </c>
      <c r="X1757" s="28" t="s">
        <v>12454</v>
      </c>
      <c r="Y1757" s="29" t="s">
        <v>12451</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9"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12846</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12361</v>
      </c>
      <c r="X1758" s="28" t="s">
        <v>12455</v>
      </c>
      <c r="Y1758" s="29" t="s">
        <v>12423</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9"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12846</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12362</v>
      </c>
      <c r="X1759" s="28" t="s">
        <v>12456</v>
      </c>
      <c r="Y1759" s="29" t="s">
        <v>12424</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9"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12846</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12363</v>
      </c>
      <c r="X1760" s="28" t="s">
        <v>12389</v>
      </c>
      <c r="Y1760" s="29" t="s">
        <v>12425</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9"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12846</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12364</v>
      </c>
      <c r="X1761" s="28" t="s">
        <v>12390</v>
      </c>
      <c r="Y1761" s="29" t="s">
        <v>12426</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9"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12846</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12365</v>
      </c>
      <c r="X1762" s="28" t="s">
        <v>12410</v>
      </c>
      <c r="Y1762" s="29" t="s">
        <v>12442</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9"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12846</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12366</v>
      </c>
      <c r="X1763" s="28" t="s">
        <v>12411</v>
      </c>
      <c r="Y1763" s="29" t="s">
        <v>12443</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9"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12846</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9"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12846</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12349</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9"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12846</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12367</v>
      </c>
      <c r="X1766" s="28" t="s">
        <v>12391</v>
      </c>
      <c r="Y1766" s="29" t="s">
        <v>12427</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9"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12846</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12380</v>
      </c>
      <c r="X1767" s="28" t="s">
        <v>12392</v>
      </c>
      <c r="Y1767" s="29" t="s">
        <v>12428</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9"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12846</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12381</v>
      </c>
      <c r="X1768" s="28" t="s">
        <v>12393</v>
      </c>
      <c r="Y1768" s="29" t="s">
        <v>12449</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9"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12846</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12368</v>
      </c>
      <c r="X1769" s="28" t="s">
        <v>12413</v>
      </c>
      <c r="Y1769" s="29" t="s">
        <v>12448</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9"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12846</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12369</v>
      </c>
      <c r="X1770" s="28" t="s">
        <v>12394</v>
      </c>
      <c r="Y1770" s="29" t="s">
        <v>12447</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9"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12846</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12370</v>
      </c>
      <c r="X1771" s="28" t="s">
        <v>12395</v>
      </c>
      <c r="Y1771" s="29" t="s">
        <v>12446</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9"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12846</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12371</v>
      </c>
      <c r="X1772" s="28" t="s">
        <v>12412</v>
      </c>
      <c r="Y1772" s="29" t="s">
        <v>12445</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9"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12846</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12372</v>
      </c>
      <c r="X1773" s="28" t="s">
        <v>12396</v>
      </c>
      <c r="Y1773" s="29" t="s">
        <v>12429</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9"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12846</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12373</v>
      </c>
      <c r="X1774" s="28" t="s">
        <v>12397</v>
      </c>
      <c r="Y1774" s="29" t="s">
        <v>12430</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9"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12846</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12374</v>
      </c>
      <c r="X1775" s="28" t="s">
        <v>12398</v>
      </c>
      <c r="Y1775" s="29" t="s">
        <v>12431</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9"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12846</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9"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12846</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12375</v>
      </c>
      <c r="X1777" s="28" t="s">
        <v>12399</v>
      </c>
      <c r="Y1777" s="29" t="s">
        <v>12432</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9"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12846</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9" customHeight="1" x14ac:dyDescent="0.4">
      <c r="A1779" s="13">
        <v>1779</v>
      </c>
      <c r="B1779" s="14" t="s">
        <v>25</v>
      </c>
      <c r="C1779" s="35" t="str">
        <f t="shared" si="505"/>
        <v>p.gestionar</v>
      </c>
      <c r="D1779" s="16" t="str">
        <f t="shared" si="506"/>
        <v>é.meta</v>
      </c>
      <c r="E1779" s="17" t="s">
        <v>26</v>
      </c>
      <c r="F1779" s="36" t="str">
        <f>F1777</f>
        <v>d.gestionar</v>
      </c>
      <c r="G1779" s="41" t="s">
        <v>86</v>
      </c>
      <c r="H1779" s="20" t="s">
        <v>12846</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12400</v>
      </c>
      <c r="Y1779" s="29" t="s">
        <v>12433</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9"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12846</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12401</v>
      </c>
      <c r="Y1780" s="29" t="s">
        <v>12434</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9"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12846</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9"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12846</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12376</v>
      </c>
      <c r="X1782" s="28" t="s">
        <v>12402</v>
      </c>
      <c r="Y1782" s="29" t="s">
        <v>12435</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9"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12846</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12377</v>
      </c>
      <c r="X1783" s="28" t="s">
        <v>12403</v>
      </c>
      <c r="Y1783" s="29" t="s">
        <v>12436</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9"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12846</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12378</v>
      </c>
      <c r="X1784" s="28" t="s">
        <v>12404</v>
      </c>
      <c r="Y1784" s="29" t="s">
        <v>12437</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9"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12846</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12379</v>
      </c>
      <c r="X1785" s="28" t="s">
        <v>12408</v>
      </c>
      <c r="Y1785" s="29" t="s">
        <v>12444</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9"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12846</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9"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12846</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9"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12846</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9"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12846</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9"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12846</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9"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12846</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12405</v>
      </c>
      <c r="Y1791" s="29" t="s">
        <v>12438</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9" customHeight="1" x14ac:dyDescent="0.4">
      <c r="A1792" s="13">
        <v>1792</v>
      </c>
      <c r="B1792" s="14" t="s">
        <v>25</v>
      </c>
      <c r="C1792" s="15" t="str">
        <f t="shared" si="505"/>
        <v>p.graduar</v>
      </c>
      <c r="D1792" s="16" t="str">
        <f t="shared" si="506"/>
        <v>é.classe.de.intervalo</v>
      </c>
      <c r="E1792" s="17" t="s">
        <v>26</v>
      </c>
      <c r="F1792" s="18" t="s">
        <v>2043</v>
      </c>
      <c r="G1792" s="19" t="s">
        <v>5590</v>
      </c>
      <c r="H1792" s="20" t="s">
        <v>12846</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9"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12846</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9"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12846</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9"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9"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9"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9"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9"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9"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9" customHeight="1" x14ac:dyDescent="0.4">
      <c r="A1801" s="13">
        <v>1801</v>
      </c>
      <c r="B1801" s="14" t="s">
        <v>25</v>
      </c>
      <c r="C1801" s="15" t="str">
        <f t="shared" si="505"/>
        <v>p.guardar</v>
      </c>
      <c r="D1801" s="16" t="str">
        <f t="shared" si="506"/>
        <v>é.bem.artístico</v>
      </c>
      <c r="E1801" s="17" t="s">
        <v>26</v>
      </c>
      <c r="F1801" s="18" t="s">
        <v>5555</v>
      </c>
      <c r="G1801" s="19" t="s">
        <v>5565</v>
      </c>
      <c r="H1801" s="20" t="s">
        <v>12846</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9"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12846</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9"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12846</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9"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12846</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9"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12846</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9"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12846</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9"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12846</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9"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12846</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9"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12846</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9" customHeight="1" x14ac:dyDescent="0.4">
      <c r="A1810" s="13">
        <v>1810</v>
      </c>
      <c r="B1810" s="14" t="s">
        <v>25</v>
      </c>
      <c r="C1810" s="35" t="str">
        <f t="shared" si="505"/>
        <v>p.guardar</v>
      </c>
      <c r="D1810" s="16" t="str">
        <f t="shared" si="506"/>
        <v>é.ferramental</v>
      </c>
      <c r="E1810" s="17" t="s">
        <v>26</v>
      </c>
      <c r="F1810" s="36" t="str">
        <f t="shared" si="520"/>
        <v>d.guardar</v>
      </c>
      <c r="G1810" s="19" t="s">
        <v>15749</v>
      </c>
      <c r="H1810" s="20" t="s">
        <v>12846</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11373</v>
      </c>
      <c r="X1810" s="28" t="s">
        <v>11383</v>
      </c>
      <c r="Y1810" s="28" t="s">
        <v>11378</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9" customHeight="1" x14ac:dyDescent="0.4">
      <c r="A1811" s="13">
        <v>1811</v>
      </c>
      <c r="B1811" s="14" t="s">
        <v>25</v>
      </c>
      <c r="C1811" s="35" t="str">
        <f t="shared" si="505"/>
        <v>p.guardar</v>
      </c>
      <c r="D1811" s="16" t="str">
        <f t="shared" si="506"/>
        <v>é.instrumental</v>
      </c>
      <c r="E1811" s="17" t="s">
        <v>26</v>
      </c>
      <c r="F1811" s="36" t="str">
        <f t="shared" si="520"/>
        <v>d.guardar</v>
      </c>
      <c r="G1811" s="19" t="s">
        <v>15750</v>
      </c>
      <c r="H1811" s="20" t="s">
        <v>12846</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11374</v>
      </c>
      <c r="X1811" s="28" t="s">
        <v>11384</v>
      </c>
      <c r="Y1811" s="28" t="s">
        <v>11379</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9" customHeight="1" x14ac:dyDescent="0.4">
      <c r="A1812" s="13">
        <v>1812</v>
      </c>
      <c r="B1812" s="14" t="s">
        <v>25</v>
      </c>
      <c r="C1812" s="35" t="str">
        <f t="shared" si="505"/>
        <v>p.guardar</v>
      </c>
      <c r="D1812" s="16" t="str">
        <f t="shared" si="506"/>
        <v>é.maquinária</v>
      </c>
      <c r="E1812" s="17" t="s">
        <v>26</v>
      </c>
      <c r="F1812" s="36" t="str">
        <f t="shared" si="520"/>
        <v>d.guardar</v>
      </c>
      <c r="G1812" s="19" t="s">
        <v>11370</v>
      </c>
      <c r="H1812" s="20" t="s">
        <v>12846</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11375</v>
      </c>
      <c r="X1812" s="28" t="s">
        <v>11385</v>
      </c>
      <c r="Y1812" s="28" t="s">
        <v>11382</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9" customHeight="1" x14ac:dyDescent="0.4">
      <c r="A1813" s="13">
        <v>1813</v>
      </c>
      <c r="B1813" s="14" t="s">
        <v>25</v>
      </c>
      <c r="C1813" s="35" t="str">
        <f t="shared" si="505"/>
        <v>p.guardar</v>
      </c>
      <c r="D1813" s="16" t="str">
        <f t="shared" si="506"/>
        <v>é.material.biológico</v>
      </c>
      <c r="E1813" s="17" t="s">
        <v>26</v>
      </c>
      <c r="F1813" s="36" t="str">
        <f>F1811</f>
        <v>d.guardar</v>
      </c>
      <c r="G1813" s="19" t="s">
        <v>11388</v>
      </c>
      <c r="H1813" s="20" t="s">
        <v>12846</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11389</v>
      </c>
      <c r="X1813" s="28" t="s">
        <v>11390</v>
      </c>
      <c r="Y1813" s="28" t="s">
        <v>11391</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9" customHeight="1" x14ac:dyDescent="0.4">
      <c r="A1814" s="13">
        <v>1814</v>
      </c>
      <c r="B1814" s="14" t="s">
        <v>25</v>
      </c>
      <c r="C1814" s="35" t="str">
        <f t="shared" si="505"/>
        <v>p.guardar</v>
      </c>
      <c r="D1814" s="16" t="str">
        <f t="shared" si="506"/>
        <v>é.material.de.limpeza</v>
      </c>
      <c r="E1814" s="17" t="s">
        <v>26</v>
      </c>
      <c r="F1814" s="36" t="str">
        <f>F1812</f>
        <v>d.guardar</v>
      </c>
      <c r="G1814" s="19" t="s">
        <v>11371</v>
      </c>
      <c r="H1814" s="20" t="s">
        <v>12846</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11376</v>
      </c>
      <c r="X1814" s="28" t="s">
        <v>11386</v>
      </c>
      <c r="Y1814" s="28" t="s">
        <v>11380</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9" customHeight="1" x14ac:dyDescent="0.4">
      <c r="A1815" s="13">
        <v>1815</v>
      </c>
      <c r="B1815" s="14" t="s">
        <v>25</v>
      </c>
      <c r="C1815" s="35" t="str">
        <f t="shared" si="505"/>
        <v>p.guardar</v>
      </c>
      <c r="D1815" s="16" t="str">
        <f t="shared" si="506"/>
        <v>é.material.didático</v>
      </c>
      <c r="E1815" s="17" t="s">
        <v>26</v>
      </c>
      <c r="F1815" s="36" t="str">
        <f>F1814</f>
        <v>d.guardar</v>
      </c>
      <c r="G1815" s="19" t="s">
        <v>11372</v>
      </c>
      <c r="H1815" s="20" t="s">
        <v>12846</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11377</v>
      </c>
      <c r="X1815" s="28" t="s">
        <v>11387</v>
      </c>
      <c r="Y1815" s="28" t="s">
        <v>11381</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9"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12846</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9"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12846</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9"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12846</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9"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12846</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9"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12846</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9"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12846</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9"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12846</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9"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12846</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9"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12846</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9" customHeight="1" x14ac:dyDescent="0.4">
      <c r="A1825" s="13">
        <v>1825</v>
      </c>
      <c r="B1825" s="14" t="s">
        <v>25</v>
      </c>
      <c r="C1825" s="15" t="str">
        <f t="shared" si="521"/>
        <v>p.hospitalizar</v>
      </c>
      <c r="D1825" s="16" t="str">
        <f t="shared" si="522"/>
        <v>é.ambulatorial</v>
      </c>
      <c r="E1825" s="17" t="s">
        <v>26</v>
      </c>
      <c r="F1825" s="18" t="s">
        <v>12528</v>
      </c>
      <c r="G1825" s="20" t="s">
        <v>12549</v>
      </c>
      <c r="H1825" s="20" t="s">
        <v>12846</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13556</v>
      </c>
      <c r="X1825" s="28" t="s">
        <v>13557</v>
      </c>
      <c r="Y1825" s="28" t="s">
        <v>13597</v>
      </c>
      <c r="Z1825" s="30" t="str">
        <f t="shared" si="518"/>
        <v>d.hospitalizar.100</v>
      </c>
      <c r="AA1825" s="30" t="str">
        <f t="shared" si="519"/>
        <v>Ação de hospitalizar</v>
      </c>
      <c r="AB1825" s="31" t="str">
        <f t="shared" si="530"/>
        <v>categoria.revit</v>
      </c>
      <c r="AC1825" s="32" t="s">
        <v>12567</v>
      </c>
      <c r="AD1825" s="31" t="str">
        <f t="shared" si="529"/>
        <v>null</v>
      </c>
      <c r="AE1825" s="32" t="s">
        <v>0</v>
      </c>
      <c r="AF1825" s="31" t="str">
        <f t="shared" si="526"/>
        <v>null</v>
      </c>
      <c r="AG1825" s="32" t="s">
        <v>0</v>
      </c>
      <c r="AH1825" s="31" t="str">
        <f t="shared" si="531"/>
        <v>classe.ifc</v>
      </c>
      <c r="AI1825" s="32" t="s">
        <v>12666</v>
      </c>
      <c r="AJ1825" s="31" t="str">
        <f t="shared" si="527"/>
        <v>null</v>
      </c>
      <c r="AK1825" s="32" t="s">
        <v>0</v>
      </c>
      <c r="AL1825" s="31" t="str">
        <f t="shared" si="516"/>
        <v>código.abnt</v>
      </c>
      <c r="AM1825" s="33" t="s">
        <v>12557</v>
      </c>
    </row>
    <row r="1826" spans="1:39" ht="6.9"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12548</v>
      </c>
      <c r="H1826" s="20" t="s">
        <v>12846</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13555</v>
      </c>
      <c r="X1826" s="28" t="s">
        <v>13558</v>
      </c>
      <c r="Y1826" s="28" t="s">
        <v>13598</v>
      </c>
      <c r="Z1826" s="30" t="str">
        <f t="shared" si="518"/>
        <v>d.hospitalizar.101</v>
      </c>
      <c r="AA1826" s="30" t="str">
        <f t="shared" si="519"/>
        <v>Ação de hospitalizar</v>
      </c>
      <c r="AB1826" s="31" t="str">
        <f t="shared" si="530"/>
        <v>categoria.revit</v>
      </c>
      <c r="AC1826" s="32" t="s">
        <v>12567</v>
      </c>
      <c r="AD1826" s="31" t="str">
        <f t="shared" si="529"/>
        <v>null</v>
      </c>
      <c r="AE1826" s="32" t="s">
        <v>0</v>
      </c>
      <c r="AF1826" s="31" t="str">
        <f t="shared" si="526"/>
        <v>null</v>
      </c>
      <c r="AG1826" s="32" t="s">
        <v>0</v>
      </c>
      <c r="AH1826" s="31" t="str">
        <f t="shared" si="531"/>
        <v>classe.ifc</v>
      </c>
      <c r="AI1826" s="32" t="s">
        <v>12666</v>
      </c>
      <c r="AJ1826" s="31" t="str">
        <f t="shared" si="527"/>
        <v>null</v>
      </c>
      <c r="AK1826" s="32" t="s">
        <v>0</v>
      </c>
      <c r="AL1826" s="31" t="str">
        <f t="shared" si="516"/>
        <v>código.abnt</v>
      </c>
      <c r="AM1826" s="33" t="s">
        <v>12558</v>
      </c>
    </row>
    <row r="1827" spans="1:39" ht="6.9" customHeight="1" x14ac:dyDescent="0.4">
      <c r="A1827" s="13">
        <v>1827</v>
      </c>
      <c r="B1827" s="14" t="s">
        <v>25</v>
      </c>
      <c r="C1827" s="35" t="str">
        <f t="shared" si="521"/>
        <v>p.hospitalizar</v>
      </c>
      <c r="D1827" s="16" t="str">
        <f t="shared" si="522"/>
        <v>é.atendimento</v>
      </c>
      <c r="E1827" s="17" t="s">
        <v>26</v>
      </c>
      <c r="F1827" s="36" t="str">
        <f t="shared" si="532"/>
        <v>d.hospitalizar</v>
      </c>
      <c r="G1827" s="20" t="s">
        <v>12552</v>
      </c>
      <c r="H1827" s="20" t="s">
        <v>12846</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13554</v>
      </c>
      <c r="X1827" s="28" t="s">
        <v>13559</v>
      </c>
      <c r="Y1827" s="28" t="s">
        <v>13599</v>
      </c>
      <c r="Z1827" s="30" t="str">
        <f t="shared" si="518"/>
        <v>d.hospitalizar.102</v>
      </c>
      <c r="AA1827" s="30" t="str">
        <f t="shared" si="519"/>
        <v>Ação de hospitalizar</v>
      </c>
      <c r="AB1827" s="31" t="str">
        <f t="shared" si="530"/>
        <v>categoria.revit</v>
      </c>
      <c r="AC1827" s="32" t="s">
        <v>12567</v>
      </c>
      <c r="AD1827" s="31" t="str">
        <f t="shared" si="529"/>
        <v>null</v>
      </c>
      <c r="AE1827" s="32" t="s">
        <v>0</v>
      </c>
      <c r="AF1827" s="31" t="str">
        <f t="shared" si="526"/>
        <v>null</v>
      </c>
      <c r="AG1827" s="32" t="s">
        <v>0</v>
      </c>
      <c r="AH1827" s="31" t="str">
        <f t="shared" si="531"/>
        <v>classe.ifc</v>
      </c>
      <c r="AI1827" s="32" t="s">
        <v>12666</v>
      </c>
      <c r="AJ1827" s="31" t="str">
        <f t="shared" si="527"/>
        <v>null</v>
      </c>
      <c r="AK1827" s="32" t="s">
        <v>0</v>
      </c>
      <c r="AL1827" s="31" t="str">
        <f t="shared" si="516"/>
        <v>código.abnt</v>
      </c>
      <c r="AM1827" s="33" t="s">
        <v>12566</v>
      </c>
    </row>
    <row r="1828" spans="1:39" ht="6.9"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12593</v>
      </c>
      <c r="H1828" s="20" t="s">
        <v>12846</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3" t="s">
        <v>12602</v>
      </c>
      <c r="X1828" s="28" t="s">
        <v>13594</v>
      </c>
      <c r="Y1828" s="28" t="s">
        <v>13634</v>
      </c>
      <c r="Z1828" s="30" t="str">
        <f t="shared" si="518"/>
        <v>d.hospitalizar.103</v>
      </c>
      <c r="AA1828" s="30" t="str">
        <f t="shared" si="519"/>
        <v>Ação de hospitalizar</v>
      </c>
      <c r="AB1828" s="31" t="str">
        <f t="shared" si="530"/>
        <v>categoria.revit</v>
      </c>
      <c r="AC1828" s="32" t="s">
        <v>12841</v>
      </c>
      <c r="AD1828" s="31" t="str">
        <f t="shared" si="529"/>
        <v>null</v>
      </c>
      <c r="AE1828" s="32" t="s">
        <v>0</v>
      </c>
      <c r="AF1828" s="31" t="str">
        <f t="shared" si="526"/>
        <v>null</v>
      </c>
      <c r="AG1828" s="32" t="s">
        <v>0</v>
      </c>
      <c r="AH1828" s="31" t="str">
        <f t="shared" si="531"/>
        <v>classe.ifc</v>
      </c>
      <c r="AI1828" s="32" t="s">
        <v>12667</v>
      </c>
      <c r="AJ1828" s="31" t="str">
        <f t="shared" si="527"/>
        <v>null</v>
      </c>
      <c r="AK1828" s="32" t="s">
        <v>0</v>
      </c>
      <c r="AL1828" s="31" t="str">
        <f t="shared" si="516"/>
        <v>código.abnt</v>
      </c>
      <c r="AM1828" s="33" t="s">
        <v>12599</v>
      </c>
    </row>
    <row r="1829" spans="1:39" ht="6.9"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12594</v>
      </c>
      <c r="H1829" s="20" t="s">
        <v>12846</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3" t="s">
        <v>13553</v>
      </c>
      <c r="X1829" s="28" t="s">
        <v>13560</v>
      </c>
      <c r="Y1829" s="28" t="s">
        <v>13600</v>
      </c>
      <c r="Z1829" s="30" t="str">
        <f t="shared" si="518"/>
        <v>d.hospitalizar.104</v>
      </c>
      <c r="AA1829" s="30" t="str">
        <f t="shared" si="519"/>
        <v>Ação de hospitalizar</v>
      </c>
      <c r="AB1829" s="31" t="str">
        <f t="shared" si="530"/>
        <v>categoria.revit</v>
      </c>
      <c r="AC1829" s="32" t="s">
        <v>12841</v>
      </c>
      <c r="AD1829" s="31" t="str">
        <f t="shared" si="529"/>
        <v>null</v>
      </c>
      <c r="AE1829" s="32" t="s">
        <v>0</v>
      </c>
      <c r="AF1829" s="31" t="str">
        <f t="shared" si="526"/>
        <v>null</v>
      </c>
      <c r="AG1829" s="32" t="s">
        <v>0</v>
      </c>
      <c r="AH1829" s="31" t="str">
        <f t="shared" si="531"/>
        <v>classe.ifc</v>
      </c>
      <c r="AI1829" s="32" t="s">
        <v>12667</v>
      </c>
      <c r="AJ1829" s="31" t="str">
        <f t="shared" si="527"/>
        <v>null</v>
      </c>
      <c r="AK1829" s="32" t="s">
        <v>0</v>
      </c>
      <c r="AL1829" s="31" t="str">
        <f t="shared" si="516"/>
        <v>código.abnt</v>
      </c>
      <c r="AM1829" s="33" t="s">
        <v>12599</v>
      </c>
    </row>
    <row r="1830" spans="1:39" ht="6.9"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12538</v>
      </c>
      <c r="H1830" s="20" t="s">
        <v>12846</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13538</v>
      </c>
      <c r="X1830" s="28" t="s">
        <v>13561</v>
      </c>
      <c r="Y1830" s="28" t="s">
        <v>13601</v>
      </c>
      <c r="Z1830" s="30" t="str">
        <f t="shared" si="518"/>
        <v>d.hospitalizar.105</v>
      </c>
      <c r="AA1830" s="30" t="str">
        <f t="shared" si="519"/>
        <v>Ação de hospitalizar</v>
      </c>
      <c r="AB1830" s="31" t="str">
        <f t="shared" si="530"/>
        <v>categoria.revit</v>
      </c>
      <c r="AC1830" s="32" t="s">
        <v>12567</v>
      </c>
      <c r="AD1830" s="31" t="str">
        <f t="shared" si="529"/>
        <v>null</v>
      </c>
      <c r="AE1830" s="32" t="s">
        <v>0</v>
      </c>
      <c r="AF1830" s="31" t="str">
        <f t="shared" si="526"/>
        <v>null</v>
      </c>
      <c r="AG1830" s="32" t="s">
        <v>0</v>
      </c>
      <c r="AH1830" s="31" t="str">
        <f t="shared" si="531"/>
        <v>classe.ifc</v>
      </c>
      <c r="AI1830" s="32" t="s">
        <v>12666</v>
      </c>
      <c r="AJ1830" s="31" t="str">
        <f t="shared" si="527"/>
        <v>null</v>
      </c>
      <c r="AK1830" s="32" t="s">
        <v>0</v>
      </c>
      <c r="AL1830" s="31" t="str">
        <f t="shared" si="516"/>
        <v>código.abnt</v>
      </c>
      <c r="AM1830" s="33" t="s">
        <v>12562</v>
      </c>
    </row>
    <row r="1831" spans="1:39" ht="6.9" customHeight="1" x14ac:dyDescent="0.4">
      <c r="A1831" s="13">
        <v>1831</v>
      </c>
      <c r="B1831" s="14" t="s">
        <v>25</v>
      </c>
      <c r="C1831" s="35" t="str">
        <f t="shared" si="521"/>
        <v>p.hospitalizar</v>
      </c>
      <c r="D1831" s="16" t="str">
        <f t="shared" si="522"/>
        <v>é.cme</v>
      </c>
      <c r="E1831" s="17" t="s">
        <v>26</v>
      </c>
      <c r="F1831" s="36" t="str">
        <f t="shared" si="532"/>
        <v>d.hospitalizar</v>
      </c>
      <c r="G1831" s="74" t="s">
        <v>12532</v>
      </c>
      <c r="H1831" s="20" t="s">
        <v>12846</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13539</v>
      </c>
      <c r="X1831" s="28" t="s">
        <v>13562</v>
      </c>
      <c r="Y1831" s="28" t="s">
        <v>13602</v>
      </c>
      <c r="Z1831" s="30" t="str">
        <f t="shared" si="518"/>
        <v>d.hospitalizar.106</v>
      </c>
      <c r="AA1831" s="30" t="str">
        <f t="shared" si="519"/>
        <v>Ação de hospitalizar</v>
      </c>
      <c r="AB1831" s="31" t="str">
        <f t="shared" si="530"/>
        <v>categoria.revit</v>
      </c>
      <c r="AC1831" s="32" t="s">
        <v>12567</v>
      </c>
      <c r="AD1831" s="31" t="str">
        <f t="shared" si="529"/>
        <v>null</v>
      </c>
      <c r="AE1831" s="32" t="s">
        <v>0</v>
      </c>
      <c r="AF1831" s="31" t="str">
        <f t="shared" si="526"/>
        <v>null</v>
      </c>
      <c r="AG1831" s="32" t="s">
        <v>0</v>
      </c>
      <c r="AH1831" s="31" t="str">
        <f t="shared" si="531"/>
        <v>classe.ifc</v>
      </c>
      <c r="AI1831" s="32" t="s">
        <v>12666</v>
      </c>
      <c r="AJ1831" s="31" t="str">
        <f t="shared" si="527"/>
        <v>null</v>
      </c>
      <c r="AK1831" s="32" t="s">
        <v>0</v>
      </c>
      <c r="AL1831" s="31" t="str">
        <f t="shared" si="516"/>
        <v>null</v>
      </c>
      <c r="AM1831" s="33" t="s">
        <v>0</v>
      </c>
    </row>
    <row r="1832" spans="1:39" ht="6.9" customHeight="1" x14ac:dyDescent="0.4">
      <c r="A1832" s="13">
        <v>1832</v>
      </c>
      <c r="B1832" s="14" t="s">
        <v>25</v>
      </c>
      <c r="C1832" s="35" t="str">
        <f t="shared" si="521"/>
        <v>p.hospitalizar</v>
      </c>
      <c r="D1832" s="16" t="str">
        <f t="shared" si="522"/>
        <v>é.consultório</v>
      </c>
      <c r="E1832" s="17" t="s">
        <v>26</v>
      </c>
      <c r="F1832" s="36" t="str">
        <f t="shared" si="532"/>
        <v>d.hospitalizar</v>
      </c>
      <c r="G1832" s="75" t="s">
        <v>12568</v>
      </c>
      <c r="H1832" s="20" t="s">
        <v>12846</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13540</v>
      </c>
      <c r="X1832" s="28" t="s">
        <v>13563</v>
      </c>
      <c r="Y1832" s="28" t="s">
        <v>13603</v>
      </c>
      <c r="Z1832" s="30" t="str">
        <f t="shared" si="518"/>
        <v>d.hospitalizar.107</v>
      </c>
      <c r="AA1832" s="30" t="str">
        <f t="shared" si="519"/>
        <v>Ação de hospitalizar</v>
      </c>
      <c r="AB1832" s="31" t="str">
        <f t="shared" si="530"/>
        <v>categoria.revit</v>
      </c>
      <c r="AC1832" s="32" t="s">
        <v>12567</v>
      </c>
      <c r="AD1832" s="31" t="str">
        <f t="shared" si="529"/>
        <v>null</v>
      </c>
      <c r="AE1832" s="32" t="s">
        <v>0</v>
      </c>
      <c r="AF1832" s="31" t="str">
        <f t="shared" si="526"/>
        <v>null</v>
      </c>
      <c r="AG1832" s="32" t="s">
        <v>0</v>
      </c>
      <c r="AH1832" s="31" t="str">
        <f t="shared" si="531"/>
        <v>classe.ifc</v>
      </c>
      <c r="AI1832" s="32" t="s">
        <v>12666</v>
      </c>
      <c r="AJ1832" s="31" t="str">
        <f t="shared" si="527"/>
        <v>null</v>
      </c>
      <c r="AK1832" s="32" t="s">
        <v>0</v>
      </c>
      <c r="AL1832" s="31" t="str">
        <f t="shared" si="516"/>
        <v>código.abnt</v>
      </c>
      <c r="AM1832" s="33" t="s">
        <v>12566</v>
      </c>
    </row>
    <row r="1833" spans="1:39" ht="6.9" customHeight="1" x14ac:dyDescent="0.4">
      <c r="A1833" s="13">
        <v>1833</v>
      </c>
      <c r="B1833" s="14" t="s">
        <v>25</v>
      </c>
      <c r="C1833" s="35" t="str">
        <f t="shared" si="521"/>
        <v>p.hospitalizar</v>
      </c>
      <c r="D1833" s="16" t="str">
        <f t="shared" si="522"/>
        <v>é.cti</v>
      </c>
      <c r="E1833" s="17" t="s">
        <v>26</v>
      </c>
      <c r="F1833" s="36" t="str">
        <f t="shared" si="532"/>
        <v>d.hospitalizar</v>
      </c>
      <c r="G1833" s="75" t="s">
        <v>12529</v>
      </c>
      <c r="H1833" s="20" t="s">
        <v>12846</v>
      </c>
      <c r="I1833" s="21" t="str">
        <f t="shared" si="523"/>
        <v>null</v>
      </c>
      <c r="J1833" s="22" t="s">
        <v>0</v>
      </c>
      <c r="K1833" s="22" t="s">
        <v>0</v>
      </c>
      <c r="L1833" s="22" t="s">
        <v>0</v>
      </c>
      <c r="M1833" s="22" t="s">
        <v>0</v>
      </c>
      <c r="N1833" s="22" t="s">
        <v>0</v>
      </c>
      <c r="O1833" s="22" t="s">
        <v>0</v>
      </c>
      <c r="P1833" s="22" t="s">
        <v>0</v>
      </c>
      <c r="Q1833" s="22" t="s">
        <v>0</v>
      </c>
      <c r="R1833" s="24" t="s">
        <v>12536</v>
      </c>
      <c r="S1833" s="25" t="s">
        <v>1</v>
      </c>
      <c r="T1833" s="25" t="s">
        <v>6790</v>
      </c>
      <c r="U1833" s="26" t="str">
        <f t="shared" si="524"/>
        <v>Propriedade destinada a hospitalizar: é.cti</v>
      </c>
      <c r="V1833" s="26" t="str">
        <f t="shared" si="525"/>
        <v>Dado para hospitalizar: cti -- Formatado como (rdfs:Literal or xsd:string)</v>
      </c>
      <c r="W1833" s="61" t="s">
        <v>13541</v>
      </c>
      <c r="X1833" s="28" t="s">
        <v>13564</v>
      </c>
      <c r="Y1833" s="28" t="s">
        <v>13604</v>
      </c>
      <c r="Z1833" s="30" t="str">
        <f t="shared" si="518"/>
        <v>d.hospitalizar.108</v>
      </c>
      <c r="AA1833" s="30" t="str">
        <f t="shared" si="519"/>
        <v>Ação de hospitalizar</v>
      </c>
      <c r="AB1833" s="31" t="str">
        <f t="shared" si="530"/>
        <v>categoria.revit</v>
      </c>
      <c r="AC1833" s="32" t="s">
        <v>12567</v>
      </c>
      <c r="AD1833" s="31" t="str">
        <f t="shared" si="529"/>
        <v>null</v>
      </c>
      <c r="AE1833" s="32" t="s">
        <v>0</v>
      </c>
      <c r="AF1833" s="31" t="str">
        <f t="shared" si="526"/>
        <v>null</v>
      </c>
      <c r="AG1833" s="32" t="s">
        <v>0</v>
      </c>
      <c r="AH1833" s="31" t="str">
        <f t="shared" si="531"/>
        <v>classe.ifc</v>
      </c>
      <c r="AI1833" s="32" t="s">
        <v>12666</v>
      </c>
      <c r="AJ1833" s="31" t="str">
        <f t="shared" si="527"/>
        <v>null</v>
      </c>
      <c r="AK1833" s="32" t="s">
        <v>0</v>
      </c>
      <c r="AL1833" s="31" t="str">
        <f t="shared" si="516"/>
        <v>null</v>
      </c>
      <c r="AM1833" s="33" t="s">
        <v>0</v>
      </c>
    </row>
    <row r="1834" spans="1:39" ht="6.9" customHeight="1" x14ac:dyDescent="0.4">
      <c r="A1834" s="13">
        <v>1834</v>
      </c>
      <c r="B1834" s="14" t="s">
        <v>25</v>
      </c>
      <c r="C1834" s="35" t="str">
        <f t="shared" si="521"/>
        <v>p.hospitalizar</v>
      </c>
      <c r="D1834" s="16" t="str">
        <f t="shared" si="522"/>
        <v>é.dia.hospitalar</v>
      </c>
      <c r="E1834" s="17" t="s">
        <v>26</v>
      </c>
      <c r="F1834" s="36" t="str">
        <f t="shared" si="532"/>
        <v>d.hospitalizar</v>
      </c>
      <c r="G1834" s="76" t="s">
        <v>12592</v>
      </c>
      <c r="H1834" s="20" t="s">
        <v>12846</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3" t="s">
        <v>13976</v>
      </c>
      <c r="X1834" s="28" t="s">
        <v>13977</v>
      </c>
      <c r="Y1834" s="28" t="s">
        <v>13978</v>
      </c>
      <c r="Z1834" s="30" t="str">
        <f t="shared" si="518"/>
        <v>d.hospitalizar.109</v>
      </c>
      <c r="AA1834" s="30" t="str">
        <f t="shared" si="519"/>
        <v>Ação de hospitalizar</v>
      </c>
      <c r="AB1834" s="31" t="str">
        <f t="shared" si="530"/>
        <v>categoria.revit</v>
      </c>
      <c r="AC1834" s="32" t="s">
        <v>12841</v>
      </c>
      <c r="AD1834" s="31" t="str">
        <f t="shared" si="529"/>
        <v>null</v>
      </c>
      <c r="AE1834" s="32" t="s">
        <v>0</v>
      </c>
      <c r="AF1834" s="31" t="str">
        <f t="shared" si="526"/>
        <v>null</v>
      </c>
      <c r="AG1834" s="32" t="s">
        <v>0</v>
      </c>
      <c r="AH1834" s="31" t="str">
        <f t="shared" si="531"/>
        <v>classe.ifc</v>
      </c>
      <c r="AI1834" s="32" t="s">
        <v>12667</v>
      </c>
      <c r="AJ1834" s="31" t="str">
        <f t="shared" si="527"/>
        <v>null</v>
      </c>
      <c r="AK1834" s="32" t="s">
        <v>0</v>
      </c>
      <c r="AL1834" s="31" t="str">
        <f t="shared" si="516"/>
        <v>código.abnt</v>
      </c>
      <c r="AM1834" s="33" t="s">
        <v>12599</v>
      </c>
    </row>
    <row r="1835" spans="1:39" ht="6.9" customHeight="1" x14ac:dyDescent="0.4">
      <c r="A1835" s="13">
        <v>1835</v>
      </c>
      <c r="B1835" s="14" t="s">
        <v>25</v>
      </c>
      <c r="C1835" s="35" t="str">
        <f t="shared" si="521"/>
        <v>p.hospitalizar</v>
      </c>
      <c r="D1835" s="16" t="str">
        <f t="shared" si="522"/>
        <v>é.emergência</v>
      </c>
      <c r="E1835" s="17" t="s">
        <v>26</v>
      </c>
      <c r="F1835" s="36" t="str">
        <f t="shared" si="532"/>
        <v>d.hospitalizar</v>
      </c>
      <c r="G1835" s="75" t="s">
        <v>12553</v>
      </c>
      <c r="H1835" s="20" t="s">
        <v>12846</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13544</v>
      </c>
      <c r="X1835" s="28" t="s">
        <v>13565</v>
      </c>
      <c r="Y1835" s="28" t="s">
        <v>13605</v>
      </c>
      <c r="Z1835" s="30" t="str">
        <f t="shared" si="518"/>
        <v>d.hospitalizar.110</v>
      </c>
      <c r="AA1835" s="30" t="str">
        <f t="shared" si="519"/>
        <v>Ação de hospitalizar</v>
      </c>
      <c r="AB1835" s="31" t="str">
        <f t="shared" si="530"/>
        <v>categoria.revit</v>
      </c>
      <c r="AC1835" s="32" t="s">
        <v>12567</v>
      </c>
      <c r="AD1835" s="31" t="str">
        <f t="shared" si="529"/>
        <v>null</v>
      </c>
      <c r="AE1835" s="32" t="s">
        <v>0</v>
      </c>
      <c r="AF1835" s="31" t="str">
        <f t="shared" si="526"/>
        <v>null</v>
      </c>
      <c r="AG1835" s="32" t="s">
        <v>0</v>
      </c>
      <c r="AH1835" s="31" t="str">
        <f t="shared" si="531"/>
        <v>classe.ifc</v>
      </c>
      <c r="AI1835" s="32" t="s">
        <v>12666</v>
      </c>
      <c r="AJ1835" s="31" t="str">
        <f t="shared" si="527"/>
        <v>null</v>
      </c>
      <c r="AK1835" s="32" t="s">
        <v>0</v>
      </c>
      <c r="AL1835" s="31" t="str">
        <f t="shared" si="516"/>
        <v>código.abnt</v>
      </c>
      <c r="AM1835" s="33" t="s">
        <v>12566</v>
      </c>
    </row>
    <row r="1836" spans="1:39" ht="6.9" customHeight="1" x14ac:dyDescent="0.4">
      <c r="A1836" s="13">
        <v>1836</v>
      </c>
      <c r="B1836" s="14" t="s">
        <v>25</v>
      </c>
      <c r="C1836" s="35" t="str">
        <f t="shared" si="521"/>
        <v>p.hospitalizar</v>
      </c>
      <c r="D1836" s="16" t="str">
        <f t="shared" si="522"/>
        <v>é.enfermaria</v>
      </c>
      <c r="E1836" s="17" t="s">
        <v>26</v>
      </c>
      <c r="F1836" s="36" t="str">
        <f t="shared" si="532"/>
        <v>d.hospitalizar</v>
      </c>
      <c r="G1836" s="74" t="s">
        <v>12537</v>
      </c>
      <c r="H1836" s="20" t="s">
        <v>12846</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13545</v>
      </c>
      <c r="X1836" s="28" t="s">
        <v>13566</v>
      </c>
      <c r="Y1836" s="28" t="s">
        <v>13606</v>
      </c>
      <c r="Z1836" s="30" t="str">
        <f t="shared" si="518"/>
        <v>d.hospitalizar.111</v>
      </c>
      <c r="AA1836" s="30" t="str">
        <f t="shared" si="519"/>
        <v>Ação de hospitalizar</v>
      </c>
      <c r="AB1836" s="31" t="str">
        <f t="shared" si="530"/>
        <v>categoria.revit</v>
      </c>
      <c r="AC1836" s="32" t="s">
        <v>12567</v>
      </c>
      <c r="AD1836" s="31" t="str">
        <f t="shared" si="529"/>
        <v>null</v>
      </c>
      <c r="AE1836" s="32" t="s">
        <v>0</v>
      </c>
      <c r="AF1836" s="31" t="str">
        <f t="shared" si="526"/>
        <v>null</v>
      </c>
      <c r="AG1836" s="32" t="s">
        <v>0</v>
      </c>
      <c r="AH1836" s="31" t="str">
        <f t="shared" si="531"/>
        <v>classe.ifc</v>
      </c>
      <c r="AI1836" s="32" t="s">
        <v>12666</v>
      </c>
      <c r="AJ1836" s="31" t="str">
        <f t="shared" si="527"/>
        <v>null</v>
      </c>
      <c r="AK1836" s="32" t="s">
        <v>0</v>
      </c>
      <c r="AL1836" s="31" t="str">
        <f t="shared" si="516"/>
        <v>código.abnt</v>
      </c>
      <c r="AM1836" s="33" t="s">
        <v>12563</v>
      </c>
    </row>
    <row r="1837" spans="1:39" ht="6.9" customHeight="1" x14ac:dyDescent="0.4">
      <c r="A1837" s="13">
        <v>1837</v>
      </c>
      <c r="B1837" s="14" t="s">
        <v>25</v>
      </c>
      <c r="C1837" s="35" t="str">
        <f t="shared" si="521"/>
        <v>p.hospitalizar</v>
      </c>
      <c r="D1837" s="16" t="str">
        <f t="shared" si="522"/>
        <v>é.exame.de.imagem</v>
      </c>
      <c r="E1837" s="17" t="s">
        <v>26</v>
      </c>
      <c r="F1837" s="36" t="str">
        <f t="shared" si="532"/>
        <v>d.hospitalizar</v>
      </c>
      <c r="G1837" s="75" t="s">
        <v>12555</v>
      </c>
      <c r="H1837" s="20" t="s">
        <v>12846</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13542</v>
      </c>
      <c r="X1837" s="28" t="s">
        <v>13567</v>
      </c>
      <c r="Y1837" s="28" t="s">
        <v>13607</v>
      </c>
      <c r="Z1837" s="30" t="str">
        <f t="shared" si="518"/>
        <v>d.hospitalizar.112</v>
      </c>
      <c r="AA1837" s="30" t="str">
        <f t="shared" si="519"/>
        <v>Ação de hospitalizar</v>
      </c>
      <c r="AB1837" s="31" t="str">
        <f t="shared" si="530"/>
        <v>categoria.revit</v>
      </c>
      <c r="AC1837" s="32" t="s">
        <v>12567</v>
      </c>
      <c r="AD1837" s="31" t="str">
        <f t="shared" si="529"/>
        <v>null</v>
      </c>
      <c r="AE1837" s="32" t="s">
        <v>0</v>
      </c>
      <c r="AF1837" s="31" t="str">
        <f t="shared" si="526"/>
        <v>null</v>
      </c>
      <c r="AG1837" s="32" t="s">
        <v>0</v>
      </c>
      <c r="AH1837" s="31" t="str">
        <f t="shared" si="531"/>
        <v>classe.ifc</v>
      </c>
      <c r="AI1837" s="32" t="s">
        <v>12666</v>
      </c>
      <c r="AJ1837" s="31" t="str">
        <f t="shared" si="527"/>
        <v>null</v>
      </c>
      <c r="AK1837" s="32" t="s">
        <v>0</v>
      </c>
      <c r="AL1837" s="31" t="str">
        <f t="shared" si="516"/>
        <v>código.abnt</v>
      </c>
      <c r="AM1837" s="33" t="s">
        <v>12559</v>
      </c>
    </row>
    <row r="1838" spans="1:39" ht="6.9" customHeight="1" x14ac:dyDescent="0.4">
      <c r="A1838" s="13">
        <v>1838</v>
      </c>
      <c r="B1838" s="14" t="s">
        <v>25</v>
      </c>
      <c r="C1838" s="35" t="str">
        <f t="shared" si="521"/>
        <v>p.hospitalizar</v>
      </c>
      <c r="D1838" s="16" t="str">
        <f t="shared" si="522"/>
        <v>é.internação</v>
      </c>
      <c r="E1838" s="17" t="s">
        <v>26</v>
      </c>
      <c r="F1838" s="36" t="str">
        <f t="shared" si="532"/>
        <v>d.hospitalizar</v>
      </c>
      <c r="G1838" s="75" t="s">
        <v>12547</v>
      </c>
      <c r="H1838" s="20" t="s">
        <v>12846</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13543</v>
      </c>
      <c r="X1838" s="28" t="s">
        <v>13568</v>
      </c>
      <c r="Y1838" s="28" t="s">
        <v>13608</v>
      </c>
      <c r="Z1838" s="30" t="str">
        <f t="shared" si="518"/>
        <v>d.hospitalizar.113</v>
      </c>
      <c r="AA1838" s="30" t="str">
        <f t="shared" si="519"/>
        <v>Ação de hospitalizar</v>
      </c>
      <c r="AB1838" s="31" t="str">
        <f t="shared" si="530"/>
        <v>categoria.revit</v>
      </c>
      <c r="AC1838" s="32" t="s">
        <v>12567</v>
      </c>
      <c r="AD1838" s="31" t="str">
        <f t="shared" si="529"/>
        <v>null</v>
      </c>
      <c r="AE1838" s="32" t="s">
        <v>0</v>
      </c>
      <c r="AF1838" s="31" t="str">
        <f t="shared" si="526"/>
        <v>null</v>
      </c>
      <c r="AG1838" s="32" t="s">
        <v>0</v>
      </c>
      <c r="AH1838" s="31" t="str">
        <f t="shared" si="531"/>
        <v>classe.ifc</v>
      </c>
      <c r="AI1838" s="32" t="s">
        <v>12666</v>
      </c>
      <c r="AJ1838" s="31" t="str">
        <f t="shared" si="527"/>
        <v>null</v>
      </c>
      <c r="AK1838" s="32" t="s">
        <v>0</v>
      </c>
      <c r="AL1838" s="31" t="str">
        <f t="shared" ref="AL1838:AL1901" si="533">IF(AM1838="null",
    "null",
    IF(OR(ISNUMBER(FIND("ids:",AM1838)), ISNUMBER(FIND("xs:",AM1838))),
        "sintaxe.ids",
        IF(ISNUMBER(FIND("[",AM1838)),
            "código.abnt",
            ""
        )
    )
)</f>
        <v>código.abnt</v>
      </c>
      <c r="AM1838" s="33" t="s">
        <v>12566</v>
      </c>
    </row>
    <row r="1839" spans="1:39" ht="6.9" customHeight="1" x14ac:dyDescent="0.4">
      <c r="A1839" s="13">
        <v>1839</v>
      </c>
      <c r="B1839" s="14" t="s">
        <v>25</v>
      </c>
      <c r="C1839" s="35" t="str">
        <f t="shared" si="521"/>
        <v>p.hospitalizar</v>
      </c>
      <c r="D1839" s="16" t="str">
        <f t="shared" si="522"/>
        <v>é.leito.bloqueado</v>
      </c>
      <c r="E1839" s="17" t="s">
        <v>26</v>
      </c>
      <c r="F1839" s="36" t="str">
        <f t="shared" si="532"/>
        <v>d.hospitalizar</v>
      </c>
      <c r="G1839" s="76" t="s">
        <v>12584</v>
      </c>
      <c r="H1839" s="20" t="s">
        <v>12846</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3" t="s">
        <v>13520</v>
      </c>
      <c r="X1839" s="28" t="s">
        <v>13569</v>
      </c>
      <c r="Y1839" s="28" t="s">
        <v>13609</v>
      </c>
      <c r="Z1839" s="30" t="str">
        <f t="shared" si="518"/>
        <v>d.hospitalizar.114</v>
      </c>
      <c r="AA1839" s="30" t="str">
        <f t="shared" si="519"/>
        <v>Ação de hospitalizar</v>
      </c>
      <c r="AB1839" s="31" t="str">
        <f t="shared" si="530"/>
        <v>categoria.revit</v>
      </c>
      <c r="AC1839" s="32" t="s">
        <v>12841</v>
      </c>
      <c r="AD1839" s="31" t="str">
        <f t="shared" si="529"/>
        <v>null</v>
      </c>
      <c r="AE1839" s="32" t="s">
        <v>0</v>
      </c>
      <c r="AF1839" s="31" t="str">
        <f t="shared" si="526"/>
        <v>null</v>
      </c>
      <c r="AG1839" s="32" t="s">
        <v>0</v>
      </c>
      <c r="AH1839" s="31" t="str">
        <f t="shared" si="531"/>
        <v>classe.ifc</v>
      </c>
      <c r="AI1839" s="32" t="s">
        <v>12667</v>
      </c>
      <c r="AJ1839" s="31" t="str">
        <f t="shared" si="527"/>
        <v>null</v>
      </c>
      <c r="AK1839" s="32" t="s">
        <v>0</v>
      </c>
      <c r="AL1839" s="31" t="str">
        <f t="shared" si="533"/>
        <v>código.abnt</v>
      </c>
      <c r="AM1839" s="33" t="s">
        <v>12599</v>
      </c>
    </row>
    <row r="1840" spans="1:39" ht="6.9"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6" t="s">
        <v>13518</v>
      </c>
      <c r="H1840" s="20" t="s">
        <v>12846</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3" t="s">
        <v>13537</v>
      </c>
      <c r="X1840" s="28" t="s">
        <v>13570</v>
      </c>
      <c r="Y1840" s="28" t="s">
        <v>13610</v>
      </c>
      <c r="Z1840" s="30" t="str">
        <f t="shared" si="518"/>
        <v>d.hospitalizar.115</v>
      </c>
      <c r="AA1840" s="30" t="str">
        <f t="shared" si="519"/>
        <v>Ação de hospitalizar</v>
      </c>
      <c r="AB1840" s="31" t="str">
        <f t="shared" si="530"/>
        <v>categoria.revit</v>
      </c>
      <c r="AC1840" s="32" t="s">
        <v>12841</v>
      </c>
      <c r="AD1840" s="31" t="str">
        <f t="shared" si="529"/>
        <v>null</v>
      </c>
      <c r="AE1840" s="32" t="s">
        <v>0</v>
      </c>
      <c r="AF1840" s="31" t="str">
        <f t="shared" si="526"/>
        <v>null</v>
      </c>
      <c r="AG1840" s="32" t="s">
        <v>0</v>
      </c>
      <c r="AH1840" s="31" t="str">
        <f t="shared" si="531"/>
        <v>classe.ifc</v>
      </c>
      <c r="AI1840" s="32" t="s">
        <v>12667</v>
      </c>
      <c r="AJ1840" s="31" t="str">
        <f t="shared" si="527"/>
        <v>null</v>
      </c>
      <c r="AK1840" s="32" t="s">
        <v>0</v>
      </c>
      <c r="AL1840" s="31" t="str">
        <f t="shared" si="533"/>
        <v>código.abnt</v>
      </c>
      <c r="AM1840" s="33" t="s">
        <v>12600</v>
      </c>
    </row>
    <row r="1841" spans="1:39" ht="6.9"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6" t="s">
        <v>12590</v>
      </c>
      <c r="H1841" s="20" t="s">
        <v>12846</v>
      </c>
      <c r="I1841" s="21" t="str">
        <f t="shared" si="523"/>
        <v>null</v>
      </c>
      <c r="J1841" s="22" t="s">
        <v>0</v>
      </c>
      <c r="K1841" s="22" t="s">
        <v>0</v>
      </c>
      <c r="L1841" s="22" t="s">
        <v>0</v>
      </c>
      <c r="M1841" s="22" t="s">
        <v>0</v>
      </c>
      <c r="N1841" s="22" t="s">
        <v>0</v>
      </c>
      <c r="O1841" s="22" t="s">
        <v>0</v>
      </c>
      <c r="P1841" s="22" t="s">
        <v>0</v>
      </c>
      <c r="Q1841" s="22" t="s">
        <v>0</v>
      </c>
      <c r="R1841" s="24" t="s">
        <v>12617</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3" t="s">
        <v>13536</v>
      </c>
      <c r="X1841" s="28" t="s">
        <v>13571</v>
      </c>
      <c r="Y1841" s="28" t="s">
        <v>13611</v>
      </c>
      <c r="Z1841" s="30" t="str">
        <f t="shared" si="518"/>
        <v>d.hospitalizar.116</v>
      </c>
      <c r="AA1841" s="30" t="str">
        <f t="shared" si="519"/>
        <v>Ação de hospitalizar</v>
      </c>
      <c r="AB1841" s="31" t="str">
        <f t="shared" si="530"/>
        <v>categoria.revit</v>
      </c>
      <c r="AC1841" s="32" t="s">
        <v>12841</v>
      </c>
      <c r="AD1841" s="31" t="str">
        <f t="shared" si="529"/>
        <v>null</v>
      </c>
      <c r="AE1841" s="32" t="s">
        <v>0</v>
      </c>
      <c r="AF1841" s="31" t="str">
        <f t="shared" si="526"/>
        <v>null</v>
      </c>
      <c r="AG1841" s="32" t="s">
        <v>0</v>
      </c>
      <c r="AH1841" s="31" t="str">
        <f t="shared" si="531"/>
        <v>classe.ifc</v>
      </c>
      <c r="AI1841" s="32" t="s">
        <v>12667</v>
      </c>
      <c r="AJ1841" s="31" t="str">
        <f t="shared" si="527"/>
        <v>null</v>
      </c>
      <c r="AK1841" s="32" t="s">
        <v>0</v>
      </c>
      <c r="AL1841" s="31" t="str">
        <f t="shared" si="533"/>
        <v>código.abnt</v>
      </c>
      <c r="AM1841" s="33" t="s">
        <v>12600</v>
      </c>
    </row>
    <row r="1842" spans="1:39" ht="6.9"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12588</v>
      </c>
      <c r="H1842" s="20" t="s">
        <v>12846</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3" t="s">
        <v>13521</v>
      </c>
      <c r="X1842" s="28" t="s">
        <v>13572</v>
      </c>
      <c r="Y1842" s="28" t="s">
        <v>13612</v>
      </c>
      <c r="Z1842" s="30" t="str">
        <f t="shared" si="518"/>
        <v>d.hospitalizar.117</v>
      </c>
      <c r="AA1842" s="30" t="str">
        <f t="shared" si="519"/>
        <v>Ação de hospitalizar</v>
      </c>
      <c r="AB1842" s="31" t="str">
        <f t="shared" si="530"/>
        <v>categoria.revit</v>
      </c>
      <c r="AC1842" s="32" t="s">
        <v>12841</v>
      </c>
      <c r="AD1842" s="31" t="str">
        <f t="shared" si="529"/>
        <v>null</v>
      </c>
      <c r="AE1842" s="32" t="s">
        <v>0</v>
      </c>
      <c r="AF1842" s="31" t="str">
        <f t="shared" si="526"/>
        <v>null</v>
      </c>
      <c r="AG1842" s="32" t="s">
        <v>0</v>
      </c>
      <c r="AH1842" s="31" t="str">
        <f t="shared" si="531"/>
        <v>classe.ifc</v>
      </c>
      <c r="AI1842" s="32" t="s">
        <v>12667</v>
      </c>
      <c r="AJ1842" s="31" t="str">
        <f t="shared" si="527"/>
        <v>null</v>
      </c>
      <c r="AK1842" s="32" t="s">
        <v>0</v>
      </c>
      <c r="AL1842" s="31" t="str">
        <f t="shared" si="533"/>
        <v>código.abnt</v>
      </c>
      <c r="AM1842" s="33" t="s">
        <v>12599</v>
      </c>
    </row>
    <row r="1843" spans="1:39" ht="6.9"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12589</v>
      </c>
      <c r="H1843" s="55" t="s">
        <v>12846</v>
      </c>
      <c r="I1843" s="21" t="str">
        <f t="shared" si="523"/>
        <v>null</v>
      </c>
      <c r="J1843" s="22" t="s">
        <v>0</v>
      </c>
      <c r="K1843" s="22" t="s">
        <v>0</v>
      </c>
      <c r="L1843" s="22" t="s">
        <v>0</v>
      </c>
      <c r="M1843" s="22" t="s">
        <v>0</v>
      </c>
      <c r="N1843" s="22" t="s">
        <v>0</v>
      </c>
      <c r="O1843" s="22" t="s">
        <v>0</v>
      </c>
      <c r="P1843" s="22" t="s">
        <v>0</v>
      </c>
      <c r="Q1843" s="22" t="s">
        <v>0</v>
      </c>
      <c r="R1843" s="24" t="s">
        <v>12617</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3" t="s">
        <v>13522</v>
      </c>
      <c r="X1843" s="28" t="s">
        <v>13573</v>
      </c>
      <c r="Y1843" s="28" t="s">
        <v>13613</v>
      </c>
      <c r="Z1843" s="30" t="str">
        <f t="shared" si="518"/>
        <v>d.hospitalizar.118</v>
      </c>
      <c r="AA1843" s="30" t="str">
        <f t="shared" si="519"/>
        <v>Ação de hospitalizar</v>
      </c>
      <c r="AB1843" s="31" t="str">
        <f t="shared" si="530"/>
        <v>categoria.revit</v>
      </c>
      <c r="AC1843" s="32" t="s">
        <v>12841</v>
      </c>
      <c r="AD1843" s="31" t="str">
        <f t="shared" si="529"/>
        <v>null</v>
      </c>
      <c r="AE1843" s="32" t="s">
        <v>0</v>
      </c>
      <c r="AF1843" s="31" t="str">
        <f t="shared" si="526"/>
        <v>null</v>
      </c>
      <c r="AG1843" s="32" t="s">
        <v>0</v>
      </c>
      <c r="AH1843" s="31" t="str">
        <f t="shared" si="531"/>
        <v>classe.ifc</v>
      </c>
      <c r="AI1843" s="32" t="s">
        <v>12667</v>
      </c>
      <c r="AJ1843" s="31" t="str">
        <f t="shared" si="527"/>
        <v>null</v>
      </c>
      <c r="AK1843" s="32" t="s">
        <v>0</v>
      </c>
      <c r="AL1843" s="31" t="str">
        <f t="shared" si="533"/>
        <v>código.abnt</v>
      </c>
      <c r="AM1843" s="33" t="s">
        <v>12599</v>
      </c>
    </row>
    <row r="1844" spans="1:39" ht="6.9"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13515</v>
      </c>
      <c r="H1844" s="55" t="s">
        <v>12846</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3" t="s">
        <v>13523</v>
      </c>
      <c r="X1844" s="28" t="s">
        <v>13574</v>
      </c>
      <c r="Y1844" s="28" t="s">
        <v>13614</v>
      </c>
      <c r="Z1844" s="30" t="str">
        <f t="shared" si="518"/>
        <v>d.hospitalizar.119</v>
      </c>
      <c r="AA1844" s="30" t="str">
        <f t="shared" si="519"/>
        <v>Ação de hospitalizar</v>
      </c>
      <c r="AB1844" s="31" t="str">
        <f t="shared" si="530"/>
        <v>categoria.revit</v>
      </c>
      <c r="AC1844" s="32" t="s">
        <v>12841</v>
      </c>
      <c r="AD1844" s="31" t="str">
        <f t="shared" si="529"/>
        <v>null</v>
      </c>
      <c r="AE1844" s="32" t="s">
        <v>0</v>
      </c>
      <c r="AF1844" s="31" t="str">
        <f t="shared" si="526"/>
        <v>null</v>
      </c>
      <c r="AG1844" s="32" t="s">
        <v>0</v>
      </c>
      <c r="AH1844" s="31" t="str">
        <f t="shared" si="531"/>
        <v>classe.ifc</v>
      </c>
      <c r="AI1844" s="32" t="s">
        <v>12667</v>
      </c>
      <c r="AJ1844" s="31" t="str">
        <f t="shared" si="527"/>
        <v>null</v>
      </c>
      <c r="AK1844" s="32" t="s">
        <v>0</v>
      </c>
      <c r="AL1844" s="31" t="str">
        <f t="shared" si="533"/>
        <v>código.abnt</v>
      </c>
      <c r="AM1844" s="33" t="s">
        <v>12599</v>
      </c>
    </row>
    <row r="1845" spans="1:39" ht="6.9"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13516</v>
      </c>
      <c r="H1845" s="55" t="s">
        <v>12846</v>
      </c>
      <c r="I1845" s="21" t="str">
        <f t="shared" si="523"/>
        <v>null</v>
      </c>
      <c r="J1845" s="22" t="s">
        <v>0</v>
      </c>
      <c r="K1845" s="22" t="s">
        <v>0</v>
      </c>
      <c r="L1845" s="22" t="s">
        <v>0</v>
      </c>
      <c r="M1845" s="22" t="s">
        <v>0</v>
      </c>
      <c r="N1845" s="22" t="s">
        <v>0</v>
      </c>
      <c r="O1845" s="22" t="s">
        <v>0</v>
      </c>
      <c r="P1845" s="22" t="s">
        <v>0</v>
      </c>
      <c r="Q1845" s="22" t="s">
        <v>0</v>
      </c>
      <c r="R1845" s="24" t="s">
        <v>13512</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3" t="s">
        <v>13524</v>
      </c>
      <c r="X1845" s="28" t="s">
        <v>13575</v>
      </c>
      <c r="Y1845" s="28" t="s">
        <v>13615</v>
      </c>
      <c r="Z1845" s="30" t="str">
        <f t="shared" si="518"/>
        <v>d.hospitalizar.120</v>
      </c>
      <c r="AA1845" s="30" t="str">
        <f t="shared" si="519"/>
        <v>Ação de hospitalizar</v>
      </c>
      <c r="AB1845" s="31" t="str">
        <f t="shared" si="530"/>
        <v>categoria.revit</v>
      </c>
      <c r="AC1845" s="32" t="s">
        <v>12841</v>
      </c>
      <c r="AD1845" s="31" t="str">
        <f t="shared" si="529"/>
        <v>null</v>
      </c>
      <c r="AE1845" s="32" t="s">
        <v>0</v>
      </c>
      <c r="AF1845" s="31" t="str">
        <f t="shared" si="526"/>
        <v>null</v>
      </c>
      <c r="AG1845" s="32" t="s">
        <v>0</v>
      </c>
      <c r="AH1845" s="31" t="str">
        <f t="shared" si="531"/>
        <v>classe.ifc</v>
      </c>
      <c r="AI1845" s="32" t="s">
        <v>12667</v>
      </c>
      <c r="AJ1845" s="31" t="str">
        <f t="shared" si="527"/>
        <v>null</v>
      </c>
      <c r="AK1845" s="32" t="s">
        <v>0</v>
      </c>
      <c r="AL1845" s="31" t="str">
        <f t="shared" si="533"/>
        <v>código.abnt</v>
      </c>
      <c r="AM1845" s="33" t="s">
        <v>12599</v>
      </c>
    </row>
    <row r="1846" spans="1:39" ht="6.9"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12595</v>
      </c>
      <c r="H1846" s="55" t="s">
        <v>12846</v>
      </c>
      <c r="I1846" s="21" t="str">
        <f t="shared" si="523"/>
        <v>null</v>
      </c>
      <c r="J1846" s="22" t="s">
        <v>0</v>
      </c>
      <c r="K1846" s="22" t="s">
        <v>0</v>
      </c>
      <c r="L1846" s="22" t="s">
        <v>0</v>
      </c>
      <c r="M1846" s="22" t="s">
        <v>0</v>
      </c>
      <c r="N1846" s="22" t="s">
        <v>0</v>
      </c>
      <c r="O1846" s="22" t="s">
        <v>0</v>
      </c>
      <c r="P1846" s="22" t="s">
        <v>0</v>
      </c>
      <c r="Q1846" s="22" t="s">
        <v>0</v>
      </c>
      <c r="R1846" s="24" t="s">
        <v>12617</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3" t="s">
        <v>13525</v>
      </c>
      <c r="X1846" s="28" t="s">
        <v>13576</v>
      </c>
      <c r="Y1846" s="28" t="s">
        <v>13616</v>
      </c>
      <c r="Z1846" s="30" t="str">
        <f t="shared" si="518"/>
        <v>d.hospitalizar.121</v>
      </c>
      <c r="AA1846" s="30" t="str">
        <f t="shared" si="519"/>
        <v>Ação de hospitalizar</v>
      </c>
      <c r="AB1846" s="31" t="str">
        <f t="shared" si="530"/>
        <v>categoria.revit</v>
      </c>
      <c r="AC1846" s="32" t="s">
        <v>12841</v>
      </c>
      <c r="AD1846" s="31" t="str">
        <f t="shared" si="529"/>
        <v>null</v>
      </c>
      <c r="AE1846" s="32" t="s">
        <v>0</v>
      </c>
      <c r="AF1846" s="31" t="str">
        <f t="shared" si="526"/>
        <v>null</v>
      </c>
      <c r="AG1846" s="32" t="s">
        <v>0</v>
      </c>
      <c r="AH1846" s="31" t="str">
        <f t="shared" si="531"/>
        <v>classe.ifc</v>
      </c>
      <c r="AI1846" s="32" t="s">
        <v>12667</v>
      </c>
      <c r="AJ1846" s="31" t="str">
        <f t="shared" si="527"/>
        <v>null</v>
      </c>
      <c r="AK1846" s="32" t="s">
        <v>0</v>
      </c>
      <c r="AL1846" s="31" t="str">
        <f t="shared" si="533"/>
        <v>código.abnt</v>
      </c>
      <c r="AM1846" s="33" t="s">
        <v>12599</v>
      </c>
    </row>
    <row r="1847" spans="1:39" ht="6.9"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13517</v>
      </c>
      <c r="H1847" s="55" t="s">
        <v>12846</v>
      </c>
      <c r="I1847" s="21" t="str">
        <f t="shared" si="523"/>
        <v>null</v>
      </c>
      <c r="J1847" s="22" t="s">
        <v>0</v>
      </c>
      <c r="K1847" s="22" t="s">
        <v>0</v>
      </c>
      <c r="L1847" s="22" t="s">
        <v>0</v>
      </c>
      <c r="M1847" s="22" t="s">
        <v>0</v>
      </c>
      <c r="N1847" s="22" t="s">
        <v>0</v>
      </c>
      <c r="O1847" s="22" t="s">
        <v>0</v>
      </c>
      <c r="P1847" s="22" t="s">
        <v>0</v>
      </c>
      <c r="Q1847" s="22" t="s">
        <v>0</v>
      </c>
      <c r="R1847" s="24" t="s">
        <v>12617</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3" t="s">
        <v>13526</v>
      </c>
      <c r="X1847" s="28" t="s">
        <v>13577</v>
      </c>
      <c r="Y1847" s="28" t="s">
        <v>13617</v>
      </c>
      <c r="Z1847" s="30" t="str">
        <f t="shared" si="518"/>
        <v>d.hospitalizar.122</v>
      </c>
      <c r="AA1847" s="30" t="str">
        <f t="shared" si="519"/>
        <v>Ação de hospitalizar</v>
      </c>
      <c r="AB1847" s="31" t="str">
        <f t="shared" si="530"/>
        <v>categoria.revit</v>
      </c>
      <c r="AC1847" s="32" t="s">
        <v>12841</v>
      </c>
      <c r="AD1847" s="31" t="str">
        <f t="shared" si="529"/>
        <v>null</v>
      </c>
      <c r="AE1847" s="32" t="s">
        <v>0</v>
      </c>
      <c r="AF1847" s="31" t="str">
        <f t="shared" si="526"/>
        <v>null</v>
      </c>
      <c r="AG1847" s="32" t="s">
        <v>0</v>
      </c>
      <c r="AH1847" s="31" t="str">
        <f t="shared" si="531"/>
        <v>classe.ifc</v>
      </c>
      <c r="AI1847" s="32" t="s">
        <v>12667</v>
      </c>
      <c r="AJ1847" s="31" t="str">
        <f t="shared" si="527"/>
        <v>null</v>
      </c>
      <c r="AK1847" s="32" t="s">
        <v>0</v>
      </c>
      <c r="AL1847" s="31" t="str">
        <f t="shared" si="533"/>
        <v>código.abnt</v>
      </c>
      <c r="AM1847" s="33" t="s">
        <v>12599</v>
      </c>
    </row>
    <row r="1848" spans="1:39" ht="6.9" customHeight="1" x14ac:dyDescent="0.4">
      <c r="A1848" s="13">
        <v>1848</v>
      </c>
      <c r="B1848" s="14" t="s">
        <v>25</v>
      </c>
      <c r="C1848" s="35" t="str">
        <f t="shared" si="521"/>
        <v>p.hospitalizar</v>
      </c>
      <c r="D1848" s="16" t="str">
        <f t="shared" si="522"/>
        <v>é.leito.dia</v>
      </c>
      <c r="E1848" s="17" t="s">
        <v>26</v>
      </c>
      <c r="F1848" s="36" t="str">
        <f t="shared" si="532"/>
        <v>d.hospitalizar</v>
      </c>
      <c r="G1848" s="37" t="s">
        <v>12596</v>
      </c>
      <c r="H1848" s="55" t="s">
        <v>12846</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3" t="s">
        <v>13527</v>
      </c>
      <c r="X1848" s="28" t="s">
        <v>13578</v>
      </c>
      <c r="Y1848" s="28" t="s">
        <v>13618</v>
      </c>
      <c r="Z1848" s="30" t="str">
        <f t="shared" si="518"/>
        <v>d.hospitalizar.123</v>
      </c>
      <c r="AA1848" s="30" t="str">
        <f t="shared" si="519"/>
        <v>Ação de hospitalizar</v>
      </c>
      <c r="AB1848" s="31" t="str">
        <f t="shared" si="530"/>
        <v>categoria.revit</v>
      </c>
      <c r="AC1848" s="32" t="s">
        <v>12841</v>
      </c>
      <c r="AD1848" s="31" t="str">
        <f t="shared" si="529"/>
        <v>null</v>
      </c>
      <c r="AE1848" s="32" t="s">
        <v>0</v>
      </c>
      <c r="AF1848" s="31" t="str">
        <f t="shared" si="526"/>
        <v>null</v>
      </c>
      <c r="AG1848" s="32" t="s">
        <v>0</v>
      </c>
      <c r="AH1848" s="31" t="str">
        <f t="shared" si="531"/>
        <v>classe.ifc</v>
      </c>
      <c r="AI1848" s="32" t="s">
        <v>12667</v>
      </c>
      <c r="AJ1848" s="31" t="str">
        <f t="shared" si="527"/>
        <v>null</v>
      </c>
      <c r="AK1848" s="32" t="s">
        <v>0</v>
      </c>
      <c r="AL1848" s="31" t="str">
        <f t="shared" si="533"/>
        <v>código.abnt</v>
      </c>
      <c r="AM1848" s="33" t="s">
        <v>12599</v>
      </c>
    </row>
    <row r="1849" spans="1:39" ht="6.9" customHeight="1" x14ac:dyDescent="0.4">
      <c r="A1849" s="13">
        <v>1849</v>
      </c>
      <c r="B1849" s="14" t="s">
        <v>25</v>
      </c>
      <c r="C1849" s="35" t="str">
        <f t="shared" si="521"/>
        <v>p.hospitalizar</v>
      </c>
      <c r="D1849" s="16" t="str">
        <f t="shared" si="522"/>
        <v>é.leito.extra</v>
      </c>
      <c r="E1849" s="17" t="s">
        <v>26</v>
      </c>
      <c r="F1849" s="36" t="str">
        <f t="shared" si="532"/>
        <v>d.hospitalizar</v>
      </c>
      <c r="G1849" s="37" t="s">
        <v>12587</v>
      </c>
      <c r="H1849" s="55" t="s">
        <v>12846</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3" t="s">
        <v>13528</v>
      </c>
      <c r="X1849" s="28" t="s">
        <v>13579</v>
      </c>
      <c r="Y1849" s="28" t="s">
        <v>13619</v>
      </c>
      <c r="Z1849" s="30" t="str">
        <f t="shared" si="518"/>
        <v>d.hospitalizar.124</v>
      </c>
      <c r="AA1849" s="30" t="str">
        <f t="shared" si="519"/>
        <v>Ação de hospitalizar</v>
      </c>
      <c r="AB1849" s="31" t="str">
        <f t="shared" si="530"/>
        <v>categoria.revit</v>
      </c>
      <c r="AC1849" s="32" t="s">
        <v>12841</v>
      </c>
      <c r="AD1849" s="31" t="str">
        <f t="shared" si="529"/>
        <v>null</v>
      </c>
      <c r="AE1849" s="32" t="s">
        <v>0</v>
      </c>
      <c r="AF1849" s="31" t="str">
        <f t="shared" si="526"/>
        <v>null</v>
      </c>
      <c r="AG1849" s="32" t="s">
        <v>0</v>
      </c>
      <c r="AH1849" s="31" t="str">
        <f t="shared" si="531"/>
        <v>classe.ifc</v>
      </c>
      <c r="AI1849" s="32" t="s">
        <v>12667</v>
      </c>
      <c r="AJ1849" s="31" t="str">
        <f t="shared" si="527"/>
        <v>null</v>
      </c>
      <c r="AK1849" s="32" t="s">
        <v>0</v>
      </c>
      <c r="AL1849" s="31" t="str">
        <f t="shared" si="533"/>
        <v>código.abnt</v>
      </c>
      <c r="AM1849" s="33" t="s">
        <v>12599</v>
      </c>
    </row>
    <row r="1850" spans="1:39" ht="6.9"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12580</v>
      </c>
      <c r="H1850" s="55" t="s">
        <v>12846</v>
      </c>
      <c r="I1850" s="21" t="str">
        <f t="shared" si="523"/>
        <v>null</v>
      </c>
      <c r="J1850" s="22" t="s">
        <v>0</v>
      </c>
      <c r="K1850" s="22" t="s">
        <v>0</v>
      </c>
      <c r="L1850" s="22" t="s">
        <v>0</v>
      </c>
      <c r="M1850" s="22" t="s">
        <v>0</v>
      </c>
      <c r="N1850" s="22" t="s">
        <v>0</v>
      </c>
      <c r="O1850" s="22" t="s">
        <v>0</v>
      </c>
      <c r="P1850" s="22" t="s">
        <v>0</v>
      </c>
      <c r="Q1850" s="22" t="s">
        <v>0</v>
      </c>
      <c r="R1850" s="24" t="s">
        <v>13513</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3" t="s">
        <v>13529</v>
      </c>
      <c r="X1850" s="28" t="s">
        <v>13580</v>
      </c>
      <c r="Y1850" s="28" t="s">
        <v>13620</v>
      </c>
      <c r="Z1850" s="30" t="str">
        <f t="shared" si="518"/>
        <v>d.hospitalizar.125</v>
      </c>
      <c r="AA1850" s="30" t="str">
        <f t="shared" si="519"/>
        <v>Ação de hospitalizar</v>
      </c>
      <c r="AB1850" s="31" t="str">
        <f t="shared" si="530"/>
        <v>categoria.revit</v>
      </c>
      <c r="AC1850" s="32" t="s">
        <v>12841</v>
      </c>
      <c r="AD1850" s="31" t="str">
        <f t="shared" si="529"/>
        <v>null</v>
      </c>
      <c r="AE1850" s="32" t="s">
        <v>0</v>
      </c>
      <c r="AF1850" s="31" t="str">
        <f t="shared" si="526"/>
        <v>null</v>
      </c>
      <c r="AG1850" s="32" t="s">
        <v>0</v>
      </c>
      <c r="AH1850" s="31" t="str">
        <f t="shared" si="531"/>
        <v>classe.ifc</v>
      </c>
      <c r="AI1850" s="32" t="s">
        <v>12667</v>
      </c>
      <c r="AJ1850" s="31" t="str">
        <f t="shared" si="527"/>
        <v>null</v>
      </c>
      <c r="AK1850" s="32" t="s">
        <v>0</v>
      </c>
      <c r="AL1850" s="31" t="str">
        <f t="shared" si="533"/>
        <v>código.abnt</v>
      </c>
      <c r="AM1850" s="33" t="s">
        <v>12599</v>
      </c>
    </row>
    <row r="1851" spans="1:39" ht="6.9"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12581</v>
      </c>
      <c r="H1851" s="55" t="s">
        <v>12846</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3" t="s">
        <v>13530</v>
      </c>
      <c r="X1851" s="28" t="s">
        <v>13581</v>
      </c>
      <c r="Y1851" s="28" t="s">
        <v>13621</v>
      </c>
      <c r="Z1851" s="30" t="str">
        <f t="shared" si="518"/>
        <v>d.hospitalizar.126</v>
      </c>
      <c r="AA1851" s="30" t="str">
        <f t="shared" si="519"/>
        <v>Ação de hospitalizar</v>
      </c>
      <c r="AB1851" s="31" t="str">
        <f t="shared" si="530"/>
        <v>categoria.revit</v>
      </c>
      <c r="AC1851" s="32" t="s">
        <v>12841</v>
      </c>
      <c r="AD1851" s="31" t="str">
        <f t="shared" si="529"/>
        <v>null</v>
      </c>
      <c r="AE1851" s="32" t="s">
        <v>0</v>
      </c>
      <c r="AF1851" s="31" t="str">
        <f t="shared" si="526"/>
        <v>null</v>
      </c>
      <c r="AG1851" s="32" t="s">
        <v>0</v>
      </c>
      <c r="AH1851" s="31" t="str">
        <f t="shared" si="531"/>
        <v>classe.ifc</v>
      </c>
      <c r="AI1851" s="32" t="s">
        <v>12667</v>
      </c>
      <c r="AJ1851" s="31" t="str">
        <f t="shared" si="527"/>
        <v>null</v>
      </c>
      <c r="AK1851" s="32" t="s">
        <v>0</v>
      </c>
      <c r="AL1851" s="31" t="str">
        <f t="shared" si="533"/>
        <v>código.abnt</v>
      </c>
      <c r="AM1851" s="33" t="s">
        <v>12599</v>
      </c>
    </row>
    <row r="1852" spans="1:39" ht="6.9" customHeight="1" x14ac:dyDescent="0.4">
      <c r="A1852" s="13">
        <v>1852</v>
      </c>
      <c r="B1852" s="14" t="s">
        <v>25</v>
      </c>
      <c r="C1852" s="35" t="str">
        <f t="shared" si="521"/>
        <v>p.hospitalizar</v>
      </c>
      <c r="D1852" s="16" t="str">
        <f t="shared" si="522"/>
        <v>é.leito.infantil</v>
      </c>
      <c r="E1852" s="17" t="s">
        <v>26</v>
      </c>
      <c r="F1852" s="36" t="str">
        <f t="shared" si="532"/>
        <v>d.hospitalizar</v>
      </c>
      <c r="G1852" s="37" t="s">
        <v>12591</v>
      </c>
      <c r="H1852" s="55" t="s">
        <v>12846</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3" t="s">
        <v>13531</v>
      </c>
      <c r="X1852" s="28" t="s">
        <v>13582</v>
      </c>
      <c r="Y1852" s="28" t="s">
        <v>13622</v>
      </c>
      <c r="Z1852" s="30" t="str">
        <f t="shared" si="518"/>
        <v>d.hospitalizar.127</v>
      </c>
      <c r="AA1852" s="30" t="str">
        <f t="shared" si="519"/>
        <v>Ação de hospitalizar</v>
      </c>
      <c r="AB1852" s="31" t="str">
        <f t="shared" si="530"/>
        <v>categoria.revit</v>
      </c>
      <c r="AC1852" s="32" t="s">
        <v>12841</v>
      </c>
      <c r="AD1852" s="31" t="str">
        <f t="shared" si="529"/>
        <v>null</v>
      </c>
      <c r="AE1852" s="32" t="s">
        <v>0</v>
      </c>
      <c r="AF1852" s="31" t="str">
        <f t="shared" si="526"/>
        <v>null</v>
      </c>
      <c r="AG1852" s="32" t="s">
        <v>0</v>
      </c>
      <c r="AH1852" s="31" t="str">
        <f t="shared" si="531"/>
        <v>classe.ifc</v>
      </c>
      <c r="AI1852" s="32" t="s">
        <v>12667</v>
      </c>
      <c r="AJ1852" s="31" t="str">
        <f t="shared" si="527"/>
        <v>null</v>
      </c>
      <c r="AK1852" s="32" t="s">
        <v>0</v>
      </c>
      <c r="AL1852" s="31" t="str">
        <f t="shared" si="533"/>
        <v>código.abnt</v>
      </c>
      <c r="AM1852" s="33" t="s">
        <v>12600</v>
      </c>
    </row>
    <row r="1853" spans="1:39" ht="6.9"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12582</v>
      </c>
      <c r="H1853" s="55" t="s">
        <v>12846</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3" t="s">
        <v>13532</v>
      </c>
      <c r="X1853" s="28" t="s">
        <v>13583</v>
      </c>
      <c r="Y1853" s="28" t="s">
        <v>13623</v>
      </c>
      <c r="Z1853" s="30" t="str">
        <f t="shared" si="518"/>
        <v>d.hospitalizar.128</v>
      </c>
      <c r="AA1853" s="30" t="str">
        <f t="shared" si="519"/>
        <v>Ação de hospitalizar</v>
      </c>
      <c r="AB1853" s="31" t="str">
        <f t="shared" si="530"/>
        <v>categoria.revit</v>
      </c>
      <c r="AC1853" s="32" t="s">
        <v>12841</v>
      </c>
      <c r="AD1853" s="31" t="str">
        <f t="shared" si="529"/>
        <v>null</v>
      </c>
      <c r="AE1853" s="32" t="s">
        <v>0</v>
      </c>
      <c r="AF1853" s="31" t="str">
        <f t="shared" si="526"/>
        <v>null</v>
      </c>
      <c r="AG1853" s="32" t="s">
        <v>0</v>
      </c>
      <c r="AH1853" s="31" t="str">
        <f t="shared" si="531"/>
        <v>classe.ifc</v>
      </c>
      <c r="AI1853" s="32" t="s">
        <v>12667</v>
      </c>
      <c r="AJ1853" s="31" t="str">
        <f t="shared" si="527"/>
        <v>null</v>
      </c>
      <c r="AK1853" s="32" t="s">
        <v>0</v>
      </c>
      <c r="AL1853" s="31" t="str">
        <f t="shared" si="533"/>
        <v>código.abnt</v>
      </c>
      <c r="AM1853" s="33" t="s">
        <v>12599</v>
      </c>
    </row>
    <row r="1854" spans="1:39" ht="6.9" customHeight="1" x14ac:dyDescent="0.4">
      <c r="A1854" s="13">
        <v>1854</v>
      </c>
      <c r="B1854" s="14" t="s">
        <v>25</v>
      </c>
      <c r="C1854" s="35" t="str">
        <f t="shared" si="521"/>
        <v>p.hospitalizar</v>
      </c>
      <c r="D1854" s="16" t="str">
        <f t="shared" si="522"/>
        <v>é.leito.ocupado</v>
      </c>
      <c r="E1854" s="17" t="s">
        <v>26</v>
      </c>
      <c r="F1854" s="36" t="str">
        <f t="shared" si="532"/>
        <v>d.hospitalizar</v>
      </c>
      <c r="G1854" s="37" t="s">
        <v>12585</v>
      </c>
      <c r="H1854" s="55" t="s">
        <v>12846</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3" t="s">
        <v>13533</v>
      </c>
      <c r="X1854" s="28" t="s">
        <v>13584</v>
      </c>
      <c r="Y1854" s="28" t="s">
        <v>13624</v>
      </c>
      <c r="Z1854" s="30" t="str">
        <f t="shared" si="518"/>
        <v>d.hospitalizar.129</v>
      </c>
      <c r="AA1854" s="30" t="str">
        <f t="shared" si="519"/>
        <v>Ação de hospitalizar</v>
      </c>
      <c r="AB1854" s="31" t="str">
        <f t="shared" si="530"/>
        <v>categoria.revit</v>
      </c>
      <c r="AC1854" s="32" t="s">
        <v>12841</v>
      </c>
      <c r="AD1854" s="31" t="str">
        <f t="shared" si="529"/>
        <v>null</v>
      </c>
      <c r="AE1854" s="32" t="s">
        <v>0</v>
      </c>
      <c r="AF1854" s="31" t="str">
        <f t="shared" si="526"/>
        <v>null</v>
      </c>
      <c r="AG1854" s="32" t="s">
        <v>0</v>
      </c>
      <c r="AH1854" s="31" t="str">
        <f t="shared" si="531"/>
        <v>classe.ifc</v>
      </c>
      <c r="AI1854" s="32" t="s">
        <v>12667</v>
      </c>
      <c r="AJ1854" s="31" t="str">
        <f t="shared" si="527"/>
        <v>null</v>
      </c>
      <c r="AK1854" s="32" t="s">
        <v>0</v>
      </c>
      <c r="AL1854" s="31" t="str">
        <f t="shared" si="533"/>
        <v>código.abnt</v>
      </c>
      <c r="AM1854" s="33" t="s">
        <v>12599</v>
      </c>
    </row>
    <row r="1855" spans="1:39" ht="6.9"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12583</v>
      </c>
      <c r="H1855" s="55" t="s">
        <v>12846</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3" t="s">
        <v>13534</v>
      </c>
      <c r="X1855" s="28" t="s">
        <v>13585</v>
      </c>
      <c r="Y1855" s="28" t="s">
        <v>13625</v>
      </c>
      <c r="Z1855" s="30" t="str">
        <f t="shared" si="518"/>
        <v>d.hospitalizar.130</v>
      </c>
      <c r="AA1855" s="30" t="str">
        <f t="shared" si="519"/>
        <v>Ação de hospitalizar</v>
      </c>
      <c r="AB1855" s="31" t="str">
        <f t="shared" si="530"/>
        <v>categoria.revit</v>
      </c>
      <c r="AC1855" s="32" t="s">
        <v>12841</v>
      </c>
      <c r="AD1855" s="31" t="str">
        <f t="shared" si="529"/>
        <v>null</v>
      </c>
      <c r="AE1855" s="32" t="s">
        <v>0</v>
      </c>
      <c r="AF1855" s="31" t="str">
        <f t="shared" si="526"/>
        <v>null</v>
      </c>
      <c r="AG1855" s="32" t="s">
        <v>0</v>
      </c>
      <c r="AH1855" s="31" t="str">
        <f t="shared" si="531"/>
        <v>classe.ifc</v>
      </c>
      <c r="AI1855" s="32" t="s">
        <v>12667</v>
      </c>
      <c r="AJ1855" s="31" t="str">
        <f t="shared" si="527"/>
        <v>null</v>
      </c>
      <c r="AK1855" s="32" t="s">
        <v>0</v>
      </c>
      <c r="AL1855" s="31" t="str">
        <f t="shared" si="533"/>
        <v>código.abnt</v>
      </c>
      <c r="AM1855" s="33" t="s">
        <v>12599</v>
      </c>
    </row>
    <row r="1856" spans="1:39" ht="6.9" customHeight="1" x14ac:dyDescent="0.4">
      <c r="A1856" s="13">
        <v>1856</v>
      </c>
      <c r="B1856" s="14" t="s">
        <v>25</v>
      </c>
      <c r="C1856" s="35" t="str">
        <f t="shared" si="521"/>
        <v>p.hospitalizar</v>
      </c>
      <c r="D1856" s="16" t="str">
        <f t="shared" si="522"/>
        <v>é.leito.vago</v>
      </c>
      <c r="E1856" s="17" t="s">
        <v>26</v>
      </c>
      <c r="F1856" s="36" t="str">
        <f t="shared" si="532"/>
        <v>d.hospitalizar</v>
      </c>
      <c r="G1856" s="37" t="s">
        <v>12586</v>
      </c>
      <c r="H1856" s="55" t="s">
        <v>12846</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3" t="s">
        <v>13535</v>
      </c>
      <c r="X1856" s="28" t="s">
        <v>13586</v>
      </c>
      <c r="Y1856" s="28" t="s">
        <v>13626</v>
      </c>
      <c r="Z1856" s="30" t="str">
        <f t="shared" si="518"/>
        <v>d.hospitalizar.131</v>
      </c>
      <c r="AA1856" s="30" t="str">
        <f t="shared" si="519"/>
        <v>Ação de hospitalizar</v>
      </c>
      <c r="AB1856" s="31" t="str">
        <f t="shared" si="530"/>
        <v>categoria.revit</v>
      </c>
      <c r="AC1856" s="32" t="s">
        <v>12841</v>
      </c>
      <c r="AD1856" s="31" t="str">
        <f t="shared" si="529"/>
        <v>null</v>
      </c>
      <c r="AE1856" s="32" t="s">
        <v>0</v>
      </c>
      <c r="AF1856" s="31" t="str">
        <f t="shared" si="526"/>
        <v>null</v>
      </c>
      <c r="AG1856" s="32" t="s">
        <v>0</v>
      </c>
      <c r="AH1856" s="31" t="str">
        <f t="shared" si="531"/>
        <v>classe.ifc</v>
      </c>
      <c r="AI1856" s="32" t="s">
        <v>12667</v>
      </c>
      <c r="AJ1856" s="31" t="str">
        <f t="shared" si="527"/>
        <v>null</v>
      </c>
      <c r="AK1856" s="32" t="s">
        <v>0</v>
      </c>
      <c r="AL1856" s="31" t="str">
        <f t="shared" si="533"/>
        <v>código.abnt</v>
      </c>
      <c r="AM1856" s="33" t="s">
        <v>12599</v>
      </c>
    </row>
    <row r="1857" spans="1:39" ht="6.9"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12598</v>
      </c>
      <c r="H1857" s="55" t="s">
        <v>12846</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3" t="s">
        <v>12603</v>
      </c>
      <c r="X1857" s="28" t="s">
        <v>13595</v>
      </c>
      <c r="Y1857" s="28" t="s">
        <v>13635</v>
      </c>
      <c r="Z1857" s="30" t="str">
        <f t="shared" si="518"/>
        <v>d.hospitalizar.132</v>
      </c>
      <c r="AA1857" s="30" t="str">
        <f t="shared" si="519"/>
        <v>Ação de hospitalizar</v>
      </c>
      <c r="AB1857" s="31" t="str">
        <f t="shared" si="530"/>
        <v>categoria.revit</v>
      </c>
      <c r="AC1857" s="32" t="s">
        <v>12841</v>
      </c>
      <c r="AD1857" s="31" t="str">
        <f t="shared" si="529"/>
        <v>null</v>
      </c>
      <c r="AE1857" s="32" t="s">
        <v>0</v>
      </c>
      <c r="AF1857" s="31" t="str">
        <f t="shared" si="526"/>
        <v>null</v>
      </c>
      <c r="AG1857" s="32" t="s">
        <v>0</v>
      </c>
      <c r="AH1857" s="31" t="str">
        <f t="shared" si="531"/>
        <v>classe.ifc</v>
      </c>
      <c r="AI1857" s="32" t="s">
        <v>12667</v>
      </c>
      <c r="AJ1857" s="31" t="str">
        <f t="shared" si="527"/>
        <v>null</v>
      </c>
      <c r="AK1857" s="32" t="s">
        <v>0</v>
      </c>
      <c r="AL1857" s="31" t="str">
        <f t="shared" si="533"/>
        <v>código.abnt</v>
      </c>
      <c r="AM1857" s="33" t="s">
        <v>12599</v>
      </c>
    </row>
    <row r="1858" spans="1:39" ht="6.9"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12556</v>
      </c>
      <c r="H1858" s="55" t="s">
        <v>12846</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13552</v>
      </c>
      <c r="X1858" s="28" t="s">
        <v>13587</v>
      </c>
      <c r="Y1858" s="28" t="s">
        <v>13627</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12567</v>
      </c>
      <c r="AD1858" s="31" t="str">
        <f t="shared" si="529"/>
        <v>null</v>
      </c>
      <c r="AE1858" s="32" t="s">
        <v>0</v>
      </c>
      <c r="AF1858" s="31" t="str">
        <f t="shared" si="526"/>
        <v>null</v>
      </c>
      <c r="AG1858" s="32" t="s">
        <v>0</v>
      </c>
      <c r="AH1858" s="31" t="str">
        <f t="shared" si="531"/>
        <v>classe.ifc</v>
      </c>
      <c r="AI1858" s="32" t="s">
        <v>12666</v>
      </c>
      <c r="AJ1858" s="31" t="str">
        <f t="shared" si="527"/>
        <v>null</v>
      </c>
      <c r="AK1858" s="32" t="s">
        <v>0</v>
      </c>
      <c r="AL1858" s="31" t="str">
        <f t="shared" si="533"/>
        <v>código.abnt</v>
      </c>
      <c r="AM1858" s="33" t="s">
        <v>12566</v>
      </c>
    </row>
    <row r="1859" spans="1:39" ht="6.9" customHeight="1" x14ac:dyDescent="0.4">
      <c r="A1859" s="13">
        <v>1859</v>
      </c>
      <c r="B1859" s="14" t="s">
        <v>25</v>
      </c>
      <c r="C1859" s="35" t="str">
        <f t="shared" si="521"/>
        <v>p.hospitalizar</v>
      </c>
      <c r="D1859" s="16" t="str">
        <f t="shared" si="522"/>
        <v>é.paciente.dia</v>
      </c>
      <c r="E1859" s="17" t="s">
        <v>26</v>
      </c>
      <c r="F1859" s="36" t="str">
        <f t="shared" si="532"/>
        <v>d.hospitalizar</v>
      </c>
      <c r="G1859" s="37" t="s">
        <v>12597</v>
      </c>
      <c r="H1859" s="55" t="s">
        <v>12846</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3" t="s">
        <v>13519</v>
      </c>
      <c r="X1859" s="28" t="s">
        <v>13596</v>
      </c>
      <c r="Y1859" s="28" t="s">
        <v>13636</v>
      </c>
      <c r="Z1859" s="30" t="str">
        <f t="shared" si="534"/>
        <v>d.hospitalizar.134</v>
      </c>
      <c r="AA1859" s="30" t="str">
        <f t="shared" si="535"/>
        <v>Ação de hospitalizar</v>
      </c>
      <c r="AB1859" s="31" t="str">
        <f t="shared" si="530"/>
        <v>categoria.revit</v>
      </c>
      <c r="AC1859" s="32" t="s">
        <v>12841</v>
      </c>
      <c r="AD1859" s="31" t="str">
        <f t="shared" si="529"/>
        <v>null</v>
      </c>
      <c r="AE1859" s="32" t="s">
        <v>0</v>
      </c>
      <c r="AF1859" s="31" t="str">
        <f t="shared" si="526"/>
        <v>null</v>
      </c>
      <c r="AG1859" s="32" t="s">
        <v>0</v>
      </c>
      <c r="AH1859" s="31" t="str">
        <f t="shared" si="531"/>
        <v>classe.ifc</v>
      </c>
      <c r="AI1859" s="32" t="s">
        <v>12667</v>
      </c>
      <c r="AJ1859" s="31" t="str">
        <f t="shared" si="527"/>
        <v>null</v>
      </c>
      <c r="AK1859" s="32" t="s">
        <v>0</v>
      </c>
      <c r="AL1859" s="31" t="str">
        <f t="shared" si="533"/>
        <v>código.abnt</v>
      </c>
      <c r="AM1859" s="33" t="s">
        <v>12599</v>
      </c>
    </row>
    <row r="1860" spans="1:39" ht="6.9" customHeight="1" x14ac:dyDescent="0.4">
      <c r="A1860" s="13">
        <v>1860</v>
      </c>
      <c r="B1860" s="14" t="s">
        <v>25</v>
      </c>
      <c r="C1860" s="35" t="str">
        <f t="shared" si="521"/>
        <v>p.hospitalizar</v>
      </c>
      <c r="D1860" s="16" t="str">
        <f t="shared" si="522"/>
        <v>é.patologia</v>
      </c>
      <c r="E1860" s="17" t="s">
        <v>26</v>
      </c>
      <c r="F1860" s="36" t="str">
        <f t="shared" si="532"/>
        <v>d.hospitalizar</v>
      </c>
      <c r="G1860" s="20" t="s">
        <v>12551</v>
      </c>
      <c r="H1860" s="55" t="s">
        <v>12846</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13546</v>
      </c>
      <c r="X1860" s="28" t="s">
        <v>13588</v>
      </c>
      <c r="Y1860" s="28" t="s">
        <v>13628</v>
      </c>
      <c r="Z1860" s="30" t="str">
        <f t="shared" si="534"/>
        <v>d.hospitalizar.135</v>
      </c>
      <c r="AA1860" s="30" t="str">
        <f t="shared" si="535"/>
        <v>Ação de hospitalizar</v>
      </c>
      <c r="AB1860" s="31" t="str">
        <f t="shared" si="530"/>
        <v>categoria.revit</v>
      </c>
      <c r="AC1860" s="32" t="s">
        <v>12567</v>
      </c>
      <c r="AD1860" s="31" t="str">
        <f t="shared" si="529"/>
        <v>null</v>
      </c>
      <c r="AE1860" s="32" t="s">
        <v>0</v>
      </c>
      <c r="AF1860" s="31" t="str">
        <f t="shared" si="526"/>
        <v>null</v>
      </c>
      <c r="AG1860" s="32" t="s">
        <v>0</v>
      </c>
      <c r="AH1860" s="31" t="str">
        <f t="shared" si="531"/>
        <v>classe.ifc</v>
      </c>
      <c r="AI1860" s="32" t="s">
        <v>12666</v>
      </c>
      <c r="AJ1860" s="31" t="str">
        <f t="shared" si="527"/>
        <v>null</v>
      </c>
      <c r="AK1860" s="32" t="s">
        <v>0</v>
      </c>
      <c r="AL1860" s="31" t="str">
        <f t="shared" si="533"/>
        <v>código.abnt</v>
      </c>
      <c r="AM1860" s="33" t="s">
        <v>12566</v>
      </c>
    </row>
    <row r="1861" spans="1:39" ht="6.9" customHeight="1" x14ac:dyDescent="0.4">
      <c r="A1861" s="13">
        <v>1861</v>
      </c>
      <c r="B1861" s="14" t="s">
        <v>25</v>
      </c>
      <c r="C1861" s="35" t="str">
        <f t="shared" si="521"/>
        <v>p.hospitalizar</v>
      </c>
      <c r="D1861" s="16" t="str">
        <f t="shared" si="522"/>
        <v>é.radiologia</v>
      </c>
      <c r="E1861" s="17" t="s">
        <v>26</v>
      </c>
      <c r="F1861" s="36" t="str">
        <f t="shared" si="532"/>
        <v>d.hospitalizar</v>
      </c>
      <c r="G1861" s="20" t="s">
        <v>12561</v>
      </c>
      <c r="H1861" s="55" t="s">
        <v>12846</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13547</v>
      </c>
      <c r="X1861" s="28" t="s">
        <v>13589</v>
      </c>
      <c r="Y1861" s="28" t="s">
        <v>13629</v>
      </c>
      <c r="Z1861" s="30" t="str">
        <f t="shared" si="534"/>
        <v>d.hospitalizar.136</v>
      </c>
      <c r="AA1861" s="30" t="str">
        <f t="shared" si="535"/>
        <v>Ação de hospitalizar</v>
      </c>
      <c r="AB1861" s="31" t="str">
        <f t="shared" si="530"/>
        <v>categoria.revit</v>
      </c>
      <c r="AC1861" s="32" t="s">
        <v>12567</v>
      </c>
      <c r="AD1861" s="31" t="str">
        <f t="shared" si="529"/>
        <v>null</v>
      </c>
      <c r="AE1861" s="32" t="s">
        <v>0</v>
      </c>
      <c r="AF1861" s="31" t="str">
        <f t="shared" si="526"/>
        <v>null</v>
      </c>
      <c r="AG1861" s="32" t="s">
        <v>0</v>
      </c>
      <c r="AH1861" s="31" t="str">
        <f t="shared" si="531"/>
        <v>classe.ifc</v>
      </c>
      <c r="AI1861" s="32" t="s">
        <v>12666</v>
      </c>
      <c r="AJ1861" s="31" t="str">
        <f t="shared" si="527"/>
        <v>null</v>
      </c>
      <c r="AK1861" s="32" t="s">
        <v>0</v>
      </c>
      <c r="AL1861" s="31" t="str">
        <f t="shared" si="533"/>
        <v>código.abnt</v>
      </c>
      <c r="AM1861" s="33" t="s">
        <v>12560</v>
      </c>
    </row>
    <row r="1862" spans="1:39" ht="6.9"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12550</v>
      </c>
      <c r="H1862" s="55" t="s">
        <v>12846</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13548</v>
      </c>
      <c r="X1862" s="28" t="s">
        <v>13590</v>
      </c>
      <c r="Y1862" s="28" t="s">
        <v>13630</v>
      </c>
      <c r="Z1862" s="30" t="str">
        <f t="shared" si="534"/>
        <v>d.hospitalizar.137</v>
      </c>
      <c r="AA1862" s="30" t="str">
        <f t="shared" si="535"/>
        <v>Ação de hospitalizar</v>
      </c>
      <c r="AB1862" s="31" t="str">
        <f t="shared" si="530"/>
        <v>categoria.revit</v>
      </c>
      <c r="AC1862" s="32" t="s">
        <v>12567</v>
      </c>
      <c r="AD1862" s="31" t="str">
        <f t="shared" si="529"/>
        <v>null</v>
      </c>
      <c r="AE1862" s="32" t="s">
        <v>0</v>
      </c>
      <c r="AF1862" s="31" t="str">
        <f t="shared" si="526"/>
        <v>null</v>
      </c>
      <c r="AG1862" s="32" t="s">
        <v>0</v>
      </c>
      <c r="AH1862" s="31" t="str">
        <f t="shared" si="531"/>
        <v>classe.ifc</v>
      </c>
      <c r="AI1862" s="32" t="s">
        <v>12666</v>
      </c>
      <c r="AJ1862" s="31" t="str">
        <f t="shared" si="527"/>
        <v>null</v>
      </c>
      <c r="AK1862" s="32" t="s">
        <v>0</v>
      </c>
      <c r="AL1862" s="31" t="str">
        <f t="shared" si="533"/>
        <v>código.abnt</v>
      </c>
      <c r="AM1862" s="33" t="s">
        <v>12566</v>
      </c>
    </row>
    <row r="1863" spans="1:39" ht="6.9" customHeight="1" x14ac:dyDescent="0.4">
      <c r="A1863" s="13">
        <v>1863</v>
      </c>
      <c r="B1863" s="14" t="s">
        <v>25</v>
      </c>
      <c r="C1863" s="35" t="str">
        <f t="shared" si="521"/>
        <v>p.hospitalizar</v>
      </c>
      <c r="D1863" s="16" t="str">
        <f t="shared" si="522"/>
        <v>é.rpa</v>
      </c>
      <c r="E1863" s="17" t="s">
        <v>26</v>
      </c>
      <c r="F1863" s="36" t="str">
        <f t="shared" si="532"/>
        <v>d.hospitalizar</v>
      </c>
      <c r="G1863" s="19" t="s">
        <v>12531</v>
      </c>
      <c r="H1863" s="55" t="s">
        <v>12846</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13549</v>
      </c>
      <c r="X1863" s="28" t="s">
        <v>13591</v>
      </c>
      <c r="Y1863" s="28" t="s">
        <v>13631</v>
      </c>
      <c r="Z1863" s="30" t="str">
        <f t="shared" si="534"/>
        <v>d.hospitalizar.138</v>
      </c>
      <c r="AA1863" s="30" t="str">
        <f t="shared" si="535"/>
        <v>Ação de hospitalizar</v>
      </c>
      <c r="AB1863" s="31" t="str">
        <f t="shared" si="530"/>
        <v>categoria.revit</v>
      </c>
      <c r="AC1863" s="32" t="s">
        <v>12567</v>
      </c>
      <c r="AD1863" s="31" t="str">
        <f t="shared" si="529"/>
        <v>null</v>
      </c>
      <c r="AE1863" s="32" t="s">
        <v>0</v>
      </c>
      <c r="AF1863" s="31" t="str">
        <f t="shared" si="526"/>
        <v>null</v>
      </c>
      <c r="AG1863" s="32" t="s">
        <v>0</v>
      </c>
      <c r="AH1863" s="31" t="str">
        <f t="shared" si="531"/>
        <v>classe.ifc</v>
      </c>
      <c r="AI1863" s="32" t="s">
        <v>12666</v>
      </c>
      <c r="AJ1863" s="31" t="str">
        <f t="shared" si="527"/>
        <v>null</v>
      </c>
      <c r="AK1863" s="32" t="s">
        <v>0</v>
      </c>
      <c r="AL1863" s="31" t="str">
        <f t="shared" si="533"/>
        <v>código.abnt</v>
      </c>
      <c r="AM1863" s="33" t="s">
        <v>12565</v>
      </c>
    </row>
    <row r="1864" spans="1:39" ht="6.9" customHeight="1" x14ac:dyDescent="0.4">
      <c r="A1864" s="13">
        <v>1864</v>
      </c>
      <c r="B1864" s="14" t="s">
        <v>25</v>
      </c>
      <c r="C1864" s="35" t="str">
        <f t="shared" si="521"/>
        <v>p.hospitalizar</v>
      </c>
      <c r="D1864" s="16" t="str">
        <f t="shared" si="522"/>
        <v>é.terapia</v>
      </c>
      <c r="E1864" s="17" t="s">
        <v>26</v>
      </c>
      <c r="F1864" s="36" t="str">
        <f t="shared" si="532"/>
        <v>d.hospitalizar</v>
      </c>
      <c r="G1864" s="20" t="s">
        <v>12554</v>
      </c>
      <c r="H1864" s="55" t="s">
        <v>12846</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13550</v>
      </c>
      <c r="X1864" s="28" t="s">
        <v>13592</v>
      </c>
      <c r="Y1864" s="28" t="s">
        <v>13632</v>
      </c>
      <c r="Z1864" s="30" t="str">
        <f t="shared" si="534"/>
        <v>d.hospitalizar.139</v>
      </c>
      <c r="AA1864" s="30" t="str">
        <f t="shared" si="535"/>
        <v>Ação de hospitalizar</v>
      </c>
      <c r="AB1864" s="31" t="str">
        <f t="shared" si="530"/>
        <v>categoria.revit</v>
      </c>
      <c r="AC1864" s="32" t="s">
        <v>12567</v>
      </c>
      <c r="AD1864" s="31" t="str">
        <f t="shared" si="529"/>
        <v>null</v>
      </c>
      <c r="AE1864" s="32" t="s">
        <v>0</v>
      </c>
      <c r="AF1864" s="31" t="str">
        <f t="shared" si="526"/>
        <v>null</v>
      </c>
      <c r="AG1864" s="32" t="s">
        <v>0</v>
      </c>
      <c r="AH1864" s="31" t="str">
        <f t="shared" si="531"/>
        <v>classe.ifc</v>
      </c>
      <c r="AI1864" s="32" t="s">
        <v>12666</v>
      </c>
      <c r="AJ1864" s="31" t="str">
        <f t="shared" si="527"/>
        <v>null</v>
      </c>
      <c r="AK1864" s="32" t="s">
        <v>0</v>
      </c>
      <c r="AL1864" s="31" t="str">
        <f t="shared" si="533"/>
        <v>código.abnt</v>
      </c>
      <c r="AM1864" s="33" t="s">
        <v>12566</v>
      </c>
    </row>
    <row r="1865" spans="1:39" ht="6.9" customHeight="1" x14ac:dyDescent="0.4">
      <c r="A1865" s="13">
        <v>1865</v>
      </c>
      <c r="B1865" s="14" t="s">
        <v>25</v>
      </c>
      <c r="C1865" s="35" t="str">
        <f t="shared" si="521"/>
        <v>p.hospitalizar</v>
      </c>
      <c r="D1865" s="16" t="str">
        <f t="shared" si="522"/>
        <v>é.uti</v>
      </c>
      <c r="E1865" s="17" t="s">
        <v>26</v>
      </c>
      <c r="F1865" s="36" t="str">
        <f t="shared" si="532"/>
        <v>d.hospitalizar</v>
      </c>
      <c r="G1865" s="19" t="s">
        <v>12530</v>
      </c>
      <c r="H1865" s="55" t="s">
        <v>12846</v>
      </c>
      <c r="I1865" s="21" t="str">
        <f t="shared" si="523"/>
        <v>null</v>
      </c>
      <c r="J1865" s="22" t="s">
        <v>0</v>
      </c>
      <c r="K1865" s="22" t="s">
        <v>0</v>
      </c>
      <c r="L1865" s="22" t="s">
        <v>0</v>
      </c>
      <c r="M1865" s="22" t="s">
        <v>0</v>
      </c>
      <c r="N1865" s="22" t="s">
        <v>0</v>
      </c>
      <c r="O1865" s="22" t="s">
        <v>0</v>
      </c>
      <c r="P1865" s="22" t="s">
        <v>0</v>
      </c>
      <c r="Q1865" s="22" t="s">
        <v>0</v>
      </c>
      <c r="R1865" s="24" t="s">
        <v>12535</v>
      </c>
      <c r="S1865" s="25" t="s">
        <v>1</v>
      </c>
      <c r="T1865" s="25" t="s">
        <v>6790</v>
      </c>
      <c r="U1865" s="26" t="str">
        <f t="shared" si="524"/>
        <v>Propriedade destinada a hospitalizar: é.uti</v>
      </c>
      <c r="V1865" s="26" t="str">
        <f t="shared" si="525"/>
        <v>Dado para hospitalizar: uti -- Formatado como (rdfs:Literal or xsd:string)</v>
      </c>
      <c r="W1865" s="61" t="s">
        <v>13551</v>
      </c>
      <c r="X1865" s="28" t="s">
        <v>13593</v>
      </c>
      <c r="Y1865" s="28" t="s">
        <v>13633</v>
      </c>
      <c r="Z1865" s="30" t="str">
        <f t="shared" si="534"/>
        <v>d.hospitalizar.140</v>
      </c>
      <c r="AA1865" s="30" t="str">
        <f t="shared" si="535"/>
        <v>Ação de hospitalizar</v>
      </c>
      <c r="AB1865" s="31" t="str">
        <f t="shared" si="530"/>
        <v>categoria.revit</v>
      </c>
      <c r="AC1865" s="32" t="s">
        <v>12567</v>
      </c>
      <c r="AD1865" s="31" t="str">
        <f t="shared" si="529"/>
        <v>null</v>
      </c>
      <c r="AE1865" s="32" t="s">
        <v>0</v>
      </c>
      <c r="AF1865" s="31" t="str">
        <f t="shared" si="526"/>
        <v>null</v>
      </c>
      <c r="AG1865" s="32" t="s">
        <v>0</v>
      </c>
      <c r="AH1865" s="31" t="str">
        <f t="shared" si="531"/>
        <v>classe.ifc</v>
      </c>
      <c r="AI1865" s="32" t="s">
        <v>12666</v>
      </c>
      <c r="AJ1865" s="31" t="str">
        <f t="shared" si="527"/>
        <v>null</v>
      </c>
      <c r="AK1865" s="32" t="s">
        <v>0</v>
      </c>
      <c r="AL1865" s="31" t="str">
        <f t="shared" si="533"/>
        <v>código.abnt</v>
      </c>
      <c r="AM1865" s="33" t="s">
        <v>12564</v>
      </c>
    </row>
    <row r="1866" spans="1:39" ht="6.9" customHeight="1" x14ac:dyDescent="0.4">
      <c r="A1866" s="13">
        <v>1866</v>
      </c>
      <c r="B1866" s="14" t="s">
        <v>25</v>
      </c>
      <c r="C1866" s="15" t="str">
        <f t="shared" si="521"/>
        <v>p.içar</v>
      </c>
      <c r="D1866" s="16" t="str">
        <f t="shared" si="522"/>
        <v>é.comunicador</v>
      </c>
      <c r="E1866" s="17" t="s">
        <v>26</v>
      </c>
      <c r="F1866" s="18" t="s">
        <v>12817</v>
      </c>
      <c r="G1866" s="41" t="s">
        <v>283</v>
      </c>
      <c r="H1866" s="20" t="s">
        <v>12846</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13017</v>
      </c>
      <c r="X1866" s="28" t="s">
        <v>13021</v>
      </c>
      <c r="Y1866" s="29" t="s">
        <v>13026</v>
      </c>
      <c r="Z1866" s="30" t="str">
        <f t="shared" si="534"/>
        <v>d.içar.100</v>
      </c>
      <c r="AA1866" s="30" t="str">
        <f t="shared" si="535"/>
        <v>Ação de içar</v>
      </c>
      <c r="AB1866" s="31" t="str">
        <f t="shared" si="530"/>
        <v>categoria.revit</v>
      </c>
      <c r="AC1866" s="32" t="s">
        <v>13031</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9"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12846</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13018</v>
      </c>
      <c r="X1867" s="28" t="s">
        <v>13022</v>
      </c>
      <c r="Y1867" s="29" t="s">
        <v>13027</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9"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12846</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13019</v>
      </c>
      <c r="X1868" s="28" t="s">
        <v>13023</v>
      </c>
      <c r="Y1868" s="29" t="s">
        <v>13028</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9"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12846</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13020</v>
      </c>
      <c r="X1869" s="28" t="s">
        <v>13024</v>
      </c>
      <c r="Y1869" s="29" t="s">
        <v>13029</v>
      </c>
      <c r="Z1869" s="30" t="str">
        <f t="shared" si="534"/>
        <v>d.içar.103</v>
      </c>
      <c r="AA1869" s="30" t="str">
        <f t="shared" si="535"/>
        <v>Ação de içar</v>
      </c>
      <c r="AB1869" s="31" t="str">
        <f t="shared" si="530"/>
        <v>categoria.revit</v>
      </c>
      <c r="AC1869" s="57" t="s">
        <v>12844</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9" customHeight="1" x14ac:dyDescent="0.4">
      <c r="A1870" s="13">
        <v>1870</v>
      </c>
      <c r="B1870" s="14" t="s">
        <v>25</v>
      </c>
      <c r="C1870" s="35" t="str">
        <f t="shared" si="521"/>
        <v>p.içar</v>
      </c>
      <c r="D1870" s="16" t="str">
        <f t="shared" si="522"/>
        <v>é.guindaste.cabine</v>
      </c>
      <c r="E1870" s="17" t="s">
        <v>26</v>
      </c>
      <c r="F1870" s="36" t="str">
        <f t="shared" si="536"/>
        <v>d.içar</v>
      </c>
      <c r="G1870" s="68" t="s">
        <v>12823</v>
      </c>
      <c r="H1870" s="20" t="s">
        <v>12846</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13038</v>
      </c>
      <c r="X1870" s="28" t="s">
        <v>12830</v>
      </c>
      <c r="Y1870" s="29" t="s">
        <v>12838</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12840</v>
      </c>
    </row>
    <row r="1871" spans="1:39" ht="6.9" customHeight="1" x14ac:dyDescent="0.4">
      <c r="A1871" s="13">
        <v>1871</v>
      </c>
      <c r="B1871" s="14" t="s">
        <v>25</v>
      </c>
      <c r="C1871" s="35" t="str">
        <f t="shared" si="521"/>
        <v>p.içar</v>
      </c>
      <c r="D1871" s="16" t="str">
        <f t="shared" si="522"/>
        <v>é.guindaste.cabos</v>
      </c>
      <c r="E1871" s="17" t="s">
        <v>26</v>
      </c>
      <c r="F1871" s="36" t="str">
        <f t="shared" si="536"/>
        <v>d.içar</v>
      </c>
      <c r="G1871" s="68" t="s">
        <v>12820</v>
      </c>
      <c r="H1871" s="20" t="s">
        <v>12846</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13039</v>
      </c>
      <c r="X1871" s="28" t="s">
        <v>12829</v>
      </c>
      <c r="Y1871" s="29" t="s">
        <v>12839</v>
      </c>
      <c r="Z1871" s="30" t="str">
        <f t="shared" si="534"/>
        <v>d.içar.105</v>
      </c>
      <c r="AA1871" s="30" t="str">
        <f t="shared" si="535"/>
        <v>Ação de içar</v>
      </c>
      <c r="AB1871" s="31" t="str">
        <f t="shared" si="530"/>
        <v>categoria.revit</v>
      </c>
      <c r="AC1871" s="57" t="s">
        <v>12844</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12840</v>
      </c>
    </row>
    <row r="1872" spans="1:39" ht="6.9" customHeight="1" x14ac:dyDescent="0.4">
      <c r="A1872" s="13">
        <v>1872</v>
      </c>
      <c r="B1872" s="14" t="s">
        <v>25</v>
      </c>
      <c r="C1872" s="35" t="str">
        <f t="shared" si="521"/>
        <v>p.içar</v>
      </c>
      <c r="D1872" s="16" t="str">
        <f t="shared" si="522"/>
        <v>é.guindaste.contrapeso</v>
      </c>
      <c r="E1872" s="17" t="s">
        <v>26</v>
      </c>
      <c r="F1872" s="36" t="str">
        <f t="shared" si="536"/>
        <v>d.içar</v>
      </c>
      <c r="G1872" s="68" t="s">
        <v>12821</v>
      </c>
      <c r="H1872" s="20" t="s">
        <v>12846</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13040</v>
      </c>
      <c r="X1872" s="28" t="s">
        <v>12828</v>
      </c>
      <c r="Y1872" s="29" t="s">
        <v>12833</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12840</v>
      </c>
    </row>
    <row r="1873" spans="1:39" ht="6.9" customHeight="1" x14ac:dyDescent="0.4">
      <c r="A1873" s="13">
        <v>1873</v>
      </c>
      <c r="B1873" s="14" t="s">
        <v>25</v>
      </c>
      <c r="C1873" s="35" t="str">
        <f t="shared" si="521"/>
        <v>p.içar</v>
      </c>
      <c r="D1873" s="16" t="str">
        <f t="shared" si="522"/>
        <v>é.guindaste.estabilizador</v>
      </c>
      <c r="E1873" s="17" t="s">
        <v>26</v>
      </c>
      <c r="F1873" s="36" t="str">
        <f t="shared" si="536"/>
        <v>d.içar</v>
      </c>
      <c r="G1873" s="68" t="s">
        <v>12824</v>
      </c>
      <c r="H1873" s="20" t="s">
        <v>12846</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13041</v>
      </c>
      <c r="X1873" s="28" t="s">
        <v>12827</v>
      </c>
      <c r="Y1873" s="29" t="s">
        <v>12834</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12840</v>
      </c>
    </row>
    <row r="1874" spans="1:39" ht="6.9" customHeight="1" x14ac:dyDescent="0.4">
      <c r="A1874" s="13">
        <v>1874</v>
      </c>
      <c r="B1874" s="14" t="s">
        <v>25</v>
      </c>
      <c r="C1874" s="35" t="str">
        <f t="shared" si="521"/>
        <v>p.içar</v>
      </c>
      <c r="D1874" s="16" t="str">
        <f t="shared" si="522"/>
        <v>é.guindaste.fundação</v>
      </c>
      <c r="E1874" s="17" t="s">
        <v>26</v>
      </c>
      <c r="F1874" s="36" t="str">
        <f t="shared" si="536"/>
        <v>d.içar</v>
      </c>
      <c r="G1874" s="68" t="s">
        <v>12825</v>
      </c>
      <c r="H1874" s="20" t="s">
        <v>12846</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13042</v>
      </c>
      <c r="X1874" s="28" t="s">
        <v>12826</v>
      </c>
      <c r="Y1874" s="29" t="s">
        <v>12835</v>
      </c>
      <c r="Z1874" s="30" t="str">
        <f t="shared" si="534"/>
        <v>d.içar.108</v>
      </c>
      <c r="AA1874" s="30" t="str">
        <f t="shared" si="535"/>
        <v>Ação de içar</v>
      </c>
      <c r="AB1874" s="31" t="str">
        <f t="shared" si="530"/>
        <v>categoria.revit</v>
      </c>
      <c r="AC1874" s="57" t="s">
        <v>12843</v>
      </c>
      <c r="AD1874" s="31" t="str">
        <f t="shared" si="529"/>
        <v>null</v>
      </c>
      <c r="AE1874" s="32" t="s">
        <v>0</v>
      </c>
      <c r="AF1874" s="31" t="str">
        <f t="shared" si="526"/>
        <v>null</v>
      </c>
      <c r="AG1874" s="32" t="s">
        <v>0</v>
      </c>
      <c r="AH1874" s="31" t="str">
        <f t="shared" si="531"/>
        <v>classe.ifc</v>
      </c>
      <c r="AI1874" s="51" t="s">
        <v>12842</v>
      </c>
      <c r="AJ1874" s="31" t="str">
        <f t="shared" si="527"/>
        <v>null</v>
      </c>
      <c r="AK1874" s="32" t="s">
        <v>0</v>
      </c>
      <c r="AL1874" s="31" t="str">
        <f t="shared" si="533"/>
        <v>código.abnt</v>
      </c>
      <c r="AM1874" s="33" t="s">
        <v>12840</v>
      </c>
    </row>
    <row r="1875" spans="1:39" ht="6.9" customHeight="1" x14ac:dyDescent="0.4">
      <c r="A1875" s="13">
        <v>1875</v>
      </c>
      <c r="B1875" s="14" t="s">
        <v>25</v>
      </c>
      <c r="C1875" s="35" t="str">
        <f t="shared" si="521"/>
        <v>p.içar</v>
      </c>
      <c r="D1875" s="16" t="str">
        <f t="shared" si="522"/>
        <v>é.guindaste.gancho</v>
      </c>
      <c r="E1875" s="17" t="s">
        <v>26</v>
      </c>
      <c r="F1875" s="36" t="str">
        <f t="shared" si="536"/>
        <v>d.içar</v>
      </c>
      <c r="G1875" s="68" t="s">
        <v>12822</v>
      </c>
      <c r="H1875" s="20" t="s">
        <v>12846</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13043</v>
      </c>
      <c r="X1875" s="28" t="s">
        <v>12831</v>
      </c>
      <c r="Y1875" s="29" t="s">
        <v>12836</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12840</v>
      </c>
    </row>
    <row r="1876" spans="1:39" ht="6.9" customHeight="1" x14ac:dyDescent="0.4">
      <c r="A1876" s="13">
        <v>1876</v>
      </c>
      <c r="B1876" s="14" t="s">
        <v>25</v>
      </c>
      <c r="C1876" s="35" t="str">
        <f t="shared" si="521"/>
        <v>p.içar</v>
      </c>
      <c r="D1876" s="16" t="str">
        <f t="shared" si="522"/>
        <v>é.guindaste.guincho</v>
      </c>
      <c r="E1876" s="17" t="s">
        <v>26</v>
      </c>
      <c r="F1876" s="36" t="str">
        <f t="shared" si="536"/>
        <v>d.içar</v>
      </c>
      <c r="G1876" s="68" t="s">
        <v>12819</v>
      </c>
      <c r="H1876" s="20" t="s">
        <v>12846</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13044</v>
      </c>
      <c r="X1876" s="28" t="s">
        <v>12832</v>
      </c>
      <c r="Y1876" s="29" t="s">
        <v>12837</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12840</v>
      </c>
    </row>
    <row r="1877" spans="1:39" ht="6.9" customHeight="1" x14ac:dyDescent="0.4">
      <c r="A1877" s="13">
        <v>1877</v>
      </c>
      <c r="B1877" s="14" t="s">
        <v>25</v>
      </c>
      <c r="C1877" s="35" t="str">
        <f t="shared" si="521"/>
        <v>p.içar</v>
      </c>
      <c r="D1877" s="16" t="str">
        <f t="shared" si="522"/>
        <v>é.guindaste.lança</v>
      </c>
      <c r="E1877" s="17" t="s">
        <v>26</v>
      </c>
      <c r="F1877" s="36" t="str">
        <f t="shared" si="536"/>
        <v>d.içar</v>
      </c>
      <c r="G1877" s="68" t="s">
        <v>12818</v>
      </c>
      <c r="H1877" s="20" t="s">
        <v>12846</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13045</v>
      </c>
      <c r="X1877" s="28" t="s">
        <v>13025</v>
      </c>
      <c r="Y1877" s="29" t="s">
        <v>13030</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12840</v>
      </c>
    </row>
    <row r="1878" spans="1:39" ht="6.9"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12846</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13046</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9"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12846</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9"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12846</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9"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12846</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9"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12846</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9"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12846</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9" customHeight="1" x14ac:dyDescent="0.4">
      <c r="A1884" s="13">
        <v>1884</v>
      </c>
      <c r="B1884" s="14" t="s">
        <v>25</v>
      </c>
      <c r="C1884" s="35" t="str">
        <f t="shared" si="537"/>
        <v>p.identificar</v>
      </c>
      <c r="D1884" s="16" t="str">
        <f t="shared" si="538"/>
        <v>é.concessionária</v>
      </c>
      <c r="E1884" s="17" t="s">
        <v>26</v>
      </c>
      <c r="F1884" s="36" t="str">
        <f t="shared" si="539"/>
        <v>d.identificar</v>
      </c>
      <c r="G1884" s="41" t="s">
        <v>14603</v>
      </c>
      <c r="H1884" s="20" t="s">
        <v>12846</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14703</v>
      </c>
      <c r="X1884" s="28" t="s">
        <v>14704</v>
      </c>
      <c r="Y1884" s="29" t="s">
        <v>14705</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9"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12846</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9"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12846</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9"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12846</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9" customHeight="1" x14ac:dyDescent="0.4">
      <c r="A1888" s="13">
        <v>1888</v>
      </c>
      <c r="B1888" s="14" t="s">
        <v>25</v>
      </c>
      <c r="C1888" s="35" t="str">
        <f t="shared" si="537"/>
        <v>p.identificar</v>
      </c>
      <c r="D1888" s="16" t="str">
        <f t="shared" si="538"/>
        <v>é.idade</v>
      </c>
      <c r="E1888" s="17" t="s">
        <v>26</v>
      </c>
      <c r="F1888" s="36" t="str">
        <f t="shared" si="539"/>
        <v>d.identificar</v>
      </c>
      <c r="G1888" s="41" t="s">
        <v>12322</v>
      </c>
      <c r="H1888" s="20" t="s">
        <v>12846</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12323</v>
      </c>
      <c r="X1888" s="27" t="s">
        <v>12324</v>
      </c>
      <c r="Y1888" s="29" t="s">
        <v>12325</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9"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12846</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9"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12846</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9"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12846</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9"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12846</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9"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12846</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9"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12846</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9"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12846</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9"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12846</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9"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12846</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9"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12846</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9"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12846</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9"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12846</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9"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12846</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9"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12846</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9" customHeight="1" x14ac:dyDescent="0.4">
      <c r="A1903" s="13">
        <v>1903</v>
      </c>
      <c r="B1903" s="14" t="s">
        <v>25</v>
      </c>
      <c r="C1903" s="35" t="str">
        <f t="shared" si="537"/>
        <v>p.identificar</v>
      </c>
      <c r="D1903" s="16" t="str">
        <f t="shared" si="538"/>
        <v>é.nacionalidade</v>
      </c>
      <c r="E1903" s="17" t="s">
        <v>26</v>
      </c>
      <c r="F1903" s="36" t="str">
        <f t="shared" si="539"/>
        <v>d.identificar</v>
      </c>
      <c r="G1903" s="41" t="s">
        <v>12314</v>
      </c>
      <c r="H1903" s="20" t="s">
        <v>12846</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12316</v>
      </c>
      <c r="X1903" s="28" t="s">
        <v>12320</v>
      </c>
      <c r="Y1903" s="29" t="s">
        <v>12318</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9" customHeight="1" x14ac:dyDescent="0.4">
      <c r="A1904" s="13">
        <v>1904</v>
      </c>
      <c r="B1904" s="14" t="s">
        <v>25</v>
      </c>
      <c r="C1904" s="35" t="str">
        <f t="shared" si="537"/>
        <v>p.identificar</v>
      </c>
      <c r="D1904" s="16" t="str">
        <f t="shared" si="538"/>
        <v>é.naturalidade</v>
      </c>
      <c r="E1904" s="17" t="s">
        <v>26</v>
      </c>
      <c r="F1904" s="36" t="str">
        <f t="shared" si="539"/>
        <v>d.identificar</v>
      </c>
      <c r="G1904" s="41" t="s">
        <v>12315</v>
      </c>
      <c r="H1904" s="20" t="s">
        <v>12846</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12317</v>
      </c>
      <c r="X1904" s="28" t="s">
        <v>12321</v>
      </c>
      <c r="Y1904" s="29" t="s">
        <v>12319</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9"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12846</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9"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12846</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9"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12846</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9"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12846</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9"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12846</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9"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9"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9"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12846</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9"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12846</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9"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12846</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9"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12846</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9"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12846</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9"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12846</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9"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12846</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9"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9"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9"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9"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9"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9"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9"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9"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9"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9"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12846</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9"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9"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12846</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9"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12846</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9"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11719</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9"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9"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9"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9"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9"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12846</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9"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12846</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9"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9"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9"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9"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9"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9"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9" customHeight="1" x14ac:dyDescent="0.4">
      <c r="A1945" s="13">
        <v>1945</v>
      </c>
      <c r="B1945" s="14" t="s">
        <v>25</v>
      </c>
      <c r="C1945" s="35" t="s">
        <v>11718</v>
      </c>
      <c r="D1945" s="16" t="str">
        <f t="shared" si="552"/>
        <v>é.nível.de.iluminamento.geral</v>
      </c>
      <c r="E1945" s="17" t="s">
        <v>26</v>
      </c>
      <c r="F1945" s="36" t="s">
        <v>2045</v>
      </c>
      <c r="G1945" s="37" t="s">
        <v>11641</v>
      </c>
      <c r="H1945" s="36" t="s">
        <v>30</v>
      </c>
      <c r="I1945" s="21" t="s">
        <v>0</v>
      </c>
      <c r="J1945" s="22" t="s">
        <v>0</v>
      </c>
      <c r="K1945" s="22" t="s">
        <v>0</v>
      </c>
      <c r="L1945" s="22" t="s">
        <v>0</v>
      </c>
      <c r="M1945" s="22" t="s">
        <v>0</v>
      </c>
      <c r="N1945" s="22" t="s">
        <v>0</v>
      </c>
      <c r="O1945" s="22" t="s">
        <v>0</v>
      </c>
      <c r="P1945" s="22" t="s">
        <v>0</v>
      </c>
      <c r="Q1945" s="22" t="s">
        <v>0</v>
      </c>
      <c r="R1945" s="24" t="s">
        <v>11726</v>
      </c>
      <c r="S1945" s="25" t="s">
        <v>1</v>
      </c>
      <c r="T1945" s="25" t="s">
        <v>6790</v>
      </c>
      <c r="U1945" s="26" t="s">
        <v>11720</v>
      </c>
      <c r="V1945" s="26" t="str">
        <f t="shared" si="554"/>
        <v>Dado para iluminar: nível.de.iluminamento.geral -- Formatado como (xsd:integer)</v>
      </c>
      <c r="W1945" s="27" t="s">
        <v>11716</v>
      </c>
      <c r="X1945" s="28" t="s">
        <v>11721</v>
      </c>
      <c r="Y1945" s="29" t="s">
        <v>11722</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9" customHeight="1" x14ac:dyDescent="0.4">
      <c r="A1946" s="13">
        <v>1946</v>
      </c>
      <c r="B1946" s="14" t="s">
        <v>25</v>
      </c>
      <c r="C1946" s="35" t="s">
        <v>11718</v>
      </c>
      <c r="D1946" s="16" t="str">
        <f t="shared" si="552"/>
        <v>é.nível.de.iluminamento.trabalho</v>
      </c>
      <c r="E1946" s="17" t="s">
        <v>26</v>
      </c>
      <c r="F1946" s="36" t="s">
        <v>2045</v>
      </c>
      <c r="G1946" s="37" t="s">
        <v>11642</v>
      </c>
      <c r="H1946" s="36" t="s">
        <v>30</v>
      </c>
      <c r="I1946" s="21" t="s">
        <v>0</v>
      </c>
      <c r="J1946" s="22" t="s">
        <v>0</v>
      </c>
      <c r="K1946" s="22" t="s">
        <v>0</v>
      </c>
      <c r="L1946" s="22" t="s">
        <v>0</v>
      </c>
      <c r="M1946" s="22" t="s">
        <v>0</v>
      </c>
      <c r="N1946" s="22" t="s">
        <v>0</v>
      </c>
      <c r="O1946" s="22" t="s">
        <v>0</v>
      </c>
      <c r="P1946" s="22" t="s">
        <v>0</v>
      </c>
      <c r="Q1946" s="22" t="s">
        <v>0</v>
      </c>
      <c r="R1946" s="24" t="s">
        <v>11726</v>
      </c>
      <c r="S1946" s="25" t="s">
        <v>1</v>
      </c>
      <c r="T1946" s="25" t="s">
        <v>6790</v>
      </c>
      <c r="U1946" s="26" t="s">
        <v>11723</v>
      </c>
      <c r="V1946" s="26" t="str">
        <f t="shared" si="554"/>
        <v>Dado para iluminar: nível.de.iluminamento.trabalho -- Formatado como (xsd:integer)</v>
      </c>
      <c r="W1946" s="27" t="s">
        <v>11717</v>
      </c>
      <c r="X1946" s="28" t="s">
        <v>11724</v>
      </c>
      <c r="Y1946" s="29" t="s">
        <v>11725</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9"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9"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9"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9"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9"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9"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9"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9"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9"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9"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9"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9"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9"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9"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9"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12846</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9" customHeight="1" x14ac:dyDescent="0.4">
      <c r="A1962" s="13">
        <v>1962</v>
      </c>
      <c r="B1962" s="14" t="s">
        <v>25</v>
      </c>
      <c r="C1962" s="15" t="str">
        <f t="shared" si="558"/>
        <v>p.incentivar</v>
      </c>
      <c r="D1962" s="16" t="str">
        <f t="shared" si="552"/>
        <v>é.incentivo</v>
      </c>
      <c r="E1962" s="17" t="s">
        <v>26</v>
      </c>
      <c r="F1962" s="40" t="s">
        <v>2047</v>
      </c>
      <c r="G1962" s="19" t="s">
        <v>227</v>
      </c>
      <c r="H1962" s="36" t="s">
        <v>12846</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9"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12846</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9"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12846</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9"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9"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9"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9"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9"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9"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9"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9" customHeight="1" x14ac:dyDescent="0.4">
      <c r="A1972" s="13">
        <v>1972</v>
      </c>
      <c r="B1972" s="14" t="s">
        <v>25</v>
      </c>
      <c r="C1972" s="15" t="str">
        <f t="shared" si="558"/>
        <v>p.informar</v>
      </c>
      <c r="D1972" s="16" t="str">
        <f t="shared" si="552"/>
        <v>é.ata.de.reunião</v>
      </c>
      <c r="E1972" s="17" t="s">
        <v>26</v>
      </c>
      <c r="F1972" s="40" t="s">
        <v>2048</v>
      </c>
      <c r="G1972" s="19" t="s">
        <v>664</v>
      </c>
      <c r="H1972" s="36" t="s">
        <v>12846</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9"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12846</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9"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12846</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9"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12846</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9"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12846</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9"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12846</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9"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12846</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9"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12846</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9"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12846</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9" customHeight="1" x14ac:dyDescent="0.4">
      <c r="A1981" s="13">
        <v>1981</v>
      </c>
      <c r="B1981" s="14" t="s">
        <v>25</v>
      </c>
      <c r="C1981" s="35" t="str">
        <f t="shared" si="558"/>
        <v>p.informar</v>
      </c>
      <c r="D1981" s="16" t="str">
        <f t="shared" si="552"/>
        <v>é.doe</v>
      </c>
      <c r="E1981" s="17" t="s">
        <v>26</v>
      </c>
      <c r="F1981" s="36" t="str">
        <f>F1979</f>
        <v>d.informar</v>
      </c>
      <c r="G1981" s="19" t="s">
        <v>6448</v>
      </c>
      <c r="H1981" s="36" t="s">
        <v>12846</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9" customHeight="1" x14ac:dyDescent="0.4">
      <c r="A1982" s="13">
        <v>1982</v>
      </c>
      <c r="B1982" s="14" t="s">
        <v>25</v>
      </c>
      <c r="C1982" s="35" t="str">
        <f t="shared" si="558"/>
        <v>p.informar</v>
      </c>
      <c r="D1982" s="16" t="str">
        <f t="shared" si="552"/>
        <v>é.dom</v>
      </c>
      <c r="E1982" s="17" t="s">
        <v>26</v>
      </c>
      <c r="F1982" s="36" t="str">
        <f>F1980</f>
        <v>d.informar</v>
      </c>
      <c r="G1982" s="19" t="s">
        <v>6445</v>
      </c>
      <c r="H1982" s="36" t="s">
        <v>12846</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9" customHeight="1" x14ac:dyDescent="0.4">
      <c r="A1983" s="13">
        <v>1983</v>
      </c>
      <c r="B1983" s="14" t="s">
        <v>25</v>
      </c>
      <c r="C1983" s="35" t="str">
        <f t="shared" si="558"/>
        <v>p.informar</v>
      </c>
      <c r="D1983" s="16" t="str">
        <f t="shared" si="552"/>
        <v>é.dou</v>
      </c>
      <c r="E1983" s="17" t="s">
        <v>26</v>
      </c>
      <c r="F1983" s="36" t="str">
        <f>F1981</f>
        <v>d.informar</v>
      </c>
      <c r="G1983" s="19" t="s">
        <v>181</v>
      </c>
      <c r="H1983" s="36" t="s">
        <v>12846</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9"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12846</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9" customHeight="1" x14ac:dyDescent="0.4">
      <c r="A1985" s="13">
        <v>1985</v>
      </c>
      <c r="B1985" s="14" t="s">
        <v>25</v>
      </c>
      <c r="C1985" s="15" t="str">
        <f t="shared" si="558"/>
        <v>p.inserir</v>
      </c>
      <c r="D1985" s="16" t="str">
        <f t="shared" si="552"/>
        <v>é.arquivo.inserido</v>
      </c>
      <c r="E1985" s="17" t="s">
        <v>26</v>
      </c>
      <c r="F1985" s="40" t="s">
        <v>3050</v>
      </c>
      <c r="G1985" s="41" t="s">
        <v>3058</v>
      </c>
      <c r="H1985" s="20" t="s">
        <v>12846</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9"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12846</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9"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9"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9"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9"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9"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13406</v>
      </c>
      <c r="AD1991" s="31" t="str">
        <f t="shared" si="557"/>
        <v>null</v>
      </c>
      <c r="AE1991" s="32" t="s">
        <v>0</v>
      </c>
      <c r="AF1991" s="31" t="str">
        <f t="shared" si="555"/>
        <v>null</v>
      </c>
      <c r="AG1991" s="32" t="s">
        <v>0</v>
      </c>
      <c r="AH1991" s="31" t="str">
        <f t="shared" si="563"/>
        <v>classe.ifc</v>
      </c>
      <c r="AI1991" s="32" t="s">
        <v>13373</v>
      </c>
      <c r="AJ1991" s="31" t="str">
        <f t="shared" si="556"/>
        <v>null</v>
      </c>
      <c r="AK1991" s="32" t="s">
        <v>0</v>
      </c>
      <c r="AL1991" s="31" t="str">
        <f t="shared" si="564"/>
        <v>null</v>
      </c>
      <c r="AM1991" s="33" t="s">
        <v>0</v>
      </c>
    </row>
    <row r="1992" spans="1:39" ht="6.9"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9" customHeight="1" x14ac:dyDescent="0.4">
      <c r="A1993" s="13">
        <v>1993</v>
      </c>
      <c r="B1993" s="14" t="s">
        <v>25</v>
      </c>
      <c r="C1993" s="35" t="str">
        <f t="shared" si="558"/>
        <v>p.instalar</v>
      </c>
      <c r="D1993" s="16" t="str">
        <f t="shared" si="552"/>
        <v>é.com.gás.medicinal</v>
      </c>
      <c r="E1993" s="17" t="s">
        <v>26</v>
      </c>
      <c r="F1993" s="36" t="str">
        <f>F1991</f>
        <v>d.instalar</v>
      </c>
      <c r="G1993" s="19" t="s">
        <v>15788</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15789</v>
      </c>
      <c r="X1993" s="28" t="s">
        <v>15791</v>
      </c>
      <c r="Y1993" s="29" t="s">
        <v>15790</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9"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9"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9"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9"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9"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9"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9"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9"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9"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9"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9"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9"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9"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9"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9"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9"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9"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9"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9"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9"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13165</v>
      </c>
      <c r="G2013" s="19" t="s">
        <v>13173</v>
      </c>
      <c r="H2013" s="20" t="s">
        <v>12846</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13172</v>
      </c>
      <c r="X2013" s="28" t="s">
        <v>13181</v>
      </c>
      <c r="Y2013" s="28" t="s">
        <v>13177</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9"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13166</v>
      </c>
      <c r="H2014" s="20" t="s">
        <v>12846</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13169</v>
      </c>
      <c r="X2014" s="28" t="s">
        <v>13178</v>
      </c>
      <c r="Y2014" s="28" t="s">
        <v>13174</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9" customHeight="1" x14ac:dyDescent="0.4">
      <c r="A2015" s="13">
        <v>2015</v>
      </c>
      <c r="B2015" s="14" t="s">
        <v>25</v>
      </c>
      <c r="C2015" s="35" t="str">
        <f t="shared" si="570"/>
        <v>p.instrumentalizar</v>
      </c>
      <c r="D2015" s="16" t="str">
        <f t="shared" si="571"/>
        <v>é.recursos</v>
      </c>
      <c r="E2015" s="17" t="s">
        <v>26</v>
      </c>
      <c r="F2015" s="36" t="str">
        <f>F2014</f>
        <v>d.instrumentalizar</v>
      </c>
      <c r="G2015" s="19" t="s">
        <v>13168</v>
      </c>
      <c r="H2015" s="20" t="s">
        <v>12846</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13170</v>
      </c>
      <c r="X2015" s="28" t="s">
        <v>13179</v>
      </c>
      <c r="Y2015" s="28" t="s">
        <v>13175</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9" customHeight="1" x14ac:dyDescent="0.4">
      <c r="A2016" s="13">
        <v>2016</v>
      </c>
      <c r="B2016" s="14" t="s">
        <v>25</v>
      </c>
      <c r="C2016" s="35" t="str">
        <f t="shared" si="570"/>
        <v>p.instrumentalizar</v>
      </c>
      <c r="D2016" s="16" t="str">
        <f t="shared" si="571"/>
        <v>é.remuneração</v>
      </c>
      <c r="E2016" s="17" t="s">
        <v>26</v>
      </c>
      <c r="F2016" s="36" t="str">
        <f>F2015</f>
        <v>d.instrumentalizar</v>
      </c>
      <c r="G2016" s="19" t="s">
        <v>13167</v>
      </c>
      <c r="H2016" s="20" t="s">
        <v>12846</v>
      </c>
      <c r="I2016" s="21" t="str">
        <f t="shared" si="572"/>
        <v>null</v>
      </c>
      <c r="J2016" s="22" t="s">
        <v>0</v>
      </c>
      <c r="K2016" s="22" t="s">
        <v>0</v>
      </c>
      <c r="L2016" s="22" t="s">
        <v>0</v>
      </c>
      <c r="M2016" s="22" t="s">
        <v>0</v>
      </c>
      <c r="N2016" s="22" t="s">
        <v>0</v>
      </c>
      <c r="O2016" s="22" t="s">
        <v>0</v>
      </c>
      <c r="P2016" s="22" t="s">
        <v>0</v>
      </c>
      <c r="Q2016" s="22" t="s">
        <v>0</v>
      </c>
      <c r="R2016" s="24" t="s">
        <v>13232</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13171</v>
      </c>
      <c r="X2016" s="28" t="s">
        <v>13180</v>
      </c>
      <c r="Y2016" s="28" t="s">
        <v>13176</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9" customHeight="1" x14ac:dyDescent="0.4">
      <c r="A2017" s="13">
        <v>2017</v>
      </c>
      <c r="B2017" s="14" t="s">
        <v>25</v>
      </c>
      <c r="C2017" s="15" t="str">
        <f t="shared" si="570"/>
        <v>p.interoperar</v>
      </c>
      <c r="D2017" s="16" t="str">
        <f t="shared" si="571"/>
        <v>é.arquivo.ifc</v>
      </c>
      <c r="E2017" s="17" t="s">
        <v>26</v>
      </c>
      <c r="F2017" s="40" t="s">
        <v>2050</v>
      </c>
      <c r="G2017" s="41" t="s">
        <v>2231</v>
      </c>
      <c r="H2017" s="20" t="s">
        <v>12846</v>
      </c>
      <c r="I2017" s="21" t="str">
        <f t="shared" si="572"/>
        <v>null</v>
      </c>
      <c r="J2017" s="42" t="s">
        <v>0</v>
      </c>
      <c r="K2017" s="42" t="s">
        <v>0</v>
      </c>
      <c r="L2017" s="42" t="s">
        <v>0</v>
      </c>
      <c r="M2017" s="42" t="s">
        <v>0</v>
      </c>
      <c r="N2017" s="22" t="s">
        <v>0</v>
      </c>
      <c r="O2017" s="42" t="s">
        <v>0</v>
      </c>
      <c r="P2017" s="42" t="s">
        <v>0</v>
      </c>
      <c r="Q2017" s="42" t="s">
        <v>0</v>
      </c>
      <c r="R2017" s="24" t="s">
        <v>13259</v>
      </c>
      <c r="S2017" s="25" t="s">
        <v>1</v>
      </c>
      <c r="T2017" s="25" t="s">
        <v>6790</v>
      </c>
      <c r="U2017" s="26" t="str">
        <f t="shared" si="573"/>
        <v>Propriedade destinada a interoperar: é.arquivo.ifc</v>
      </c>
      <c r="V2017" s="26" t="str">
        <f t="shared" si="574"/>
        <v>Dado para interoperar: arquivo.ifc -- Formatado como (rdfs:Literal or xsd:string)</v>
      </c>
      <c r="W2017" s="27" t="s">
        <v>13247</v>
      </c>
      <c r="X2017" s="28" t="s">
        <v>13248</v>
      </c>
      <c r="Y2017" s="29" t="s">
        <v>13249</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9"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12846</v>
      </c>
      <c r="I2018" s="21" t="str">
        <f t="shared" si="572"/>
        <v>null</v>
      </c>
      <c r="J2018" s="42" t="s">
        <v>0</v>
      </c>
      <c r="K2018" s="42" t="s">
        <v>0</v>
      </c>
      <c r="L2018" s="42" t="s">
        <v>0</v>
      </c>
      <c r="M2018" s="42" t="s">
        <v>0</v>
      </c>
      <c r="N2018" s="22" t="s">
        <v>0</v>
      </c>
      <c r="O2018" s="42" t="s">
        <v>0</v>
      </c>
      <c r="P2018" s="42" t="s">
        <v>0</v>
      </c>
      <c r="Q2018" s="42" t="s">
        <v>0</v>
      </c>
      <c r="R2018" s="24" t="s">
        <v>13260</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9"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12846</v>
      </c>
      <c r="I2019" s="21" t="str">
        <f t="shared" si="572"/>
        <v>null</v>
      </c>
      <c r="J2019" s="22" t="s">
        <v>0</v>
      </c>
      <c r="K2019" s="22" t="s">
        <v>0</v>
      </c>
      <c r="L2019" s="22" t="s">
        <v>0</v>
      </c>
      <c r="M2019" s="22" t="s">
        <v>0</v>
      </c>
      <c r="N2019" s="22" t="s">
        <v>0</v>
      </c>
      <c r="O2019" s="22" t="s">
        <v>0</v>
      </c>
      <c r="P2019" s="22" t="s">
        <v>0</v>
      </c>
      <c r="Q2019" s="22" t="s">
        <v>0</v>
      </c>
      <c r="R2019" s="24" t="s">
        <v>13261</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9" customHeight="1" x14ac:dyDescent="0.4">
      <c r="A2020" s="13">
        <v>2020</v>
      </c>
      <c r="B2020" s="14" t="s">
        <v>25</v>
      </c>
      <c r="C2020" s="35" t="str">
        <f t="shared" si="570"/>
        <v>p.interoperar</v>
      </c>
      <c r="D2020" s="16" t="str">
        <f t="shared" si="571"/>
        <v>é.atributo.ifc</v>
      </c>
      <c r="E2020" s="17" t="s">
        <v>26</v>
      </c>
      <c r="F2020" s="36" t="str">
        <f>F2019</f>
        <v>d.interoperar</v>
      </c>
      <c r="G2020" s="19" t="s">
        <v>12570</v>
      </c>
      <c r="H2020" s="20" t="s">
        <v>12846</v>
      </c>
      <c r="I2020" s="21" t="str">
        <f t="shared" si="572"/>
        <v>null</v>
      </c>
      <c r="J2020" s="22" t="s">
        <v>0</v>
      </c>
      <c r="K2020" s="22" t="s">
        <v>0</v>
      </c>
      <c r="L2020" s="22" t="s">
        <v>0</v>
      </c>
      <c r="M2020" s="22" t="s">
        <v>0</v>
      </c>
      <c r="N2020" s="22" t="s">
        <v>0</v>
      </c>
      <c r="O2020" s="22" t="s">
        <v>0</v>
      </c>
      <c r="P2020" s="22" t="s">
        <v>0</v>
      </c>
      <c r="Q2020" s="22" t="s">
        <v>0</v>
      </c>
      <c r="R2020" s="24" t="s">
        <v>13326</v>
      </c>
      <c r="S2020" s="25" t="s">
        <v>1</v>
      </c>
      <c r="T2020" s="25" t="s">
        <v>6790</v>
      </c>
      <c r="U2020" s="26" t="str">
        <f t="shared" si="573"/>
        <v>Propriedade destinada a interoperar: é.atributo.ifc</v>
      </c>
      <c r="V2020" s="26" t="str">
        <f t="shared" si="574"/>
        <v>Dado para interoperar: atributo.ifc -- Formatado como (rdfs:Literal or xsd:string)</v>
      </c>
      <c r="W2020" s="27" t="s">
        <v>12571</v>
      </c>
      <c r="X2020" s="28" t="s">
        <v>12572</v>
      </c>
      <c r="Y2020" s="29" t="s">
        <v>12573</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9" customHeight="1" x14ac:dyDescent="0.4">
      <c r="A2021" s="13">
        <v>2021</v>
      </c>
      <c r="B2021" s="14" t="s">
        <v>25</v>
      </c>
      <c r="C2021" s="35" t="str">
        <f t="shared" si="570"/>
        <v>p.interoperar</v>
      </c>
      <c r="D2021" s="16" t="str">
        <f t="shared" si="571"/>
        <v>é.cad.entidade</v>
      </c>
      <c r="E2021" s="17" t="s">
        <v>26</v>
      </c>
      <c r="F2021" s="36" t="str">
        <f>F2020</f>
        <v>d.interoperar</v>
      </c>
      <c r="G2021" s="41" t="s">
        <v>13245</v>
      </c>
      <c r="H2021" s="20" t="s">
        <v>12846</v>
      </c>
      <c r="I2021" s="21" t="str">
        <f t="shared" si="572"/>
        <v>null</v>
      </c>
      <c r="J2021" s="42" t="s">
        <v>0</v>
      </c>
      <c r="K2021" s="42" t="s">
        <v>0</v>
      </c>
      <c r="L2021" s="42" t="s">
        <v>0</v>
      </c>
      <c r="M2021" s="42" t="s">
        <v>0</v>
      </c>
      <c r="N2021" s="22" t="s">
        <v>0</v>
      </c>
      <c r="O2021" s="42" t="s">
        <v>0</v>
      </c>
      <c r="P2021" s="42" t="s">
        <v>0</v>
      </c>
      <c r="Q2021" s="42" t="s">
        <v>0</v>
      </c>
      <c r="R2021" s="24" t="s">
        <v>13262</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9"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12846</v>
      </c>
      <c r="I2022" s="21" t="str">
        <f t="shared" si="572"/>
        <v>null</v>
      </c>
      <c r="J2022" s="22" t="s">
        <v>0</v>
      </c>
      <c r="K2022" s="22" t="s">
        <v>0</v>
      </c>
      <c r="L2022" s="22" t="s">
        <v>0</v>
      </c>
      <c r="M2022" s="22" t="s">
        <v>0</v>
      </c>
      <c r="N2022" s="22" t="s">
        <v>0</v>
      </c>
      <c r="O2022" s="22" t="s">
        <v>0</v>
      </c>
      <c r="P2022" s="22" t="s">
        <v>0</v>
      </c>
      <c r="Q2022" s="22" t="s">
        <v>0</v>
      </c>
      <c r="R2022" s="24" t="s">
        <v>13263</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9" customHeight="1" x14ac:dyDescent="0.4">
      <c r="A2023" s="13">
        <v>2023</v>
      </c>
      <c r="B2023" s="14" t="s">
        <v>25</v>
      </c>
      <c r="C2023" s="35" t="str">
        <f t="shared" si="570"/>
        <v>p.interoperar</v>
      </c>
      <c r="D2023" s="16" t="str">
        <f t="shared" si="571"/>
        <v>é.parâmetro.revit</v>
      </c>
      <c r="E2023" s="17" t="s">
        <v>26</v>
      </c>
      <c r="F2023" s="36" t="str">
        <f>F2020</f>
        <v>d.interoperar</v>
      </c>
      <c r="G2023" s="19" t="s">
        <v>14904</v>
      </c>
      <c r="H2023" s="20" t="s">
        <v>12846</v>
      </c>
      <c r="I2023" s="21" t="str">
        <f t="shared" si="572"/>
        <v>null</v>
      </c>
      <c r="J2023" s="22" t="s">
        <v>0</v>
      </c>
      <c r="K2023" s="22" t="s">
        <v>0</v>
      </c>
      <c r="L2023" s="22" t="s">
        <v>0</v>
      </c>
      <c r="M2023" s="22" t="s">
        <v>0</v>
      </c>
      <c r="N2023" s="22" t="s">
        <v>0</v>
      </c>
      <c r="O2023" s="22" t="s">
        <v>0</v>
      </c>
      <c r="P2023" s="22" t="s">
        <v>0</v>
      </c>
      <c r="Q2023" s="22" t="s">
        <v>0</v>
      </c>
      <c r="R2023" s="24" t="s">
        <v>13263</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14906</v>
      </c>
      <c r="X2023" s="27" t="s">
        <v>14905</v>
      </c>
      <c r="Y2023" s="29" t="s">
        <v>14907</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9" customHeight="1" x14ac:dyDescent="0.4">
      <c r="A2024" s="13">
        <v>2024</v>
      </c>
      <c r="B2024" s="14" t="s">
        <v>25</v>
      </c>
      <c r="C2024" s="35" t="str">
        <f t="shared" si="570"/>
        <v>p.interoperar</v>
      </c>
      <c r="D2024" s="16" t="str">
        <f t="shared" si="571"/>
        <v>é.método.revit</v>
      </c>
      <c r="E2024" s="17" t="s">
        <v>26</v>
      </c>
      <c r="F2024" s="36" t="str">
        <f>F2021</f>
        <v>d.interoperar</v>
      </c>
      <c r="G2024" s="19" t="s">
        <v>15650</v>
      </c>
      <c r="H2024" s="20" t="s">
        <v>12846</v>
      </c>
      <c r="I2024" s="21" t="str">
        <f t="shared" si="572"/>
        <v>null</v>
      </c>
      <c r="J2024" s="22" t="s">
        <v>0</v>
      </c>
      <c r="K2024" s="22" t="s">
        <v>0</v>
      </c>
      <c r="L2024" s="22" t="s">
        <v>0</v>
      </c>
      <c r="M2024" s="22" t="s">
        <v>0</v>
      </c>
      <c r="N2024" s="22" t="s">
        <v>0</v>
      </c>
      <c r="O2024" s="22" t="s">
        <v>0</v>
      </c>
      <c r="P2024" s="22" t="s">
        <v>0</v>
      </c>
      <c r="Q2024" s="22" t="s">
        <v>0</v>
      </c>
      <c r="R2024" s="24" t="s">
        <v>13263</v>
      </c>
      <c r="S2024" s="25" t="s">
        <v>1</v>
      </c>
      <c r="T2024" s="25" t="s">
        <v>6790</v>
      </c>
      <c r="U2024" s="26" t="str">
        <f t="shared" si="573"/>
        <v>Propriedade destinada a interoperar: é.método.revit</v>
      </c>
      <c r="V2024" s="26" t="str">
        <f t="shared" si="574"/>
        <v>Dado para interoperar: método.revit -- Formatado como (rdfs:Literal or xsd:string)</v>
      </c>
      <c r="W2024" s="27" t="s">
        <v>15651</v>
      </c>
      <c r="X2024" s="27" t="s">
        <v>15652</v>
      </c>
      <c r="Y2024" s="29" t="s">
        <v>15653</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9"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12846</v>
      </c>
      <c r="I2025" s="21" t="str">
        <f t="shared" si="572"/>
        <v>null</v>
      </c>
      <c r="J2025" s="22" t="s">
        <v>0</v>
      </c>
      <c r="K2025" s="22" t="s">
        <v>0</v>
      </c>
      <c r="L2025" s="22" t="s">
        <v>0</v>
      </c>
      <c r="M2025" s="22" t="s">
        <v>0</v>
      </c>
      <c r="N2025" s="22" t="s">
        <v>0</v>
      </c>
      <c r="O2025" s="22" t="s">
        <v>0</v>
      </c>
      <c r="P2025" s="22" t="s">
        <v>0</v>
      </c>
      <c r="Q2025" s="22" t="s">
        <v>0</v>
      </c>
      <c r="R2025" s="24" t="s">
        <v>13264</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9"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12846</v>
      </c>
      <c r="I2026" s="21" t="str">
        <f t="shared" si="572"/>
        <v>null</v>
      </c>
      <c r="J2026" s="22" t="s">
        <v>0</v>
      </c>
      <c r="K2026" s="22" t="s">
        <v>0</v>
      </c>
      <c r="L2026" s="22" t="s">
        <v>0</v>
      </c>
      <c r="M2026" s="22" t="s">
        <v>0</v>
      </c>
      <c r="N2026" s="22" t="s">
        <v>0</v>
      </c>
      <c r="O2026" s="22" t="s">
        <v>0</v>
      </c>
      <c r="P2026" s="22" t="s">
        <v>0</v>
      </c>
      <c r="Q2026" s="22" t="s">
        <v>0</v>
      </c>
      <c r="R2026" s="24" t="s">
        <v>13265</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9"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12846</v>
      </c>
      <c r="I2027" s="21" t="str">
        <f t="shared" si="572"/>
        <v>null</v>
      </c>
      <c r="J2027" s="22" t="s">
        <v>0</v>
      </c>
      <c r="K2027" s="22" t="s">
        <v>0</v>
      </c>
      <c r="L2027" s="22" t="s">
        <v>0</v>
      </c>
      <c r="M2027" s="22" t="s">
        <v>0</v>
      </c>
      <c r="N2027" s="22" t="s">
        <v>0</v>
      </c>
      <c r="O2027" s="22" t="s">
        <v>0</v>
      </c>
      <c r="P2027" s="22" t="s">
        <v>0</v>
      </c>
      <c r="Q2027" s="22" t="s">
        <v>0</v>
      </c>
      <c r="R2027" s="24" t="s">
        <v>13266</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9"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12846</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9"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12846</v>
      </c>
      <c r="I2029" s="21" t="str">
        <f t="shared" si="572"/>
        <v>null</v>
      </c>
      <c r="J2029" s="42" t="s">
        <v>0</v>
      </c>
      <c r="K2029" s="42" t="s">
        <v>0</v>
      </c>
      <c r="L2029" s="42" t="s">
        <v>0</v>
      </c>
      <c r="M2029" s="42" t="s">
        <v>0</v>
      </c>
      <c r="N2029" s="22" t="s">
        <v>0</v>
      </c>
      <c r="O2029" s="42" t="s">
        <v>0</v>
      </c>
      <c r="P2029" s="42" t="s">
        <v>0</v>
      </c>
      <c r="Q2029" s="42" t="s">
        <v>0</v>
      </c>
      <c r="R2029" s="24" t="s">
        <v>13254</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9"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12846</v>
      </c>
      <c r="I2030" s="21" t="str">
        <f t="shared" si="572"/>
        <v>null</v>
      </c>
      <c r="J2030" s="22" t="s">
        <v>0</v>
      </c>
      <c r="K2030" s="22" t="s">
        <v>0</v>
      </c>
      <c r="L2030" s="22" t="s">
        <v>0</v>
      </c>
      <c r="M2030" s="22" t="s">
        <v>0</v>
      </c>
      <c r="N2030" s="22" t="s">
        <v>0</v>
      </c>
      <c r="O2030" s="22" t="s">
        <v>0</v>
      </c>
      <c r="P2030" s="22" t="s">
        <v>0</v>
      </c>
      <c r="Q2030" s="22" t="s">
        <v>0</v>
      </c>
      <c r="R2030" s="24" t="s">
        <v>13289</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9"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12846</v>
      </c>
      <c r="I2031" s="21" t="str">
        <f t="shared" si="572"/>
        <v>null</v>
      </c>
      <c r="J2031" s="22" t="s">
        <v>0</v>
      </c>
      <c r="K2031" s="22" t="s">
        <v>0</v>
      </c>
      <c r="L2031" s="22" t="s">
        <v>0</v>
      </c>
      <c r="M2031" s="22" t="s">
        <v>0</v>
      </c>
      <c r="N2031" s="22" t="s">
        <v>0</v>
      </c>
      <c r="O2031" s="22" t="s">
        <v>0</v>
      </c>
      <c r="P2031" s="22" t="s">
        <v>0</v>
      </c>
      <c r="Q2031" s="22" t="s">
        <v>0</v>
      </c>
      <c r="R2031" s="24" t="s">
        <v>13290</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9"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12846</v>
      </c>
      <c r="I2032" s="21" t="str">
        <f t="shared" si="572"/>
        <v>null</v>
      </c>
      <c r="J2032" s="42" t="s">
        <v>0</v>
      </c>
      <c r="K2032" s="42" t="s">
        <v>0</v>
      </c>
      <c r="L2032" s="42" t="s">
        <v>0</v>
      </c>
      <c r="M2032" s="42" t="s">
        <v>0</v>
      </c>
      <c r="N2032" s="22" t="s">
        <v>0</v>
      </c>
      <c r="O2032" s="42" t="s">
        <v>0</v>
      </c>
      <c r="P2032" s="42" t="s">
        <v>0</v>
      </c>
      <c r="Q2032" s="42" t="s">
        <v>0</v>
      </c>
      <c r="R2032" s="24" t="s">
        <v>13291</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9"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12846</v>
      </c>
      <c r="I2033" s="21" t="str">
        <f t="shared" si="572"/>
        <v>null</v>
      </c>
      <c r="J2033" s="42" t="s">
        <v>0</v>
      </c>
      <c r="K2033" s="42" t="s">
        <v>0</v>
      </c>
      <c r="L2033" s="42" t="s">
        <v>0</v>
      </c>
      <c r="M2033" s="42" t="s">
        <v>0</v>
      </c>
      <c r="N2033" s="22" t="s">
        <v>0</v>
      </c>
      <c r="O2033" s="42" t="s">
        <v>0</v>
      </c>
      <c r="P2033" s="42" t="s">
        <v>0</v>
      </c>
      <c r="Q2033" s="42" t="s">
        <v>0</v>
      </c>
      <c r="R2033" s="24" t="s">
        <v>13292</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9"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12846</v>
      </c>
      <c r="I2034" s="21" t="str">
        <f t="shared" si="572"/>
        <v>null</v>
      </c>
      <c r="J2034" s="22" t="s">
        <v>0</v>
      </c>
      <c r="K2034" s="22" t="s">
        <v>0</v>
      </c>
      <c r="L2034" s="22" t="s">
        <v>0</v>
      </c>
      <c r="M2034" s="22" t="s">
        <v>0</v>
      </c>
      <c r="N2034" s="22" t="s">
        <v>0</v>
      </c>
      <c r="O2034" s="22" t="s">
        <v>0</v>
      </c>
      <c r="P2034" s="22" t="s">
        <v>0</v>
      </c>
      <c r="Q2034" s="22" t="s">
        <v>0</v>
      </c>
      <c r="R2034" s="24" t="s">
        <v>13293</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9"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12846</v>
      </c>
      <c r="I2035" s="21" t="str">
        <f t="shared" si="572"/>
        <v>null</v>
      </c>
      <c r="J2035" s="22" t="s">
        <v>0</v>
      </c>
      <c r="K2035" s="22" t="s">
        <v>0</v>
      </c>
      <c r="L2035" s="22" t="s">
        <v>0</v>
      </c>
      <c r="M2035" s="22" t="s">
        <v>0</v>
      </c>
      <c r="N2035" s="22" t="s">
        <v>0</v>
      </c>
      <c r="O2035" s="22" t="s">
        <v>0</v>
      </c>
      <c r="P2035" s="22" t="s">
        <v>0</v>
      </c>
      <c r="Q2035" s="22" t="s">
        <v>0</v>
      </c>
      <c r="R2035" s="24" t="s">
        <v>13294</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9"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12846</v>
      </c>
      <c r="I2036" s="21" t="str">
        <f t="shared" si="572"/>
        <v>null</v>
      </c>
      <c r="J2036" s="22" t="s">
        <v>0</v>
      </c>
      <c r="K2036" s="22" t="s">
        <v>0</v>
      </c>
      <c r="L2036" s="22" t="s">
        <v>0</v>
      </c>
      <c r="M2036" s="22" t="s">
        <v>0</v>
      </c>
      <c r="N2036" s="22" t="s">
        <v>0</v>
      </c>
      <c r="O2036" s="22" t="s">
        <v>0</v>
      </c>
      <c r="P2036" s="22" t="s">
        <v>0</v>
      </c>
      <c r="Q2036" s="22" t="s">
        <v>0</v>
      </c>
      <c r="R2036" s="24" t="s">
        <v>13295</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9" customHeight="1" x14ac:dyDescent="0.4">
      <c r="A2037" s="13">
        <v>2037</v>
      </c>
      <c r="B2037" s="14" t="s">
        <v>25</v>
      </c>
      <c r="C2037" s="35" t="str">
        <f t="shared" si="570"/>
        <v>p.interoperar</v>
      </c>
      <c r="D2037" s="16" t="str">
        <f t="shared" si="571"/>
        <v>é.ifc.arquivo</v>
      </c>
      <c r="E2037" s="17" t="s">
        <v>26</v>
      </c>
      <c r="F2037" s="36" t="str">
        <f t="shared" si="581"/>
        <v>d.interoperar</v>
      </c>
      <c r="G2037" s="41" t="s">
        <v>13246</v>
      </c>
      <c r="H2037" s="20" t="s">
        <v>12846</v>
      </c>
      <c r="I2037" s="21" t="str">
        <f t="shared" si="572"/>
        <v>null</v>
      </c>
      <c r="J2037" s="42" t="s">
        <v>0</v>
      </c>
      <c r="K2037" s="42" t="s">
        <v>0</v>
      </c>
      <c r="L2037" s="42" t="s">
        <v>0</v>
      </c>
      <c r="M2037" s="42" t="s">
        <v>0</v>
      </c>
      <c r="N2037" s="22" t="s">
        <v>0</v>
      </c>
      <c r="O2037" s="42" t="s">
        <v>0</v>
      </c>
      <c r="P2037" s="42" t="s">
        <v>0</v>
      </c>
      <c r="Q2037" s="42" t="s">
        <v>0</v>
      </c>
      <c r="R2037" s="24" t="s">
        <v>13250</v>
      </c>
      <c r="S2037" s="25" t="s">
        <v>1</v>
      </c>
      <c r="T2037" s="25" t="s">
        <v>6790</v>
      </c>
      <c r="U2037" s="26" t="str">
        <f t="shared" si="573"/>
        <v>Propriedade destinada a interoperar: é.ifc.arquivo</v>
      </c>
      <c r="V2037" s="26" t="str">
        <f t="shared" si="574"/>
        <v>Dado para interoperar: ifc.arquivo -- Formatado como (rdfs:Literal or xsd:string)</v>
      </c>
      <c r="W2037" s="27" t="s">
        <v>13247</v>
      </c>
      <c r="X2037" s="28" t="s">
        <v>13248</v>
      </c>
      <c r="Y2037" s="29" t="s">
        <v>13249</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9" customHeight="1" x14ac:dyDescent="0.4">
      <c r="A2038" s="13">
        <v>2038</v>
      </c>
      <c r="B2038" s="14" t="s">
        <v>25</v>
      </c>
      <c r="C2038" s="35" t="str">
        <f t="shared" si="570"/>
        <v>p.interoperar</v>
      </c>
      <c r="D2038" s="16" t="str">
        <f t="shared" si="571"/>
        <v>é.ifc.ativo</v>
      </c>
      <c r="E2038" s="17" t="s">
        <v>26</v>
      </c>
      <c r="F2038" s="36" t="str">
        <f t="shared" si="581"/>
        <v>d.interoperar</v>
      </c>
      <c r="G2038" s="19" t="s">
        <v>13273</v>
      </c>
      <c r="H2038" s="20" t="s">
        <v>12846</v>
      </c>
      <c r="I2038" s="21" t="str">
        <f t="shared" si="572"/>
        <v>null</v>
      </c>
      <c r="J2038" s="22" t="s">
        <v>0</v>
      </c>
      <c r="K2038" s="22" t="s">
        <v>0</v>
      </c>
      <c r="L2038" s="22" t="s">
        <v>0</v>
      </c>
      <c r="M2038" s="22" t="s">
        <v>0</v>
      </c>
      <c r="N2038" s="22" t="s">
        <v>0</v>
      </c>
      <c r="O2038" s="22" t="s">
        <v>0</v>
      </c>
      <c r="P2038" s="22" t="s">
        <v>0</v>
      </c>
      <c r="Q2038" s="22" t="s">
        <v>0</v>
      </c>
      <c r="R2038" s="24" t="s">
        <v>13252</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9" customHeight="1" x14ac:dyDescent="0.4">
      <c r="A2039" s="13">
        <v>2039</v>
      </c>
      <c r="B2039" s="14" t="s">
        <v>25</v>
      </c>
      <c r="C2039" s="35" t="str">
        <f t="shared" si="570"/>
        <v>p.interoperar</v>
      </c>
      <c r="D2039" s="16" t="str">
        <f t="shared" si="571"/>
        <v>é.ifc.atributo</v>
      </c>
      <c r="E2039" s="17" t="s">
        <v>26</v>
      </c>
      <c r="F2039" s="36" t="str">
        <f t="shared" si="581"/>
        <v>d.interoperar</v>
      </c>
      <c r="G2039" s="19" t="s">
        <v>13234</v>
      </c>
      <c r="H2039" s="20" t="s">
        <v>12846</v>
      </c>
      <c r="I2039" s="21" t="str">
        <f t="shared" si="572"/>
        <v>null</v>
      </c>
      <c r="J2039" s="22" t="s">
        <v>0</v>
      </c>
      <c r="K2039" s="22" t="s">
        <v>0</v>
      </c>
      <c r="L2039" s="22" t="s">
        <v>0</v>
      </c>
      <c r="M2039" s="22" t="s">
        <v>0</v>
      </c>
      <c r="N2039" s="22" t="s">
        <v>0</v>
      </c>
      <c r="O2039" s="22" t="s">
        <v>0</v>
      </c>
      <c r="P2039" s="22" t="s">
        <v>0</v>
      </c>
      <c r="Q2039" s="22" t="s">
        <v>0</v>
      </c>
      <c r="R2039" s="24" t="s">
        <v>13253</v>
      </c>
      <c r="S2039" s="25" t="s">
        <v>1</v>
      </c>
      <c r="T2039" s="25" t="s">
        <v>6790</v>
      </c>
      <c r="U2039" s="26" t="str">
        <f t="shared" si="573"/>
        <v>Propriedade destinada a interoperar: é.ifc.atributo</v>
      </c>
      <c r="V2039" s="26" t="str">
        <f t="shared" si="574"/>
        <v>Dado para interoperar: ifc.atributo -- Formatado como (rdfs:Literal or xsd:string)</v>
      </c>
      <c r="W2039" s="27" t="s">
        <v>12571</v>
      </c>
      <c r="X2039" s="28" t="s">
        <v>12572</v>
      </c>
      <c r="Y2039" s="29" t="s">
        <v>12573</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9" customHeight="1" x14ac:dyDescent="0.4">
      <c r="A2040" s="13">
        <v>2040</v>
      </c>
      <c r="B2040" s="14" t="s">
        <v>25</v>
      </c>
      <c r="C2040" s="35" t="str">
        <f t="shared" si="570"/>
        <v>p.interoperar</v>
      </c>
      <c r="D2040" s="16" t="str">
        <f t="shared" si="571"/>
        <v>é.ifc.classe</v>
      </c>
      <c r="E2040" s="17" t="s">
        <v>26</v>
      </c>
      <c r="F2040" s="36" t="str">
        <f t="shared" si="581"/>
        <v>d.interoperar</v>
      </c>
      <c r="G2040" s="19" t="s">
        <v>13236</v>
      </c>
      <c r="H2040" s="20" t="s">
        <v>12846</v>
      </c>
      <c r="I2040" s="21" t="str">
        <f t="shared" si="572"/>
        <v>null</v>
      </c>
      <c r="J2040" s="22" t="s">
        <v>0</v>
      </c>
      <c r="K2040" s="22" t="s">
        <v>0</v>
      </c>
      <c r="L2040" s="22" t="s">
        <v>0</v>
      </c>
      <c r="M2040" s="22" t="s">
        <v>0</v>
      </c>
      <c r="N2040" s="22" t="s">
        <v>0</v>
      </c>
      <c r="O2040" s="22" t="s">
        <v>0</v>
      </c>
      <c r="P2040" s="22" t="s">
        <v>0</v>
      </c>
      <c r="Q2040" s="22" t="s">
        <v>0</v>
      </c>
      <c r="R2040" s="24" t="s">
        <v>13256</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9"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13235</v>
      </c>
      <c r="H2041" s="20" t="s">
        <v>12846</v>
      </c>
      <c r="I2041" s="21" t="str">
        <f t="shared" si="572"/>
        <v>null</v>
      </c>
      <c r="J2041" s="22" t="s">
        <v>0</v>
      </c>
      <c r="K2041" s="22" t="s">
        <v>0</v>
      </c>
      <c r="L2041" s="22" t="s">
        <v>0</v>
      </c>
      <c r="M2041" s="22" t="s">
        <v>0</v>
      </c>
      <c r="N2041" s="22" t="s">
        <v>0</v>
      </c>
      <c r="O2041" s="22" t="s">
        <v>0</v>
      </c>
      <c r="P2041" s="22" t="s">
        <v>0</v>
      </c>
      <c r="Q2041" s="22" t="s">
        <v>0</v>
      </c>
      <c r="R2041" s="24" t="s">
        <v>13257</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9" customHeight="1" x14ac:dyDescent="0.4">
      <c r="A2042" s="13">
        <v>2042</v>
      </c>
      <c r="B2042" s="14" t="s">
        <v>25</v>
      </c>
      <c r="C2042" s="35" t="str">
        <f t="shared" si="570"/>
        <v>p.interoperar</v>
      </c>
      <c r="D2042" s="16" t="str">
        <f t="shared" si="571"/>
        <v>é.ifc.dado</v>
      </c>
      <c r="E2042" s="17" t="s">
        <v>26</v>
      </c>
      <c r="F2042" s="36" t="str">
        <f t="shared" si="581"/>
        <v>d.interoperar</v>
      </c>
      <c r="G2042" s="19" t="s">
        <v>13276</v>
      </c>
      <c r="H2042" s="20" t="s">
        <v>12846</v>
      </c>
      <c r="I2042" s="21" t="str">
        <f t="shared" si="572"/>
        <v>null</v>
      </c>
      <c r="J2042" s="22" t="s">
        <v>0</v>
      </c>
      <c r="K2042" s="22" t="s">
        <v>0</v>
      </c>
      <c r="L2042" s="22" t="s">
        <v>0</v>
      </c>
      <c r="M2042" s="22" t="s">
        <v>0</v>
      </c>
      <c r="N2042" s="22" t="s">
        <v>0</v>
      </c>
      <c r="O2042" s="22" t="s">
        <v>0</v>
      </c>
      <c r="P2042" s="22" t="s">
        <v>0</v>
      </c>
      <c r="Q2042" s="22" t="s">
        <v>0</v>
      </c>
      <c r="R2042" s="24" t="s">
        <v>13258</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9" customHeight="1" x14ac:dyDescent="0.4">
      <c r="A2043" s="13">
        <v>2043</v>
      </c>
      <c r="B2043" s="14" t="s">
        <v>25</v>
      </c>
      <c r="C2043" s="35" t="str">
        <f t="shared" si="570"/>
        <v>p.interoperar</v>
      </c>
      <c r="D2043" s="16" t="str">
        <f t="shared" si="571"/>
        <v>é.ifc.entidade</v>
      </c>
      <c r="E2043" s="17" t="s">
        <v>26</v>
      </c>
      <c r="F2043" s="36" t="str">
        <f t="shared" si="581"/>
        <v>d.interoperar</v>
      </c>
      <c r="G2043" s="19" t="s">
        <v>13275</v>
      </c>
      <c r="H2043" s="20" t="s">
        <v>12846</v>
      </c>
      <c r="I2043" s="21" t="str">
        <f t="shared" si="572"/>
        <v>null</v>
      </c>
      <c r="J2043" s="22" t="s">
        <v>0</v>
      </c>
      <c r="K2043" s="22" t="s">
        <v>0</v>
      </c>
      <c r="L2043" s="22" t="s">
        <v>0</v>
      </c>
      <c r="M2043" s="22" t="s">
        <v>0</v>
      </c>
      <c r="N2043" s="22" t="s">
        <v>0</v>
      </c>
      <c r="O2043" s="22" t="s">
        <v>0</v>
      </c>
      <c r="P2043" s="22" t="s">
        <v>0</v>
      </c>
      <c r="Q2043" s="22" t="s">
        <v>0</v>
      </c>
      <c r="R2043" s="24" t="s">
        <v>13284</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9" customHeight="1" x14ac:dyDescent="0.4">
      <c r="A2044" s="13">
        <v>2044</v>
      </c>
      <c r="B2044" s="14" t="s">
        <v>25</v>
      </c>
      <c r="C2044" s="35" t="str">
        <f t="shared" si="570"/>
        <v>p.interoperar</v>
      </c>
      <c r="D2044" s="16" t="str">
        <f t="shared" si="571"/>
        <v>é.ifc.enumeração</v>
      </c>
      <c r="E2044" s="17" t="s">
        <v>26</v>
      </c>
      <c r="F2044" s="36" t="str">
        <f t="shared" si="581"/>
        <v>d.interoperar</v>
      </c>
      <c r="G2044" s="19" t="s">
        <v>13272</v>
      </c>
      <c r="H2044" s="20" t="s">
        <v>12846</v>
      </c>
      <c r="I2044" s="21" t="str">
        <f t="shared" si="572"/>
        <v>null</v>
      </c>
      <c r="J2044" s="22" t="s">
        <v>0</v>
      </c>
      <c r="K2044" s="22" t="s">
        <v>0</v>
      </c>
      <c r="L2044" s="22" t="s">
        <v>0</v>
      </c>
      <c r="M2044" s="22" t="s">
        <v>0</v>
      </c>
      <c r="N2044" s="22" t="s">
        <v>0</v>
      </c>
      <c r="O2044" s="22" t="s">
        <v>0</v>
      </c>
      <c r="P2044" s="22" t="s">
        <v>0</v>
      </c>
      <c r="Q2044" s="22" t="s">
        <v>0</v>
      </c>
      <c r="R2044" s="24" t="s">
        <v>13285</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9" customHeight="1" x14ac:dyDescent="0.4">
      <c r="A2045" s="13">
        <v>2045</v>
      </c>
      <c r="B2045" s="14" t="s">
        <v>25</v>
      </c>
      <c r="C2045" s="35" t="str">
        <f t="shared" si="570"/>
        <v>p.interoperar</v>
      </c>
      <c r="D2045" s="16" t="str">
        <f t="shared" si="571"/>
        <v>é.ifc.função</v>
      </c>
      <c r="E2045" s="17" t="s">
        <v>26</v>
      </c>
      <c r="F2045" s="36" t="str">
        <f t="shared" si="581"/>
        <v>d.interoperar</v>
      </c>
      <c r="G2045" s="19" t="s">
        <v>13274</v>
      </c>
      <c r="H2045" s="20" t="s">
        <v>12846</v>
      </c>
      <c r="I2045" s="21" t="str">
        <f t="shared" si="572"/>
        <v>null</v>
      </c>
      <c r="J2045" s="22" t="s">
        <v>0</v>
      </c>
      <c r="K2045" s="22" t="s">
        <v>0</v>
      </c>
      <c r="L2045" s="22" t="s">
        <v>0</v>
      </c>
      <c r="M2045" s="22" t="s">
        <v>0</v>
      </c>
      <c r="N2045" s="22" t="s">
        <v>0</v>
      </c>
      <c r="O2045" s="22" t="s">
        <v>0</v>
      </c>
      <c r="P2045" s="22" t="s">
        <v>0</v>
      </c>
      <c r="Q2045" s="22" t="s">
        <v>0</v>
      </c>
      <c r="R2045" s="24" t="s">
        <v>13286</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9"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13271</v>
      </c>
      <c r="H2046" s="36" t="s">
        <v>12846</v>
      </c>
      <c r="I2046" s="21" t="str">
        <f t="shared" si="572"/>
        <v>null</v>
      </c>
      <c r="J2046" s="22" t="s">
        <v>0</v>
      </c>
      <c r="K2046" s="22" t="s">
        <v>0</v>
      </c>
      <c r="L2046" s="22" t="s">
        <v>0</v>
      </c>
      <c r="M2046" s="22" t="s">
        <v>0</v>
      </c>
      <c r="N2046" s="22" t="s">
        <v>0</v>
      </c>
      <c r="O2046" s="22" t="s">
        <v>0</v>
      </c>
      <c r="P2046" s="22" t="s">
        <v>0</v>
      </c>
      <c r="Q2046" s="22" t="s">
        <v>0</v>
      </c>
      <c r="R2046" s="24" t="s">
        <v>13287</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9" customHeight="1" x14ac:dyDescent="0.4">
      <c r="A2047" s="13">
        <v>2047</v>
      </c>
      <c r="B2047" s="14" t="s">
        <v>25</v>
      </c>
      <c r="C2047" s="35" t="str">
        <f t="shared" si="570"/>
        <v>p.interoperar</v>
      </c>
      <c r="D2047" s="16" t="str">
        <f t="shared" si="571"/>
        <v>é.ifc.link</v>
      </c>
      <c r="E2047" s="17" t="s">
        <v>26</v>
      </c>
      <c r="F2047" s="36" t="str">
        <f t="shared" si="581"/>
        <v>d.interoperar</v>
      </c>
      <c r="G2047" s="19" t="s">
        <v>13270</v>
      </c>
      <c r="H2047" s="20" t="s">
        <v>12846</v>
      </c>
      <c r="I2047" s="21" t="str">
        <f t="shared" si="572"/>
        <v>null</v>
      </c>
      <c r="J2047" s="22" t="s">
        <v>0</v>
      </c>
      <c r="K2047" s="22" t="s">
        <v>0</v>
      </c>
      <c r="L2047" s="22" t="s">
        <v>0</v>
      </c>
      <c r="M2047" s="22" t="s">
        <v>0</v>
      </c>
      <c r="N2047" s="22" t="s">
        <v>0</v>
      </c>
      <c r="O2047" s="22" t="s">
        <v>0</v>
      </c>
      <c r="P2047" s="22" t="s">
        <v>0</v>
      </c>
      <c r="Q2047" s="22" t="s">
        <v>0</v>
      </c>
      <c r="R2047" s="24" t="s">
        <v>13308</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9" customHeight="1" x14ac:dyDescent="0.4">
      <c r="A2048" s="13">
        <v>2048</v>
      </c>
      <c r="B2048" s="14" t="s">
        <v>25</v>
      </c>
      <c r="C2048" s="35" t="str">
        <f t="shared" si="570"/>
        <v>p.interoperar</v>
      </c>
      <c r="D2048" s="16" t="str">
        <f t="shared" si="571"/>
        <v>é.ifc.material</v>
      </c>
      <c r="E2048" s="17" t="s">
        <v>26</v>
      </c>
      <c r="F2048" s="36" t="str">
        <f t="shared" si="581"/>
        <v>d.interoperar</v>
      </c>
      <c r="G2048" s="41" t="s">
        <v>13268</v>
      </c>
      <c r="H2048" s="20" t="s">
        <v>12846</v>
      </c>
      <c r="I2048" s="21" t="str">
        <f t="shared" si="572"/>
        <v>null</v>
      </c>
      <c r="J2048" s="42" t="s">
        <v>0</v>
      </c>
      <c r="K2048" s="42" t="s">
        <v>0</v>
      </c>
      <c r="L2048" s="42" t="s">
        <v>0</v>
      </c>
      <c r="M2048" s="42" t="s">
        <v>0</v>
      </c>
      <c r="N2048" s="22" t="s">
        <v>0</v>
      </c>
      <c r="O2048" s="42" t="s">
        <v>0</v>
      </c>
      <c r="P2048" s="42" t="s">
        <v>0</v>
      </c>
      <c r="Q2048" s="42" t="s">
        <v>0</v>
      </c>
      <c r="R2048" s="24" t="s">
        <v>13309</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9" customHeight="1" x14ac:dyDescent="0.4">
      <c r="A2049" s="13">
        <v>2049</v>
      </c>
      <c r="B2049" s="14" t="s">
        <v>25</v>
      </c>
      <c r="C2049" s="35" t="str">
        <f t="shared" si="570"/>
        <v>p.interoperar</v>
      </c>
      <c r="D2049" s="16" t="str">
        <f t="shared" si="571"/>
        <v>é.ifc.produto</v>
      </c>
      <c r="E2049" s="17" t="s">
        <v>26</v>
      </c>
      <c r="F2049" s="36" t="str">
        <f t="shared" si="581"/>
        <v>d.interoperar</v>
      </c>
      <c r="G2049" s="19" t="s">
        <v>13269</v>
      </c>
      <c r="H2049" s="20" t="s">
        <v>12846</v>
      </c>
      <c r="I2049" s="21" t="str">
        <f t="shared" si="572"/>
        <v>null</v>
      </c>
      <c r="J2049" s="22" t="s">
        <v>0</v>
      </c>
      <c r="K2049" s="22" t="s">
        <v>0</v>
      </c>
      <c r="L2049" s="22" t="s">
        <v>0</v>
      </c>
      <c r="M2049" s="22" t="s">
        <v>0</v>
      </c>
      <c r="N2049" s="22" t="s">
        <v>0</v>
      </c>
      <c r="O2049" s="22" t="s">
        <v>0</v>
      </c>
      <c r="P2049" s="22" t="s">
        <v>0</v>
      </c>
      <c r="Q2049" s="22" t="s">
        <v>0</v>
      </c>
      <c r="R2049" s="24" t="s">
        <v>13310</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9" customHeight="1" x14ac:dyDescent="0.4">
      <c r="A2050" s="13">
        <v>2050</v>
      </c>
      <c r="B2050" s="14" t="s">
        <v>25</v>
      </c>
      <c r="C2050" s="35" t="str">
        <f t="shared" si="570"/>
        <v>p.interoperar</v>
      </c>
      <c r="D2050" s="16" t="str">
        <f t="shared" si="571"/>
        <v>é.ifc.propriedade</v>
      </c>
      <c r="E2050" s="17" t="s">
        <v>26</v>
      </c>
      <c r="F2050" s="36" t="str">
        <f t="shared" si="581"/>
        <v>d.interoperar</v>
      </c>
      <c r="G2050" s="19" t="s">
        <v>13238</v>
      </c>
      <c r="H2050" s="20" t="s">
        <v>12846</v>
      </c>
      <c r="I2050" s="21" t="str">
        <f t="shared" si="572"/>
        <v>null</v>
      </c>
      <c r="J2050" s="22" t="s">
        <v>0</v>
      </c>
      <c r="K2050" s="22" t="s">
        <v>0</v>
      </c>
      <c r="L2050" s="22" t="s">
        <v>0</v>
      </c>
      <c r="M2050" s="22" t="s">
        <v>0</v>
      </c>
      <c r="N2050" s="22" t="s">
        <v>0</v>
      </c>
      <c r="O2050" s="22" t="s">
        <v>0</v>
      </c>
      <c r="P2050" s="22" t="s">
        <v>0</v>
      </c>
      <c r="Q2050" s="22" t="s">
        <v>0</v>
      </c>
      <c r="R2050" s="24" t="s">
        <v>13311</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9" customHeight="1" x14ac:dyDescent="0.4">
      <c r="A2051" s="13">
        <v>2051</v>
      </c>
      <c r="B2051" s="14" t="s">
        <v>25</v>
      </c>
      <c r="C2051" s="35" t="str">
        <f t="shared" si="570"/>
        <v>p.interoperar</v>
      </c>
      <c r="D2051" s="16" t="str">
        <f t="shared" si="571"/>
        <v>é.ifc.pset</v>
      </c>
      <c r="E2051" s="17" t="s">
        <v>26</v>
      </c>
      <c r="F2051" s="36" t="str">
        <f t="shared" si="581"/>
        <v>d.interoperar</v>
      </c>
      <c r="G2051" s="19" t="s">
        <v>13277</v>
      </c>
      <c r="H2051" s="20" t="s">
        <v>12846</v>
      </c>
      <c r="I2051" s="21" t="str">
        <f t="shared" si="572"/>
        <v>null</v>
      </c>
      <c r="J2051" s="22" t="s">
        <v>0</v>
      </c>
      <c r="K2051" s="22" t="s">
        <v>0</v>
      </c>
      <c r="L2051" s="22" t="s">
        <v>0</v>
      </c>
      <c r="M2051" s="22" t="s">
        <v>0</v>
      </c>
      <c r="N2051" s="22" t="s">
        <v>0</v>
      </c>
      <c r="O2051" s="22" t="s">
        <v>0</v>
      </c>
      <c r="P2051" s="22" t="s">
        <v>0</v>
      </c>
      <c r="Q2051" s="22" t="s">
        <v>0</v>
      </c>
      <c r="R2051" s="24" t="s">
        <v>13312</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9" customHeight="1" x14ac:dyDescent="0.4">
      <c r="A2052" s="13">
        <v>2052</v>
      </c>
      <c r="B2052" s="14" t="s">
        <v>25</v>
      </c>
      <c r="C2052" s="35" t="str">
        <f t="shared" si="570"/>
        <v>p.interoperar</v>
      </c>
      <c r="D2052" s="16" t="str">
        <f t="shared" si="571"/>
        <v>é.ifc.qto</v>
      </c>
      <c r="E2052" s="17" t="s">
        <v>26</v>
      </c>
      <c r="F2052" s="36" t="str">
        <f t="shared" si="581"/>
        <v>d.interoperar</v>
      </c>
      <c r="G2052" s="19" t="s">
        <v>13278</v>
      </c>
      <c r="H2052" s="20" t="s">
        <v>12846</v>
      </c>
      <c r="I2052" s="21" t="str">
        <f t="shared" si="572"/>
        <v>null</v>
      </c>
      <c r="J2052" s="22" t="s">
        <v>0</v>
      </c>
      <c r="K2052" s="22" t="s">
        <v>0</v>
      </c>
      <c r="L2052" s="22" t="s">
        <v>0</v>
      </c>
      <c r="M2052" s="22" t="s">
        <v>0</v>
      </c>
      <c r="N2052" s="22" t="s">
        <v>0</v>
      </c>
      <c r="O2052" s="22" t="s">
        <v>0</v>
      </c>
      <c r="P2052" s="22" t="s">
        <v>0</v>
      </c>
      <c r="Q2052" s="22" t="s">
        <v>0</v>
      </c>
      <c r="R2052" s="24" t="s">
        <v>13313</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9" customHeight="1" x14ac:dyDescent="0.4">
      <c r="A2053" s="13">
        <v>2053</v>
      </c>
      <c r="B2053" s="14" t="s">
        <v>25</v>
      </c>
      <c r="C2053" s="35" t="str">
        <f t="shared" si="570"/>
        <v>p.interoperar</v>
      </c>
      <c r="D2053" s="16" t="str">
        <f t="shared" si="571"/>
        <v>é.ifc.recurso</v>
      </c>
      <c r="E2053" s="17" t="s">
        <v>26</v>
      </c>
      <c r="F2053" s="36" t="str">
        <f t="shared" si="581"/>
        <v>d.interoperar</v>
      </c>
      <c r="G2053" s="19" t="s">
        <v>13279</v>
      </c>
      <c r="H2053" s="20" t="s">
        <v>12846</v>
      </c>
      <c r="I2053" s="21" t="str">
        <f t="shared" si="572"/>
        <v>null</v>
      </c>
      <c r="J2053" s="22" t="s">
        <v>0</v>
      </c>
      <c r="K2053" s="22" t="s">
        <v>0</v>
      </c>
      <c r="L2053" s="22" t="s">
        <v>0</v>
      </c>
      <c r="M2053" s="22" t="s">
        <v>0</v>
      </c>
      <c r="N2053" s="22" t="s">
        <v>0</v>
      </c>
      <c r="O2053" s="22" t="s">
        <v>0</v>
      </c>
      <c r="P2053" s="22" t="s">
        <v>0</v>
      </c>
      <c r="Q2053" s="22" t="s">
        <v>0</v>
      </c>
      <c r="R2053" s="24" t="s">
        <v>13314</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9" customHeight="1" x14ac:dyDescent="0.4">
      <c r="A2054" s="13">
        <v>2054</v>
      </c>
      <c r="B2054" s="14" t="s">
        <v>25</v>
      </c>
      <c r="C2054" s="35" t="str">
        <f t="shared" si="570"/>
        <v>p.interoperar</v>
      </c>
      <c r="D2054" s="16" t="str">
        <f t="shared" si="571"/>
        <v>é.ifc.regra</v>
      </c>
      <c r="E2054" s="17" t="s">
        <v>26</v>
      </c>
      <c r="F2054" s="36" t="str">
        <f t="shared" si="581"/>
        <v>d.interoperar</v>
      </c>
      <c r="G2054" s="19" t="s">
        <v>13280</v>
      </c>
      <c r="H2054" s="20" t="s">
        <v>12846</v>
      </c>
      <c r="I2054" s="21" t="str">
        <f t="shared" si="572"/>
        <v>null</v>
      </c>
      <c r="J2054" s="22" t="s">
        <v>0</v>
      </c>
      <c r="K2054" s="22" t="s">
        <v>0</v>
      </c>
      <c r="L2054" s="22" t="s">
        <v>0</v>
      </c>
      <c r="M2054" s="22" t="s">
        <v>0</v>
      </c>
      <c r="N2054" s="22" t="s">
        <v>0</v>
      </c>
      <c r="O2054" s="22" t="s">
        <v>0</v>
      </c>
      <c r="P2054" s="22" t="s">
        <v>0</v>
      </c>
      <c r="Q2054" s="22" t="s">
        <v>0</v>
      </c>
      <c r="R2054" s="24" t="s">
        <v>13315</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9" customHeight="1" x14ac:dyDescent="0.4">
      <c r="A2055" s="13">
        <v>2055</v>
      </c>
      <c r="B2055" s="14" t="s">
        <v>25</v>
      </c>
      <c r="C2055" s="35" t="str">
        <f t="shared" si="570"/>
        <v>p.interoperar</v>
      </c>
      <c r="D2055" s="16" t="str">
        <f t="shared" si="571"/>
        <v>é.ifc.seleção</v>
      </c>
      <c r="E2055" s="17" t="s">
        <v>26</v>
      </c>
      <c r="F2055" s="36" t="str">
        <f t="shared" si="581"/>
        <v>d.interoperar</v>
      </c>
      <c r="G2055" s="19" t="s">
        <v>13281</v>
      </c>
      <c r="H2055" s="20" t="s">
        <v>12846</v>
      </c>
      <c r="I2055" s="21" t="str">
        <f t="shared" si="572"/>
        <v>null</v>
      </c>
      <c r="J2055" s="22" t="s">
        <v>0</v>
      </c>
      <c r="K2055" s="22" t="s">
        <v>0</v>
      </c>
      <c r="L2055" s="22" t="s">
        <v>0</v>
      </c>
      <c r="M2055" s="22" t="s">
        <v>0</v>
      </c>
      <c r="N2055" s="22" t="s">
        <v>0</v>
      </c>
      <c r="O2055" s="22" t="s">
        <v>0</v>
      </c>
      <c r="P2055" s="22" t="s">
        <v>0</v>
      </c>
      <c r="Q2055" s="22" t="s">
        <v>0</v>
      </c>
      <c r="R2055" s="24" t="s">
        <v>13316</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9" customHeight="1" x14ac:dyDescent="0.4">
      <c r="A2056" s="13">
        <v>2056</v>
      </c>
      <c r="B2056" s="14" t="s">
        <v>25</v>
      </c>
      <c r="C2056" s="35" t="str">
        <f t="shared" si="570"/>
        <v>p.interoperar</v>
      </c>
      <c r="D2056" s="16" t="str">
        <f t="shared" si="571"/>
        <v>é.ifc.tipo</v>
      </c>
      <c r="E2056" s="17" t="s">
        <v>26</v>
      </c>
      <c r="F2056" s="36" t="str">
        <f t="shared" si="581"/>
        <v>d.interoperar</v>
      </c>
      <c r="G2056" s="19" t="s">
        <v>13282</v>
      </c>
      <c r="H2056" s="20" t="s">
        <v>12846</v>
      </c>
      <c r="I2056" s="21" t="str">
        <f t="shared" si="572"/>
        <v>null</v>
      </c>
      <c r="J2056" s="22" t="s">
        <v>0</v>
      </c>
      <c r="K2056" s="22" t="s">
        <v>0</v>
      </c>
      <c r="L2056" s="22" t="s">
        <v>0</v>
      </c>
      <c r="M2056" s="22" t="s">
        <v>0</v>
      </c>
      <c r="N2056" s="22" t="s">
        <v>0</v>
      </c>
      <c r="O2056" s="22" t="s">
        <v>0</v>
      </c>
      <c r="P2056" s="22" t="s">
        <v>0</v>
      </c>
      <c r="Q2056" s="22" t="s">
        <v>0</v>
      </c>
      <c r="R2056" s="24" t="s">
        <v>13317</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9" customHeight="1" x14ac:dyDescent="0.4">
      <c r="A2057" s="13">
        <v>2057</v>
      </c>
      <c r="B2057" s="14" t="s">
        <v>25</v>
      </c>
      <c r="C2057" s="35" t="str">
        <f t="shared" si="570"/>
        <v>p.interoperar</v>
      </c>
      <c r="D2057" s="16" t="str">
        <f t="shared" si="571"/>
        <v>é.ifc.tradução</v>
      </c>
      <c r="E2057" s="17" t="s">
        <v>26</v>
      </c>
      <c r="F2057" s="36" t="str">
        <f t="shared" si="581"/>
        <v>d.interoperar</v>
      </c>
      <c r="G2057" s="41" t="s">
        <v>13283</v>
      </c>
      <c r="H2057" s="20" t="s">
        <v>12846</v>
      </c>
      <c r="I2057" s="21" t="str">
        <f t="shared" si="572"/>
        <v>null</v>
      </c>
      <c r="J2057" s="42" t="s">
        <v>0</v>
      </c>
      <c r="K2057" s="42" t="s">
        <v>0</v>
      </c>
      <c r="L2057" s="42" t="s">
        <v>0</v>
      </c>
      <c r="M2057" s="42" t="s">
        <v>0</v>
      </c>
      <c r="N2057" s="22" t="s">
        <v>0</v>
      </c>
      <c r="O2057" s="42" t="s">
        <v>0</v>
      </c>
      <c r="P2057" s="42" t="s">
        <v>0</v>
      </c>
      <c r="Q2057" s="42" t="s">
        <v>0</v>
      </c>
      <c r="R2057" s="24" t="s">
        <v>13318</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9" customHeight="1" x14ac:dyDescent="0.4">
      <c r="A2058" s="13">
        <v>2058</v>
      </c>
      <c r="B2058" s="14" t="s">
        <v>25</v>
      </c>
      <c r="C2058" s="35" t="str">
        <f t="shared" si="570"/>
        <v>p.interoperar</v>
      </c>
      <c r="D2058" s="16" t="str">
        <f t="shared" si="571"/>
        <v>é.ifc.versão</v>
      </c>
      <c r="E2058" s="17" t="s">
        <v>26</v>
      </c>
      <c r="F2058" s="36" t="str">
        <f t="shared" si="581"/>
        <v>d.interoperar</v>
      </c>
      <c r="G2058" s="41" t="s">
        <v>13237</v>
      </c>
      <c r="H2058" s="20" t="s">
        <v>12846</v>
      </c>
      <c r="I2058" s="21" t="str">
        <f t="shared" si="572"/>
        <v>null</v>
      </c>
      <c r="J2058" s="42" t="s">
        <v>0</v>
      </c>
      <c r="K2058" s="42" t="s">
        <v>0</v>
      </c>
      <c r="L2058" s="42" t="s">
        <v>0</v>
      </c>
      <c r="M2058" s="42" t="s">
        <v>0</v>
      </c>
      <c r="N2058" s="22" t="s">
        <v>0</v>
      </c>
      <c r="O2058" s="42" t="s">
        <v>0</v>
      </c>
      <c r="P2058" s="42" t="s">
        <v>0</v>
      </c>
      <c r="Q2058" s="42" t="s">
        <v>0</v>
      </c>
      <c r="R2058" s="24" t="s">
        <v>13319</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9"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12846</v>
      </c>
      <c r="I2059" s="21" t="str">
        <f t="shared" si="572"/>
        <v>null</v>
      </c>
      <c r="J2059" s="22" t="s">
        <v>0</v>
      </c>
      <c r="K2059" s="22" t="s">
        <v>0</v>
      </c>
      <c r="L2059" s="22" t="s">
        <v>0</v>
      </c>
      <c r="M2059" s="22" t="s">
        <v>0</v>
      </c>
      <c r="N2059" s="22" t="s">
        <v>0</v>
      </c>
      <c r="O2059" s="22" t="s">
        <v>0</v>
      </c>
      <c r="P2059" s="22" t="s">
        <v>0</v>
      </c>
      <c r="Q2059" s="22" t="s">
        <v>0</v>
      </c>
      <c r="R2059" s="24" t="s">
        <v>13296</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9"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12846</v>
      </c>
      <c r="I2060" s="21" t="str">
        <f t="shared" si="572"/>
        <v>null</v>
      </c>
      <c r="J2060" s="42" t="s">
        <v>0</v>
      </c>
      <c r="K2060" s="42" t="s">
        <v>0</v>
      </c>
      <c r="L2060" s="42" t="s">
        <v>0</v>
      </c>
      <c r="M2060" s="42" t="s">
        <v>0</v>
      </c>
      <c r="N2060" s="22" t="s">
        <v>0</v>
      </c>
      <c r="O2060" s="42" t="s">
        <v>0</v>
      </c>
      <c r="P2060" s="42" t="s">
        <v>0</v>
      </c>
      <c r="Q2060" s="42" t="s">
        <v>0</v>
      </c>
      <c r="R2060" s="24" t="s">
        <v>13297</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9"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12846</v>
      </c>
      <c r="I2061" s="21" t="str">
        <f t="shared" si="572"/>
        <v>null</v>
      </c>
      <c r="J2061" s="42" t="s">
        <v>0</v>
      </c>
      <c r="K2061" s="42" t="s">
        <v>0</v>
      </c>
      <c r="L2061" s="42" t="s">
        <v>0</v>
      </c>
      <c r="M2061" s="42" t="s">
        <v>0</v>
      </c>
      <c r="N2061" s="22" t="s">
        <v>0</v>
      </c>
      <c r="O2061" s="42" t="s">
        <v>0</v>
      </c>
      <c r="P2061" s="42" t="s">
        <v>0</v>
      </c>
      <c r="Q2061" s="42" t="s">
        <v>0</v>
      </c>
      <c r="R2061" s="24" t="s">
        <v>13322</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9"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12846</v>
      </c>
      <c r="I2062" s="21" t="str">
        <f t="shared" si="572"/>
        <v>null</v>
      </c>
      <c r="J2062" s="22" t="s">
        <v>0</v>
      </c>
      <c r="K2062" s="22" t="s">
        <v>0</v>
      </c>
      <c r="L2062" s="22" t="s">
        <v>0</v>
      </c>
      <c r="M2062" s="22" t="s">
        <v>0</v>
      </c>
      <c r="N2062" s="22" t="s">
        <v>0</v>
      </c>
      <c r="O2062" s="22" t="s">
        <v>0</v>
      </c>
      <c r="P2062" s="22" t="s">
        <v>0</v>
      </c>
      <c r="Q2062" s="22" t="s">
        <v>0</v>
      </c>
      <c r="R2062" s="24" t="s">
        <v>13298</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9"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12846</v>
      </c>
      <c r="I2063" s="21" t="str">
        <f t="shared" si="572"/>
        <v>null</v>
      </c>
      <c r="J2063" s="22" t="s">
        <v>0</v>
      </c>
      <c r="K2063" s="22" t="s">
        <v>0</v>
      </c>
      <c r="L2063" s="22" t="s">
        <v>0</v>
      </c>
      <c r="M2063" s="22" t="s">
        <v>0</v>
      </c>
      <c r="N2063" s="22" t="s">
        <v>0</v>
      </c>
      <c r="O2063" s="22" t="s">
        <v>0</v>
      </c>
      <c r="P2063" s="22" t="s">
        <v>0</v>
      </c>
      <c r="Q2063" s="22" t="s">
        <v>0</v>
      </c>
      <c r="R2063" s="24" t="s">
        <v>13299</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9"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12846</v>
      </c>
      <c r="I2064" s="21" t="str">
        <f t="shared" si="572"/>
        <v>null</v>
      </c>
      <c r="J2064" s="22" t="s">
        <v>0</v>
      </c>
      <c r="K2064" s="22" t="s">
        <v>0</v>
      </c>
      <c r="L2064" s="22" t="s">
        <v>0</v>
      </c>
      <c r="M2064" s="22" t="s">
        <v>0</v>
      </c>
      <c r="N2064" s="22" t="s">
        <v>0</v>
      </c>
      <c r="O2064" s="22" t="s">
        <v>0</v>
      </c>
      <c r="P2064" s="22" t="s">
        <v>0</v>
      </c>
      <c r="Q2064" s="22" t="s">
        <v>0</v>
      </c>
      <c r="R2064" s="24" t="s">
        <v>13300</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9"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12846</v>
      </c>
      <c r="I2065" s="21" t="str">
        <f t="shared" si="572"/>
        <v>null</v>
      </c>
      <c r="J2065" s="22" t="s">
        <v>0</v>
      </c>
      <c r="K2065" s="22" t="s">
        <v>0</v>
      </c>
      <c r="L2065" s="22" t="s">
        <v>0</v>
      </c>
      <c r="M2065" s="22" t="s">
        <v>0</v>
      </c>
      <c r="N2065" s="22" t="s">
        <v>0</v>
      </c>
      <c r="O2065" s="22" t="s">
        <v>0</v>
      </c>
      <c r="P2065" s="22" t="s">
        <v>0</v>
      </c>
      <c r="Q2065" s="22" t="s">
        <v>0</v>
      </c>
      <c r="R2065" s="24" t="s">
        <v>13301</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9"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12846</v>
      </c>
      <c r="I2066" s="21" t="str">
        <f t="shared" si="572"/>
        <v>null</v>
      </c>
      <c r="J2066" s="22" t="s">
        <v>0</v>
      </c>
      <c r="K2066" s="22" t="s">
        <v>0</v>
      </c>
      <c r="L2066" s="22" t="s">
        <v>0</v>
      </c>
      <c r="M2066" s="22" t="s">
        <v>0</v>
      </c>
      <c r="N2066" s="22" t="s">
        <v>0</v>
      </c>
      <c r="O2066" s="22" t="s">
        <v>0</v>
      </c>
      <c r="P2066" s="22" t="s">
        <v>0</v>
      </c>
      <c r="Q2066" s="22" t="s">
        <v>0</v>
      </c>
      <c r="R2066" s="24" t="s">
        <v>13302</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9"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12846</v>
      </c>
      <c r="I2067" s="21" t="str">
        <f t="shared" si="572"/>
        <v>null</v>
      </c>
      <c r="J2067" s="22" t="s">
        <v>0</v>
      </c>
      <c r="K2067" s="22" t="s">
        <v>0</v>
      </c>
      <c r="L2067" s="22" t="s">
        <v>0</v>
      </c>
      <c r="M2067" s="22" t="s">
        <v>0</v>
      </c>
      <c r="N2067" s="22" t="s">
        <v>0</v>
      </c>
      <c r="O2067" s="22" t="s">
        <v>0</v>
      </c>
      <c r="P2067" s="22" t="s">
        <v>0</v>
      </c>
      <c r="Q2067" s="22" t="s">
        <v>0</v>
      </c>
      <c r="R2067" s="24" t="s">
        <v>13303</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9" customHeight="1" x14ac:dyDescent="0.4">
      <c r="A2068" s="13">
        <v>2068</v>
      </c>
      <c r="B2068" s="14" t="s">
        <v>25</v>
      </c>
      <c r="C2068" s="35" t="str">
        <f t="shared" si="570"/>
        <v>p.interoperar</v>
      </c>
      <c r="D2068" s="16" t="str">
        <f t="shared" si="571"/>
        <v>é.revit.arquivo</v>
      </c>
      <c r="E2068" s="17" t="s">
        <v>26</v>
      </c>
      <c r="F2068" s="36" t="str">
        <f t="shared" si="584"/>
        <v>d.interoperar</v>
      </c>
      <c r="G2068" s="41" t="s">
        <v>13233</v>
      </c>
      <c r="H2068" s="20" t="s">
        <v>12846</v>
      </c>
      <c r="I2068" s="21" t="str">
        <f t="shared" si="572"/>
        <v>null</v>
      </c>
      <c r="J2068" s="42" t="s">
        <v>0</v>
      </c>
      <c r="K2068" s="42" t="s">
        <v>0</v>
      </c>
      <c r="L2068" s="42" t="s">
        <v>0</v>
      </c>
      <c r="M2068" s="42" t="s">
        <v>0</v>
      </c>
      <c r="N2068" s="22" t="s">
        <v>0</v>
      </c>
      <c r="O2068" s="42" t="s">
        <v>0</v>
      </c>
      <c r="P2068" s="42" t="s">
        <v>0</v>
      </c>
      <c r="Q2068" s="42" t="s">
        <v>0</v>
      </c>
      <c r="R2068" s="24" t="s">
        <v>13251</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9" customHeight="1" x14ac:dyDescent="0.4">
      <c r="A2069" s="13">
        <v>2069</v>
      </c>
      <c r="B2069" s="14" t="s">
        <v>25</v>
      </c>
      <c r="C2069" s="35" t="str">
        <f t="shared" si="570"/>
        <v>p.interoperar</v>
      </c>
      <c r="D2069" s="16" t="str">
        <f t="shared" si="571"/>
        <v>é.revit.categoria</v>
      </c>
      <c r="E2069" s="17" t="s">
        <v>26</v>
      </c>
      <c r="F2069" s="36" t="str">
        <f t="shared" si="584"/>
        <v>d.interoperar</v>
      </c>
      <c r="G2069" s="19" t="s">
        <v>13239</v>
      </c>
      <c r="H2069" s="20" t="s">
        <v>12846</v>
      </c>
      <c r="I2069" s="21" t="str">
        <f t="shared" si="572"/>
        <v>null</v>
      </c>
      <c r="J2069" s="22" t="s">
        <v>0</v>
      </c>
      <c r="K2069" s="22" t="s">
        <v>0</v>
      </c>
      <c r="L2069" s="22" t="s">
        <v>0</v>
      </c>
      <c r="M2069" s="22" t="s">
        <v>0</v>
      </c>
      <c r="N2069" s="22" t="s">
        <v>0</v>
      </c>
      <c r="O2069" s="22" t="s">
        <v>0</v>
      </c>
      <c r="P2069" s="22" t="s">
        <v>0</v>
      </c>
      <c r="Q2069" s="22" t="s">
        <v>0</v>
      </c>
      <c r="R2069" s="24" t="s">
        <v>13255</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9"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13240</v>
      </c>
      <c r="H2070" s="20" t="s">
        <v>12846</v>
      </c>
      <c r="I2070" s="21" t="str">
        <f t="shared" si="572"/>
        <v>null</v>
      </c>
      <c r="J2070" s="42" t="s">
        <v>0</v>
      </c>
      <c r="K2070" s="42" t="s">
        <v>0</v>
      </c>
      <c r="L2070" s="42" t="s">
        <v>0</v>
      </c>
      <c r="M2070" s="42" t="s">
        <v>0</v>
      </c>
      <c r="N2070" s="22" t="s">
        <v>0</v>
      </c>
      <c r="O2070" s="42" t="s">
        <v>0</v>
      </c>
      <c r="P2070" s="42" t="s">
        <v>0</v>
      </c>
      <c r="Q2070" s="42" t="s">
        <v>0</v>
      </c>
      <c r="R2070" s="24" t="s">
        <v>13327</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9"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13241</v>
      </c>
      <c r="H2071" s="20" t="s">
        <v>12846</v>
      </c>
      <c r="I2071" s="21" t="str">
        <f t="shared" si="572"/>
        <v>null</v>
      </c>
      <c r="J2071" s="42" t="s">
        <v>0</v>
      </c>
      <c r="K2071" s="42" t="s">
        <v>0</v>
      </c>
      <c r="L2071" s="42" t="s">
        <v>0</v>
      </c>
      <c r="M2071" s="42" t="s">
        <v>0</v>
      </c>
      <c r="N2071" s="22" t="s">
        <v>0</v>
      </c>
      <c r="O2071" s="42" t="s">
        <v>0</v>
      </c>
      <c r="P2071" s="42" t="s">
        <v>0</v>
      </c>
      <c r="Q2071" s="42" t="s">
        <v>0</v>
      </c>
      <c r="R2071" s="24" t="s">
        <v>13328</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9"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13242</v>
      </c>
      <c r="H2072" s="36" t="s">
        <v>12846</v>
      </c>
      <c r="I2072" s="21" t="str">
        <f t="shared" si="572"/>
        <v>null</v>
      </c>
      <c r="J2072" s="22" t="s">
        <v>0</v>
      </c>
      <c r="K2072" s="22" t="s">
        <v>0</v>
      </c>
      <c r="L2072" s="22" t="s">
        <v>0</v>
      </c>
      <c r="M2072" s="22" t="s">
        <v>0</v>
      </c>
      <c r="N2072" s="22" t="s">
        <v>0</v>
      </c>
      <c r="O2072" s="22" t="s">
        <v>0</v>
      </c>
      <c r="P2072" s="22" t="s">
        <v>0</v>
      </c>
      <c r="Q2072" s="22" t="s">
        <v>0</v>
      </c>
      <c r="R2072" s="24" t="s">
        <v>13288</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9"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13267</v>
      </c>
      <c r="H2073" s="20" t="s">
        <v>12846</v>
      </c>
      <c r="I2073" s="21" t="str">
        <f t="shared" si="572"/>
        <v>null</v>
      </c>
      <c r="J2073" s="42" t="s">
        <v>0</v>
      </c>
      <c r="K2073" s="42" t="s">
        <v>0</v>
      </c>
      <c r="L2073" s="42" t="s">
        <v>0</v>
      </c>
      <c r="M2073" s="42" t="s">
        <v>0</v>
      </c>
      <c r="N2073" s="22" t="s">
        <v>0</v>
      </c>
      <c r="O2073" s="42" t="s">
        <v>0</v>
      </c>
      <c r="P2073" s="42" t="s">
        <v>0</v>
      </c>
      <c r="Q2073" s="42" t="s">
        <v>0</v>
      </c>
      <c r="R2073" s="24" t="s">
        <v>13325</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9" customHeight="1" x14ac:dyDescent="0.4">
      <c r="A2074" s="13">
        <v>2074</v>
      </c>
      <c r="B2074" s="14" t="s">
        <v>25</v>
      </c>
      <c r="C2074" s="35" t="str">
        <f t="shared" si="570"/>
        <v>p.interoperar</v>
      </c>
      <c r="D2074" s="16" t="str">
        <f t="shared" si="585"/>
        <v>é.revit.tipo</v>
      </c>
      <c r="E2074" s="17" t="s">
        <v>26</v>
      </c>
      <c r="F2074" s="36" t="str">
        <f t="shared" si="584"/>
        <v>d.interoperar</v>
      </c>
      <c r="G2074" s="41" t="s">
        <v>13243</v>
      </c>
      <c r="H2074" s="20" t="s">
        <v>12846</v>
      </c>
      <c r="I2074" s="21" t="str">
        <f t="shared" si="572"/>
        <v>null</v>
      </c>
      <c r="J2074" s="42" t="s">
        <v>0</v>
      </c>
      <c r="K2074" s="42" t="s">
        <v>0</v>
      </c>
      <c r="L2074" s="42" t="s">
        <v>0</v>
      </c>
      <c r="M2074" s="42" t="s">
        <v>0</v>
      </c>
      <c r="N2074" s="22" t="s">
        <v>0</v>
      </c>
      <c r="O2074" s="42" t="s">
        <v>0</v>
      </c>
      <c r="P2074" s="42" t="s">
        <v>0</v>
      </c>
      <c r="Q2074" s="42" t="s">
        <v>0</v>
      </c>
      <c r="R2074" s="24" t="s">
        <v>13323</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9" customHeight="1" x14ac:dyDescent="0.4">
      <c r="A2075" s="13">
        <v>2075</v>
      </c>
      <c r="B2075" s="14" t="s">
        <v>25</v>
      </c>
      <c r="C2075" s="35" t="str">
        <f t="shared" si="570"/>
        <v>p.interoperar</v>
      </c>
      <c r="D2075" s="16" t="str">
        <f t="shared" si="585"/>
        <v>é.revit.versão</v>
      </c>
      <c r="E2075" s="17" t="s">
        <v>26</v>
      </c>
      <c r="F2075" s="36" t="str">
        <f t="shared" si="584"/>
        <v>d.interoperar</v>
      </c>
      <c r="G2075" s="41" t="s">
        <v>13244</v>
      </c>
      <c r="H2075" s="20" t="s">
        <v>12846</v>
      </c>
      <c r="I2075" s="21" t="str">
        <f t="shared" si="572"/>
        <v>null</v>
      </c>
      <c r="J2075" s="42" t="s">
        <v>0</v>
      </c>
      <c r="K2075" s="42" t="s">
        <v>0</v>
      </c>
      <c r="L2075" s="42" t="s">
        <v>0</v>
      </c>
      <c r="M2075" s="42" t="s">
        <v>0</v>
      </c>
      <c r="N2075" s="22" t="s">
        <v>0</v>
      </c>
      <c r="O2075" s="42" t="s">
        <v>0</v>
      </c>
      <c r="P2075" s="42" t="s">
        <v>0</v>
      </c>
      <c r="Q2075" s="42" t="s">
        <v>0</v>
      </c>
      <c r="R2075" s="24" t="s">
        <v>13324</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9"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12846</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13304</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9"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12846</v>
      </c>
      <c r="I2077" s="21" t="str">
        <f t="shared" si="591"/>
        <v>null</v>
      </c>
      <c r="J2077" s="22" t="s">
        <v>0</v>
      </c>
      <c r="K2077" s="22" t="s">
        <v>0</v>
      </c>
      <c r="L2077" s="22" t="s">
        <v>0</v>
      </c>
      <c r="M2077" s="22" t="s">
        <v>0</v>
      </c>
      <c r="N2077" s="22" t="s">
        <v>0</v>
      </c>
      <c r="O2077" s="22" t="s">
        <v>0</v>
      </c>
      <c r="P2077" s="22" t="s">
        <v>0</v>
      </c>
      <c r="Q2077" s="22" t="s">
        <v>0</v>
      </c>
      <c r="R2077" s="24" t="s">
        <v>13305</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9"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12846</v>
      </c>
      <c r="I2078" s="21" t="str">
        <f t="shared" si="591"/>
        <v>null</v>
      </c>
      <c r="J2078" s="42" t="s">
        <v>0</v>
      </c>
      <c r="K2078" s="42" t="s">
        <v>0</v>
      </c>
      <c r="L2078" s="42" t="s">
        <v>0</v>
      </c>
      <c r="M2078" s="42" t="s">
        <v>0</v>
      </c>
      <c r="N2078" s="22" t="s">
        <v>0</v>
      </c>
      <c r="O2078" s="42" t="s">
        <v>0</v>
      </c>
      <c r="P2078" s="42" t="s">
        <v>0</v>
      </c>
      <c r="Q2078" s="42" t="s">
        <v>0</v>
      </c>
      <c r="R2078" s="24" t="s">
        <v>13320</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9"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12846</v>
      </c>
      <c r="I2079" s="21" t="str">
        <f t="shared" si="591"/>
        <v>null</v>
      </c>
      <c r="J2079" s="42" t="s">
        <v>0</v>
      </c>
      <c r="K2079" s="42" t="s">
        <v>0</v>
      </c>
      <c r="L2079" s="42" t="s">
        <v>0</v>
      </c>
      <c r="M2079" s="42" t="s">
        <v>0</v>
      </c>
      <c r="N2079" s="22" t="s">
        <v>0</v>
      </c>
      <c r="O2079" s="42" t="s">
        <v>0</v>
      </c>
      <c r="P2079" s="42" t="s">
        <v>0</v>
      </c>
      <c r="Q2079" s="42" t="s">
        <v>0</v>
      </c>
      <c r="R2079" s="24" t="s">
        <v>13306</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9"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12846</v>
      </c>
      <c r="I2080" s="21" t="str">
        <f t="shared" si="591"/>
        <v>null</v>
      </c>
      <c r="J2080" s="42" t="s">
        <v>0</v>
      </c>
      <c r="K2080" s="42" t="s">
        <v>0</v>
      </c>
      <c r="L2080" s="42" t="s">
        <v>0</v>
      </c>
      <c r="M2080" s="42" t="s">
        <v>0</v>
      </c>
      <c r="N2080" s="22" t="s">
        <v>0</v>
      </c>
      <c r="O2080" s="42" t="s">
        <v>0</v>
      </c>
      <c r="P2080" s="42" t="s">
        <v>0</v>
      </c>
      <c r="Q2080" s="42" t="s">
        <v>0</v>
      </c>
      <c r="R2080" s="24" t="s">
        <v>13307</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9"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12846</v>
      </c>
      <c r="I2081" s="21" t="str">
        <f t="shared" si="591"/>
        <v>null</v>
      </c>
      <c r="J2081" s="42" t="s">
        <v>0</v>
      </c>
      <c r="K2081" s="42" t="s">
        <v>0</v>
      </c>
      <c r="L2081" s="42" t="s">
        <v>0</v>
      </c>
      <c r="M2081" s="42" t="s">
        <v>0</v>
      </c>
      <c r="N2081" s="22" t="s">
        <v>0</v>
      </c>
      <c r="O2081" s="42" t="s">
        <v>0</v>
      </c>
      <c r="P2081" s="42" t="s">
        <v>0</v>
      </c>
      <c r="Q2081" s="42" t="s">
        <v>0</v>
      </c>
      <c r="R2081" s="24" t="s">
        <v>13321</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9"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12846</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9"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12846</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9"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12846</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9"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12846</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9" customHeight="1" x14ac:dyDescent="0.4">
      <c r="A2086" s="13">
        <v>2086</v>
      </c>
      <c r="B2086" s="14" t="s">
        <v>25</v>
      </c>
      <c r="C2086" s="15" t="str">
        <f t="shared" si="590"/>
        <v>p.investigar</v>
      </c>
      <c r="D2086" s="16" t="str">
        <f t="shared" si="585"/>
        <v>é.ambiental.água</v>
      </c>
      <c r="E2086" s="17" t="s">
        <v>26</v>
      </c>
      <c r="F2086" s="40" t="s">
        <v>3175</v>
      </c>
      <c r="G2086" s="36" t="s">
        <v>3287</v>
      </c>
      <c r="H2086" s="20" t="s">
        <v>12846</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78" t="s">
        <v>3344</v>
      </c>
      <c r="X2086" s="28" t="s">
        <v>3395</v>
      </c>
      <c r="Y2086" s="29" t="s">
        <v>8954</v>
      </c>
      <c r="Z2086" s="30" t="str">
        <f t="shared" si="582"/>
        <v>d.investigar.100</v>
      </c>
      <c r="AA2086" s="30" t="str">
        <f t="shared" si="583"/>
        <v>Ação de investigar</v>
      </c>
      <c r="AB2086" s="31" t="str">
        <f t="shared" si="593"/>
        <v>categoria.revit</v>
      </c>
      <c r="AC2086" s="72" t="s">
        <v>12533</v>
      </c>
      <c r="AD2086" s="31" t="str">
        <f t="shared" si="589"/>
        <v>null</v>
      </c>
      <c r="AE2086" s="32" t="s">
        <v>0</v>
      </c>
      <c r="AF2086" s="31" t="str">
        <f t="shared" si="587"/>
        <v>null</v>
      </c>
      <c r="AG2086" s="32" t="s">
        <v>0</v>
      </c>
      <c r="AH2086" s="31" t="str">
        <f t="shared" si="594"/>
        <v>classe.ifc</v>
      </c>
      <c r="AI2086" s="32" t="s">
        <v>12491</v>
      </c>
      <c r="AJ2086" s="31" t="str">
        <f t="shared" si="588"/>
        <v>null</v>
      </c>
      <c r="AK2086" s="32" t="s">
        <v>0</v>
      </c>
      <c r="AL2086" s="31" t="str">
        <f t="shared" si="595"/>
        <v>código.abnt</v>
      </c>
      <c r="AM2086" s="33" t="s">
        <v>3207</v>
      </c>
    </row>
    <row r="2087" spans="1:39" ht="6.9"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12846</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78" t="s">
        <v>3345</v>
      </c>
      <c r="X2087" s="28" t="s">
        <v>3396</v>
      </c>
      <c r="Y2087" s="29" t="s">
        <v>8955</v>
      </c>
      <c r="Z2087" s="30" t="str">
        <f t="shared" si="582"/>
        <v>d.investigar.101</v>
      </c>
      <c r="AA2087" s="30" t="str">
        <f t="shared" si="583"/>
        <v>Ação de investigar</v>
      </c>
      <c r="AB2087" s="31" t="str">
        <f t="shared" si="593"/>
        <v>categoria.revit</v>
      </c>
      <c r="AC2087" s="72" t="s">
        <v>12533</v>
      </c>
      <c r="AD2087" s="31" t="str">
        <f t="shared" si="589"/>
        <v>null</v>
      </c>
      <c r="AE2087" s="32" t="s">
        <v>0</v>
      </c>
      <c r="AF2087" s="31" t="str">
        <f t="shared" si="587"/>
        <v>null</v>
      </c>
      <c r="AG2087" s="32" t="s">
        <v>0</v>
      </c>
      <c r="AH2087" s="31" t="str">
        <f t="shared" si="594"/>
        <v>classe.ifc</v>
      </c>
      <c r="AI2087" s="32" t="s">
        <v>12491</v>
      </c>
      <c r="AJ2087" s="31" t="str">
        <f t="shared" si="588"/>
        <v>null</v>
      </c>
      <c r="AK2087" s="32" t="s">
        <v>0</v>
      </c>
      <c r="AL2087" s="31" t="str">
        <f t="shared" si="595"/>
        <v>código.abnt</v>
      </c>
      <c r="AM2087" s="33" t="s">
        <v>3226</v>
      </c>
    </row>
    <row r="2088" spans="1:39" ht="6.9"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12846</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78" t="s">
        <v>3346</v>
      </c>
      <c r="X2088" s="28" t="s">
        <v>3397</v>
      </c>
      <c r="Y2088" s="29" t="s">
        <v>8956</v>
      </c>
      <c r="Z2088" s="30" t="str">
        <f t="shared" si="582"/>
        <v>d.investigar.102</v>
      </c>
      <c r="AA2088" s="30" t="str">
        <f t="shared" si="583"/>
        <v>Ação de investigar</v>
      </c>
      <c r="AB2088" s="31" t="str">
        <f t="shared" si="593"/>
        <v>categoria.revit</v>
      </c>
      <c r="AC2088" s="72" t="s">
        <v>12533</v>
      </c>
      <c r="AD2088" s="31" t="str">
        <f t="shared" si="589"/>
        <v>null</v>
      </c>
      <c r="AE2088" s="32" t="s">
        <v>0</v>
      </c>
      <c r="AF2088" s="31" t="str">
        <f t="shared" si="587"/>
        <v>null</v>
      </c>
      <c r="AG2088" s="32" t="s">
        <v>0</v>
      </c>
      <c r="AH2088" s="31" t="str">
        <f t="shared" si="594"/>
        <v>classe.ifc</v>
      </c>
      <c r="AI2088" s="32" t="s">
        <v>12491</v>
      </c>
      <c r="AJ2088" s="31" t="str">
        <f t="shared" si="588"/>
        <v>null</v>
      </c>
      <c r="AK2088" s="32" t="s">
        <v>0</v>
      </c>
      <c r="AL2088" s="31" t="str">
        <f t="shared" si="595"/>
        <v>código.abnt</v>
      </c>
      <c r="AM2088" s="33" t="s">
        <v>3228</v>
      </c>
    </row>
    <row r="2089" spans="1:39" ht="6.9"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12846</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78" t="s">
        <v>4142</v>
      </c>
      <c r="X2089" s="28" t="s">
        <v>4120</v>
      </c>
      <c r="Y2089" s="29" t="s">
        <v>8957</v>
      </c>
      <c r="Z2089" s="30" t="str">
        <f t="shared" si="582"/>
        <v>d.investigar.103</v>
      </c>
      <c r="AA2089" s="30" t="str">
        <f t="shared" si="583"/>
        <v>Ação de investigar</v>
      </c>
      <c r="AB2089" s="31" t="str">
        <f t="shared" si="593"/>
        <v>categoria.revit</v>
      </c>
      <c r="AC2089" s="72" t="s">
        <v>12533</v>
      </c>
      <c r="AD2089" s="31" t="str">
        <f t="shared" si="589"/>
        <v>null</v>
      </c>
      <c r="AE2089" s="32" t="s">
        <v>0</v>
      </c>
      <c r="AF2089" s="31" t="str">
        <f t="shared" si="587"/>
        <v>null</v>
      </c>
      <c r="AG2089" s="32" t="s">
        <v>0</v>
      </c>
      <c r="AH2089" s="31" t="str">
        <f t="shared" si="594"/>
        <v>classe.ifc</v>
      </c>
      <c r="AI2089" s="32" t="s">
        <v>12491</v>
      </c>
      <c r="AJ2089" s="31" t="str">
        <f t="shared" si="588"/>
        <v>null</v>
      </c>
      <c r="AK2089" s="32" t="s">
        <v>0</v>
      </c>
      <c r="AL2089" s="31" t="str">
        <f t="shared" si="595"/>
        <v>código.abnt</v>
      </c>
      <c r="AM2089" s="33" t="s">
        <v>3200</v>
      </c>
    </row>
    <row r="2090" spans="1:39" ht="6.9"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12846</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78" t="s">
        <v>3326</v>
      </c>
      <c r="X2090" s="28" t="s">
        <v>3398</v>
      </c>
      <c r="Y2090" s="29" t="s">
        <v>8958</v>
      </c>
      <c r="Z2090" s="30" t="str">
        <f t="shared" si="582"/>
        <v>d.investigar.104</v>
      </c>
      <c r="AA2090" s="30" t="str">
        <f t="shared" si="583"/>
        <v>Ação de investigar</v>
      </c>
      <c r="AB2090" s="31" t="str">
        <f t="shared" si="593"/>
        <v>categoria.revit</v>
      </c>
      <c r="AC2090" s="72" t="s">
        <v>12533</v>
      </c>
      <c r="AD2090" s="31" t="str">
        <f t="shared" si="589"/>
        <v>null</v>
      </c>
      <c r="AE2090" s="32" t="s">
        <v>0</v>
      </c>
      <c r="AF2090" s="31" t="str">
        <f t="shared" si="587"/>
        <v>null</v>
      </c>
      <c r="AG2090" s="32" t="s">
        <v>0</v>
      </c>
      <c r="AH2090" s="31" t="str">
        <f t="shared" si="594"/>
        <v>classe.ifc</v>
      </c>
      <c r="AI2090" s="32" t="s">
        <v>12491</v>
      </c>
      <c r="AJ2090" s="31" t="str">
        <f t="shared" si="588"/>
        <v>null</v>
      </c>
      <c r="AK2090" s="32" t="s">
        <v>0</v>
      </c>
      <c r="AL2090" s="31" t="str">
        <f t="shared" si="595"/>
        <v>código.abnt</v>
      </c>
      <c r="AM2090" s="33" t="s">
        <v>3225</v>
      </c>
    </row>
    <row r="2091" spans="1:39" ht="6.9"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12846</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2" t="s">
        <v>12533</v>
      </c>
      <c r="AD2091" s="31" t="str">
        <f t="shared" si="589"/>
        <v>null</v>
      </c>
      <c r="AE2091" s="32" t="s">
        <v>0</v>
      </c>
      <c r="AF2091" s="31" t="str">
        <f t="shared" si="587"/>
        <v>null</v>
      </c>
      <c r="AG2091" s="32" t="s">
        <v>0</v>
      </c>
      <c r="AH2091" s="31" t="str">
        <f t="shared" si="594"/>
        <v>classe.ifc</v>
      </c>
      <c r="AI2091" s="32" t="s">
        <v>12491</v>
      </c>
      <c r="AJ2091" s="31" t="str">
        <f t="shared" si="588"/>
        <v>null</v>
      </c>
      <c r="AK2091" s="32" t="s">
        <v>0</v>
      </c>
      <c r="AL2091" s="31" t="str">
        <f t="shared" si="595"/>
        <v>código.abnt</v>
      </c>
      <c r="AM2091" s="33" t="s">
        <v>3229</v>
      </c>
    </row>
    <row r="2092" spans="1:39" ht="6.9"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12846</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78" t="s">
        <v>3348</v>
      </c>
      <c r="X2092" s="28" t="s">
        <v>3939</v>
      </c>
      <c r="Y2092" s="29" t="s">
        <v>8960</v>
      </c>
      <c r="Z2092" s="30" t="str">
        <f t="shared" si="582"/>
        <v>d.investigar.106</v>
      </c>
      <c r="AA2092" s="30" t="str">
        <f t="shared" si="583"/>
        <v>Ação de investigar</v>
      </c>
      <c r="AB2092" s="31" t="str">
        <f t="shared" si="593"/>
        <v>categoria.revit</v>
      </c>
      <c r="AC2092" s="72" t="s">
        <v>12533</v>
      </c>
      <c r="AD2092" s="31" t="str">
        <f t="shared" si="589"/>
        <v>null</v>
      </c>
      <c r="AE2092" s="32" t="s">
        <v>0</v>
      </c>
      <c r="AF2092" s="31" t="str">
        <f t="shared" si="587"/>
        <v>null</v>
      </c>
      <c r="AG2092" s="32" t="s">
        <v>0</v>
      </c>
      <c r="AH2092" s="31" t="str">
        <f t="shared" si="594"/>
        <v>classe.ifc</v>
      </c>
      <c r="AI2092" s="32" t="s">
        <v>12491</v>
      </c>
      <c r="AJ2092" s="31" t="str">
        <f t="shared" si="588"/>
        <v>null</v>
      </c>
      <c r="AK2092" s="32" t="s">
        <v>0</v>
      </c>
      <c r="AL2092" s="31" t="str">
        <f t="shared" si="595"/>
        <v>código.abnt</v>
      </c>
      <c r="AM2092" s="33" t="s">
        <v>3212</v>
      </c>
    </row>
    <row r="2093" spans="1:39" ht="6.9"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12846</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78" t="s">
        <v>3272</v>
      </c>
      <c r="X2093" s="28" t="s">
        <v>3399</v>
      </c>
      <c r="Y2093" s="29" t="s">
        <v>8961</v>
      </c>
      <c r="Z2093" s="30" t="str">
        <f t="shared" si="582"/>
        <v>d.investigar.107</v>
      </c>
      <c r="AA2093" s="30" t="str">
        <f t="shared" si="583"/>
        <v>Ação de investigar</v>
      </c>
      <c r="AB2093" s="31" t="str">
        <f t="shared" si="593"/>
        <v>categoria.revit</v>
      </c>
      <c r="AC2093" s="72" t="s">
        <v>12533</v>
      </c>
      <c r="AD2093" s="31" t="str">
        <f t="shared" si="589"/>
        <v>null</v>
      </c>
      <c r="AE2093" s="32" t="s">
        <v>0</v>
      </c>
      <c r="AF2093" s="31" t="str">
        <f t="shared" si="587"/>
        <v>null</v>
      </c>
      <c r="AG2093" s="32" t="s">
        <v>0</v>
      </c>
      <c r="AH2093" s="31" t="str">
        <f t="shared" si="594"/>
        <v>classe.ifc</v>
      </c>
      <c r="AI2093" s="32" t="s">
        <v>12491</v>
      </c>
      <c r="AJ2093" s="31" t="str">
        <f t="shared" si="588"/>
        <v>null</v>
      </c>
      <c r="AK2093" s="32" t="s">
        <v>0</v>
      </c>
      <c r="AL2093" s="31" t="str">
        <f t="shared" si="595"/>
        <v>código.abnt</v>
      </c>
      <c r="AM2093" s="33" t="s">
        <v>3194</v>
      </c>
    </row>
    <row r="2094" spans="1:39" ht="6.9"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12846</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78" t="s">
        <v>3327</v>
      </c>
      <c r="X2094" s="28" t="s">
        <v>3400</v>
      </c>
      <c r="Y2094" s="29" t="s">
        <v>8962</v>
      </c>
      <c r="Z2094" s="30" t="str">
        <f t="shared" si="582"/>
        <v>d.investigar.108</v>
      </c>
      <c r="AA2094" s="30" t="str">
        <f t="shared" si="583"/>
        <v>Ação de investigar</v>
      </c>
      <c r="AB2094" s="31" t="str">
        <f t="shared" si="593"/>
        <v>categoria.revit</v>
      </c>
      <c r="AC2094" s="72" t="s">
        <v>12533</v>
      </c>
      <c r="AD2094" s="31" t="str">
        <f t="shared" si="589"/>
        <v>null</v>
      </c>
      <c r="AE2094" s="32" t="s">
        <v>0</v>
      </c>
      <c r="AF2094" s="31" t="str">
        <f t="shared" si="587"/>
        <v>null</v>
      </c>
      <c r="AG2094" s="32" t="s">
        <v>0</v>
      </c>
      <c r="AH2094" s="31" t="str">
        <f t="shared" si="594"/>
        <v>classe.ifc</v>
      </c>
      <c r="AI2094" s="32" t="s">
        <v>12491</v>
      </c>
      <c r="AJ2094" s="31" t="str">
        <f t="shared" si="588"/>
        <v>null</v>
      </c>
      <c r="AK2094" s="32" t="s">
        <v>0</v>
      </c>
      <c r="AL2094" s="31" t="str">
        <f t="shared" si="595"/>
        <v>código.abnt</v>
      </c>
      <c r="AM2094" s="33" t="s">
        <v>3213</v>
      </c>
    </row>
    <row r="2095" spans="1:39" ht="6.9"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12846</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78" t="s">
        <v>4143</v>
      </c>
      <c r="X2095" s="28" t="s">
        <v>4121</v>
      </c>
      <c r="Y2095" s="29" t="s">
        <v>8963</v>
      </c>
      <c r="Z2095" s="30" t="str">
        <f t="shared" si="582"/>
        <v>d.investigar.109</v>
      </c>
      <c r="AA2095" s="30" t="str">
        <f t="shared" si="583"/>
        <v>Ação de investigar</v>
      </c>
      <c r="AB2095" s="31" t="str">
        <f t="shared" si="593"/>
        <v>categoria.revit</v>
      </c>
      <c r="AC2095" s="72" t="s">
        <v>12533</v>
      </c>
      <c r="AD2095" s="31" t="str">
        <f t="shared" si="589"/>
        <v>null</v>
      </c>
      <c r="AE2095" s="32" t="s">
        <v>0</v>
      </c>
      <c r="AF2095" s="31" t="str">
        <f t="shared" si="587"/>
        <v>null</v>
      </c>
      <c r="AG2095" s="32" t="s">
        <v>0</v>
      </c>
      <c r="AH2095" s="31" t="str">
        <f t="shared" si="594"/>
        <v>classe.ifc</v>
      </c>
      <c r="AI2095" s="32" t="s">
        <v>12491</v>
      </c>
      <c r="AJ2095" s="31" t="str">
        <f t="shared" si="588"/>
        <v>null</v>
      </c>
      <c r="AK2095" s="32" t="s">
        <v>0</v>
      </c>
      <c r="AL2095" s="31" t="str">
        <f t="shared" si="595"/>
        <v>código.abnt</v>
      </c>
      <c r="AM2095" s="33" t="s">
        <v>3214</v>
      </c>
    </row>
    <row r="2096" spans="1:39" ht="6.9"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12846</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78" t="s">
        <v>4144</v>
      </c>
      <c r="X2096" s="28" t="s">
        <v>4122</v>
      </c>
      <c r="Y2096" s="29" t="s">
        <v>8964</v>
      </c>
      <c r="Z2096" s="30" t="str">
        <f t="shared" si="582"/>
        <v>d.investigar.110</v>
      </c>
      <c r="AA2096" s="30" t="str">
        <f t="shared" si="583"/>
        <v>Ação de investigar</v>
      </c>
      <c r="AB2096" s="31" t="str">
        <f t="shared" si="593"/>
        <v>categoria.revit</v>
      </c>
      <c r="AC2096" s="72" t="s">
        <v>12533</v>
      </c>
      <c r="AD2096" s="31" t="str">
        <f t="shared" si="589"/>
        <v>null</v>
      </c>
      <c r="AE2096" s="32" t="s">
        <v>0</v>
      </c>
      <c r="AF2096" s="31" t="str">
        <f t="shared" si="587"/>
        <v>null</v>
      </c>
      <c r="AG2096" s="32" t="s">
        <v>0</v>
      </c>
      <c r="AH2096" s="31" t="str">
        <f t="shared" si="594"/>
        <v>classe.ifc</v>
      </c>
      <c r="AI2096" s="32" t="s">
        <v>12491</v>
      </c>
      <c r="AJ2096" s="31" t="str">
        <f t="shared" si="588"/>
        <v>null</v>
      </c>
      <c r="AK2096" s="32" t="s">
        <v>0</v>
      </c>
      <c r="AL2096" s="31" t="str">
        <f t="shared" si="595"/>
        <v>código.abnt</v>
      </c>
      <c r="AM2096" s="33" t="s">
        <v>3214</v>
      </c>
    </row>
    <row r="2097" spans="1:39" ht="6.9"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12846</v>
      </c>
      <c r="I2097" s="21" t="str">
        <f t="shared" si="591"/>
        <v>null</v>
      </c>
      <c r="J2097" s="42" t="s">
        <v>0</v>
      </c>
      <c r="K2097" s="42" t="s">
        <v>0</v>
      </c>
      <c r="L2097" s="42" t="s">
        <v>0</v>
      </c>
      <c r="M2097" s="42" t="s">
        <v>0</v>
      </c>
      <c r="N2097" s="22" t="s">
        <v>0</v>
      </c>
      <c r="O2097" s="42" t="s">
        <v>0</v>
      </c>
      <c r="P2097" s="42" t="s">
        <v>0</v>
      </c>
      <c r="Q2097" s="42" t="s">
        <v>0</v>
      </c>
      <c r="R2097" s="24" t="s">
        <v>13329</v>
      </c>
      <c r="S2097" s="25" t="s">
        <v>1</v>
      </c>
      <c r="T2097" s="25" t="s">
        <v>6790</v>
      </c>
      <c r="U2097" s="26" t="str">
        <f t="shared" si="592"/>
        <v>Propriedade destinada a investigar: é.biossegurança.nb3</v>
      </c>
      <c r="V2097" s="26" t="str">
        <f t="shared" si="586"/>
        <v>Dado para investigar: biossegurança.nb3 -- Formatado como (rdfs:Literal or xsd:string)</v>
      </c>
      <c r="W2097" s="78" t="s">
        <v>4145</v>
      </c>
      <c r="X2097" s="28" t="s">
        <v>4123</v>
      </c>
      <c r="Y2097" s="29" t="s">
        <v>8965</v>
      </c>
      <c r="Z2097" s="30" t="str">
        <f t="shared" si="582"/>
        <v>d.investigar.111</v>
      </c>
      <c r="AA2097" s="30" t="str">
        <f t="shared" si="583"/>
        <v>Ação de investigar</v>
      </c>
      <c r="AB2097" s="31" t="str">
        <f t="shared" si="593"/>
        <v>categoria.revit</v>
      </c>
      <c r="AC2097" s="72" t="s">
        <v>12533</v>
      </c>
      <c r="AD2097" s="31" t="str">
        <f t="shared" si="589"/>
        <v>null</v>
      </c>
      <c r="AE2097" s="32" t="s">
        <v>0</v>
      </c>
      <c r="AF2097" s="31" t="str">
        <f t="shared" si="587"/>
        <v>null</v>
      </c>
      <c r="AG2097" s="32" t="s">
        <v>0</v>
      </c>
      <c r="AH2097" s="31" t="str">
        <f t="shared" si="594"/>
        <v>classe.ifc</v>
      </c>
      <c r="AI2097" s="32" t="s">
        <v>12491</v>
      </c>
      <c r="AJ2097" s="31" t="str">
        <f t="shared" si="588"/>
        <v>null</v>
      </c>
      <c r="AK2097" s="32" t="s">
        <v>0</v>
      </c>
      <c r="AL2097" s="31" t="str">
        <f t="shared" si="595"/>
        <v>código.abnt</v>
      </c>
      <c r="AM2097" s="33" t="s">
        <v>3351</v>
      </c>
    </row>
    <row r="2098" spans="1:39" ht="6.9"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12846</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78" t="s">
        <v>4146</v>
      </c>
      <c r="X2098" s="28" t="s">
        <v>4124</v>
      </c>
      <c r="Y2098" s="29" t="s">
        <v>8966</v>
      </c>
      <c r="Z2098" s="30" t="str">
        <f t="shared" si="582"/>
        <v>d.investigar.112</v>
      </c>
      <c r="AA2098" s="30" t="str">
        <f t="shared" si="583"/>
        <v>Ação de investigar</v>
      </c>
      <c r="AB2098" s="31" t="str">
        <f t="shared" si="593"/>
        <v>categoria.revit</v>
      </c>
      <c r="AC2098" s="72" t="s">
        <v>12533</v>
      </c>
      <c r="AD2098" s="31" t="str">
        <f t="shared" si="589"/>
        <v>null</v>
      </c>
      <c r="AE2098" s="32" t="s">
        <v>0</v>
      </c>
      <c r="AF2098" s="31" t="str">
        <f t="shared" si="587"/>
        <v>null</v>
      </c>
      <c r="AG2098" s="32" t="s">
        <v>0</v>
      </c>
      <c r="AH2098" s="31" t="str">
        <f t="shared" si="594"/>
        <v>classe.ifc</v>
      </c>
      <c r="AI2098" s="32" t="s">
        <v>12491</v>
      </c>
      <c r="AJ2098" s="31" t="str">
        <f t="shared" si="588"/>
        <v>null</v>
      </c>
      <c r="AK2098" s="32" t="s">
        <v>0</v>
      </c>
      <c r="AL2098" s="31" t="str">
        <f t="shared" si="595"/>
        <v>código.abnt</v>
      </c>
      <c r="AM2098" s="33" t="s">
        <v>3351</v>
      </c>
    </row>
    <row r="2099" spans="1:39" ht="6.9"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12846</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78" t="s">
        <v>3273</v>
      </c>
      <c r="X2099" s="28" t="s">
        <v>3401</v>
      </c>
      <c r="Y2099" s="29" t="s">
        <v>8967</v>
      </c>
      <c r="Z2099" s="30" t="str">
        <f t="shared" si="582"/>
        <v>d.investigar.113</v>
      </c>
      <c r="AA2099" s="30" t="str">
        <f t="shared" si="583"/>
        <v>Ação de investigar</v>
      </c>
      <c r="AB2099" s="31" t="str">
        <f t="shared" si="593"/>
        <v>categoria.revit</v>
      </c>
      <c r="AC2099" s="72" t="s">
        <v>12533</v>
      </c>
      <c r="AD2099" s="31" t="str">
        <f t="shared" si="589"/>
        <v>null</v>
      </c>
      <c r="AE2099" s="32" t="s">
        <v>0</v>
      </c>
      <c r="AF2099" s="31" t="str">
        <f t="shared" si="587"/>
        <v>null</v>
      </c>
      <c r="AG2099" s="32" t="s">
        <v>0</v>
      </c>
      <c r="AH2099" s="31" t="str">
        <f t="shared" si="594"/>
        <v>classe.ifc</v>
      </c>
      <c r="AI2099" s="32" t="s">
        <v>12491</v>
      </c>
      <c r="AJ2099" s="31" t="str">
        <f t="shared" si="588"/>
        <v>null</v>
      </c>
      <c r="AK2099" s="32" t="s">
        <v>0</v>
      </c>
      <c r="AL2099" s="31" t="str">
        <f t="shared" si="595"/>
        <v>código.abnt</v>
      </c>
      <c r="AM2099" s="33" t="s">
        <v>3183</v>
      </c>
    </row>
    <row r="2100" spans="1:39" ht="6.9"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12846</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78" t="s">
        <v>3274</v>
      </c>
      <c r="X2100" s="28" t="s">
        <v>3402</v>
      </c>
      <c r="Y2100" s="29" t="s">
        <v>8968</v>
      </c>
      <c r="Z2100" s="30" t="str">
        <f t="shared" si="582"/>
        <v>d.investigar.114</v>
      </c>
      <c r="AA2100" s="30" t="str">
        <f t="shared" si="583"/>
        <v>Ação de investigar</v>
      </c>
      <c r="AB2100" s="31" t="str">
        <f t="shared" si="593"/>
        <v>categoria.revit</v>
      </c>
      <c r="AC2100" s="72" t="s">
        <v>12533</v>
      </c>
      <c r="AD2100" s="31" t="str">
        <f t="shared" si="589"/>
        <v>null</v>
      </c>
      <c r="AE2100" s="32" t="s">
        <v>0</v>
      </c>
      <c r="AF2100" s="31" t="str">
        <f t="shared" si="587"/>
        <v>null</v>
      </c>
      <c r="AG2100" s="32" t="s">
        <v>0</v>
      </c>
      <c r="AH2100" s="31" t="str">
        <f t="shared" si="594"/>
        <v>classe.ifc</v>
      </c>
      <c r="AI2100" s="32" t="s">
        <v>12491</v>
      </c>
      <c r="AJ2100" s="31" t="str">
        <f t="shared" si="588"/>
        <v>null</v>
      </c>
      <c r="AK2100" s="32" t="s">
        <v>0</v>
      </c>
      <c r="AL2100" s="31" t="str">
        <f t="shared" si="595"/>
        <v>código.abnt</v>
      </c>
      <c r="AM2100" s="33" t="s">
        <v>3184</v>
      </c>
    </row>
    <row r="2101" spans="1:39" ht="6.9"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12846</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78" t="s">
        <v>3276</v>
      </c>
      <c r="X2101" s="28" t="s">
        <v>3403</v>
      </c>
      <c r="Y2101" s="29" t="s">
        <v>8969</v>
      </c>
      <c r="Z2101" s="30" t="str">
        <f t="shared" si="582"/>
        <v>d.investigar.115</v>
      </c>
      <c r="AA2101" s="30" t="str">
        <f t="shared" si="583"/>
        <v>Ação de investigar</v>
      </c>
      <c r="AB2101" s="31" t="str">
        <f t="shared" si="593"/>
        <v>categoria.revit</v>
      </c>
      <c r="AC2101" s="72" t="s">
        <v>12533</v>
      </c>
      <c r="AD2101" s="31" t="str">
        <f t="shared" si="589"/>
        <v>null</v>
      </c>
      <c r="AE2101" s="32" t="s">
        <v>0</v>
      </c>
      <c r="AF2101" s="31" t="str">
        <f t="shared" si="587"/>
        <v>null</v>
      </c>
      <c r="AG2101" s="32" t="s">
        <v>0</v>
      </c>
      <c r="AH2101" s="31" t="str">
        <f t="shared" si="594"/>
        <v>classe.ifc</v>
      </c>
      <c r="AI2101" s="32" t="s">
        <v>12491</v>
      </c>
      <c r="AJ2101" s="31" t="str">
        <f t="shared" si="588"/>
        <v>null</v>
      </c>
      <c r="AK2101" s="32" t="s">
        <v>0</v>
      </c>
      <c r="AL2101" s="31" t="str">
        <f t="shared" si="595"/>
        <v>código.abnt</v>
      </c>
      <c r="AM2101" s="33" t="s">
        <v>3217</v>
      </c>
    </row>
    <row r="2102" spans="1:39" ht="6.9"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12846</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78" t="s">
        <v>3277</v>
      </c>
      <c r="X2102" s="28" t="s">
        <v>3404</v>
      </c>
      <c r="Y2102" s="29" t="s">
        <v>8970</v>
      </c>
      <c r="Z2102" s="30" t="str">
        <f t="shared" si="582"/>
        <v>d.investigar.116</v>
      </c>
      <c r="AA2102" s="30" t="str">
        <f t="shared" si="583"/>
        <v>Ação de investigar</v>
      </c>
      <c r="AB2102" s="31" t="str">
        <f t="shared" si="593"/>
        <v>categoria.revit</v>
      </c>
      <c r="AC2102" s="72" t="s">
        <v>12533</v>
      </c>
      <c r="AD2102" s="31" t="str">
        <f t="shared" si="589"/>
        <v>null</v>
      </c>
      <c r="AE2102" s="32" t="s">
        <v>0</v>
      </c>
      <c r="AF2102" s="31" t="str">
        <f t="shared" si="587"/>
        <v>null</v>
      </c>
      <c r="AG2102" s="32" t="s">
        <v>0</v>
      </c>
      <c r="AH2102" s="31" t="str">
        <f t="shared" si="594"/>
        <v>classe.ifc</v>
      </c>
      <c r="AI2102" s="32" t="s">
        <v>12491</v>
      </c>
      <c r="AJ2102" s="31" t="str">
        <f t="shared" si="588"/>
        <v>null</v>
      </c>
      <c r="AK2102" s="32" t="s">
        <v>0</v>
      </c>
      <c r="AL2102" s="31" t="str">
        <f t="shared" si="595"/>
        <v>código.abnt</v>
      </c>
      <c r="AM2102" s="33" t="s">
        <v>3180</v>
      </c>
    </row>
    <row r="2103" spans="1:39" ht="6.9"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12846</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78" t="s">
        <v>3278</v>
      </c>
      <c r="X2103" s="28" t="s">
        <v>3405</v>
      </c>
      <c r="Y2103" s="29" t="s">
        <v>8971</v>
      </c>
      <c r="Z2103" s="30" t="str">
        <f t="shared" si="582"/>
        <v>d.investigar.117</v>
      </c>
      <c r="AA2103" s="30" t="str">
        <f t="shared" si="583"/>
        <v>Ação de investigar</v>
      </c>
      <c r="AB2103" s="31" t="str">
        <f t="shared" si="593"/>
        <v>categoria.revit</v>
      </c>
      <c r="AC2103" s="72" t="s">
        <v>12533</v>
      </c>
      <c r="AD2103" s="31" t="str">
        <f t="shared" si="589"/>
        <v>null</v>
      </c>
      <c r="AE2103" s="32" t="s">
        <v>0</v>
      </c>
      <c r="AF2103" s="31" t="str">
        <f t="shared" si="587"/>
        <v>null</v>
      </c>
      <c r="AG2103" s="32" t="s">
        <v>0</v>
      </c>
      <c r="AH2103" s="31" t="str">
        <f t="shared" si="594"/>
        <v>classe.ifc</v>
      </c>
      <c r="AI2103" s="32" t="s">
        <v>12491</v>
      </c>
      <c r="AJ2103" s="31" t="str">
        <f t="shared" si="588"/>
        <v>null</v>
      </c>
      <c r="AK2103" s="32" t="s">
        <v>0</v>
      </c>
      <c r="AL2103" s="31" t="str">
        <f t="shared" si="595"/>
        <v>código.abnt</v>
      </c>
      <c r="AM2103" s="33" t="s">
        <v>3216</v>
      </c>
    </row>
    <row r="2104" spans="1:39" ht="6.9"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12846</v>
      </c>
      <c r="I2104" s="21" t="str">
        <f t="shared" si="591"/>
        <v>null</v>
      </c>
      <c r="J2104" s="42" t="s">
        <v>0</v>
      </c>
      <c r="K2104" s="42" t="s">
        <v>0</v>
      </c>
      <c r="L2104" s="42" t="s">
        <v>0</v>
      </c>
      <c r="M2104" s="42" t="s">
        <v>0</v>
      </c>
      <c r="N2104" s="22" t="s">
        <v>0</v>
      </c>
      <c r="O2104" s="42" t="s">
        <v>0</v>
      </c>
      <c r="P2104" s="42" t="s">
        <v>0</v>
      </c>
      <c r="Q2104" s="42" t="s">
        <v>0</v>
      </c>
      <c r="R2104" s="24" t="s">
        <v>13330</v>
      </c>
      <c r="S2104" s="25" t="s">
        <v>1</v>
      </c>
      <c r="T2104" s="25" t="s">
        <v>6790</v>
      </c>
      <c r="U2104" s="26" t="str">
        <f t="shared" si="592"/>
        <v>Propriedade destinada a investigar: é.doença.nb3</v>
      </c>
      <c r="V2104" s="26" t="str">
        <f t="shared" si="586"/>
        <v>Dado para investigar: doença.nb3 -- Formatado como (rdfs:Literal or xsd:string)</v>
      </c>
      <c r="W2104" s="78" t="s">
        <v>13331</v>
      </c>
      <c r="X2104" s="28" t="s">
        <v>3406</v>
      </c>
      <c r="Y2104" s="29" t="s">
        <v>8972</v>
      </c>
      <c r="Z2104" s="30" t="str">
        <f t="shared" si="582"/>
        <v>d.investigar.118</v>
      </c>
      <c r="AA2104" s="30" t="str">
        <f t="shared" si="583"/>
        <v>Ação de investigar</v>
      </c>
      <c r="AB2104" s="31" t="str">
        <f t="shared" si="593"/>
        <v>categoria.revit</v>
      </c>
      <c r="AC2104" s="72" t="s">
        <v>12533</v>
      </c>
      <c r="AD2104" s="31" t="str">
        <f t="shared" si="589"/>
        <v>null</v>
      </c>
      <c r="AE2104" s="32" t="s">
        <v>0</v>
      </c>
      <c r="AF2104" s="31" t="str">
        <f t="shared" si="587"/>
        <v>null</v>
      </c>
      <c r="AG2104" s="32" t="s">
        <v>0</v>
      </c>
      <c r="AH2104" s="31" t="str">
        <f t="shared" si="594"/>
        <v>classe.ifc</v>
      </c>
      <c r="AI2104" s="32" t="s">
        <v>12491</v>
      </c>
      <c r="AJ2104" s="31" t="str">
        <f t="shared" si="588"/>
        <v>null</v>
      </c>
      <c r="AK2104" s="32" t="s">
        <v>0</v>
      </c>
      <c r="AL2104" s="31" t="str">
        <f t="shared" si="595"/>
        <v>código.abnt</v>
      </c>
      <c r="AM2104" s="33" t="s">
        <v>3215</v>
      </c>
    </row>
    <row r="2105" spans="1:39" ht="6.9"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12846</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78" t="s">
        <v>3279</v>
      </c>
      <c r="X2105" s="28" t="s">
        <v>3407</v>
      </c>
      <c r="Y2105" s="29" t="s">
        <v>8973</v>
      </c>
      <c r="Z2105" s="30" t="str">
        <f t="shared" si="582"/>
        <v>d.investigar.119</v>
      </c>
      <c r="AA2105" s="30" t="str">
        <f t="shared" si="583"/>
        <v>Ação de investigar</v>
      </c>
      <c r="AB2105" s="31" t="str">
        <f t="shared" si="593"/>
        <v>categoria.revit</v>
      </c>
      <c r="AC2105" s="72" t="s">
        <v>12533</v>
      </c>
      <c r="AD2105" s="31" t="str">
        <f t="shared" si="589"/>
        <v>null</v>
      </c>
      <c r="AE2105" s="32" t="s">
        <v>0</v>
      </c>
      <c r="AF2105" s="31" t="str">
        <f t="shared" si="587"/>
        <v>null</v>
      </c>
      <c r="AG2105" s="32" t="s">
        <v>0</v>
      </c>
      <c r="AH2105" s="31" t="str">
        <f t="shared" si="594"/>
        <v>classe.ifc</v>
      </c>
      <c r="AI2105" s="32" t="s">
        <v>12491</v>
      </c>
      <c r="AJ2105" s="31" t="str">
        <f t="shared" si="588"/>
        <v>null</v>
      </c>
      <c r="AK2105" s="32" t="s">
        <v>0</v>
      </c>
      <c r="AL2105" s="31" t="str">
        <f t="shared" si="595"/>
        <v>código.abnt</v>
      </c>
      <c r="AM2105" s="33" t="s">
        <v>3185</v>
      </c>
    </row>
    <row r="2106" spans="1:39" ht="6.9"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12846</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78" t="s">
        <v>3328</v>
      </c>
      <c r="X2106" s="28" t="s">
        <v>3408</v>
      </c>
      <c r="Y2106" s="29" t="s">
        <v>8974</v>
      </c>
      <c r="Z2106" s="30" t="str">
        <f t="shared" si="582"/>
        <v>d.investigar.120</v>
      </c>
      <c r="AA2106" s="30" t="str">
        <f t="shared" si="583"/>
        <v>Ação de investigar</v>
      </c>
      <c r="AB2106" s="31" t="str">
        <f t="shared" si="593"/>
        <v>categoria.revit</v>
      </c>
      <c r="AC2106" s="72" t="s">
        <v>12533</v>
      </c>
      <c r="AD2106" s="31" t="str">
        <f t="shared" si="589"/>
        <v>null</v>
      </c>
      <c r="AE2106" s="32" t="s">
        <v>0</v>
      </c>
      <c r="AF2106" s="31" t="str">
        <f t="shared" si="587"/>
        <v>null</v>
      </c>
      <c r="AG2106" s="32" t="s">
        <v>0</v>
      </c>
      <c r="AH2106" s="31" t="str">
        <f t="shared" si="594"/>
        <v>classe.ifc</v>
      </c>
      <c r="AI2106" s="32" t="s">
        <v>12491</v>
      </c>
      <c r="AJ2106" s="31" t="str">
        <f t="shared" si="588"/>
        <v>null</v>
      </c>
      <c r="AK2106" s="32" t="s">
        <v>0</v>
      </c>
      <c r="AL2106" s="31" t="str">
        <f t="shared" si="595"/>
        <v>código.abnt</v>
      </c>
      <c r="AM2106" s="33" t="s">
        <v>3223</v>
      </c>
    </row>
    <row r="2107" spans="1:39" ht="6.9"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12846</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78" t="s">
        <v>3329</v>
      </c>
      <c r="X2107" s="28" t="s">
        <v>3409</v>
      </c>
      <c r="Y2107" s="29" t="s">
        <v>8975</v>
      </c>
      <c r="Z2107" s="30" t="str">
        <f t="shared" si="582"/>
        <v>d.investigar.121</v>
      </c>
      <c r="AA2107" s="30" t="str">
        <f t="shared" si="583"/>
        <v>Ação de investigar</v>
      </c>
      <c r="AB2107" s="31" t="str">
        <f t="shared" si="593"/>
        <v>categoria.revit</v>
      </c>
      <c r="AC2107" s="72" t="s">
        <v>12533</v>
      </c>
      <c r="AD2107" s="31" t="str">
        <f t="shared" si="589"/>
        <v>null</v>
      </c>
      <c r="AE2107" s="32" t="s">
        <v>0</v>
      </c>
      <c r="AF2107" s="31" t="str">
        <f t="shared" si="587"/>
        <v>null</v>
      </c>
      <c r="AG2107" s="32" t="s">
        <v>0</v>
      </c>
      <c r="AH2107" s="31" t="str">
        <f t="shared" si="594"/>
        <v>classe.ifc</v>
      </c>
      <c r="AI2107" s="32" t="s">
        <v>12491</v>
      </c>
      <c r="AJ2107" s="31" t="str">
        <f t="shared" si="588"/>
        <v>null</v>
      </c>
      <c r="AK2107" s="32" t="s">
        <v>0</v>
      </c>
      <c r="AL2107" s="31" t="str">
        <f t="shared" si="595"/>
        <v>código.abnt</v>
      </c>
      <c r="AM2107" s="33" t="s">
        <v>3227</v>
      </c>
    </row>
    <row r="2108" spans="1:39" ht="6.9"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12846</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78" t="s">
        <v>3330</v>
      </c>
      <c r="X2108" s="28" t="s">
        <v>3940</v>
      </c>
      <c r="Y2108" s="29" t="s">
        <v>8976</v>
      </c>
      <c r="Z2108" s="30" t="str">
        <f t="shared" si="582"/>
        <v>d.investigar.122</v>
      </c>
      <c r="AA2108" s="30" t="str">
        <f t="shared" si="583"/>
        <v>Ação de investigar</v>
      </c>
      <c r="AB2108" s="31" t="str">
        <f t="shared" si="593"/>
        <v>categoria.revit</v>
      </c>
      <c r="AC2108" s="72" t="s">
        <v>12533</v>
      </c>
      <c r="AD2108" s="31" t="str">
        <f t="shared" si="589"/>
        <v>null</v>
      </c>
      <c r="AE2108" s="32" t="s">
        <v>0</v>
      </c>
      <c r="AF2108" s="31" t="str">
        <f t="shared" si="587"/>
        <v>null</v>
      </c>
      <c r="AG2108" s="32" t="s">
        <v>0</v>
      </c>
      <c r="AH2108" s="31" t="str">
        <f t="shared" si="594"/>
        <v>classe.ifc</v>
      </c>
      <c r="AI2108" s="32" t="s">
        <v>12491</v>
      </c>
      <c r="AJ2108" s="31" t="str">
        <f t="shared" si="588"/>
        <v>null</v>
      </c>
      <c r="AK2108" s="32" t="s">
        <v>0</v>
      </c>
      <c r="AL2108" s="31" t="str">
        <f t="shared" si="595"/>
        <v>código.abnt</v>
      </c>
      <c r="AM2108" s="33" t="s">
        <v>3188</v>
      </c>
    </row>
    <row r="2109" spans="1:39" ht="6.9"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12846</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78" t="s">
        <v>3331</v>
      </c>
      <c r="X2109" s="28" t="s">
        <v>3941</v>
      </c>
      <c r="Y2109" s="29" t="s">
        <v>8977</v>
      </c>
      <c r="Z2109" s="30" t="str">
        <f t="shared" si="582"/>
        <v>d.investigar.123</v>
      </c>
      <c r="AA2109" s="30" t="str">
        <f t="shared" si="583"/>
        <v>Ação de investigar</v>
      </c>
      <c r="AB2109" s="31" t="str">
        <f t="shared" si="593"/>
        <v>categoria.revit</v>
      </c>
      <c r="AC2109" s="72" t="s">
        <v>12533</v>
      </c>
      <c r="AD2109" s="31" t="str">
        <f t="shared" si="589"/>
        <v>null</v>
      </c>
      <c r="AE2109" s="32" t="s">
        <v>0</v>
      </c>
      <c r="AF2109" s="31" t="str">
        <f t="shared" si="587"/>
        <v>null</v>
      </c>
      <c r="AG2109" s="32" t="s">
        <v>0</v>
      </c>
      <c r="AH2109" s="31" t="str">
        <f t="shared" si="594"/>
        <v>classe.ifc</v>
      </c>
      <c r="AI2109" s="32" t="s">
        <v>12491</v>
      </c>
      <c r="AJ2109" s="31" t="str">
        <f t="shared" si="588"/>
        <v>null</v>
      </c>
      <c r="AK2109" s="32" t="s">
        <v>0</v>
      </c>
      <c r="AL2109" s="31" t="str">
        <f t="shared" si="595"/>
        <v>código.abnt</v>
      </c>
      <c r="AM2109" s="33" t="s">
        <v>3179</v>
      </c>
    </row>
    <row r="2110" spans="1:39" ht="6.9"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12846</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78" t="s">
        <v>3354</v>
      </c>
      <c r="X2110" s="28" t="s">
        <v>3410</v>
      </c>
      <c r="Y2110" s="29" t="s">
        <v>8978</v>
      </c>
      <c r="Z2110" s="30" t="str">
        <f t="shared" si="582"/>
        <v>d.investigar.124</v>
      </c>
      <c r="AA2110" s="30" t="str">
        <f t="shared" si="583"/>
        <v>Ação de investigar</v>
      </c>
      <c r="AB2110" s="31" t="str">
        <f t="shared" si="593"/>
        <v>categoria.revit</v>
      </c>
      <c r="AC2110" s="72" t="s">
        <v>12533</v>
      </c>
      <c r="AD2110" s="31" t="str">
        <f t="shared" si="589"/>
        <v>null</v>
      </c>
      <c r="AE2110" s="32" t="s">
        <v>0</v>
      </c>
      <c r="AF2110" s="31" t="str">
        <f t="shared" si="587"/>
        <v>null</v>
      </c>
      <c r="AG2110" s="32" t="s">
        <v>0</v>
      </c>
      <c r="AH2110" s="31" t="str">
        <f t="shared" si="594"/>
        <v>classe.ifc</v>
      </c>
      <c r="AI2110" s="32" t="s">
        <v>12491</v>
      </c>
      <c r="AJ2110" s="31" t="str">
        <f t="shared" si="588"/>
        <v>null</v>
      </c>
      <c r="AK2110" s="32" t="s">
        <v>0</v>
      </c>
      <c r="AL2110" s="31" t="str">
        <f t="shared" si="595"/>
        <v>código.abnt</v>
      </c>
      <c r="AM2110" s="33" t="s">
        <v>3187</v>
      </c>
    </row>
    <row r="2111" spans="1:39" ht="6.9"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12846</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78" t="s">
        <v>3271</v>
      </c>
      <c r="X2111" s="28" t="s">
        <v>3411</v>
      </c>
      <c r="Y2111" s="29" t="s">
        <v>8979</v>
      </c>
      <c r="Z2111" s="30" t="str">
        <f t="shared" si="582"/>
        <v>d.investigar.125</v>
      </c>
      <c r="AA2111" s="30" t="str">
        <f t="shared" si="583"/>
        <v>Ação de investigar</v>
      </c>
      <c r="AB2111" s="31" t="str">
        <f t="shared" si="593"/>
        <v>categoria.revit</v>
      </c>
      <c r="AC2111" s="72" t="s">
        <v>12533</v>
      </c>
      <c r="AD2111" s="31" t="str">
        <f t="shared" si="589"/>
        <v>null</v>
      </c>
      <c r="AE2111" s="32" t="s">
        <v>0</v>
      </c>
      <c r="AF2111" s="31" t="str">
        <f t="shared" si="587"/>
        <v>null</v>
      </c>
      <c r="AG2111" s="32" t="s">
        <v>0</v>
      </c>
      <c r="AH2111" s="31" t="str">
        <f t="shared" si="594"/>
        <v>classe.ifc</v>
      </c>
      <c r="AI2111" s="32" t="s">
        <v>12491</v>
      </c>
      <c r="AJ2111" s="31" t="str">
        <f t="shared" si="588"/>
        <v>null</v>
      </c>
      <c r="AK2111" s="32" t="s">
        <v>0</v>
      </c>
      <c r="AL2111" s="31" t="str">
        <f t="shared" si="595"/>
        <v>código.abnt</v>
      </c>
      <c r="AM2111" s="33" t="s">
        <v>3189</v>
      </c>
    </row>
    <row r="2112" spans="1:39" ht="6.9"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12846</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78" t="s">
        <v>3332</v>
      </c>
      <c r="X2112" s="28" t="s">
        <v>3412</v>
      </c>
      <c r="Y2112" s="29" t="s">
        <v>8980</v>
      </c>
      <c r="Z2112" s="30" t="str">
        <f t="shared" si="582"/>
        <v>d.investigar.126</v>
      </c>
      <c r="AA2112" s="30" t="str">
        <f t="shared" si="583"/>
        <v>Ação de investigar</v>
      </c>
      <c r="AB2112" s="31" t="str">
        <f t="shared" si="593"/>
        <v>categoria.revit</v>
      </c>
      <c r="AC2112" s="72" t="s">
        <v>12533</v>
      </c>
      <c r="AD2112" s="31" t="str">
        <f t="shared" si="589"/>
        <v>null</v>
      </c>
      <c r="AE2112" s="32" t="s">
        <v>0</v>
      </c>
      <c r="AF2112" s="31" t="str">
        <f t="shared" si="587"/>
        <v>null</v>
      </c>
      <c r="AG2112" s="32" t="s">
        <v>0</v>
      </c>
      <c r="AH2112" s="31" t="str">
        <f t="shared" si="594"/>
        <v>classe.ifc</v>
      </c>
      <c r="AI2112" s="32" t="s">
        <v>12491</v>
      </c>
      <c r="AJ2112" s="31" t="str">
        <f t="shared" si="588"/>
        <v>null</v>
      </c>
      <c r="AK2112" s="32" t="s">
        <v>0</v>
      </c>
      <c r="AL2112" s="31" t="str">
        <f t="shared" si="595"/>
        <v>código.abnt</v>
      </c>
      <c r="AM2112" s="33" t="s">
        <v>3190</v>
      </c>
    </row>
    <row r="2113" spans="1:39" ht="6.9"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12846</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78" t="s">
        <v>3333</v>
      </c>
      <c r="X2113" s="28" t="s">
        <v>3413</v>
      </c>
      <c r="Y2113" s="29" t="s">
        <v>8981</v>
      </c>
      <c r="Z2113" s="30" t="str">
        <f t="shared" si="582"/>
        <v>d.investigar.127</v>
      </c>
      <c r="AA2113" s="30" t="str">
        <f t="shared" si="583"/>
        <v>Ação de investigar</v>
      </c>
      <c r="AB2113" s="31" t="str">
        <f t="shared" si="593"/>
        <v>categoria.revit</v>
      </c>
      <c r="AC2113" s="72" t="s">
        <v>12533</v>
      </c>
      <c r="AD2113" s="31" t="str">
        <f t="shared" si="589"/>
        <v>null</v>
      </c>
      <c r="AE2113" s="32" t="s">
        <v>0</v>
      </c>
      <c r="AF2113" s="31" t="str">
        <f t="shared" si="587"/>
        <v>null</v>
      </c>
      <c r="AG2113" s="32" t="s">
        <v>0</v>
      </c>
      <c r="AH2113" s="31" t="str">
        <f t="shared" si="594"/>
        <v>classe.ifc</v>
      </c>
      <c r="AI2113" s="32" t="s">
        <v>12491</v>
      </c>
      <c r="AJ2113" s="31" t="str">
        <f t="shared" si="588"/>
        <v>null</v>
      </c>
      <c r="AK2113" s="32" t="s">
        <v>0</v>
      </c>
      <c r="AL2113" s="31" t="str">
        <f t="shared" si="595"/>
        <v>código.abnt</v>
      </c>
      <c r="AM2113" s="33" t="s">
        <v>3178</v>
      </c>
    </row>
    <row r="2114" spans="1:39" ht="6.9"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12846</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78"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2" t="s">
        <v>12533</v>
      </c>
      <c r="AD2114" s="31" t="str">
        <f t="shared" si="589"/>
        <v>null</v>
      </c>
      <c r="AE2114" s="32" t="s">
        <v>0</v>
      </c>
      <c r="AF2114" s="31" t="str">
        <f t="shared" si="587"/>
        <v>null</v>
      </c>
      <c r="AG2114" s="32" t="s">
        <v>0</v>
      </c>
      <c r="AH2114" s="31" t="str">
        <f t="shared" si="594"/>
        <v>classe.ifc</v>
      </c>
      <c r="AI2114" s="32" t="s">
        <v>12491</v>
      </c>
      <c r="AJ2114" s="31" t="str">
        <f t="shared" si="588"/>
        <v>null</v>
      </c>
      <c r="AK2114" s="32" t="s">
        <v>0</v>
      </c>
      <c r="AL2114" s="31" t="str">
        <f t="shared" si="595"/>
        <v>código.abnt</v>
      </c>
      <c r="AM2114" s="33" t="s">
        <v>3186</v>
      </c>
    </row>
    <row r="2115" spans="1:39" ht="6.9"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12846</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78" t="s">
        <v>3324</v>
      </c>
      <c r="X2115" s="28" t="s">
        <v>3414</v>
      </c>
      <c r="Y2115" s="29" t="s">
        <v>8983</v>
      </c>
      <c r="Z2115" s="30" t="str">
        <f t="shared" si="598"/>
        <v>d.investigar.129</v>
      </c>
      <c r="AA2115" s="30" t="str">
        <f t="shared" si="599"/>
        <v>Ação de investigar</v>
      </c>
      <c r="AB2115" s="31" t="str">
        <f t="shared" si="593"/>
        <v>categoria.revit</v>
      </c>
      <c r="AC2115" s="72" t="s">
        <v>12533</v>
      </c>
      <c r="AD2115" s="31" t="str">
        <f t="shared" si="589"/>
        <v>null</v>
      </c>
      <c r="AE2115" s="32" t="s">
        <v>0</v>
      </c>
      <c r="AF2115" s="31" t="str">
        <f t="shared" si="587"/>
        <v>null</v>
      </c>
      <c r="AG2115" s="32" t="s">
        <v>0</v>
      </c>
      <c r="AH2115" s="31" t="str">
        <f t="shared" si="594"/>
        <v>classe.ifc</v>
      </c>
      <c r="AI2115" s="32" t="s">
        <v>12491</v>
      </c>
      <c r="AJ2115" s="31" t="str">
        <f t="shared" si="588"/>
        <v>null</v>
      </c>
      <c r="AK2115" s="32" t="s">
        <v>0</v>
      </c>
      <c r="AL2115" s="31" t="str">
        <f t="shared" si="595"/>
        <v>código.abnt</v>
      </c>
      <c r="AM2115" s="33" t="s">
        <v>3224</v>
      </c>
    </row>
    <row r="2116" spans="1:39" ht="6.9"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12846</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78" t="s">
        <v>3325</v>
      </c>
      <c r="X2116" s="28" t="s">
        <v>3415</v>
      </c>
      <c r="Y2116" s="29" t="s">
        <v>8984</v>
      </c>
      <c r="Z2116" s="30" t="str">
        <f t="shared" si="598"/>
        <v>d.investigar.130</v>
      </c>
      <c r="AA2116" s="30" t="str">
        <f t="shared" si="599"/>
        <v>Ação de investigar</v>
      </c>
      <c r="AB2116" s="31" t="str">
        <f t="shared" si="593"/>
        <v>categoria.revit</v>
      </c>
      <c r="AC2116" s="72" t="s">
        <v>12533</v>
      </c>
      <c r="AD2116" s="31" t="str">
        <f t="shared" si="589"/>
        <v>null</v>
      </c>
      <c r="AE2116" s="32" t="s">
        <v>0</v>
      </c>
      <c r="AF2116" s="31" t="str">
        <f t="shared" si="587"/>
        <v>null</v>
      </c>
      <c r="AG2116" s="32" t="s">
        <v>0</v>
      </c>
      <c r="AH2116" s="31" t="str">
        <f t="shared" si="594"/>
        <v>classe.ifc</v>
      </c>
      <c r="AI2116" s="32" t="s">
        <v>12491</v>
      </c>
      <c r="AJ2116" s="31" t="str">
        <f t="shared" si="588"/>
        <v>null</v>
      </c>
      <c r="AK2116" s="32" t="s">
        <v>0</v>
      </c>
      <c r="AL2116" s="31" t="str">
        <f t="shared" si="595"/>
        <v>código.abnt</v>
      </c>
      <c r="AM2116" s="33" t="s">
        <v>3220</v>
      </c>
    </row>
    <row r="2117" spans="1:39" ht="6.9"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12846</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78" t="s">
        <v>3335</v>
      </c>
      <c r="X2117" s="28" t="s">
        <v>3416</v>
      </c>
      <c r="Y2117" s="29" t="s">
        <v>8985</v>
      </c>
      <c r="Z2117" s="30" t="str">
        <f t="shared" si="598"/>
        <v>d.investigar.131</v>
      </c>
      <c r="AA2117" s="30" t="str">
        <f t="shared" si="599"/>
        <v>Ação de investigar</v>
      </c>
      <c r="AB2117" s="31" t="str">
        <f t="shared" si="593"/>
        <v>categoria.revit</v>
      </c>
      <c r="AC2117" s="72" t="s">
        <v>12533</v>
      </c>
      <c r="AD2117" s="31" t="str">
        <f t="shared" si="589"/>
        <v>null</v>
      </c>
      <c r="AE2117" s="32" t="s">
        <v>0</v>
      </c>
      <c r="AF2117" s="31" t="str">
        <f t="shared" si="587"/>
        <v>null</v>
      </c>
      <c r="AG2117" s="32" t="s">
        <v>0</v>
      </c>
      <c r="AH2117" s="31" t="str">
        <f t="shared" si="594"/>
        <v>classe.ifc</v>
      </c>
      <c r="AI2117" s="32" t="s">
        <v>12491</v>
      </c>
      <c r="AJ2117" s="31" t="str">
        <f t="shared" si="588"/>
        <v>null</v>
      </c>
      <c r="AK2117" s="32" t="s">
        <v>0</v>
      </c>
      <c r="AL2117" s="31" t="str">
        <f t="shared" si="595"/>
        <v>código.abnt</v>
      </c>
      <c r="AM2117" s="33" t="s">
        <v>3221</v>
      </c>
    </row>
    <row r="2118" spans="1:39" ht="6.9"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12846</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78" t="s">
        <v>3336</v>
      </c>
      <c r="X2118" s="28" t="s">
        <v>3417</v>
      </c>
      <c r="Y2118" s="29" t="s">
        <v>8986</v>
      </c>
      <c r="Z2118" s="30" t="str">
        <f t="shared" si="598"/>
        <v>d.investigar.132</v>
      </c>
      <c r="AA2118" s="30" t="str">
        <f t="shared" si="599"/>
        <v>Ação de investigar</v>
      </c>
      <c r="AB2118" s="31" t="str">
        <f t="shared" si="593"/>
        <v>categoria.revit</v>
      </c>
      <c r="AC2118" s="72" t="s">
        <v>12533</v>
      </c>
      <c r="AD2118" s="31" t="str">
        <f t="shared" si="589"/>
        <v>null</v>
      </c>
      <c r="AE2118" s="32" t="s">
        <v>0</v>
      </c>
      <c r="AF2118" s="31" t="str">
        <f t="shared" si="587"/>
        <v>null</v>
      </c>
      <c r="AG2118" s="32" t="s">
        <v>0</v>
      </c>
      <c r="AH2118" s="31" t="str">
        <f t="shared" si="594"/>
        <v>classe.ifc</v>
      </c>
      <c r="AI2118" s="32" t="s">
        <v>12491</v>
      </c>
      <c r="AJ2118" s="31" t="str">
        <f t="shared" si="588"/>
        <v>null</v>
      </c>
      <c r="AK2118" s="32" t="s">
        <v>0</v>
      </c>
      <c r="AL2118" s="31" t="str">
        <f t="shared" si="595"/>
        <v>código.abnt</v>
      </c>
      <c r="AM2118" s="33" t="s">
        <v>3233</v>
      </c>
    </row>
    <row r="2119" spans="1:39" ht="6.9"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12846</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78" t="s">
        <v>3321</v>
      </c>
      <c r="X2119" s="28" t="s">
        <v>3418</v>
      </c>
      <c r="Y2119" s="29" t="s">
        <v>8987</v>
      </c>
      <c r="Z2119" s="30" t="str">
        <f t="shared" si="598"/>
        <v>d.investigar.133</v>
      </c>
      <c r="AA2119" s="30" t="str">
        <f t="shared" si="599"/>
        <v>Ação de investigar</v>
      </c>
      <c r="AB2119" s="31" t="str">
        <f t="shared" si="593"/>
        <v>categoria.revit</v>
      </c>
      <c r="AC2119" s="72" t="s">
        <v>12533</v>
      </c>
      <c r="AD2119" s="31" t="str">
        <f t="shared" si="589"/>
        <v>null</v>
      </c>
      <c r="AE2119" s="32" t="s">
        <v>0</v>
      </c>
      <c r="AF2119" s="31" t="str">
        <f t="shared" si="587"/>
        <v>null</v>
      </c>
      <c r="AG2119" s="32" t="s">
        <v>0</v>
      </c>
      <c r="AH2119" s="31" t="str">
        <f t="shared" si="594"/>
        <v>classe.ifc</v>
      </c>
      <c r="AI2119" s="32" t="s">
        <v>12491</v>
      </c>
      <c r="AJ2119" s="31" t="str">
        <f t="shared" si="588"/>
        <v>null</v>
      </c>
      <c r="AK2119" s="32" t="s">
        <v>0</v>
      </c>
      <c r="AL2119" s="31" t="str">
        <f t="shared" si="595"/>
        <v>código.abnt</v>
      </c>
      <c r="AM2119" s="33" t="s">
        <v>3229</v>
      </c>
    </row>
    <row r="2120" spans="1:39" ht="6.9"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12846</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78" t="s">
        <v>3322</v>
      </c>
      <c r="X2120" s="28" t="s">
        <v>3943</v>
      </c>
      <c r="Y2120" s="29" t="s">
        <v>8988</v>
      </c>
      <c r="Z2120" s="30" t="str">
        <f t="shared" si="598"/>
        <v>d.investigar.134</v>
      </c>
      <c r="AA2120" s="30" t="str">
        <f t="shared" si="599"/>
        <v>Ação de investigar</v>
      </c>
      <c r="AB2120" s="31" t="str">
        <f t="shared" si="593"/>
        <v>categoria.revit</v>
      </c>
      <c r="AC2120" s="72" t="s">
        <v>12533</v>
      </c>
      <c r="AD2120" s="31" t="str">
        <f t="shared" si="589"/>
        <v>null</v>
      </c>
      <c r="AE2120" s="32" t="s">
        <v>0</v>
      </c>
      <c r="AF2120" s="31" t="str">
        <f t="shared" si="587"/>
        <v>null</v>
      </c>
      <c r="AG2120" s="32" t="s">
        <v>0</v>
      </c>
      <c r="AH2120" s="31" t="str">
        <f t="shared" si="594"/>
        <v>classe.ifc</v>
      </c>
      <c r="AI2120" s="32" t="s">
        <v>12491</v>
      </c>
      <c r="AJ2120" s="31" t="str">
        <f t="shared" si="588"/>
        <v>null</v>
      </c>
      <c r="AK2120" s="32" t="s">
        <v>0</v>
      </c>
      <c r="AL2120" s="31" t="str">
        <f t="shared" si="595"/>
        <v>código.abnt</v>
      </c>
      <c r="AM2120" s="33" t="s">
        <v>3230</v>
      </c>
    </row>
    <row r="2121" spans="1:39" ht="6.9"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12846</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78" t="s">
        <v>3323</v>
      </c>
      <c r="X2121" s="28" t="s">
        <v>3419</v>
      </c>
      <c r="Y2121" s="29" t="s">
        <v>8989</v>
      </c>
      <c r="Z2121" s="30" t="str">
        <f t="shared" si="598"/>
        <v>d.investigar.135</v>
      </c>
      <c r="AA2121" s="30" t="str">
        <f t="shared" si="599"/>
        <v>Ação de investigar</v>
      </c>
      <c r="AB2121" s="31" t="str">
        <f t="shared" si="593"/>
        <v>categoria.revit</v>
      </c>
      <c r="AC2121" s="72" t="s">
        <v>12533</v>
      </c>
      <c r="AD2121" s="31" t="str">
        <f t="shared" si="589"/>
        <v>null</v>
      </c>
      <c r="AE2121" s="32" t="s">
        <v>0</v>
      </c>
      <c r="AF2121" s="31" t="str">
        <f t="shared" si="587"/>
        <v>null</v>
      </c>
      <c r="AG2121" s="32" t="s">
        <v>0</v>
      </c>
      <c r="AH2121" s="31" t="str">
        <f t="shared" si="594"/>
        <v>classe.ifc</v>
      </c>
      <c r="AI2121" s="32" t="s">
        <v>12491</v>
      </c>
      <c r="AJ2121" s="31" t="str">
        <f t="shared" si="588"/>
        <v>null</v>
      </c>
      <c r="AK2121" s="32" t="s">
        <v>0</v>
      </c>
      <c r="AL2121" s="31" t="str">
        <f t="shared" si="595"/>
        <v>código.abnt</v>
      </c>
      <c r="AM2121" s="33" t="s">
        <v>3231</v>
      </c>
    </row>
    <row r="2122" spans="1:39" ht="6.9"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12846</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78" t="s">
        <v>3337</v>
      </c>
      <c r="X2122" s="28" t="s">
        <v>3420</v>
      </c>
      <c r="Y2122" s="29" t="s">
        <v>8990</v>
      </c>
      <c r="Z2122" s="30" t="str">
        <f t="shared" si="598"/>
        <v>d.investigar.136</v>
      </c>
      <c r="AA2122" s="30" t="str">
        <f t="shared" si="599"/>
        <v>Ação de investigar</v>
      </c>
      <c r="AB2122" s="31" t="str">
        <f t="shared" si="593"/>
        <v>categoria.revit</v>
      </c>
      <c r="AC2122" s="72" t="s">
        <v>12533</v>
      </c>
      <c r="AD2122" s="31" t="str">
        <f t="shared" si="589"/>
        <v>null</v>
      </c>
      <c r="AE2122" s="32" t="s">
        <v>0</v>
      </c>
      <c r="AF2122" s="31" t="str">
        <f t="shared" si="587"/>
        <v>null</v>
      </c>
      <c r="AG2122" s="32" t="s">
        <v>0</v>
      </c>
      <c r="AH2122" s="31" t="str">
        <f t="shared" si="594"/>
        <v>classe.ifc</v>
      </c>
      <c r="AI2122" s="32" t="s">
        <v>12491</v>
      </c>
      <c r="AJ2122" s="31" t="str">
        <f t="shared" si="588"/>
        <v>null</v>
      </c>
      <c r="AK2122" s="32" t="s">
        <v>0</v>
      </c>
      <c r="AL2122" s="31" t="str">
        <f t="shared" si="595"/>
        <v>código.abnt</v>
      </c>
      <c r="AM2122" s="33" t="s">
        <v>3234</v>
      </c>
    </row>
    <row r="2123" spans="1:39" ht="6.9"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12846</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78" t="s">
        <v>3320</v>
      </c>
      <c r="X2123" s="28" t="s">
        <v>3946</v>
      </c>
      <c r="Y2123" s="29" t="s">
        <v>8991</v>
      </c>
      <c r="Z2123" s="30" t="str">
        <f t="shared" si="598"/>
        <v>d.investigar.137</v>
      </c>
      <c r="AA2123" s="30" t="str">
        <f t="shared" si="599"/>
        <v>Ação de investigar</v>
      </c>
      <c r="AB2123" s="31" t="str">
        <f t="shared" si="593"/>
        <v>categoria.revit</v>
      </c>
      <c r="AC2123" s="72" t="s">
        <v>12533</v>
      </c>
      <c r="AD2123" s="31" t="str">
        <f t="shared" si="589"/>
        <v>null</v>
      </c>
      <c r="AE2123" s="32" t="s">
        <v>0</v>
      </c>
      <c r="AF2123" s="31" t="str">
        <f t="shared" si="587"/>
        <v>null</v>
      </c>
      <c r="AG2123" s="32" t="s">
        <v>0</v>
      </c>
      <c r="AH2123" s="31" t="str">
        <f t="shared" si="594"/>
        <v>classe.ifc</v>
      </c>
      <c r="AI2123" s="32" t="s">
        <v>12491</v>
      </c>
      <c r="AJ2123" s="31" t="str">
        <f t="shared" si="588"/>
        <v>null</v>
      </c>
      <c r="AK2123" s="32" t="s">
        <v>0</v>
      </c>
      <c r="AL2123" s="31" t="str">
        <f t="shared" si="595"/>
        <v>código.abnt</v>
      </c>
      <c r="AM2123" s="33" t="s">
        <v>3210</v>
      </c>
    </row>
    <row r="2124" spans="1:39" ht="6.9"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12846</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78" t="s">
        <v>3301</v>
      </c>
      <c r="X2124" s="28" t="s">
        <v>3944</v>
      </c>
      <c r="Y2124" s="29" t="s">
        <v>8992</v>
      </c>
      <c r="Z2124" s="30" t="str">
        <f t="shared" si="598"/>
        <v>d.investigar.138</v>
      </c>
      <c r="AA2124" s="30" t="str">
        <f t="shared" si="599"/>
        <v>Ação de investigar</v>
      </c>
      <c r="AB2124" s="31" t="str">
        <f t="shared" si="593"/>
        <v>categoria.revit</v>
      </c>
      <c r="AC2124" s="72" t="s">
        <v>12533</v>
      </c>
      <c r="AD2124" s="31" t="str">
        <f t="shared" si="589"/>
        <v>null</v>
      </c>
      <c r="AE2124" s="32" t="s">
        <v>0</v>
      </c>
      <c r="AF2124" s="31" t="str">
        <f t="shared" si="587"/>
        <v>null</v>
      </c>
      <c r="AG2124" s="32" t="s">
        <v>0</v>
      </c>
      <c r="AH2124" s="31" t="str">
        <f t="shared" si="594"/>
        <v>classe.ifc</v>
      </c>
      <c r="AI2124" s="32" t="s">
        <v>12491</v>
      </c>
      <c r="AJ2124" s="31" t="str">
        <f t="shared" si="588"/>
        <v>null</v>
      </c>
      <c r="AK2124" s="32" t="s">
        <v>0</v>
      </c>
      <c r="AL2124" s="31" t="str">
        <f t="shared" si="595"/>
        <v>código.abnt</v>
      </c>
      <c r="AM2124" s="33" t="s">
        <v>3193</v>
      </c>
    </row>
    <row r="2125" spans="1:39" ht="6.9"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12846</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78" t="s">
        <v>3304</v>
      </c>
      <c r="X2125" s="28" t="s">
        <v>3945</v>
      </c>
      <c r="Y2125" s="29" t="s">
        <v>8993</v>
      </c>
      <c r="Z2125" s="30" t="str">
        <f t="shared" si="598"/>
        <v>d.investigar.139</v>
      </c>
      <c r="AA2125" s="30" t="str">
        <f t="shared" si="599"/>
        <v>Ação de investigar</v>
      </c>
      <c r="AB2125" s="31" t="str">
        <f t="shared" si="593"/>
        <v>categoria.revit</v>
      </c>
      <c r="AC2125" s="72" t="s">
        <v>12533</v>
      </c>
      <c r="AD2125" s="31" t="str">
        <f t="shared" si="589"/>
        <v>null</v>
      </c>
      <c r="AE2125" s="32" t="s">
        <v>0</v>
      </c>
      <c r="AF2125" s="31" t="str">
        <f t="shared" si="587"/>
        <v>null</v>
      </c>
      <c r="AG2125" s="32" t="s">
        <v>0</v>
      </c>
      <c r="AH2125" s="31" t="str">
        <f t="shared" si="594"/>
        <v>classe.ifc</v>
      </c>
      <c r="AI2125" s="32" t="s">
        <v>12491</v>
      </c>
      <c r="AJ2125" s="31" t="str">
        <f t="shared" si="588"/>
        <v>null</v>
      </c>
      <c r="AK2125" s="32" t="s">
        <v>0</v>
      </c>
      <c r="AL2125" s="31" t="str">
        <f t="shared" si="595"/>
        <v>código.abnt</v>
      </c>
      <c r="AM2125" s="33" t="s">
        <v>3195</v>
      </c>
    </row>
    <row r="2126" spans="1:39" ht="6.9"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12846</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78" t="s">
        <v>3303</v>
      </c>
      <c r="X2126" s="28" t="s">
        <v>3421</v>
      </c>
      <c r="Y2126" s="29" t="s">
        <v>8994</v>
      </c>
      <c r="Z2126" s="30" t="str">
        <f t="shared" si="598"/>
        <v>d.investigar.140</v>
      </c>
      <c r="AA2126" s="30" t="str">
        <f t="shared" si="599"/>
        <v>Ação de investigar</v>
      </c>
      <c r="AB2126" s="31" t="str">
        <f t="shared" si="593"/>
        <v>categoria.revit</v>
      </c>
      <c r="AC2126" s="72" t="s">
        <v>12533</v>
      </c>
      <c r="AD2126" s="31" t="str">
        <f t="shared" si="589"/>
        <v>null</v>
      </c>
      <c r="AE2126" s="32" t="s">
        <v>0</v>
      </c>
      <c r="AF2126" s="31" t="str">
        <f t="shared" si="587"/>
        <v>null</v>
      </c>
      <c r="AG2126" s="32" t="s">
        <v>0</v>
      </c>
      <c r="AH2126" s="31" t="str">
        <f t="shared" si="594"/>
        <v>classe.ifc</v>
      </c>
      <c r="AI2126" s="32" t="s">
        <v>12491</v>
      </c>
      <c r="AJ2126" s="31" t="str">
        <f t="shared" si="588"/>
        <v>null</v>
      </c>
      <c r="AK2126" s="32" t="s">
        <v>0</v>
      </c>
      <c r="AL2126" s="31" t="str">
        <f t="shared" si="595"/>
        <v>código.abnt</v>
      </c>
      <c r="AM2126" s="33" t="s">
        <v>3192</v>
      </c>
    </row>
    <row r="2127" spans="1:39" ht="6.9"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12846</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78" t="s">
        <v>3343</v>
      </c>
      <c r="X2127" s="28" t="s">
        <v>3422</v>
      </c>
      <c r="Y2127" s="29" t="s">
        <v>8995</v>
      </c>
      <c r="Z2127" s="30" t="str">
        <f t="shared" si="598"/>
        <v>d.investigar.141</v>
      </c>
      <c r="AA2127" s="30" t="str">
        <f t="shared" si="599"/>
        <v>Ação de investigar</v>
      </c>
      <c r="AB2127" s="31" t="str">
        <f t="shared" si="593"/>
        <v>categoria.revit</v>
      </c>
      <c r="AC2127" s="72" t="s">
        <v>12533</v>
      </c>
      <c r="AD2127" s="31" t="str">
        <f t="shared" si="589"/>
        <v>null</v>
      </c>
      <c r="AE2127" s="32" t="s">
        <v>0</v>
      </c>
      <c r="AF2127" s="31" t="str">
        <f t="shared" si="587"/>
        <v>null</v>
      </c>
      <c r="AG2127" s="32" t="s">
        <v>0</v>
      </c>
      <c r="AH2127" s="31" t="str">
        <f t="shared" si="594"/>
        <v>classe.ifc</v>
      </c>
      <c r="AI2127" s="32" t="s">
        <v>12491</v>
      </c>
      <c r="AJ2127" s="31" t="str">
        <f t="shared" si="588"/>
        <v>null</v>
      </c>
      <c r="AK2127" s="32" t="s">
        <v>0</v>
      </c>
      <c r="AL2127" s="31" t="str">
        <f t="shared" si="595"/>
        <v>código.abnt</v>
      </c>
      <c r="AM2127" s="33" t="s">
        <v>3182</v>
      </c>
    </row>
    <row r="2128" spans="1:39" ht="6.9"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12846</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78" t="s">
        <v>3341</v>
      </c>
      <c r="X2128" s="28" t="s">
        <v>3423</v>
      </c>
      <c r="Y2128" s="29" t="s">
        <v>8996</v>
      </c>
      <c r="Z2128" s="30" t="str">
        <f t="shared" si="598"/>
        <v>d.investigar.142</v>
      </c>
      <c r="AA2128" s="30" t="str">
        <f t="shared" si="599"/>
        <v>Ação de investigar</v>
      </c>
      <c r="AB2128" s="31" t="str">
        <f t="shared" si="593"/>
        <v>categoria.revit</v>
      </c>
      <c r="AC2128" s="72" t="s">
        <v>12533</v>
      </c>
      <c r="AD2128" s="31" t="str">
        <f t="shared" si="589"/>
        <v>null</v>
      </c>
      <c r="AE2128" s="32" t="s">
        <v>0</v>
      </c>
      <c r="AF2128" s="31" t="str">
        <f t="shared" si="587"/>
        <v>null</v>
      </c>
      <c r="AG2128" s="32" t="s">
        <v>0</v>
      </c>
      <c r="AH2128" s="31" t="str">
        <f t="shared" si="594"/>
        <v>classe.ifc</v>
      </c>
      <c r="AI2128" s="32" t="s">
        <v>12491</v>
      </c>
      <c r="AJ2128" s="31" t="str">
        <f t="shared" si="588"/>
        <v>null</v>
      </c>
      <c r="AK2128" s="32" t="s">
        <v>0</v>
      </c>
      <c r="AL2128" s="31" t="str">
        <f t="shared" si="595"/>
        <v>código.abnt</v>
      </c>
      <c r="AM2128" s="33" t="s">
        <v>3206</v>
      </c>
    </row>
    <row r="2129" spans="1:39" ht="6.9"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12846</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78" t="s">
        <v>3338</v>
      </c>
      <c r="X2129" s="28" t="s">
        <v>3424</v>
      </c>
      <c r="Y2129" s="29" t="s">
        <v>8997</v>
      </c>
      <c r="Z2129" s="30" t="str">
        <f t="shared" si="598"/>
        <v>d.investigar.143</v>
      </c>
      <c r="AA2129" s="30" t="str">
        <f t="shared" si="599"/>
        <v>Ação de investigar</v>
      </c>
      <c r="AB2129" s="31" t="str">
        <f t="shared" si="593"/>
        <v>categoria.revit</v>
      </c>
      <c r="AC2129" s="72" t="s">
        <v>12533</v>
      </c>
      <c r="AD2129" s="31" t="str">
        <f t="shared" si="589"/>
        <v>null</v>
      </c>
      <c r="AE2129" s="32" t="s">
        <v>0</v>
      </c>
      <c r="AF2129" s="31" t="str">
        <f t="shared" si="587"/>
        <v>null</v>
      </c>
      <c r="AG2129" s="32" t="s">
        <v>0</v>
      </c>
      <c r="AH2129" s="31" t="str">
        <f t="shared" si="594"/>
        <v>classe.ifc</v>
      </c>
      <c r="AI2129" s="32" t="s">
        <v>12491</v>
      </c>
      <c r="AJ2129" s="31" t="str">
        <f t="shared" si="588"/>
        <v>null</v>
      </c>
      <c r="AK2129" s="32" t="s">
        <v>0</v>
      </c>
      <c r="AL2129" s="31" t="str">
        <f t="shared" si="595"/>
        <v>código.abnt</v>
      </c>
      <c r="AM2129" s="33" t="s">
        <v>3191</v>
      </c>
    </row>
    <row r="2130" spans="1:39" ht="6.9"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12846</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78" t="s">
        <v>3275</v>
      </c>
      <c r="X2130" s="28" t="s">
        <v>3425</v>
      </c>
      <c r="Y2130" s="29" t="s">
        <v>8998</v>
      </c>
      <c r="Z2130" s="30" t="str">
        <f t="shared" si="598"/>
        <v>d.investigar.144</v>
      </c>
      <c r="AA2130" s="30" t="str">
        <f t="shared" si="599"/>
        <v>Ação de investigar</v>
      </c>
      <c r="AB2130" s="31" t="str">
        <f t="shared" si="593"/>
        <v>categoria.revit</v>
      </c>
      <c r="AC2130" s="72" t="s">
        <v>12533</v>
      </c>
      <c r="AD2130" s="31" t="str">
        <f t="shared" si="589"/>
        <v>null</v>
      </c>
      <c r="AE2130" s="32" t="s">
        <v>0</v>
      </c>
      <c r="AF2130" s="31" t="str">
        <f t="shared" si="587"/>
        <v>null</v>
      </c>
      <c r="AG2130" s="32" t="s">
        <v>0</v>
      </c>
      <c r="AH2130" s="31" t="str">
        <f t="shared" si="594"/>
        <v>classe.ifc</v>
      </c>
      <c r="AI2130" s="32" t="s">
        <v>12491</v>
      </c>
      <c r="AJ2130" s="31" t="str">
        <f t="shared" si="588"/>
        <v>null</v>
      </c>
      <c r="AK2130" s="32" t="s">
        <v>0</v>
      </c>
      <c r="AL2130" s="31" t="str">
        <f t="shared" si="595"/>
        <v>código.abnt</v>
      </c>
      <c r="AM2130" s="33" t="s">
        <v>3201</v>
      </c>
    </row>
    <row r="2131" spans="1:39" ht="6.9"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12846</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78" t="s">
        <v>3305</v>
      </c>
      <c r="X2131" s="28" t="s">
        <v>3426</v>
      </c>
      <c r="Y2131" s="29" t="s">
        <v>8999</v>
      </c>
      <c r="Z2131" s="30" t="str">
        <f t="shared" si="598"/>
        <v>d.investigar.145</v>
      </c>
      <c r="AA2131" s="30" t="str">
        <f t="shared" si="599"/>
        <v>Ação de investigar</v>
      </c>
      <c r="AB2131" s="31" t="str">
        <f t="shared" si="593"/>
        <v>categoria.revit</v>
      </c>
      <c r="AC2131" s="72" t="s">
        <v>12533</v>
      </c>
      <c r="AD2131" s="31" t="str">
        <f t="shared" si="589"/>
        <v>null</v>
      </c>
      <c r="AE2131" s="32" t="s">
        <v>0</v>
      </c>
      <c r="AF2131" s="31" t="str">
        <f t="shared" si="587"/>
        <v>null</v>
      </c>
      <c r="AG2131" s="32" t="s">
        <v>0</v>
      </c>
      <c r="AH2131" s="31" t="str">
        <f t="shared" si="594"/>
        <v>classe.ifc</v>
      </c>
      <c r="AI2131" s="32" t="s">
        <v>12491</v>
      </c>
      <c r="AJ2131" s="31" t="str">
        <f t="shared" si="588"/>
        <v>null</v>
      </c>
      <c r="AK2131" s="32" t="s">
        <v>0</v>
      </c>
      <c r="AL2131" s="31" t="str">
        <f t="shared" si="595"/>
        <v>código.abnt</v>
      </c>
      <c r="AM2131" s="33" t="s">
        <v>3204</v>
      </c>
    </row>
    <row r="2132" spans="1:39" ht="6.9"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12846</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78" t="s">
        <v>3306</v>
      </c>
      <c r="X2132" s="28" t="s">
        <v>3427</v>
      </c>
      <c r="Y2132" s="29" t="s">
        <v>9000</v>
      </c>
      <c r="Z2132" s="30" t="str">
        <f t="shared" si="598"/>
        <v>d.investigar.146</v>
      </c>
      <c r="AA2132" s="30" t="str">
        <f t="shared" si="599"/>
        <v>Ação de investigar</v>
      </c>
      <c r="AB2132" s="31" t="str">
        <f t="shared" si="593"/>
        <v>categoria.revit</v>
      </c>
      <c r="AC2132" s="72" t="s">
        <v>12533</v>
      </c>
      <c r="AD2132" s="31" t="str">
        <f t="shared" si="589"/>
        <v>null</v>
      </c>
      <c r="AE2132" s="32" t="s">
        <v>0</v>
      </c>
      <c r="AF2132" s="31" t="str">
        <f t="shared" si="587"/>
        <v>null</v>
      </c>
      <c r="AG2132" s="32" t="s">
        <v>0</v>
      </c>
      <c r="AH2132" s="31" t="str">
        <f t="shared" si="594"/>
        <v>classe.ifc</v>
      </c>
      <c r="AI2132" s="32" t="s">
        <v>12491</v>
      </c>
      <c r="AJ2132" s="31" t="str">
        <f t="shared" si="588"/>
        <v>null</v>
      </c>
      <c r="AK2132" s="32" t="s">
        <v>0</v>
      </c>
      <c r="AL2132" s="31" t="str">
        <f t="shared" si="595"/>
        <v>código.abnt</v>
      </c>
      <c r="AM2132" s="33" t="s">
        <v>3203</v>
      </c>
    </row>
    <row r="2133" spans="1:39" ht="6.9"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12846</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78" t="s">
        <v>3307</v>
      </c>
      <c r="X2133" s="28" t="s">
        <v>3428</v>
      </c>
      <c r="Y2133" s="29" t="s">
        <v>9001</v>
      </c>
      <c r="Z2133" s="30" t="str">
        <f t="shared" si="598"/>
        <v>d.investigar.147</v>
      </c>
      <c r="AA2133" s="30" t="str">
        <f t="shared" si="599"/>
        <v>Ação de investigar</v>
      </c>
      <c r="AB2133" s="31" t="str">
        <f t="shared" si="593"/>
        <v>categoria.revit</v>
      </c>
      <c r="AC2133" s="72" t="s">
        <v>12533</v>
      </c>
      <c r="AD2133" s="31" t="str">
        <f t="shared" si="589"/>
        <v>null</v>
      </c>
      <c r="AE2133" s="32" t="s">
        <v>0</v>
      </c>
      <c r="AF2133" s="31" t="str">
        <f t="shared" si="587"/>
        <v>null</v>
      </c>
      <c r="AG2133" s="32" t="s">
        <v>0</v>
      </c>
      <c r="AH2133" s="31" t="str">
        <f t="shared" si="594"/>
        <v>classe.ifc</v>
      </c>
      <c r="AI2133" s="32" t="s">
        <v>12491</v>
      </c>
      <c r="AJ2133" s="31" t="str">
        <f t="shared" si="588"/>
        <v>null</v>
      </c>
      <c r="AK2133" s="32" t="s">
        <v>0</v>
      </c>
      <c r="AL2133" s="31" t="str">
        <f t="shared" si="595"/>
        <v>código.abnt</v>
      </c>
      <c r="AM2133" s="33" t="s">
        <v>3202</v>
      </c>
    </row>
    <row r="2134" spans="1:39" ht="6.9"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12846</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78" t="s">
        <v>3308</v>
      </c>
      <c r="X2134" s="28" t="s">
        <v>3429</v>
      </c>
      <c r="Y2134" s="29" t="s">
        <v>9002</v>
      </c>
      <c r="Z2134" s="30" t="str">
        <f t="shared" si="598"/>
        <v>d.investigar.148</v>
      </c>
      <c r="AA2134" s="30" t="str">
        <f t="shared" si="599"/>
        <v>Ação de investigar</v>
      </c>
      <c r="AB2134" s="31" t="str">
        <f t="shared" si="593"/>
        <v>categoria.revit</v>
      </c>
      <c r="AC2134" s="72" t="s">
        <v>12533</v>
      </c>
      <c r="AD2134" s="31" t="str">
        <f t="shared" si="589"/>
        <v>null</v>
      </c>
      <c r="AE2134" s="32" t="s">
        <v>0</v>
      </c>
      <c r="AF2134" s="31" t="str">
        <f t="shared" si="587"/>
        <v>null</v>
      </c>
      <c r="AG2134" s="32" t="s">
        <v>0</v>
      </c>
      <c r="AH2134" s="31" t="str">
        <f t="shared" si="594"/>
        <v>classe.ifc</v>
      </c>
      <c r="AI2134" s="32" t="s">
        <v>12491</v>
      </c>
      <c r="AJ2134" s="31" t="str">
        <f t="shared" si="588"/>
        <v>null</v>
      </c>
      <c r="AK2134" s="32" t="s">
        <v>0</v>
      </c>
      <c r="AL2134" s="31" t="str">
        <f t="shared" si="595"/>
        <v>código.abnt</v>
      </c>
      <c r="AM2134" s="33" t="s">
        <v>3205</v>
      </c>
    </row>
    <row r="2135" spans="1:39" ht="6.9"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12846</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78" t="s">
        <v>3309</v>
      </c>
      <c r="X2135" s="28" t="s">
        <v>3430</v>
      </c>
      <c r="Y2135" s="29" t="s">
        <v>9003</v>
      </c>
      <c r="Z2135" s="30" t="str">
        <f t="shared" si="598"/>
        <v>d.investigar.149</v>
      </c>
      <c r="AA2135" s="30" t="str">
        <f t="shared" si="599"/>
        <v>Ação de investigar</v>
      </c>
      <c r="AB2135" s="31" t="str">
        <f t="shared" si="593"/>
        <v>categoria.revit</v>
      </c>
      <c r="AC2135" s="72" t="s">
        <v>12533</v>
      </c>
      <c r="AD2135" s="31" t="str">
        <f t="shared" si="589"/>
        <v>null</v>
      </c>
      <c r="AE2135" s="32" t="s">
        <v>0</v>
      </c>
      <c r="AF2135" s="31" t="str">
        <f t="shared" si="587"/>
        <v>null</v>
      </c>
      <c r="AG2135" s="32" t="s">
        <v>0</v>
      </c>
      <c r="AH2135" s="31" t="str">
        <f t="shared" si="594"/>
        <v>classe.ifc</v>
      </c>
      <c r="AI2135" s="32" t="s">
        <v>12491</v>
      </c>
      <c r="AJ2135" s="31" t="str">
        <f t="shared" si="588"/>
        <v>null</v>
      </c>
      <c r="AK2135" s="32" t="s">
        <v>0</v>
      </c>
      <c r="AL2135" s="31" t="str">
        <f t="shared" si="595"/>
        <v>código.abnt</v>
      </c>
      <c r="AM2135" s="33" t="s">
        <v>3196</v>
      </c>
    </row>
    <row r="2136" spans="1:39" ht="6.9"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12846</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78" t="s">
        <v>3310</v>
      </c>
      <c r="X2136" s="28" t="s">
        <v>3431</v>
      </c>
      <c r="Y2136" s="29" t="s">
        <v>9004</v>
      </c>
      <c r="Z2136" s="30" t="str">
        <f t="shared" si="598"/>
        <v>d.investigar.150</v>
      </c>
      <c r="AA2136" s="30" t="str">
        <f t="shared" si="599"/>
        <v>Ação de investigar</v>
      </c>
      <c r="AB2136" s="31" t="str">
        <f t="shared" si="593"/>
        <v>categoria.revit</v>
      </c>
      <c r="AC2136" s="72" t="s">
        <v>12533</v>
      </c>
      <c r="AD2136" s="31" t="str">
        <f t="shared" si="589"/>
        <v>null</v>
      </c>
      <c r="AE2136" s="32" t="s">
        <v>0</v>
      </c>
      <c r="AF2136" s="31" t="str">
        <f t="shared" si="587"/>
        <v>null</v>
      </c>
      <c r="AG2136" s="32" t="s">
        <v>0</v>
      </c>
      <c r="AH2136" s="31" t="str">
        <f t="shared" si="594"/>
        <v>classe.ifc</v>
      </c>
      <c r="AI2136" s="32" t="s">
        <v>12491</v>
      </c>
      <c r="AJ2136" s="31" t="str">
        <f t="shared" si="588"/>
        <v>null</v>
      </c>
      <c r="AK2136" s="32" t="s">
        <v>0</v>
      </c>
      <c r="AL2136" s="31" t="str">
        <f t="shared" si="595"/>
        <v>código.abnt</v>
      </c>
      <c r="AM2136" s="33" t="s">
        <v>3209</v>
      </c>
    </row>
    <row r="2137" spans="1:39" ht="6.9"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12846</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78" t="s">
        <v>3311</v>
      </c>
      <c r="X2137" s="28" t="s">
        <v>3432</v>
      </c>
      <c r="Y2137" s="29" t="s">
        <v>9005</v>
      </c>
      <c r="Z2137" s="30" t="str">
        <f t="shared" si="598"/>
        <v>d.investigar.151</v>
      </c>
      <c r="AA2137" s="30" t="str">
        <f t="shared" si="599"/>
        <v>Ação de investigar</v>
      </c>
      <c r="AB2137" s="31" t="str">
        <f t="shared" si="593"/>
        <v>categoria.revit</v>
      </c>
      <c r="AC2137" s="72" t="s">
        <v>12533</v>
      </c>
      <c r="AD2137" s="31" t="str">
        <f t="shared" si="589"/>
        <v>null</v>
      </c>
      <c r="AE2137" s="32" t="s">
        <v>0</v>
      </c>
      <c r="AF2137" s="31" t="str">
        <f t="shared" ref="AF2137:AF2208" si="603">IF(AG2137="null", "null", "método.revit")</f>
        <v>null</v>
      </c>
      <c r="AG2137" s="32" t="s">
        <v>0</v>
      </c>
      <c r="AH2137" s="31" t="str">
        <f t="shared" si="594"/>
        <v>classe.ifc</v>
      </c>
      <c r="AI2137" s="32" t="s">
        <v>12491</v>
      </c>
      <c r="AJ2137" s="31" t="str">
        <f t="shared" ref="AJ2137:AJ2208" si="604">IF(AK2137="null", "null", "atributo.ifc")</f>
        <v>null</v>
      </c>
      <c r="AK2137" s="32" t="s">
        <v>0</v>
      </c>
      <c r="AL2137" s="31" t="str">
        <f t="shared" si="595"/>
        <v>código.abnt</v>
      </c>
      <c r="AM2137" s="33" t="s">
        <v>3208</v>
      </c>
    </row>
    <row r="2138" spans="1:39" ht="6.9"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12846</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78" t="s">
        <v>3312</v>
      </c>
      <c r="X2138" s="28" t="s">
        <v>3433</v>
      </c>
      <c r="Y2138" s="29" t="s">
        <v>9006</v>
      </c>
      <c r="Z2138" s="30" t="str">
        <f t="shared" si="598"/>
        <v>d.investigar.152</v>
      </c>
      <c r="AA2138" s="30" t="str">
        <f t="shared" si="599"/>
        <v>Ação de investigar</v>
      </c>
      <c r="AB2138" s="31" t="str">
        <f t="shared" si="593"/>
        <v>categoria.revit</v>
      </c>
      <c r="AC2138" s="72" t="s">
        <v>12533</v>
      </c>
      <c r="AD2138" s="31" t="str">
        <f t="shared" ref="AD2138:AD2209" si="605">IF(AE2138="null", "null", "parâmetro.revit")</f>
        <v>null</v>
      </c>
      <c r="AE2138" s="32" t="s">
        <v>0</v>
      </c>
      <c r="AF2138" s="31" t="str">
        <f t="shared" si="603"/>
        <v>null</v>
      </c>
      <c r="AG2138" s="32" t="s">
        <v>0</v>
      </c>
      <c r="AH2138" s="31" t="str">
        <f t="shared" si="594"/>
        <v>classe.ifc</v>
      </c>
      <c r="AI2138" s="32" t="s">
        <v>12491</v>
      </c>
      <c r="AJ2138" s="31" t="str">
        <f t="shared" si="604"/>
        <v>null</v>
      </c>
      <c r="AK2138" s="32" t="s">
        <v>0</v>
      </c>
      <c r="AL2138" s="31" t="str">
        <f t="shared" si="595"/>
        <v>código.abnt</v>
      </c>
      <c r="AM2138" s="33" t="s">
        <v>3222</v>
      </c>
    </row>
    <row r="2139" spans="1:39" ht="6.9"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12846</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78" t="s">
        <v>3313</v>
      </c>
      <c r="X2139" s="28" t="s">
        <v>3434</v>
      </c>
      <c r="Y2139" s="29" t="s">
        <v>9007</v>
      </c>
      <c r="Z2139" s="30" t="str">
        <f t="shared" si="598"/>
        <v>d.investigar.153</v>
      </c>
      <c r="AA2139" s="30" t="str">
        <f t="shared" si="599"/>
        <v>Ação de investigar</v>
      </c>
      <c r="AB2139" s="31" t="str">
        <f t="shared" si="593"/>
        <v>categoria.revit</v>
      </c>
      <c r="AC2139" s="72" t="s">
        <v>12533</v>
      </c>
      <c r="AD2139" s="31" t="str">
        <f t="shared" si="605"/>
        <v>null</v>
      </c>
      <c r="AE2139" s="32" t="s">
        <v>0</v>
      </c>
      <c r="AF2139" s="31" t="str">
        <f t="shared" si="603"/>
        <v>null</v>
      </c>
      <c r="AG2139" s="32" t="s">
        <v>0</v>
      </c>
      <c r="AH2139" s="31" t="str">
        <f t="shared" si="594"/>
        <v>classe.ifc</v>
      </c>
      <c r="AI2139" s="32" t="s">
        <v>12491</v>
      </c>
      <c r="AJ2139" s="31" t="str">
        <f t="shared" si="604"/>
        <v>null</v>
      </c>
      <c r="AK2139" s="32" t="s">
        <v>0</v>
      </c>
      <c r="AL2139" s="31" t="str">
        <f t="shared" si="595"/>
        <v>código.abnt</v>
      </c>
      <c r="AM2139" s="33" t="s">
        <v>3211</v>
      </c>
    </row>
    <row r="2140" spans="1:39" ht="6.9"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12846</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78"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2" t="s">
        <v>12533</v>
      </c>
      <c r="AD2140" s="31" t="str">
        <f t="shared" si="605"/>
        <v>null</v>
      </c>
      <c r="AE2140" s="32" t="s">
        <v>0</v>
      </c>
      <c r="AF2140" s="31" t="str">
        <f t="shared" si="603"/>
        <v>null</v>
      </c>
      <c r="AG2140" s="32" t="s">
        <v>0</v>
      </c>
      <c r="AH2140" s="31" t="str">
        <f t="shared" ref="AH2140:AH2211" si="610">IF(AI2140="null", "null", "classe.ifc")</f>
        <v>classe.ifc</v>
      </c>
      <c r="AI2140" s="32" t="s">
        <v>12491</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9"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12846</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78" t="s">
        <v>3315</v>
      </c>
      <c r="X2141" s="28" t="s">
        <v>3435</v>
      </c>
      <c r="Y2141" s="29" t="s">
        <v>9009</v>
      </c>
      <c r="Z2141" s="30" t="str">
        <f t="shared" si="598"/>
        <v>d.investigar.155</v>
      </c>
      <c r="AA2141" s="30" t="str">
        <f t="shared" si="599"/>
        <v>Ação de investigar</v>
      </c>
      <c r="AB2141" s="31" t="str">
        <f t="shared" si="609"/>
        <v>categoria.revit</v>
      </c>
      <c r="AC2141" s="72" t="s">
        <v>12533</v>
      </c>
      <c r="AD2141" s="31" t="str">
        <f t="shared" si="605"/>
        <v>null</v>
      </c>
      <c r="AE2141" s="32" t="s">
        <v>0</v>
      </c>
      <c r="AF2141" s="31" t="str">
        <f t="shared" si="603"/>
        <v>null</v>
      </c>
      <c r="AG2141" s="32" t="s">
        <v>0</v>
      </c>
      <c r="AH2141" s="31" t="str">
        <f t="shared" si="610"/>
        <v>classe.ifc</v>
      </c>
      <c r="AI2141" s="32" t="s">
        <v>12491</v>
      </c>
      <c r="AJ2141" s="31" t="str">
        <f t="shared" si="604"/>
        <v>null</v>
      </c>
      <c r="AK2141" s="32" t="s">
        <v>0</v>
      </c>
      <c r="AL2141" s="31" t="str">
        <f t="shared" si="611"/>
        <v>código.abnt</v>
      </c>
      <c r="AM2141" s="33" t="s">
        <v>3219</v>
      </c>
    </row>
    <row r="2142" spans="1:39" ht="6.9"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12846</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78" t="s">
        <v>3316</v>
      </c>
      <c r="X2142" s="28" t="s">
        <v>3436</v>
      </c>
      <c r="Y2142" s="29" t="s">
        <v>9010</v>
      </c>
      <c r="Z2142" s="30" t="str">
        <f t="shared" si="598"/>
        <v>d.investigar.156</v>
      </c>
      <c r="AA2142" s="30" t="str">
        <f t="shared" si="599"/>
        <v>Ação de investigar</v>
      </c>
      <c r="AB2142" s="31" t="str">
        <f t="shared" si="609"/>
        <v>categoria.revit</v>
      </c>
      <c r="AC2142" s="72" t="s">
        <v>12533</v>
      </c>
      <c r="AD2142" s="31" t="str">
        <f t="shared" si="605"/>
        <v>null</v>
      </c>
      <c r="AE2142" s="32" t="s">
        <v>0</v>
      </c>
      <c r="AF2142" s="31" t="str">
        <f t="shared" si="603"/>
        <v>null</v>
      </c>
      <c r="AG2142" s="32" t="s">
        <v>0</v>
      </c>
      <c r="AH2142" s="31" t="str">
        <f t="shared" si="610"/>
        <v>classe.ifc</v>
      </c>
      <c r="AI2142" s="32" t="s">
        <v>12491</v>
      </c>
      <c r="AJ2142" s="31" t="str">
        <f t="shared" si="604"/>
        <v>null</v>
      </c>
      <c r="AK2142" s="32" t="s">
        <v>0</v>
      </c>
      <c r="AL2142" s="31" t="str">
        <f t="shared" si="611"/>
        <v>código.abnt</v>
      </c>
      <c r="AM2142" s="33" t="s">
        <v>3181</v>
      </c>
    </row>
    <row r="2143" spans="1:39" ht="6.9"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12846</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78" t="s">
        <v>3317</v>
      </c>
      <c r="X2143" s="28" t="s">
        <v>3437</v>
      </c>
      <c r="Y2143" s="29" t="s">
        <v>9011</v>
      </c>
      <c r="Z2143" s="30" t="str">
        <f t="shared" si="598"/>
        <v>d.investigar.157</v>
      </c>
      <c r="AA2143" s="30" t="str">
        <f t="shared" si="599"/>
        <v>Ação de investigar</v>
      </c>
      <c r="AB2143" s="31" t="str">
        <f t="shared" si="609"/>
        <v>categoria.revit</v>
      </c>
      <c r="AC2143" s="72" t="s">
        <v>12533</v>
      </c>
      <c r="AD2143" s="31" t="str">
        <f t="shared" si="605"/>
        <v>null</v>
      </c>
      <c r="AE2143" s="32" t="s">
        <v>0</v>
      </c>
      <c r="AF2143" s="31" t="str">
        <f t="shared" si="603"/>
        <v>null</v>
      </c>
      <c r="AG2143" s="32" t="s">
        <v>0</v>
      </c>
      <c r="AH2143" s="31" t="str">
        <f t="shared" si="610"/>
        <v>classe.ifc</v>
      </c>
      <c r="AI2143" s="32" t="s">
        <v>12491</v>
      </c>
      <c r="AJ2143" s="31" t="str">
        <f t="shared" si="604"/>
        <v>null</v>
      </c>
      <c r="AK2143" s="32" t="s">
        <v>0</v>
      </c>
      <c r="AL2143" s="31" t="str">
        <f t="shared" si="611"/>
        <v>código.abnt</v>
      </c>
      <c r="AM2143" s="33" t="s">
        <v>3197</v>
      </c>
    </row>
    <row r="2144" spans="1:39" ht="6.9"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12846</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2" t="s">
        <v>12533</v>
      </c>
      <c r="AD2144" s="31" t="str">
        <f t="shared" si="605"/>
        <v>null</v>
      </c>
      <c r="AE2144" s="32" t="s">
        <v>0</v>
      </c>
      <c r="AF2144" s="31" t="str">
        <f t="shared" si="603"/>
        <v>null</v>
      </c>
      <c r="AG2144" s="32" t="s">
        <v>0</v>
      </c>
      <c r="AH2144" s="31" t="str">
        <f t="shared" si="610"/>
        <v>classe.ifc</v>
      </c>
      <c r="AI2144" s="32" t="s">
        <v>12491</v>
      </c>
      <c r="AJ2144" s="31" t="str">
        <f t="shared" si="604"/>
        <v>null</v>
      </c>
      <c r="AK2144" s="32" t="s">
        <v>0</v>
      </c>
      <c r="AL2144" s="31" t="str">
        <f t="shared" si="611"/>
        <v>código.abnt</v>
      </c>
      <c r="AM2144" s="33" t="s">
        <v>3223</v>
      </c>
    </row>
    <row r="2145" spans="1:39" ht="6.9"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12846</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2" t="s">
        <v>12533</v>
      </c>
      <c r="AD2145" s="31" t="str">
        <f t="shared" si="605"/>
        <v>null</v>
      </c>
      <c r="AE2145" s="32" t="s">
        <v>0</v>
      </c>
      <c r="AF2145" s="31" t="str">
        <f t="shared" si="603"/>
        <v>null</v>
      </c>
      <c r="AG2145" s="32" t="s">
        <v>0</v>
      </c>
      <c r="AH2145" s="31" t="str">
        <f t="shared" si="610"/>
        <v>classe.ifc</v>
      </c>
      <c r="AI2145" s="32" t="s">
        <v>12491</v>
      </c>
      <c r="AJ2145" s="31" t="str">
        <f t="shared" si="604"/>
        <v>null</v>
      </c>
      <c r="AK2145" s="32" t="s">
        <v>0</v>
      </c>
      <c r="AL2145" s="31" t="str">
        <f t="shared" si="611"/>
        <v>código.abnt</v>
      </c>
      <c r="AM2145" s="33" t="s">
        <v>3353</v>
      </c>
    </row>
    <row r="2146" spans="1:39" s="67" customFormat="1" ht="6.9"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12846</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78" t="s">
        <v>3318</v>
      </c>
      <c r="X2146" s="28" t="s">
        <v>3440</v>
      </c>
      <c r="Y2146" s="29" t="s">
        <v>9014</v>
      </c>
      <c r="Z2146" s="30" t="str">
        <f t="shared" si="598"/>
        <v>d.investigar.160</v>
      </c>
      <c r="AA2146" s="30" t="str">
        <f t="shared" si="599"/>
        <v>Ação de investigar</v>
      </c>
      <c r="AB2146" s="31" t="str">
        <f t="shared" si="609"/>
        <v>categoria.revit</v>
      </c>
      <c r="AC2146" s="72" t="s">
        <v>12533</v>
      </c>
      <c r="AD2146" s="31" t="str">
        <f t="shared" si="605"/>
        <v>null</v>
      </c>
      <c r="AE2146" s="32" t="s">
        <v>0</v>
      </c>
      <c r="AF2146" s="31" t="str">
        <f t="shared" si="603"/>
        <v>null</v>
      </c>
      <c r="AG2146" s="32" t="s">
        <v>0</v>
      </c>
      <c r="AH2146" s="31" t="str">
        <f t="shared" si="610"/>
        <v>classe.ifc</v>
      </c>
      <c r="AI2146" s="32" t="s">
        <v>12491</v>
      </c>
      <c r="AJ2146" s="31" t="str">
        <f t="shared" si="604"/>
        <v>null</v>
      </c>
      <c r="AK2146" s="32" t="s">
        <v>0</v>
      </c>
      <c r="AL2146" s="31" t="str">
        <f t="shared" si="611"/>
        <v>código.abnt</v>
      </c>
      <c r="AM2146" s="33" t="s">
        <v>3232</v>
      </c>
    </row>
    <row r="2147" spans="1:39" s="67" customFormat="1" ht="6.9"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12846</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78" t="s">
        <v>10571</v>
      </c>
      <c r="X2147" s="28" t="s">
        <v>3441</v>
      </c>
      <c r="Y2147" s="29" t="s">
        <v>9015</v>
      </c>
      <c r="Z2147" s="30" t="str">
        <f t="shared" si="598"/>
        <v>d.investigar.161</v>
      </c>
      <c r="AA2147" s="30" t="str">
        <f t="shared" si="599"/>
        <v>Ação de investigar</v>
      </c>
      <c r="AB2147" s="31" t="str">
        <f t="shared" si="609"/>
        <v>categoria.revit</v>
      </c>
      <c r="AC2147" s="72" t="s">
        <v>12533</v>
      </c>
      <c r="AD2147" s="31" t="str">
        <f t="shared" si="605"/>
        <v>null</v>
      </c>
      <c r="AE2147" s="32" t="s">
        <v>0</v>
      </c>
      <c r="AF2147" s="31" t="str">
        <f t="shared" si="603"/>
        <v>null</v>
      </c>
      <c r="AG2147" s="32" t="s">
        <v>0</v>
      </c>
      <c r="AH2147" s="31" t="str">
        <f t="shared" si="610"/>
        <v>classe.ifc</v>
      </c>
      <c r="AI2147" s="32" t="s">
        <v>12491</v>
      </c>
      <c r="AJ2147" s="31" t="str">
        <f t="shared" si="604"/>
        <v>null</v>
      </c>
      <c r="AK2147" s="32" t="s">
        <v>0</v>
      </c>
      <c r="AL2147" s="31" t="str">
        <f t="shared" si="611"/>
        <v>código.abnt</v>
      </c>
      <c r="AM2147" s="33" t="s">
        <v>3198</v>
      </c>
    </row>
    <row r="2148" spans="1:39" ht="6.9"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12846</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78" t="s">
        <v>3319</v>
      </c>
      <c r="X2148" s="28" t="s">
        <v>3442</v>
      </c>
      <c r="Y2148" s="29" t="s">
        <v>9016</v>
      </c>
      <c r="Z2148" s="30" t="str">
        <f t="shared" si="598"/>
        <v>d.investigar.162</v>
      </c>
      <c r="AA2148" s="30" t="str">
        <f t="shared" si="599"/>
        <v>Ação de investigar</v>
      </c>
      <c r="AB2148" s="31" t="str">
        <f t="shared" si="609"/>
        <v>categoria.revit</v>
      </c>
      <c r="AC2148" s="72" t="s">
        <v>12533</v>
      </c>
      <c r="AD2148" s="31" t="str">
        <f t="shared" si="605"/>
        <v>null</v>
      </c>
      <c r="AE2148" s="32" t="s">
        <v>0</v>
      </c>
      <c r="AF2148" s="31" t="str">
        <f t="shared" si="603"/>
        <v>null</v>
      </c>
      <c r="AG2148" s="32" t="s">
        <v>0</v>
      </c>
      <c r="AH2148" s="31" t="str">
        <f t="shared" si="610"/>
        <v>classe.ifc</v>
      </c>
      <c r="AI2148" s="32" t="s">
        <v>12491</v>
      </c>
      <c r="AJ2148" s="31" t="str">
        <f t="shared" si="604"/>
        <v>null</v>
      </c>
      <c r="AK2148" s="32" t="s">
        <v>0</v>
      </c>
      <c r="AL2148" s="31" t="str">
        <f t="shared" si="611"/>
        <v>código.abnt</v>
      </c>
      <c r="AM2148" s="33" t="s">
        <v>3199</v>
      </c>
    </row>
    <row r="2149" spans="1:39" ht="6.9" customHeight="1" x14ac:dyDescent="0.4">
      <c r="A2149" s="13">
        <v>2149</v>
      </c>
      <c r="B2149" s="14" t="s">
        <v>25</v>
      </c>
      <c r="C2149" s="15" t="str">
        <f t="shared" si="606"/>
        <v>p.irrigar</v>
      </c>
      <c r="D2149" s="16" t="str">
        <f t="shared" si="601"/>
        <v>é.aspersor</v>
      </c>
      <c r="E2149" s="17" t="s">
        <v>26</v>
      </c>
      <c r="F2149" s="18" t="s">
        <v>15805</v>
      </c>
      <c r="G2149" s="19" t="s">
        <v>15806</v>
      </c>
      <c r="H2149" s="20" t="s">
        <v>12846</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15814</v>
      </c>
      <c r="X2149" s="28" t="s">
        <v>15830</v>
      </c>
      <c r="Y2149" s="28" t="s">
        <v>15823</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9"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15807</v>
      </c>
      <c r="H2150" s="20" t="s">
        <v>12846</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15815</v>
      </c>
      <c r="X2150" s="28" t="s">
        <v>15835</v>
      </c>
      <c r="Y2150" s="28" t="s">
        <v>15824</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9" customHeight="1" x14ac:dyDescent="0.4">
      <c r="A2151" s="13">
        <v>2151</v>
      </c>
      <c r="B2151" s="14" t="s">
        <v>25</v>
      </c>
      <c r="C2151" s="35" t="str">
        <f t="shared" si="606"/>
        <v>p.irrigar</v>
      </c>
      <c r="D2151" s="16" t="str">
        <f t="shared" si="601"/>
        <v>é.filtro.de.irrigação</v>
      </c>
      <c r="E2151" s="17" t="s">
        <v>26</v>
      </c>
      <c r="F2151" s="36" t="str">
        <f t="shared" si="612"/>
        <v>d.irrigar</v>
      </c>
      <c r="G2151" s="37" t="s">
        <v>15808</v>
      </c>
      <c r="H2151" s="20" t="s">
        <v>12846</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15816</v>
      </c>
      <c r="X2151" s="28" t="s">
        <v>15834</v>
      </c>
      <c r="Y2151" s="28" t="s">
        <v>15825</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9" customHeight="1" x14ac:dyDescent="0.4">
      <c r="A2152" s="13">
        <v>2152</v>
      </c>
      <c r="B2152" s="14" t="s">
        <v>25</v>
      </c>
      <c r="C2152" s="35" t="str">
        <f t="shared" si="606"/>
        <v>p.irrigar</v>
      </c>
      <c r="D2152" s="16" t="str">
        <f t="shared" si="601"/>
        <v>é.válvula.solenóide</v>
      </c>
      <c r="E2152" s="17" t="s">
        <v>26</v>
      </c>
      <c r="F2152" s="36" t="str">
        <f t="shared" si="612"/>
        <v>d.irrigar</v>
      </c>
      <c r="G2152" s="37" t="s">
        <v>15809</v>
      </c>
      <c r="H2152" s="20" t="s">
        <v>12846</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15817</v>
      </c>
      <c r="X2152" s="28" t="s">
        <v>15836</v>
      </c>
      <c r="Y2152" s="28" t="s">
        <v>15826</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9" customHeight="1" x14ac:dyDescent="0.4">
      <c r="A2153" s="13">
        <v>2153</v>
      </c>
      <c r="B2153" s="14" t="s">
        <v>25</v>
      </c>
      <c r="C2153" s="35" t="str">
        <f t="shared" si="606"/>
        <v>p.irrigar</v>
      </c>
      <c r="D2153" s="16" t="str">
        <f t="shared" si="601"/>
        <v>é.tubo.pvc.flexível</v>
      </c>
      <c r="E2153" s="17" t="s">
        <v>26</v>
      </c>
      <c r="F2153" s="36" t="str">
        <f t="shared" si="612"/>
        <v>d.irrigar</v>
      </c>
      <c r="G2153" s="37" t="s">
        <v>15810</v>
      </c>
      <c r="H2153" s="20" t="s">
        <v>12846</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15818</v>
      </c>
      <c r="X2153" s="28" t="s">
        <v>15831</v>
      </c>
      <c r="Y2153" s="28" t="s">
        <v>15827</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9"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15811</v>
      </c>
      <c r="H2154" s="20" t="s">
        <v>12846</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15819</v>
      </c>
      <c r="X2154" s="28" t="s">
        <v>15832</v>
      </c>
      <c r="Y2154" s="28" t="s">
        <v>15829</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9" customHeight="1" x14ac:dyDescent="0.4">
      <c r="A2155" s="13">
        <v>2155</v>
      </c>
      <c r="B2155" s="14" t="s">
        <v>25</v>
      </c>
      <c r="C2155" s="35" t="str">
        <f t="shared" si="606"/>
        <v>p.irrigar</v>
      </c>
      <c r="D2155" s="16" t="str">
        <f t="shared" si="601"/>
        <v>é.mangueira.perfurada</v>
      </c>
      <c r="E2155" s="17" t="s">
        <v>26</v>
      </c>
      <c r="F2155" s="36" t="str">
        <f t="shared" si="612"/>
        <v>d.irrigar</v>
      </c>
      <c r="G2155" s="37" t="s">
        <v>15812</v>
      </c>
      <c r="H2155" s="20" t="s">
        <v>12846</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15820</v>
      </c>
      <c r="X2155" s="28" t="s">
        <v>15837</v>
      </c>
      <c r="Y2155" s="28" t="s">
        <v>15828</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9"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15813</v>
      </c>
      <c r="H2156" s="20" t="s">
        <v>12846</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15821</v>
      </c>
      <c r="X2156" s="28" t="s">
        <v>15833</v>
      </c>
      <c r="Y2156" s="28" t="s">
        <v>15822</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9" customHeight="1" x14ac:dyDescent="0.4">
      <c r="A2157" s="13">
        <v>2157</v>
      </c>
      <c r="B2157" s="14" t="s">
        <v>25</v>
      </c>
      <c r="C2157" s="15" t="str">
        <f t="shared" si="606"/>
        <v>p.isolar</v>
      </c>
      <c r="D2157" s="16" t="str">
        <f t="shared" si="601"/>
        <v>é.equivalência.pb</v>
      </c>
      <c r="E2157" s="17" t="s">
        <v>26</v>
      </c>
      <c r="F2157" s="40" t="s">
        <v>2051</v>
      </c>
      <c r="G2157" s="19" t="s">
        <v>1370</v>
      </c>
      <c r="H2157" s="20" t="s">
        <v>12846</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9"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12846</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9" customHeight="1" x14ac:dyDescent="0.4">
      <c r="A2159" s="13">
        <v>2159</v>
      </c>
      <c r="B2159" s="14" t="s">
        <v>25</v>
      </c>
      <c r="C2159" s="15" t="str">
        <f t="shared" si="606"/>
        <v>p.juntar</v>
      </c>
      <c r="D2159" s="16" t="str">
        <f t="shared" si="601"/>
        <v>é.junta</v>
      </c>
      <c r="E2159" s="17" t="s">
        <v>26</v>
      </c>
      <c r="F2159" s="40" t="s">
        <v>2052</v>
      </c>
      <c r="G2159" s="19" t="s">
        <v>2464</v>
      </c>
      <c r="H2159" s="36" t="s">
        <v>12846</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9"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12846</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9"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12846</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9"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12846</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9"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12846</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9"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12846</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9"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12846</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9"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12846</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9"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12846</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9"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12846</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9"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12846</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9"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12846</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9"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12846</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9"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12846</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9" customHeight="1" x14ac:dyDescent="0.4">
      <c r="A2173" s="13">
        <v>2173</v>
      </c>
      <c r="B2173" s="14" t="s">
        <v>25</v>
      </c>
      <c r="C2173" s="15" t="str">
        <f t="shared" si="606"/>
        <v>p.legislar</v>
      </c>
      <c r="D2173" s="16" t="str">
        <f t="shared" si="601"/>
        <v>é.artigo</v>
      </c>
      <c r="E2173" s="17" t="s">
        <v>26</v>
      </c>
      <c r="F2173" s="40" t="s">
        <v>2053</v>
      </c>
      <c r="G2173" s="19" t="s">
        <v>182</v>
      </c>
      <c r="H2173" s="36" t="s">
        <v>12846</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9"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12846</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9"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12846</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9"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12846</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9"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12846</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9"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12846</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9"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12846</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9"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12846</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9"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12846</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9"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12846</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9"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12846</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9"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12846</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9"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12846</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9"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12846</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9"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12846</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9"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12846</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9"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12846</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9"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12846</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9"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12846</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9"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12846</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9"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12846</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9"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12846</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9"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12846</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13092</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9"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12846</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13093</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9"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12846</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13094</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9"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12846</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13061</v>
      </c>
      <c r="X2198" s="28" t="s">
        <v>13095</v>
      </c>
      <c r="Y2198" s="29" t="s">
        <v>13132</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9" customHeight="1" x14ac:dyDescent="0.4">
      <c r="A2199" s="13">
        <v>2199</v>
      </c>
      <c r="B2199" s="14" t="s">
        <v>25</v>
      </c>
      <c r="C2199" s="35" t="str">
        <f t="shared" si="606"/>
        <v>p.licitar</v>
      </c>
      <c r="D2199" s="16" t="str">
        <f t="shared" si="601"/>
        <v>é.empreitada.global</v>
      </c>
      <c r="E2199" s="17" t="s">
        <v>26</v>
      </c>
      <c r="F2199" s="36" t="str">
        <f>F2195</f>
        <v>d.licitar</v>
      </c>
      <c r="G2199" s="48" t="s">
        <v>13063</v>
      </c>
      <c r="H2199" s="20" t="s">
        <v>12846</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13065</v>
      </c>
      <c r="X2199" s="28" t="s">
        <v>13096</v>
      </c>
      <c r="Y2199" s="29" t="s">
        <v>13133</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9" customHeight="1" x14ac:dyDescent="0.4">
      <c r="A2200" s="13">
        <v>2200</v>
      </c>
      <c r="B2200" s="14" t="s">
        <v>25</v>
      </c>
      <c r="C2200" s="35" t="str">
        <f t="shared" si="606"/>
        <v>p.licitar</v>
      </c>
      <c r="D2200" s="16" t="str">
        <f t="shared" si="601"/>
        <v>é.empreitada.integral</v>
      </c>
      <c r="E2200" s="17" t="s">
        <v>26</v>
      </c>
      <c r="F2200" s="36" t="str">
        <f>F2195</f>
        <v>d.licitar</v>
      </c>
      <c r="G2200" s="48" t="s">
        <v>13066</v>
      </c>
      <c r="H2200" s="20" t="s">
        <v>12846</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13067</v>
      </c>
      <c r="X2200" s="28" t="s">
        <v>13097</v>
      </c>
      <c r="Y2200" s="29" t="s">
        <v>13134</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9" customHeight="1" x14ac:dyDescent="0.4">
      <c r="A2201" s="13">
        <v>2201</v>
      </c>
      <c r="B2201" s="14" t="s">
        <v>25</v>
      </c>
      <c r="C2201" s="35" t="str">
        <f t="shared" si="606"/>
        <v>p.licitar</v>
      </c>
      <c r="D2201" s="16" t="str">
        <f t="shared" si="601"/>
        <v>é.empreitada.unitária</v>
      </c>
      <c r="E2201" s="17" t="s">
        <v>26</v>
      </c>
      <c r="F2201" s="36" t="str">
        <f>F2198</f>
        <v>d.licitar</v>
      </c>
      <c r="G2201" s="48" t="s">
        <v>13062</v>
      </c>
      <c r="H2201" s="20" t="s">
        <v>12846</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13064</v>
      </c>
      <c r="X2201" s="28" t="s">
        <v>13098</v>
      </c>
      <c r="Y2201" s="29" t="s">
        <v>13135</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9" customHeight="1" x14ac:dyDescent="0.4">
      <c r="A2202" s="13">
        <v>2202</v>
      </c>
      <c r="B2202" s="14" t="s">
        <v>25</v>
      </c>
      <c r="C2202" s="35" t="str">
        <f t="shared" si="606"/>
        <v>p.licitar</v>
      </c>
      <c r="D2202" s="16" t="str">
        <f t="shared" si="601"/>
        <v>é.entidade.gerenciadora</v>
      </c>
      <c r="E2202" s="17" t="s">
        <v>26</v>
      </c>
      <c r="F2202" s="36" t="str">
        <f>F2200</f>
        <v>d.licitar</v>
      </c>
      <c r="G2202" s="48" t="s">
        <v>13081</v>
      </c>
      <c r="H2202" s="20" t="s">
        <v>12846</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13089</v>
      </c>
      <c r="X2202" s="28" t="s">
        <v>13099</v>
      </c>
      <c r="Y2202" s="29" t="s">
        <v>13136</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9" customHeight="1" x14ac:dyDescent="0.4">
      <c r="A2203" s="13">
        <v>2203</v>
      </c>
      <c r="B2203" s="14" t="s">
        <v>25</v>
      </c>
      <c r="C2203" s="35" t="str">
        <f t="shared" si="606"/>
        <v>p.licitar</v>
      </c>
      <c r="D2203" s="16" t="str">
        <f t="shared" si="601"/>
        <v>é.entidade.não.participante</v>
      </c>
      <c r="E2203" s="17" t="s">
        <v>26</v>
      </c>
      <c r="F2203" s="36" t="str">
        <f>F2201</f>
        <v>d.licitar</v>
      </c>
      <c r="G2203" s="48" t="s">
        <v>13083</v>
      </c>
      <c r="H2203" s="20" t="s">
        <v>12846</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13090</v>
      </c>
      <c r="X2203" s="28" t="s">
        <v>13100</v>
      </c>
      <c r="Y2203" s="29" t="s">
        <v>13137</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9" customHeight="1" x14ac:dyDescent="0.4">
      <c r="A2204" s="13">
        <v>2204</v>
      </c>
      <c r="B2204" s="14" t="s">
        <v>25</v>
      </c>
      <c r="C2204" s="35" t="str">
        <f t="shared" si="606"/>
        <v>p.licitar</v>
      </c>
      <c r="D2204" s="16" t="str">
        <f t="shared" si="601"/>
        <v>é.entidade.participante</v>
      </c>
      <c r="E2204" s="17" t="s">
        <v>26</v>
      </c>
      <c r="F2204" s="36" t="str">
        <f>F2202</f>
        <v>d.licitar</v>
      </c>
      <c r="G2204" s="48" t="s">
        <v>13085</v>
      </c>
      <c r="H2204" s="20" t="s">
        <v>12846</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13091</v>
      </c>
      <c r="X2204" s="28" t="s">
        <v>13101</v>
      </c>
      <c r="Y2204" s="29" t="s">
        <v>13138</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9"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79" t="s">
        <v>2419</v>
      </c>
      <c r="H2205" s="20" t="s">
        <v>12846</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13102</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9" customHeight="1" x14ac:dyDescent="0.4">
      <c r="A2206" s="13">
        <v>2206</v>
      </c>
      <c r="B2206" s="14" t="s">
        <v>25</v>
      </c>
      <c r="C2206" s="35" t="str">
        <f t="shared" si="606"/>
        <v>p.licitar</v>
      </c>
      <c r="D2206" s="16" t="str">
        <f t="shared" si="601"/>
        <v>é.fase.de.divulgação.edital</v>
      </c>
      <c r="E2206" s="17" t="s">
        <v>26</v>
      </c>
      <c r="F2206" s="36" t="str">
        <f t="shared" si="617"/>
        <v>d.licitar</v>
      </c>
      <c r="G2206" s="79" t="s">
        <v>2417</v>
      </c>
      <c r="H2206" s="20" t="s">
        <v>12846</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13103</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9" customHeight="1" x14ac:dyDescent="0.4">
      <c r="A2207" s="13">
        <v>2207</v>
      </c>
      <c r="B2207" s="14" t="s">
        <v>25</v>
      </c>
      <c r="C2207" s="35" t="str">
        <f t="shared" si="606"/>
        <v>p.licitar</v>
      </c>
      <c r="D2207" s="16" t="str">
        <f t="shared" si="601"/>
        <v>é.fase.de.habilitação</v>
      </c>
      <c r="E2207" s="17" t="s">
        <v>26</v>
      </c>
      <c r="F2207" s="36" t="str">
        <f t="shared" si="617"/>
        <v>d.licitar</v>
      </c>
      <c r="G2207" s="79" t="s">
        <v>1068</v>
      </c>
      <c r="H2207" s="20" t="s">
        <v>12846</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13104</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9" customHeight="1" x14ac:dyDescent="0.4">
      <c r="A2208" s="13">
        <v>2208</v>
      </c>
      <c r="B2208" s="14" t="s">
        <v>25</v>
      </c>
      <c r="C2208" s="35" t="str">
        <f t="shared" si="606"/>
        <v>p.licitar</v>
      </c>
      <c r="D2208" s="16" t="str">
        <f t="shared" si="601"/>
        <v>é.fase.de.homologação</v>
      </c>
      <c r="E2208" s="17" t="s">
        <v>26</v>
      </c>
      <c r="F2208" s="36" t="str">
        <f t="shared" si="617"/>
        <v>d.licitar</v>
      </c>
      <c r="G2208" s="79" t="s">
        <v>1071</v>
      </c>
      <c r="H2208" s="20" t="s">
        <v>12846</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13105</v>
      </c>
      <c r="Y2208" s="29" t="s">
        <v>13155</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9"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79" t="s">
        <v>1067</v>
      </c>
      <c r="H2209" s="20" t="s">
        <v>12846</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13106</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9" customHeight="1" x14ac:dyDescent="0.4">
      <c r="A2210" s="13">
        <v>2210</v>
      </c>
      <c r="B2210" s="14" t="s">
        <v>25</v>
      </c>
      <c r="C2210" s="35" t="str">
        <f t="shared" si="606"/>
        <v>p.licitar</v>
      </c>
      <c r="D2210" s="16" t="str">
        <f t="shared" si="618"/>
        <v>é.fase.de.preparação</v>
      </c>
      <c r="E2210" s="17" t="s">
        <v>26</v>
      </c>
      <c r="F2210" s="36" t="str">
        <f t="shared" si="617"/>
        <v>d.licitar</v>
      </c>
      <c r="G2210" s="79" t="s">
        <v>2418</v>
      </c>
      <c r="H2210" s="20" t="s">
        <v>12846</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13107</v>
      </c>
      <c r="Y2210" s="29" t="s">
        <v>13139</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9" customHeight="1" x14ac:dyDescent="0.4">
      <c r="A2211" s="13">
        <v>2211</v>
      </c>
      <c r="B2211" s="14" t="s">
        <v>25</v>
      </c>
      <c r="C2211" s="35" t="str">
        <f t="shared" si="606"/>
        <v>p.licitar</v>
      </c>
      <c r="D2211" s="16" t="str">
        <f t="shared" si="618"/>
        <v>é.fase.recursal</v>
      </c>
      <c r="E2211" s="17" t="s">
        <v>26</v>
      </c>
      <c r="F2211" s="36" t="str">
        <f t="shared" si="617"/>
        <v>d.licitar</v>
      </c>
      <c r="G2211" s="79" t="s">
        <v>2421</v>
      </c>
      <c r="H2211" s="20" t="s">
        <v>12846</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13156</v>
      </c>
      <c r="Y2211" s="29" t="s">
        <v>13140</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9"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13059</v>
      </c>
      <c r="H2212" s="20" t="s">
        <v>12846</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13058</v>
      </c>
      <c r="X2212" s="28" t="s">
        <v>13108</v>
      </c>
      <c r="Y2212" s="29" t="s">
        <v>13141</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9"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13157</v>
      </c>
      <c r="H2213" s="20" t="s">
        <v>12846</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13160</v>
      </c>
      <c r="X2213" s="28" t="s">
        <v>13163</v>
      </c>
      <c r="Y2213" s="28" t="s">
        <v>13161</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9" customHeight="1" x14ac:dyDescent="0.4">
      <c r="A2214" s="13">
        <v>2214</v>
      </c>
      <c r="B2214" s="14" t="s">
        <v>25</v>
      </c>
      <c r="C2214" s="35" t="str">
        <f t="shared" si="623"/>
        <v>p.licitar</v>
      </c>
      <c r="D2214" s="16" t="str">
        <f t="shared" si="618"/>
        <v>é.modalidade</v>
      </c>
      <c r="E2214" s="17" t="s">
        <v>26</v>
      </c>
      <c r="F2214" s="36" t="str">
        <f t="shared" si="617"/>
        <v>d.licitar</v>
      </c>
      <c r="G2214" s="48" t="s">
        <v>13051</v>
      </c>
      <c r="H2214" s="20" t="s">
        <v>12846</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13052</v>
      </c>
      <c r="X2214" s="28" t="s">
        <v>13109</v>
      </c>
      <c r="Y2214" s="29" t="s">
        <v>13142</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9"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12846</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13110</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9"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12846</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13111</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9"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12846</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13112</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9"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12846</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13113</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9"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13072</v>
      </c>
      <c r="H2219" s="20" t="s">
        <v>12846</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13057</v>
      </c>
      <c r="X2219" s="28" t="s">
        <v>13114</v>
      </c>
      <c r="Y2219" s="29" t="s">
        <v>13143</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9"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13073</v>
      </c>
      <c r="H2220" s="20" t="s">
        <v>12846</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13056</v>
      </c>
      <c r="X2220" s="28" t="s">
        <v>13115</v>
      </c>
      <c r="Y2220" s="29" t="s">
        <v>13144</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9"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13074</v>
      </c>
      <c r="H2221" s="20" t="s">
        <v>12846</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13056</v>
      </c>
      <c r="X2221" s="28" t="s">
        <v>13115</v>
      </c>
      <c r="Y2221" s="29" t="s">
        <v>13144</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9" customHeight="1" x14ac:dyDescent="0.4">
      <c r="A2222" s="13">
        <v>2222</v>
      </c>
      <c r="B2222" s="14" t="s">
        <v>25</v>
      </c>
      <c r="C2222" s="35" t="str">
        <f t="shared" si="623"/>
        <v>p.licitar</v>
      </c>
      <c r="D2222" s="16" t="str">
        <f t="shared" si="618"/>
        <v>é.modalidade.menor.preço</v>
      </c>
      <c r="E2222" s="17" t="s">
        <v>26</v>
      </c>
      <c r="F2222" s="36" t="str">
        <f t="shared" si="617"/>
        <v>d.licitar</v>
      </c>
      <c r="G2222" s="48" t="s">
        <v>13075</v>
      </c>
      <c r="H2222" s="20" t="s">
        <v>12846</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13054</v>
      </c>
      <c r="X2222" s="28" t="s">
        <v>13116</v>
      </c>
      <c r="Y2222" s="29" t="s">
        <v>13145</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9"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12846</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13060</v>
      </c>
      <c r="X2223" s="28" t="s">
        <v>13117</v>
      </c>
      <c r="Y2223" s="29" t="s">
        <v>13146</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9"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13076</v>
      </c>
      <c r="H2224" s="20" t="s">
        <v>12846</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13055</v>
      </c>
      <c r="X2224" s="28" t="s">
        <v>13118</v>
      </c>
      <c r="Y2224" s="29" t="s">
        <v>13147</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9" customHeight="1" x14ac:dyDescent="0.4">
      <c r="A2225" s="13">
        <v>2225</v>
      </c>
      <c r="B2225" s="14" t="s">
        <v>25</v>
      </c>
      <c r="C2225" s="35" t="str">
        <f t="shared" si="623"/>
        <v>p.licitar</v>
      </c>
      <c r="D2225" s="16" t="str">
        <f t="shared" si="618"/>
        <v>é.órgão.gerenciador</v>
      </c>
      <c r="E2225" s="17" t="s">
        <v>26</v>
      </c>
      <c r="F2225" s="36" t="str">
        <f>F2223</f>
        <v>d.licitar</v>
      </c>
      <c r="G2225" s="48" t="s">
        <v>13080</v>
      </c>
      <c r="H2225" s="20" t="s">
        <v>12846</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13086</v>
      </c>
      <c r="X2225" s="28" t="s">
        <v>13119</v>
      </c>
      <c r="Y2225" s="29" t="s">
        <v>13148</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9" customHeight="1" x14ac:dyDescent="0.4">
      <c r="A2226" s="13">
        <v>2226</v>
      </c>
      <c r="B2226" s="14" t="s">
        <v>25</v>
      </c>
      <c r="C2226" s="35" t="str">
        <f t="shared" si="623"/>
        <v>p.licitar</v>
      </c>
      <c r="D2226" s="16" t="str">
        <f t="shared" si="618"/>
        <v>é.órgão.não.participante</v>
      </c>
      <c r="E2226" s="17" t="s">
        <v>26</v>
      </c>
      <c r="F2226" s="36" t="str">
        <f>F2224</f>
        <v>d.licitar</v>
      </c>
      <c r="G2226" s="48" t="s">
        <v>13082</v>
      </c>
      <c r="H2226" s="20" t="s">
        <v>12846</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13087</v>
      </c>
      <c r="X2226" s="28" t="s">
        <v>13120</v>
      </c>
      <c r="Y2226" s="29" t="s">
        <v>13149</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9" customHeight="1" x14ac:dyDescent="0.4">
      <c r="A2227" s="13">
        <v>2227</v>
      </c>
      <c r="B2227" s="14" t="s">
        <v>25</v>
      </c>
      <c r="C2227" s="35" t="str">
        <f t="shared" si="623"/>
        <v>p.licitar</v>
      </c>
      <c r="D2227" s="16" t="str">
        <f t="shared" si="618"/>
        <v>é.órgão.participante</v>
      </c>
      <c r="E2227" s="17" t="s">
        <v>26</v>
      </c>
      <c r="F2227" s="36" t="str">
        <f>F2225</f>
        <v>d.licitar</v>
      </c>
      <c r="G2227" s="48" t="s">
        <v>13084</v>
      </c>
      <c r="H2227" s="20" t="s">
        <v>12846</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13088</v>
      </c>
      <c r="X2227" s="28" t="s">
        <v>13121</v>
      </c>
      <c r="Y2227" s="29" t="s">
        <v>13150</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9"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12846</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13122</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9"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13069</v>
      </c>
      <c r="H2229" s="20" t="s">
        <v>12846</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13053</v>
      </c>
      <c r="X2229" s="28" t="s">
        <v>13123</v>
      </c>
      <c r="Y2229" s="29" t="s">
        <v>13151</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9"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13070</v>
      </c>
      <c r="H2230" s="20" t="s">
        <v>12846</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13068</v>
      </c>
      <c r="X2230" s="28" t="s">
        <v>13124</v>
      </c>
      <c r="Y2230" s="29" t="s">
        <v>13152</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9"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13071</v>
      </c>
      <c r="H2231" s="20" t="s">
        <v>12846</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13078</v>
      </c>
      <c r="X2231" s="28" t="s">
        <v>13125</v>
      </c>
      <c r="Y2231" s="29" t="s">
        <v>13153</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9"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13077</v>
      </c>
      <c r="H2232" s="20" t="s">
        <v>12846</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13079</v>
      </c>
      <c r="X2232" s="28" t="s">
        <v>13126</v>
      </c>
      <c r="Y2232" s="29" t="s">
        <v>13154</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9"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12846</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13127</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9"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12846</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13128</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9"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12846</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13129</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9" customHeight="1" x14ac:dyDescent="0.4">
      <c r="A2236" s="13">
        <v>2236</v>
      </c>
      <c r="B2236" s="14" t="s">
        <v>25</v>
      </c>
      <c r="C2236" s="35" t="str">
        <f t="shared" si="623"/>
        <v>p.licitar</v>
      </c>
      <c r="D2236" s="16" t="str">
        <f t="shared" si="618"/>
        <v>é.serviço.nacional</v>
      </c>
      <c r="E2236" s="17" t="s">
        <v>26</v>
      </c>
      <c r="F2236" s="36" t="str">
        <f t="shared" si="629"/>
        <v>d.licitar</v>
      </c>
      <c r="G2236" s="48" t="s">
        <v>13158</v>
      </c>
      <c r="H2236" s="20" t="s">
        <v>12846</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13159</v>
      </c>
      <c r="X2236" s="28" t="s">
        <v>13164</v>
      </c>
      <c r="Y2236" s="28" t="s">
        <v>13162</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9"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12846</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13130</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9"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12846</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13131</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9" customHeight="1" x14ac:dyDescent="0.4">
      <c r="A2239" s="13">
        <v>2239</v>
      </c>
      <c r="B2239" s="14" t="s">
        <v>25</v>
      </c>
      <c r="C2239" s="15" t="str">
        <f t="shared" si="623"/>
        <v>p.linkar</v>
      </c>
      <c r="D2239" s="16" t="str">
        <f t="shared" si="618"/>
        <v>é.uri</v>
      </c>
      <c r="E2239" s="17" t="s">
        <v>26</v>
      </c>
      <c r="F2239" s="40" t="s">
        <v>2055</v>
      </c>
      <c r="G2239" s="41" t="s">
        <v>157</v>
      </c>
      <c r="H2239" s="20" t="s">
        <v>12846</v>
      </c>
      <c r="I2239" s="21" t="str">
        <f t="shared" si="624"/>
        <v>Functional</v>
      </c>
      <c r="J2239" s="80"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9" customHeight="1" x14ac:dyDescent="0.4">
      <c r="A2240" s="13">
        <v>2240</v>
      </c>
      <c r="B2240" s="14" t="s">
        <v>25</v>
      </c>
      <c r="C2240" s="35" t="str">
        <f t="shared" si="623"/>
        <v>p.linkar</v>
      </c>
      <c r="D2240" s="16" t="str">
        <f t="shared" si="618"/>
        <v>é.urn</v>
      </c>
      <c r="E2240" s="17" t="s">
        <v>26</v>
      </c>
      <c r="F2240" s="36" t="str">
        <f>F2239</f>
        <v>d.linkar</v>
      </c>
      <c r="G2240" s="41" t="s">
        <v>158</v>
      </c>
      <c r="H2240" s="20" t="s">
        <v>12846</v>
      </c>
      <c r="I2240" s="21" t="str">
        <f t="shared" si="624"/>
        <v>Functional</v>
      </c>
      <c r="J2240" s="80"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9" customHeight="1" x14ac:dyDescent="0.4">
      <c r="A2241" s="13">
        <v>2241</v>
      </c>
      <c r="B2241" s="14" t="s">
        <v>25</v>
      </c>
      <c r="C2241" s="35" t="str">
        <f t="shared" si="623"/>
        <v>p.linkar</v>
      </c>
      <c r="D2241" s="16" t="str">
        <f t="shared" si="618"/>
        <v>é.url</v>
      </c>
      <c r="E2241" s="17" t="s">
        <v>26</v>
      </c>
      <c r="F2241" s="36" t="str">
        <f>F2240</f>
        <v>d.linkar</v>
      </c>
      <c r="G2241" s="41" t="s">
        <v>159</v>
      </c>
      <c r="H2241" s="20" t="s">
        <v>12846</v>
      </c>
      <c r="I2241" s="21" t="str">
        <f t="shared" si="624"/>
        <v>Functional</v>
      </c>
      <c r="J2241" s="80"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9" customHeight="1" x14ac:dyDescent="0.4">
      <c r="A2242" s="13">
        <v>2242</v>
      </c>
      <c r="B2242" s="14" t="s">
        <v>25</v>
      </c>
      <c r="C2242" s="35" t="str">
        <f t="shared" si="623"/>
        <v>p.linkar</v>
      </c>
      <c r="D2242" s="16" t="str">
        <f t="shared" si="618"/>
        <v>é.iri</v>
      </c>
      <c r="E2242" s="17" t="s">
        <v>26</v>
      </c>
      <c r="F2242" s="36" t="str">
        <f>F2241</f>
        <v>d.linkar</v>
      </c>
      <c r="G2242" s="41" t="s">
        <v>160</v>
      </c>
      <c r="H2242" s="20" t="s">
        <v>12846</v>
      </c>
      <c r="I2242" s="21" t="str">
        <f t="shared" si="624"/>
        <v>Functional</v>
      </c>
      <c r="J2242" s="80"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9"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12846</v>
      </c>
      <c r="I2243" s="21" t="str">
        <f t="shared" si="624"/>
        <v>Functional</v>
      </c>
      <c r="J2243" s="80"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9"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12846</v>
      </c>
      <c r="I2244" s="21" t="str">
        <f t="shared" si="624"/>
        <v>Functional</v>
      </c>
      <c r="J2244" s="80"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9"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12846</v>
      </c>
      <c r="I2245" s="21" t="str">
        <f t="shared" si="624"/>
        <v>Functional</v>
      </c>
      <c r="J2245" s="80"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9"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12846</v>
      </c>
      <c r="I2246" s="21" t="str">
        <f t="shared" si="624"/>
        <v>Functional</v>
      </c>
      <c r="J2246" s="80"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9"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12846</v>
      </c>
      <c r="I2247" s="21" t="str">
        <f t="shared" si="624"/>
        <v>Functional</v>
      </c>
      <c r="J2247" s="80"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9"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12846</v>
      </c>
      <c r="I2248" s="21" t="str">
        <f t="shared" si="624"/>
        <v>Functional</v>
      </c>
      <c r="J2248" s="80"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9"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12846</v>
      </c>
      <c r="I2249" s="21" t="str">
        <f t="shared" si="624"/>
        <v>Functional</v>
      </c>
      <c r="J2249" s="80"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9"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12846</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9"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12846</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9"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12846</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9"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12846</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9" customHeight="1" x14ac:dyDescent="0.4">
      <c r="A2254" s="13">
        <v>2254</v>
      </c>
      <c r="B2254" s="14" t="s">
        <v>25</v>
      </c>
      <c r="C2254" s="15" t="str">
        <f t="shared" si="623"/>
        <v>p.listar</v>
      </c>
      <c r="D2254" s="16" t="str">
        <f t="shared" si="618"/>
        <v>é.lista</v>
      </c>
      <c r="E2254" s="17" t="s">
        <v>26</v>
      </c>
      <c r="F2254" s="18" t="s">
        <v>2056</v>
      </c>
      <c r="G2254" s="19" t="s">
        <v>361</v>
      </c>
      <c r="H2254" s="20" t="s">
        <v>12846</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9"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12846</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9"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12846</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9"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12846</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9" customHeight="1" x14ac:dyDescent="0.4">
      <c r="A2258" s="13">
        <v>2258</v>
      </c>
      <c r="B2258" s="14" t="s">
        <v>25</v>
      </c>
      <c r="C2258" s="15" t="str">
        <f t="shared" si="623"/>
        <v>p.litigiar</v>
      </c>
      <c r="D2258" s="16" t="str">
        <f t="shared" si="618"/>
        <v>é.petição.inicial</v>
      </c>
      <c r="E2258" s="17" t="s">
        <v>26</v>
      </c>
      <c r="F2258" s="18" t="s">
        <v>2057</v>
      </c>
      <c r="G2258" s="37" t="s">
        <v>1027</v>
      </c>
      <c r="H2258" s="20" t="s">
        <v>12846</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9"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12846</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9"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12846</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9"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12846</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9"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12846</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9"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12846</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9"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12846</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9"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12846</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9"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12846</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9"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12846</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9"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12846</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9"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9"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9"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9"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9"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9"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9"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9"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9"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9"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9"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9"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9"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9"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9"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9"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9"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9"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9"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9"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9"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9"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9"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7" customFormat="1" ht="6.9" customHeight="1" x14ac:dyDescent="0.4">
      <c r="A2292" s="13">
        <v>2292</v>
      </c>
      <c r="B2292" s="14" t="s">
        <v>25</v>
      </c>
      <c r="C2292" s="35" t="str">
        <f t="shared" si="640"/>
        <v>p.locomover</v>
      </c>
      <c r="D2292" s="16" t="str">
        <f t="shared" si="635"/>
        <v>é.espécie.camioneta.mista</v>
      </c>
      <c r="E2292" s="17" t="s">
        <v>26</v>
      </c>
      <c r="F2292" s="36" t="str">
        <f t="shared" si="634"/>
        <v>d.locomover</v>
      </c>
      <c r="G2292" s="81" t="s">
        <v>5945</v>
      </c>
      <c r="H2292" s="82"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7" customFormat="1" ht="6.9" customHeight="1" x14ac:dyDescent="0.4">
      <c r="A2293" s="13">
        <v>2293</v>
      </c>
      <c r="B2293" s="14" t="s">
        <v>25</v>
      </c>
      <c r="C2293" s="35" t="str">
        <f t="shared" si="640"/>
        <v>p.locomover</v>
      </c>
      <c r="D2293" s="16" t="str">
        <f t="shared" si="635"/>
        <v>é.espécie.utilitário</v>
      </c>
      <c r="E2293" s="17" t="s">
        <v>26</v>
      </c>
      <c r="F2293" s="36" t="str">
        <f t="shared" si="634"/>
        <v>d.locomover</v>
      </c>
      <c r="G2293" s="81" t="s">
        <v>5950</v>
      </c>
      <c r="H2293" s="82"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7" customFormat="1" ht="6.9" customHeight="1" x14ac:dyDescent="0.4">
      <c r="A2294" s="13">
        <v>2294</v>
      </c>
      <c r="B2294" s="14" t="s">
        <v>25</v>
      </c>
      <c r="C2294" s="35" t="str">
        <f t="shared" si="640"/>
        <v>p.locomover</v>
      </c>
      <c r="D2294" s="16" t="str">
        <f t="shared" si="635"/>
        <v>é.espécie.outros</v>
      </c>
      <c r="E2294" s="17" t="s">
        <v>26</v>
      </c>
      <c r="F2294" s="36" t="str">
        <f t="shared" si="634"/>
        <v>d.locomover</v>
      </c>
      <c r="G2294" s="81" t="s">
        <v>5949</v>
      </c>
      <c r="H2294" s="82"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7" customFormat="1" ht="6.9" customHeight="1" x14ac:dyDescent="0.4">
      <c r="A2295" s="13">
        <v>2295</v>
      </c>
      <c r="B2295" s="14" t="s">
        <v>25</v>
      </c>
      <c r="C2295" s="35" t="str">
        <f t="shared" si="640"/>
        <v>p.locomover</v>
      </c>
      <c r="D2295" s="16" t="str">
        <f t="shared" si="635"/>
        <v>é.espécie.competição</v>
      </c>
      <c r="E2295" s="17" t="s">
        <v>26</v>
      </c>
      <c r="F2295" s="36" t="str">
        <f t="shared" si="634"/>
        <v>d.locomover</v>
      </c>
      <c r="G2295" s="81" t="s">
        <v>5948</v>
      </c>
      <c r="H2295" s="82"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7" customFormat="1" ht="6.9" customHeight="1" x14ac:dyDescent="0.4">
      <c r="A2296" s="13">
        <v>2296</v>
      </c>
      <c r="B2296" s="14" t="s">
        <v>25</v>
      </c>
      <c r="C2296" s="35" t="str">
        <f t="shared" si="640"/>
        <v>p.locomover</v>
      </c>
      <c r="D2296" s="16" t="str">
        <f t="shared" si="635"/>
        <v>é.espécie.tração</v>
      </c>
      <c r="E2296" s="17" t="s">
        <v>26</v>
      </c>
      <c r="F2296" s="36" t="str">
        <f t="shared" si="634"/>
        <v>d.locomover</v>
      </c>
      <c r="G2296" s="81" t="s">
        <v>5947</v>
      </c>
      <c r="H2296" s="82"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7" customFormat="1" ht="6.9" customHeight="1" x14ac:dyDescent="0.4">
      <c r="A2297" s="13">
        <v>2297</v>
      </c>
      <c r="B2297" s="14" t="s">
        <v>25</v>
      </c>
      <c r="C2297" s="35" t="str">
        <f t="shared" si="640"/>
        <v>p.locomover</v>
      </c>
      <c r="D2297" s="16" t="str">
        <f t="shared" si="635"/>
        <v>é.espécie.caminhão-trator</v>
      </c>
      <c r="E2297" s="17" t="s">
        <v>26</v>
      </c>
      <c r="F2297" s="36" t="str">
        <f t="shared" si="634"/>
        <v>d.locomover</v>
      </c>
      <c r="G2297" s="81" t="s">
        <v>5946</v>
      </c>
      <c r="H2297" s="82"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7" customFormat="1" ht="6.9" customHeight="1" x14ac:dyDescent="0.4">
      <c r="A2298" s="13">
        <v>2298</v>
      </c>
      <c r="B2298" s="14" t="s">
        <v>25</v>
      </c>
      <c r="C2298" s="35" t="str">
        <f t="shared" si="640"/>
        <v>p.locomover</v>
      </c>
      <c r="D2298" s="16" t="str">
        <f t="shared" si="635"/>
        <v>é.espécie.trator.de.rodas</v>
      </c>
      <c r="E2298" s="17" t="s">
        <v>26</v>
      </c>
      <c r="F2298" s="36" t="str">
        <f t="shared" si="634"/>
        <v>d.locomover</v>
      </c>
      <c r="G2298" s="81" t="s">
        <v>5951</v>
      </c>
      <c r="H2298" s="82"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7" customFormat="1" ht="6.9" customHeight="1" x14ac:dyDescent="0.4">
      <c r="A2299" s="13">
        <v>2299</v>
      </c>
      <c r="B2299" s="14" t="s">
        <v>25</v>
      </c>
      <c r="C2299" s="35" t="str">
        <f t="shared" si="640"/>
        <v>p.locomover</v>
      </c>
      <c r="D2299" s="16" t="str">
        <f t="shared" si="635"/>
        <v>é.espécie.trator.de.esteiras</v>
      </c>
      <c r="E2299" s="17" t="s">
        <v>26</v>
      </c>
      <c r="F2299" s="36" t="str">
        <f t="shared" si="634"/>
        <v>d.locomover</v>
      </c>
      <c r="G2299" s="81" t="s">
        <v>5952</v>
      </c>
      <c r="H2299" s="82"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7" customFormat="1" ht="6.9" customHeight="1" x14ac:dyDescent="0.4">
      <c r="A2300" s="13">
        <v>2300</v>
      </c>
      <c r="B2300" s="14" t="s">
        <v>25</v>
      </c>
      <c r="C2300" s="35" t="str">
        <f t="shared" si="640"/>
        <v>p.locomover</v>
      </c>
      <c r="D2300" s="16" t="str">
        <f t="shared" si="635"/>
        <v>é.espécie.trator.misto</v>
      </c>
      <c r="E2300" s="17" t="s">
        <v>26</v>
      </c>
      <c r="F2300" s="36" t="str">
        <f t="shared" si="634"/>
        <v>d.locomover</v>
      </c>
      <c r="G2300" s="81" t="s">
        <v>5953</v>
      </c>
      <c r="H2300" s="82"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7" customFormat="1" ht="6.9" customHeight="1" x14ac:dyDescent="0.4">
      <c r="A2301" s="13">
        <v>2301</v>
      </c>
      <c r="B2301" s="14" t="s">
        <v>25</v>
      </c>
      <c r="C2301" s="35" t="str">
        <f t="shared" si="640"/>
        <v>p.locomover</v>
      </c>
      <c r="D2301" s="16" t="str">
        <f t="shared" si="635"/>
        <v>é.espécie.veículo.especial</v>
      </c>
      <c r="E2301" s="17" t="s">
        <v>26</v>
      </c>
      <c r="F2301" s="36" t="str">
        <f t="shared" si="634"/>
        <v>d.locomover</v>
      </c>
      <c r="G2301" s="81" t="s">
        <v>5954</v>
      </c>
      <c r="H2301" s="82"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7" customFormat="1" ht="6.9" customHeight="1" x14ac:dyDescent="0.4">
      <c r="A2302" s="13">
        <v>2302</v>
      </c>
      <c r="B2302" s="14" t="s">
        <v>25</v>
      </c>
      <c r="C2302" s="35" t="str">
        <f t="shared" si="640"/>
        <v>p.locomover</v>
      </c>
      <c r="D2302" s="16" t="str">
        <f t="shared" si="635"/>
        <v>é.espécie.veículo.de.coleção</v>
      </c>
      <c r="E2302" s="17" t="s">
        <v>26</v>
      </c>
      <c r="F2302" s="36" t="str">
        <f t="shared" si="634"/>
        <v>d.locomover</v>
      </c>
      <c r="G2302" s="81" t="s">
        <v>5955</v>
      </c>
      <c r="H2302" s="82"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9"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9"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9"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9"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9"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9"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9"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12846</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9"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9"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9"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9"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9"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9" customHeight="1" x14ac:dyDescent="0.4">
      <c r="A2315" s="13">
        <v>2315</v>
      </c>
      <c r="B2315" s="14" t="s">
        <v>25</v>
      </c>
      <c r="C2315" s="15" t="str">
        <f t="shared" si="640"/>
        <v>p.mapear</v>
      </c>
      <c r="D2315" s="16" t="str">
        <f t="shared" si="635"/>
        <v>é.nome.do.mapa</v>
      </c>
      <c r="E2315" s="17" t="s">
        <v>26</v>
      </c>
      <c r="F2315" s="18" t="s">
        <v>2058</v>
      </c>
      <c r="G2315" s="41" t="s">
        <v>700</v>
      </c>
      <c r="H2315" s="20" t="s">
        <v>12846</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11539</v>
      </c>
    </row>
    <row r="2316" spans="1:39" ht="6.9" customHeight="1" x14ac:dyDescent="0.4">
      <c r="A2316" s="13">
        <v>2316</v>
      </c>
      <c r="B2316" s="14" t="s">
        <v>25</v>
      </c>
      <c r="C2316" s="35" t="str">
        <f t="shared" si="640"/>
        <v>p.mapear</v>
      </c>
      <c r="D2316" s="16" t="str">
        <f t="shared" si="635"/>
        <v>é.mapa.de.riscos</v>
      </c>
      <c r="E2316" s="17" t="s">
        <v>26</v>
      </c>
      <c r="F2316" s="36" t="s">
        <v>2058</v>
      </c>
      <c r="G2316" s="41" t="s">
        <v>13185</v>
      </c>
      <c r="H2316" s="20" t="s">
        <v>12846</v>
      </c>
      <c r="I2316" s="21" t="str">
        <f t="shared" si="641"/>
        <v>null</v>
      </c>
      <c r="J2316" s="42" t="s">
        <v>0</v>
      </c>
      <c r="K2316" s="42" t="s">
        <v>0</v>
      </c>
      <c r="L2316" s="42" t="s">
        <v>0</v>
      </c>
      <c r="M2316" s="42" t="s">
        <v>0</v>
      </c>
      <c r="N2316" s="22" t="s">
        <v>0</v>
      </c>
      <c r="O2316" s="42" t="s">
        <v>0</v>
      </c>
      <c r="P2316" s="42" t="s">
        <v>0</v>
      </c>
      <c r="Q2316" s="42" t="s">
        <v>0</v>
      </c>
      <c r="R2316" s="24" t="s">
        <v>13186</v>
      </c>
      <c r="S2316" s="25" t="s">
        <v>1</v>
      </c>
      <c r="T2316" s="25" t="s">
        <v>6790</v>
      </c>
      <c r="U2316" s="26" t="str">
        <f t="shared" si="642"/>
        <v>Propriedade destinada a mapear: é.mapa.de.riscos</v>
      </c>
      <c r="V2316" s="26" t="str">
        <f t="shared" si="636"/>
        <v>Dado para mapear: mapa.de.riscos -- Formatado como (rdfs:Literal or xsd:string)</v>
      </c>
      <c r="W2316" s="27" t="s">
        <v>13189</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11539</v>
      </c>
    </row>
    <row r="2317" spans="1:39" ht="6.9" customHeight="1" x14ac:dyDescent="0.4">
      <c r="A2317" s="13">
        <v>2317</v>
      </c>
      <c r="B2317" s="14" t="s">
        <v>25</v>
      </c>
      <c r="C2317" s="35" t="str">
        <f t="shared" si="640"/>
        <v>p.mapear</v>
      </c>
      <c r="D2317" s="16" t="str">
        <f t="shared" si="635"/>
        <v>é.matriz.de.riscos</v>
      </c>
      <c r="E2317" s="17" t="s">
        <v>26</v>
      </c>
      <c r="F2317" s="36" t="s">
        <v>2058</v>
      </c>
      <c r="G2317" s="41" t="s">
        <v>13184</v>
      </c>
      <c r="H2317" s="20" t="s">
        <v>12846</v>
      </c>
      <c r="I2317" s="21" t="str">
        <f t="shared" si="641"/>
        <v>null</v>
      </c>
      <c r="J2317" s="42" t="s">
        <v>0</v>
      </c>
      <c r="K2317" s="42" t="s">
        <v>0</v>
      </c>
      <c r="L2317" s="42" t="s">
        <v>0</v>
      </c>
      <c r="M2317" s="42" t="s">
        <v>0</v>
      </c>
      <c r="N2317" s="22" t="s">
        <v>0</v>
      </c>
      <c r="O2317" s="42" t="s">
        <v>0</v>
      </c>
      <c r="P2317" s="42" t="s">
        <v>0</v>
      </c>
      <c r="Q2317" s="42" t="s">
        <v>0</v>
      </c>
      <c r="R2317" s="24" t="s">
        <v>13187</v>
      </c>
      <c r="S2317" s="25" t="s">
        <v>1</v>
      </c>
      <c r="T2317" s="25" t="s">
        <v>6790</v>
      </c>
      <c r="U2317" s="26" t="str">
        <f t="shared" si="642"/>
        <v>Propriedade destinada a mapear: é.matriz.de.riscos</v>
      </c>
      <c r="V2317" s="26" t="str">
        <f t="shared" si="636"/>
        <v>Dado para mapear: matriz.de.riscos -- Formatado como (rdfs:Literal or xsd:string)</v>
      </c>
      <c r="W2317" s="27" t="s">
        <v>13188</v>
      </c>
      <c r="X2317" s="28" t="s">
        <v>13190</v>
      </c>
      <c r="Y2317" s="29" t="s">
        <v>13191</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11539</v>
      </c>
    </row>
    <row r="2318" spans="1:39" ht="6.9"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12846</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11539</v>
      </c>
    </row>
    <row r="2319" spans="1:39" ht="6.9" customHeight="1" x14ac:dyDescent="0.4">
      <c r="A2319" s="13">
        <v>2319</v>
      </c>
      <c r="B2319" s="14" t="s">
        <v>25</v>
      </c>
      <c r="C2319" s="35" t="str">
        <f t="shared" si="640"/>
        <v>p.mapear</v>
      </c>
      <c r="D2319" s="16" t="str">
        <f t="shared" si="635"/>
        <v>é.número.de.célula</v>
      </c>
      <c r="E2319" s="17" t="s">
        <v>26</v>
      </c>
      <c r="F2319" s="36" t="s">
        <v>2058</v>
      </c>
      <c r="G2319" s="41" t="s">
        <v>699</v>
      </c>
      <c r="H2319" s="20" t="s">
        <v>12846</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11539</v>
      </c>
    </row>
    <row r="2320" spans="1:39" ht="6.9"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11539</v>
      </c>
    </row>
    <row r="2321" spans="1:39" ht="6.9"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12846</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11539</v>
      </c>
    </row>
    <row r="2322" spans="1:39" ht="6.9" customHeight="1" x14ac:dyDescent="0.4">
      <c r="A2322" s="13">
        <v>2322</v>
      </c>
      <c r="B2322" s="14" t="s">
        <v>25</v>
      </c>
      <c r="C2322" s="35" t="str">
        <f t="shared" si="640"/>
        <v>p.mapear</v>
      </c>
      <c r="D2322" s="16" t="str">
        <f t="shared" si="635"/>
        <v>é.ocorrência.impacto</v>
      </c>
      <c r="E2322" s="17" t="s">
        <v>26</v>
      </c>
      <c r="F2322" s="36" t="s">
        <v>2058</v>
      </c>
      <c r="G2322" s="41" t="s">
        <v>3649</v>
      </c>
      <c r="H2322" s="20" t="s">
        <v>12846</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11539</v>
      </c>
    </row>
    <row r="2323" spans="1:39" ht="6.9" customHeight="1" x14ac:dyDescent="0.4">
      <c r="A2323" s="13">
        <v>2323</v>
      </c>
      <c r="B2323" s="14" t="s">
        <v>25</v>
      </c>
      <c r="C2323" s="35" t="str">
        <f t="shared" si="640"/>
        <v>p.mapear</v>
      </c>
      <c r="D2323" s="16" t="str">
        <f t="shared" si="635"/>
        <v>é.origem.do.mapa</v>
      </c>
      <c r="E2323" s="17" t="s">
        <v>26</v>
      </c>
      <c r="F2323" s="36" t="s">
        <v>2058</v>
      </c>
      <c r="G2323" s="41" t="s">
        <v>701</v>
      </c>
      <c r="H2323" s="20" t="s">
        <v>12846</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11539</v>
      </c>
    </row>
    <row r="2324" spans="1:39" ht="6.9" customHeight="1" x14ac:dyDescent="0.4">
      <c r="A2324" s="13">
        <v>2324</v>
      </c>
      <c r="B2324" s="14" t="s">
        <v>25</v>
      </c>
      <c r="C2324" s="35" t="str">
        <f t="shared" si="640"/>
        <v>p.mapear</v>
      </c>
      <c r="D2324" s="16" t="str">
        <f t="shared" si="635"/>
        <v>é.risco.acidental</v>
      </c>
      <c r="E2324" s="17" t="s">
        <v>26</v>
      </c>
      <c r="F2324" s="36" t="s">
        <v>2058</v>
      </c>
      <c r="G2324" s="41" t="s">
        <v>3650</v>
      </c>
      <c r="H2324" s="20" t="s">
        <v>12846</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11539</v>
      </c>
    </row>
    <row r="2325" spans="1:39" ht="6.9" customHeight="1" x14ac:dyDescent="0.4">
      <c r="A2325" s="13">
        <v>2325</v>
      </c>
      <c r="B2325" s="14" t="s">
        <v>25</v>
      </c>
      <c r="C2325" s="35" t="str">
        <f t="shared" si="640"/>
        <v>p.mapear</v>
      </c>
      <c r="D2325" s="16" t="str">
        <f t="shared" si="635"/>
        <v>é.risco.ambiental</v>
      </c>
      <c r="E2325" s="17" t="s">
        <v>26</v>
      </c>
      <c r="F2325" s="36" t="s">
        <v>2058</v>
      </c>
      <c r="G2325" s="41" t="s">
        <v>3642</v>
      </c>
      <c r="H2325" s="20" t="s">
        <v>12846</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11539</v>
      </c>
    </row>
    <row r="2326" spans="1:39" ht="6.9" customHeight="1" x14ac:dyDescent="0.4">
      <c r="A2326" s="13">
        <v>2326</v>
      </c>
      <c r="B2326" s="14" t="s">
        <v>25</v>
      </c>
      <c r="C2326" s="35" t="str">
        <f t="shared" si="640"/>
        <v>p.mapear</v>
      </c>
      <c r="D2326" s="16" t="str">
        <f t="shared" si="635"/>
        <v>é.risco.biológico</v>
      </c>
      <c r="E2326" s="17" t="s">
        <v>26</v>
      </c>
      <c r="F2326" s="36" t="s">
        <v>2058</v>
      </c>
      <c r="G2326" s="41" t="s">
        <v>3638</v>
      </c>
      <c r="H2326" s="20" t="s">
        <v>12846</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11539</v>
      </c>
    </row>
    <row r="2327" spans="1:39" ht="6.9" customHeight="1" x14ac:dyDescent="0.4">
      <c r="A2327" s="13">
        <v>2327</v>
      </c>
      <c r="B2327" s="14" t="s">
        <v>25</v>
      </c>
      <c r="C2327" s="35" t="str">
        <f t="shared" si="640"/>
        <v>p.mapear</v>
      </c>
      <c r="D2327" s="16" t="str">
        <f t="shared" si="635"/>
        <v>é.risco.cibernético</v>
      </c>
      <c r="E2327" s="17" t="s">
        <v>26</v>
      </c>
      <c r="F2327" s="36" t="s">
        <v>2058</v>
      </c>
      <c r="G2327" s="41" t="s">
        <v>3662</v>
      </c>
      <c r="H2327" s="20" t="s">
        <v>12846</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11539</v>
      </c>
    </row>
    <row r="2328" spans="1:39" ht="6.9" customHeight="1" x14ac:dyDescent="0.4">
      <c r="A2328" s="13">
        <v>2328</v>
      </c>
      <c r="B2328" s="14" t="s">
        <v>25</v>
      </c>
      <c r="C2328" s="35" t="str">
        <f t="shared" si="640"/>
        <v>p.mapear</v>
      </c>
      <c r="D2328" s="16" t="str">
        <f t="shared" si="635"/>
        <v>é.risco.de.incêndio</v>
      </c>
      <c r="E2328" s="17" t="s">
        <v>26</v>
      </c>
      <c r="F2328" s="36" t="s">
        <v>2058</v>
      </c>
      <c r="G2328" s="41" t="s">
        <v>11861</v>
      </c>
      <c r="H2328" s="20" t="s">
        <v>12846</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11543</v>
      </c>
      <c r="X2328" s="28" t="s">
        <v>11541</v>
      </c>
      <c r="Y2328" s="29" t="s">
        <v>11542</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11540</v>
      </c>
    </row>
    <row r="2329" spans="1:39" ht="6.9" customHeight="1" x14ac:dyDescent="0.4">
      <c r="A2329" s="13">
        <v>2329</v>
      </c>
      <c r="B2329" s="14" t="s">
        <v>25</v>
      </c>
      <c r="C2329" s="35" t="str">
        <f t="shared" si="640"/>
        <v>p.mapear</v>
      </c>
      <c r="D2329" s="16" t="str">
        <f t="shared" si="635"/>
        <v>é.risco.de.infecção</v>
      </c>
      <c r="E2329" s="17" t="s">
        <v>26</v>
      </c>
      <c r="F2329" s="36" t="s">
        <v>2058</v>
      </c>
      <c r="G2329" s="41" t="s">
        <v>11863</v>
      </c>
      <c r="H2329" s="20" t="s">
        <v>12846</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11708</v>
      </c>
      <c r="X2329" s="28" t="s">
        <v>11796</v>
      </c>
      <c r="Y2329" s="28" t="s">
        <v>11805</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11539</v>
      </c>
    </row>
    <row r="2330" spans="1:39" ht="6.9" customHeight="1" x14ac:dyDescent="0.4">
      <c r="A2330" s="13">
        <v>2330</v>
      </c>
      <c r="B2330" s="14" t="s">
        <v>25</v>
      </c>
      <c r="C2330" s="35" t="str">
        <f t="shared" si="640"/>
        <v>p.mapear</v>
      </c>
      <c r="D2330" s="16" t="str">
        <f t="shared" si="635"/>
        <v>é.risco.de.queda</v>
      </c>
      <c r="E2330" s="17" t="s">
        <v>26</v>
      </c>
      <c r="F2330" s="36" t="s">
        <v>2058</v>
      </c>
      <c r="G2330" s="41" t="s">
        <v>13192</v>
      </c>
      <c r="H2330" s="20" t="s">
        <v>12846</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13193</v>
      </c>
      <c r="X2330" s="28" t="s">
        <v>13194</v>
      </c>
      <c r="Y2330" s="29" t="s">
        <v>13195</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11539</v>
      </c>
    </row>
    <row r="2331" spans="1:39" ht="6.9" customHeight="1" x14ac:dyDescent="0.4">
      <c r="A2331" s="13">
        <v>2331</v>
      </c>
      <c r="B2331" s="14" t="s">
        <v>25</v>
      </c>
      <c r="C2331" s="35" t="str">
        <f t="shared" si="640"/>
        <v>p.mapear</v>
      </c>
      <c r="D2331" s="16" t="str">
        <f t="shared" si="635"/>
        <v>é.risco.de.transmissão</v>
      </c>
      <c r="E2331" s="17" t="s">
        <v>26</v>
      </c>
      <c r="F2331" s="36" t="s">
        <v>2058</v>
      </c>
      <c r="G2331" s="41" t="s">
        <v>11862</v>
      </c>
      <c r="H2331" s="20" t="s">
        <v>12846</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11709</v>
      </c>
      <c r="X2331" s="28" t="s">
        <v>11867</v>
      </c>
      <c r="Y2331" s="28" t="s">
        <v>11804</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11539</v>
      </c>
    </row>
    <row r="2332" spans="1:39" ht="6.9" customHeight="1" x14ac:dyDescent="0.4">
      <c r="A2332" s="13">
        <v>2332</v>
      </c>
      <c r="B2332" s="14" t="s">
        <v>25</v>
      </c>
      <c r="C2332" s="35" t="str">
        <f t="shared" si="640"/>
        <v>p.mapear</v>
      </c>
      <c r="D2332" s="16" t="str">
        <f t="shared" si="635"/>
        <v>é.risco.de.vida</v>
      </c>
      <c r="E2332" s="17" t="s">
        <v>26</v>
      </c>
      <c r="F2332" s="36" t="s">
        <v>2058</v>
      </c>
      <c r="G2332" s="41" t="s">
        <v>11860</v>
      </c>
      <c r="H2332" s="20" t="s">
        <v>12846</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11864</v>
      </c>
      <c r="X2332" s="28" t="s">
        <v>11865</v>
      </c>
      <c r="Y2332" s="28" t="s">
        <v>11866</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11539</v>
      </c>
    </row>
    <row r="2333" spans="1:39" ht="6.9" customHeight="1" x14ac:dyDescent="0.4">
      <c r="A2333" s="13">
        <v>2333</v>
      </c>
      <c r="B2333" s="14" t="s">
        <v>25</v>
      </c>
      <c r="C2333" s="35" t="str">
        <f t="shared" si="640"/>
        <v>p.mapear</v>
      </c>
      <c r="D2333" s="16" t="str">
        <f t="shared" si="635"/>
        <v>é.risco.ergonômico</v>
      </c>
      <c r="E2333" s="17" t="s">
        <v>26</v>
      </c>
      <c r="F2333" s="36" t="s">
        <v>2058</v>
      </c>
      <c r="G2333" s="41" t="s">
        <v>3641</v>
      </c>
      <c r="H2333" s="20" t="s">
        <v>12846</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11539</v>
      </c>
    </row>
    <row r="2334" spans="1:39" ht="6.9" customHeight="1" x14ac:dyDescent="0.4">
      <c r="A2334" s="13">
        <v>2334</v>
      </c>
      <c r="B2334" s="14" t="s">
        <v>25</v>
      </c>
      <c r="C2334" s="35" t="str">
        <f t="shared" si="640"/>
        <v>p.mapear</v>
      </c>
      <c r="D2334" s="16" t="str">
        <f t="shared" si="635"/>
        <v>é.risco.físico</v>
      </c>
      <c r="E2334" s="17" t="s">
        <v>26</v>
      </c>
      <c r="F2334" s="36" t="s">
        <v>2058</v>
      </c>
      <c r="G2334" s="41" t="s">
        <v>3639</v>
      </c>
      <c r="H2334" s="20" t="s">
        <v>12846</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11539</v>
      </c>
    </row>
    <row r="2335" spans="1:39" ht="6.9" customHeight="1" x14ac:dyDescent="0.4">
      <c r="A2335" s="13">
        <v>2335</v>
      </c>
      <c r="B2335" s="14" t="s">
        <v>25</v>
      </c>
      <c r="C2335" s="35" t="str">
        <f t="shared" si="640"/>
        <v>p.mapear</v>
      </c>
      <c r="D2335" s="16" t="str">
        <f t="shared" si="635"/>
        <v>é.risco.hidrológico</v>
      </c>
      <c r="E2335" s="17" t="s">
        <v>26</v>
      </c>
      <c r="F2335" s="36" t="s">
        <v>2058</v>
      </c>
      <c r="G2335" s="41" t="s">
        <v>14614</v>
      </c>
      <c r="H2335" s="20" t="s">
        <v>12846</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14706</v>
      </c>
      <c r="X2335" s="28" t="s">
        <v>14707</v>
      </c>
      <c r="Y2335" s="29" t="s">
        <v>14708</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11539</v>
      </c>
    </row>
    <row r="2336" spans="1:39" ht="6.9" customHeight="1" x14ac:dyDescent="0.4">
      <c r="A2336" s="13">
        <v>2336</v>
      </c>
      <c r="B2336" s="14" t="s">
        <v>25</v>
      </c>
      <c r="C2336" s="35" t="str">
        <f t="shared" si="640"/>
        <v>p.mapear</v>
      </c>
      <c r="D2336" s="16" t="str">
        <f t="shared" si="635"/>
        <v>é.risco.químico</v>
      </c>
      <c r="E2336" s="17" t="s">
        <v>26</v>
      </c>
      <c r="F2336" s="36" t="s">
        <v>2058</v>
      </c>
      <c r="G2336" s="41" t="s">
        <v>3640</v>
      </c>
      <c r="H2336" s="20" t="s">
        <v>12846</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11539</v>
      </c>
    </row>
    <row r="2337" spans="1:39" ht="6.9" customHeight="1" x14ac:dyDescent="0.4">
      <c r="A2337" s="13">
        <v>2337</v>
      </c>
      <c r="B2337" s="14" t="s">
        <v>25</v>
      </c>
      <c r="C2337" s="15" t="str">
        <f t="shared" si="640"/>
        <v>p.marcar</v>
      </c>
      <c r="D2337" s="16" t="str">
        <f t="shared" ref="D2337:D2400" si="648">_xlfn.CONCAT("é.",G2337)</f>
        <v>é.marcada.com</v>
      </c>
      <c r="E2337" s="17" t="s">
        <v>26</v>
      </c>
      <c r="F2337" s="18" t="s">
        <v>15141</v>
      </c>
      <c r="G2337" s="41" t="s">
        <v>15142</v>
      </c>
      <c r="H2337" s="20" t="s">
        <v>12846</v>
      </c>
      <c r="I2337" s="21" t="str">
        <f t="shared" si="641"/>
        <v>null</v>
      </c>
      <c r="J2337" s="42" t="s">
        <v>0</v>
      </c>
      <c r="K2337" s="42" t="s">
        <v>0</v>
      </c>
      <c r="L2337" s="42" t="s">
        <v>0</v>
      </c>
      <c r="M2337" s="42" t="s">
        <v>0</v>
      </c>
      <c r="N2337" s="22" t="s">
        <v>0</v>
      </c>
      <c r="O2337" s="42" t="s">
        <v>0</v>
      </c>
      <c r="P2337" s="42" t="s">
        <v>0</v>
      </c>
      <c r="Q2337" s="42" t="s">
        <v>0</v>
      </c>
      <c r="R2337" s="24" t="s">
        <v>15147</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15144</v>
      </c>
      <c r="X2337" s="28" t="s">
        <v>15404</v>
      </c>
      <c r="Y2337" s="28" t="s">
        <v>15380</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11539</v>
      </c>
    </row>
    <row r="2338" spans="1:39" ht="6.9" customHeight="1" x14ac:dyDescent="0.4">
      <c r="A2338" s="13">
        <v>2338</v>
      </c>
      <c r="B2338" s="14" t="s">
        <v>25</v>
      </c>
      <c r="C2338" s="35" t="str">
        <f t="shared" si="640"/>
        <v>p.marcar</v>
      </c>
      <c r="D2338" s="16" t="str">
        <f t="shared" si="648"/>
        <v>é.marcado.com</v>
      </c>
      <c r="E2338" s="17" t="s">
        <v>26</v>
      </c>
      <c r="F2338" s="36" t="str">
        <f>F2337</f>
        <v>d.marcar</v>
      </c>
      <c r="G2338" s="41" t="s">
        <v>15143</v>
      </c>
      <c r="H2338" s="20" t="s">
        <v>12846</v>
      </c>
      <c r="I2338" s="21" t="str">
        <f t="shared" si="641"/>
        <v>null</v>
      </c>
      <c r="J2338" s="42" t="s">
        <v>0</v>
      </c>
      <c r="K2338" s="42" t="s">
        <v>0</v>
      </c>
      <c r="L2338" s="42" t="s">
        <v>0</v>
      </c>
      <c r="M2338" s="42" t="s">
        <v>0</v>
      </c>
      <c r="N2338" s="22" t="s">
        <v>0</v>
      </c>
      <c r="O2338" s="42" t="s">
        <v>0</v>
      </c>
      <c r="P2338" s="42" t="s">
        <v>0</v>
      </c>
      <c r="Q2338" s="42" t="s">
        <v>0</v>
      </c>
      <c r="R2338" s="24" t="s">
        <v>15146</v>
      </c>
      <c r="S2338" s="25" t="s">
        <v>1</v>
      </c>
      <c r="T2338" s="25" t="s">
        <v>6790</v>
      </c>
      <c r="U2338" s="26" t="str">
        <f t="shared" si="642"/>
        <v>Propriedade destinada a marcar: é.marcado.com</v>
      </c>
      <c r="V2338" s="26" t="str">
        <f t="shared" si="649"/>
        <v>Dado para marcar: marcado.com -- Formatado como (rdfs:Literal or xsd:string)</v>
      </c>
      <c r="W2338" s="27" t="s">
        <v>15145</v>
      </c>
      <c r="X2338" s="28" t="s">
        <v>15405</v>
      </c>
      <c r="Y2338" s="28" t="s">
        <v>15381</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11539</v>
      </c>
    </row>
    <row r="2339" spans="1:39" ht="6.9" customHeight="1" x14ac:dyDescent="0.4">
      <c r="A2339" s="13">
        <v>2339</v>
      </c>
      <c r="B2339" s="14" t="s">
        <v>25</v>
      </c>
      <c r="C2339" s="35" t="str">
        <f t="shared" si="640"/>
        <v>p.marcar</v>
      </c>
      <c r="D2339" s="16" t="str">
        <f t="shared" si="648"/>
        <v>é.marcador</v>
      </c>
      <c r="E2339" s="17" t="s">
        <v>26</v>
      </c>
      <c r="F2339" s="36" t="str">
        <f>F2337</f>
        <v>d.marcar</v>
      </c>
      <c r="G2339" s="19" t="s">
        <v>15140</v>
      </c>
      <c r="H2339" s="36" t="s">
        <v>12846</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15152</v>
      </c>
      <c r="X2339" s="28" t="s">
        <v>15406</v>
      </c>
      <c r="Y2339" s="28" t="s">
        <v>15382</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9"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15176</v>
      </c>
      <c r="H2340" s="36" t="s">
        <v>12846</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15179</v>
      </c>
      <c r="X2340" s="28" t="s">
        <v>15407</v>
      </c>
      <c r="Y2340" s="28" t="s">
        <v>15383</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9" customHeight="1" x14ac:dyDescent="0.4">
      <c r="A2341" s="13">
        <v>2341</v>
      </c>
      <c r="B2341" s="14" t="s">
        <v>25</v>
      </c>
      <c r="C2341" s="35" t="str">
        <f t="shared" si="653"/>
        <v>p.marcar</v>
      </c>
      <c r="D2341" s="16" t="str">
        <f t="shared" si="648"/>
        <v>é.marcador.interno.de</v>
      </c>
      <c r="E2341" s="17" t="s">
        <v>26</v>
      </c>
      <c r="F2341" s="36" t="str">
        <f>F2338</f>
        <v>d.marcar</v>
      </c>
      <c r="G2341" s="19" t="s">
        <v>15177</v>
      </c>
      <c r="H2341" s="36" t="s">
        <v>12846</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15178</v>
      </c>
      <c r="X2341" s="28" t="s">
        <v>15408</v>
      </c>
      <c r="Y2341" s="28" t="s">
        <v>15384</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9" customHeight="1" x14ac:dyDescent="0.4">
      <c r="A2342" s="13">
        <v>2342</v>
      </c>
      <c r="B2342" s="14" t="s">
        <v>25</v>
      </c>
      <c r="C2342" s="15" t="str">
        <f t="shared" si="653"/>
        <v>p.materializar</v>
      </c>
      <c r="D2342" s="16" t="str">
        <f t="shared" si="648"/>
        <v>é.material</v>
      </c>
      <c r="E2342" s="17" t="s">
        <v>26</v>
      </c>
      <c r="F2342" s="40" t="s">
        <v>2059</v>
      </c>
      <c r="G2342" s="19" t="s">
        <v>2465</v>
      </c>
      <c r="H2342" s="36" t="s">
        <v>12846</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11564</v>
      </c>
      <c r="Y2342" s="29" t="s">
        <v>11557</v>
      </c>
      <c r="Z2342" s="30" t="str">
        <f t="shared" si="646"/>
        <v>d.materializar.100</v>
      </c>
      <c r="AA2342" s="30" t="str">
        <f t="shared" si="647"/>
        <v>Ação de materializar</v>
      </c>
      <c r="AB2342" s="31" t="str">
        <f t="shared" si="656"/>
        <v>categoria.revit</v>
      </c>
      <c r="AC2342" s="32" t="s">
        <v>11545</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11619</v>
      </c>
    </row>
    <row r="2343" spans="1:39" ht="6.9"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12846</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11565</v>
      </c>
      <c r="Y2343" s="29" t="s">
        <v>11558</v>
      </c>
      <c r="Z2343" s="30" t="str">
        <f t="shared" si="646"/>
        <v>d.materializar.101</v>
      </c>
      <c r="AA2343" s="30" t="str">
        <f t="shared" si="647"/>
        <v>Ação de materializar</v>
      </c>
      <c r="AB2343" s="31" t="str">
        <f t="shared" si="656"/>
        <v>categoria.revit</v>
      </c>
      <c r="AC2343" s="32" t="s">
        <v>11545</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11544</v>
      </c>
    </row>
    <row r="2344" spans="1:39" ht="6.9" customHeight="1" x14ac:dyDescent="0.4">
      <c r="A2344" s="13">
        <v>2344</v>
      </c>
      <c r="B2344" s="14" t="s">
        <v>25</v>
      </c>
      <c r="C2344" s="35" t="str">
        <f t="shared" si="653"/>
        <v>p.materializar</v>
      </c>
      <c r="D2344" s="16" t="str">
        <f t="shared" si="648"/>
        <v>é.concreto</v>
      </c>
      <c r="E2344" s="17" t="s">
        <v>26</v>
      </c>
      <c r="F2344" s="36" t="str">
        <f t="shared" si="659"/>
        <v>d.materializar</v>
      </c>
      <c r="G2344" s="68" t="s">
        <v>15654</v>
      </c>
      <c r="H2344" s="36" t="s">
        <v>12846</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11586</v>
      </c>
      <c r="X2344" s="28" t="s">
        <v>11594</v>
      </c>
      <c r="Y2344" s="29" t="s">
        <v>11604</v>
      </c>
      <c r="Z2344" s="30" t="str">
        <f t="shared" si="646"/>
        <v>d.materializar.102</v>
      </c>
      <c r="AA2344" s="30" t="str">
        <f t="shared" si="647"/>
        <v>Ação de materializar</v>
      </c>
      <c r="AB2344" s="31" t="str">
        <f t="shared" si="656"/>
        <v>categoria.revit</v>
      </c>
      <c r="AC2344" s="32" t="s">
        <v>11545</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11544</v>
      </c>
    </row>
    <row r="2345" spans="1:39" ht="6.9" customHeight="1" x14ac:dyDescent="0.4">
      <c r="A2345" s="13">
        <v>2345</v>
      </c>
      <c r="B2345" s="14" t="s">
        <v>25</v>
      </c>
      <c r="C2345" s="35" t="str">
        <f t="shared" si="653"/>
        <v>p.materializar</v>
      </c>
      <c r="D2345" s="16" t="str">
        <f t="shared" si="648"/>
        <v>é.concreto.armado</v>
      </c>
      <c r="E2345" s="17" t="s">
        <v>26</v>
      </c>
      <c r="F2345" s="36" t="str">
        <f t="shared" si="659"/>
        <v>d.materializar</v>
      </c>
      <c r="G2345" s="68" t="s">
        <v>11576</v>
      </c>
      <c r="H2345" s="36" t="s">
        <v>12846</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11587</v>
      </c>
      <c r="X2345" s="28" t="s">
        <v>11600</v>
      </c>
      <c r="Y2345" s="29" t="s">
        <v>11605</v>
      </c>
      <c r="Z2345" s="30" t="str">
        <f t="shared" si="646"/>
        <v>d.materializar.103</v>
      </c>
      <c r="AA2345" s="30" t="str">
        <f t="shared" si="647"/>
        <v>Ação de materializar</v>
      </c>
      <c r="AB2345" s="31" t="str">
        <f t="shared" si="656"/>
        <v>categoria.revit</v>
      </c>
      <c r="AC2345" s="32" t="s">
        <v>11545</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11544</v>
      </c>
    </row>
    <row r="2346" spans="1:39" ht="6.9" customHeight="1" x14ac:dyDescent="0.4">
      <c r="A2346" s="13">
        <v>2346</v>
      </c>
      <c r="B2346" s="14" t="s">
        <v>25</v>
      </c>
      <c r="C2346" s="35" t="str">
        <f t="shared" si="653"/>
        <v>p.materializar</v>
      </c>
      <c r="D2346" s="16" t="str">
        <f t="shared" si="648"/>
        <v>é.concreto.protendido</v>
      </c>
      <c r="E2346" s="17" t="s">
        <v>26</v>
      </c>
      <c r="F2346" s="36" t="str">
        <f t="shared" si="659"/>
        <v>d.materializar</v>
      </c>
      <c r="G2346" s="68" t="s">
        <v>11577</v>
      </c>
      <c r="H2346" s="36" t="s">
        <v>12846</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11588</v>
      </c>
      <c r="X2346" s="28" t="s">
        <v>11595</v>
      </c>
      <c r="Y2346" s="29" t="s">
        <v>11606</v>
      </c>
      <c r="Z2346" s="30" t="str">
        <f t="shared" si="646"/>
        <v>d.materializar.104</v>
      </c>
      <c r="AA2346" s="30" t="str">
        <f t="shared" si="647"/>
        <v>Ação de materializar</v>
      </c>
      <c r="AB2346" s="31" t="str">
        <f t="shared" si="656"/>
        <v>categoria.revit</v>
      </c>
      <c r="AC2346" s="32" t="s">
        <v>11545</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11544</v>
      </c>
    </row>
    <row r="2347" spans="1:39" ht="6.9" customHeight="1" x14ac:dyDescent="0.4">
      <c r="A2347" s="13">
        <v>2347</v>
      </c>
      <c r="B2347" s="14" t="s">
        <v>25</v>
      </c>
      <c r="C2347" s="35" t="str">
        <f t="shared" si="653"/>
        <v>p.materializar</v>
      </c>
      <c r="D2347" s="16" t="str">
        <f t="shared" si="648"/>
        <v>é.concreto.leve</v>
      </c>
      <c r="E2347" s="17" t="s">
        <v>26</v>
      </c>
      <c r="F2347" s="36" t="str">
        <f t="shared" si="659"/>
        <v>d.materializar</v>
      </c>
      <c r="G2347" s="68" t="s">
        <v>11578</v>
      </c>
      <c r="H2347" s="36" t="s">
        <v>12846</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11589</v>
      </c>
      <c r="X2347" s="28" t="s">
        <v>11601</v>
      </c>
      <c r="Y2347" s="29" t="s">
        <v>11607</v>
      </c>
      <c r="Z2347" s="30" t="str">
        <f t="shared" si="646"/>
        <v>d.materializar.105</v>
      </c>
      <c r="AA2347" s="30" t="str">
        <f t="shared" si="647"/>
        <v>Ação de materializar</v>
      </c>
      <c r="AB2347" s="31" t="str">
        <f t="shared" si="656"/>
        <v>categoria.revit</v>
      </c>
      <c r="AC2347" s="32" t="s">
        <v>11545</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11544</v>
      </c>
    </row>
    <row r="2348" spans="1:39" ht="6.9" customHeight="1" x14ac:dyDescent="0.4">
      <c r="A2348" s="13">
        <v>2348</v>
      </c>
      <c r="B2348" s="14" t="s">
        <v>25</v>
      </c>
      <c r="C2348" s="35" t="str">
        <f t="shared" si="653"/>
        <v>p.materializar</v>
      </c>
      <c r="D2348" s="16" t="str">
        <f t="shared" si="648"/>
        <v>é.concreto.pesado</v>
      </c>
      <c r="E2348" s="17" t="s">
        <v>26</v>
      </c>
      <c r="F2348" s="36" t="str">
        <f t="shared" si="659"/>
        <v>d.materializar</v>
      </c>
      <c r="G2348" s="68" t="s">
        <v>11579</v>
      </c>
      <c r="H2348" s="36" t="s">
        <v>12846</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11590</v>
      </c>
      <c r="X2348" s="28" t="s">
        <v>11602</v>
      </c>
      <c r="Y2348" s="29" t="s">
        <v>11608</v>
      </c>
      <c r="Z2348" s="30" t="str">
        <f t="shared" si="646"/>
        <v>d.materializar.106</v>
      </c>
      <c r="AA2348" s="30" t="str">
        <f t="shared" si="647"/>
        <v>Ação de materializar</v>
      </c>
      <c r="AB2348" s="31" t="str">
        <f t="shared" si="656"/>
        <v>categoria.revit</v>
      </c>
      <c r="AC2348" s="32" t="s">
        <v>11545</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11544</v>
      </c>
    </row>
    <row r="2349" spans="1:39" ht="6.9"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8" t="s">
        <v>11585</v>
      </c>
      <c r="H2349" s="36" t="s">
        <v>12846</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11591</v>
      </c>
      <c r="X2349" s="28" t="s">
        <v>11596</v>
      </c>
      <c r="Y2349" s="29" t="s">
        <v>11609</v>
      </c>
      <c r="Z2349" s="30" t="str">
        <f t="shared" si="646"/>
        <v>d.materializar.107</v>
      </c>
      <c r="AA2349" s="30" t="str">
        <f t="shared" si="647"/>
        <v>Ação de materializar</v>
      </c>
      <c r="AB2349" s="31" t="str">
        <f t="shared" si="656"/>
        <v>categoria.revit</v>
      </c>
      <c r="AC2349" s="32" t="s">
        <v>11545</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11544</v>
      </c>
    </row>
    <row r="2350" spans="1:39" ht="6.9" customHeight="1" x14ac:dyDescent="0.4">
      <c r="A2350" s="13">
        <v>2350</v>
      </c>
      <c r="B2350" s="14" t="s">
        <v>25</v>
      </c>
      <c r="C2350" s="35" t="str">
        <f t="shared" si="653"/>
        <v>p.materializar</v>
      </c>
      <c r="D2350" s="16" t="str">
        <f t="shared" si="648"/>
        <v>é.concreto.autoadensável</v>
      </c>
      <c r="E2350" s="17" t="s">
        <v>26</v>
      </c>
      <c r="F2350" s="36" t="str">
        <f t="shared" si="659"/>
        <v>d.materializar</v>
      </c>
      <c r="G2350" s="68" t="s">
        <v>11580</v>
      </c>
      <c r="H2350" s="36" t="s">
        <v>12846</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11592</v>
      </c>
      <c r="X2350" s="28" t="s">
        <v>11603</v>
      </c>
      <c r="Y2350" s="29" t="s">
        <v>11610</v>
      </c>
      <c r="Z2350" s="30" t="str">
        <f t="shared" si="646"/>
        <v>d.materializar.108</v>
      </c>
      <c r="AA2350" s="30" t="str">
        <f t="shared" si="647"/>
        <v>Ação de materializar</v>
      </c>
      <c r="AB2350" s="31" t="str">
        <f t="shared" si="656"/>
        <v>categoria.revit</v>
      </c>
      <c r="AC2350" s="32" t="s">
        <v>11545</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11544</v>
      </c>
    </row>
    <row r="2351" spans="1:39" ht="6.9" customHeight="1" x14ac:dyDescent="0.4">
      <c r="A2351" s="13">
        <v>2351</v>
      </c>
      <c r="B2351" s="14" t="s">
        <v>25</v>
      </c>
      <c r="C2351" s="35" t="str">
        <f t="shared" si="653"/>
        <v>p.materializar</v>
      </c>
      <c r="D2351" s="16" t="str">
        <f t="shared" si="648"/>
        <v>é.concreto.permeável</v>
      </c>
      <c r="E2351" s="17" t="s">
        <v>26</v>
      </c>
      <c r="F2351" s="36" t="str">
        <f t="shared" si="659"/>
        <v>d.materializar</v>
      </c>
      <c r="G2351" s="68" t="s">
        <v>11581</v>
      </c>
      <c r="H2351" s="36" t="s">
        <v>12846</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11593</v>
      </c>
      <c r="X2351" s="28" t="s">
        <v>11597</v>
      </c>
      <c r="Y2351" s="29" t="s">
        <v>11611</v>
      </c>
      <c r="Z2351" s="30" t="str">
        <f t="shared" si="646"/>
        <v>d.materializar.109</v>
      </c>
      <c r="AA2351" s="30" t="str">
        <f t="shared" si="647"/>
        <v>Ação de materializar</v>
      </c>
      <c r="AB2351" s="31" t="str">
        <f t="shared" si="656"/>
        <v>categoria.revit</v>
      </c>
      <c r="AC2351" s="32" t="s">
        <v>11545</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11544</v>
      </c>
    </row>
    <row r="2352" spans="1:39" ht="6.9" customHeight="1" x14ac:dyDescent="0.4">
      <c r="A2352" s="13">
        <v>2352</v>
      </c>
      <c r="B2352" s="14" t="s">
        <v>25</v>
      </c>
      <c r="C2352" s="35" t="str">
        <f t="shared" si="653"/>
        <v>p.materializar</v>
      </c>
      <c r="D2352" s="16" t="str">
        <f t="shared" si="648"/>
        <v>é.concreto.colorido</v>
      </c>
      <c r="E2352" s="17" t="s">
        <v>26</v>
      </c>
      <c r="F2352" s="36" t="str">
        <f t="shared" si="659"/>
        <v>d.materializar</v>
      </c>
      <c r="G2352" s="68" t="s">
        <v>11582</v>
      </c>
      <c r="H2352" s="36" t="s">
        <v>12846</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11614</v>
      </c>
      <c r="X2352" s="28" t="s">
        <v>11598</v>
      </c>
      <c r="Y2352" s="29" t="s">
        <v>11613</v>
      </c>
      <c r="Z2352" s="30" t="str">
        <f t="shared" si="646"/>
        <v>d.materializar.110</v>
      </c>
      <c r="AA2352" s="30" t="str">
        <f t="shared" si="647"/>
        <v>Ação de materializar</v>
      </c>
      <c r="AB2352" s="31" t="str">
        <f t="shared" si="656"/>
        <v>categoria.revit</v>
      </c>
      <c r="AC2352" s="32" t="s">
        <v>11545</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11544</v>
      </c>
    </row>
    <row r="2353" spans="1:39" ht="6.9" customHeight="1" x14ac:dyDescent="0.4">
      <c r="A2353" s="13">
        <v>2353</v>
      </c>
      <c r="B2353" s="14" t="s">
        <v>25</v>
      </c>
      <c r="C2353" s="35" t="str">
        <f t="shared" si="653"/>
        <v>p.materializar</v>
      </c>
      <c r="D2353" s="16" t="str">
        <f t="shared" si="648"/>
        <v>é.concreto.projetado</v>
      </c>
      <c r="E2353" s="17" t="s">
        <v>26</v>
      </c>
      <c r="F2353" s="36" t="str">
        <f t="shared" si="659"/>
        <v>d.materializar</v>
      </c>
      <c r="G2353" s="68" t="s">
        <v>11583</v>
      </c>
      <c r="H2353" s="36" t="s">
        <v>12846</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11584</v>
      </c>
      <c r="X2353" s="28" t="s">
        <v>11599</v>
      </c>
      <c r="Y2353" s="29" t="s">
        <v>11612</v>
      </c>
      <c r="Z2353" s="30" t="str">
        <f t="shared" si="646"/>
        <v>d.materializar.111</v>
      </c>
      <c r="AA2353" s="30" t="str">
        <f t="shared" si="647"/>
        <v>Ação de materializar</v>
      </c>
      <c r="AB2353" s="31" t="str">
        <f t="shared" si="656"/>
        <v>categoria.revit</v>
      </c>
      <c r="AC2353" s="32" t="s">
        <v>11545</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11544</v>
      </c>
    </row>
    <row r="2354" spans="1:39" ht="6.9"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11546</v>
      </c>
      <c r="H2354" s="36" t="s">
        <v>12846</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11554</v>
      </c>
      <c r="X2354" s="28" t="s">
        <v>11566</v>
      </c>
      <c r="Y2354" s="29" t="s">
        <v>11559</v>
      </c>
      <c r="Z2354" s="30" t="str">
        <f t="shared" si="646"/>
        <v>d.materializar.112</v>
      </c>
      <c r="AA2354" s="30" t="str">
        <f t="shared" si="647"/>
        <v>Ação de materializar</v>
      </c>
      <c r="AB2354" s="31" t="str">
        <f t="shared" si="656"/>
        <v>categoria.revit</v>
      </c>
      <c r="AC2354" s="32" t="s">
        <v>11545</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11549</v>
      </c>
    </row>
    <row r="2355" spans="1:39" ht="6.9"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11551</v>
      </c>
      <c r="H2355" s="36" t="s">
        <v>12846</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11553</v>
      </c>
      <c r="X2355" s="28" t="s">
        <v>11567</v>
      </c>
      <c r="Y2355" s="29" t="s">
        <v>11560</v>
      </c>
      <c r="Z2355" s="30" t="str">
        <f t="shared" si="646"/>
        <v>d.materializar.113</v>
      </c>
      <c r="AA2355" s="30" t="str">
        <f t="shared" si="647"/>
        <v>Ação de materializar</v>
      </c>
      <c r="AB2355" s="31" t="str">
        <f t="shared" si="656"/>
        <v>categoria.revit</v>
      </c>
      <c r="AC2355" s="32" t="s">
        <v>11545</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11548</v>
      </c>
    </row>
    <row r="2356" spans="1:39" ht="6.9"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11572</v>
      </c>
      <c r="H2356" s="36" t="s">
        <v>12846</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11573</v>
      </c>
      <c r="X2356" s="28" t="s">
        <v>11574</v>
      </c>
      <c r="Y2356" s="29" t="s">
        <v>11575</v>
      </c>
      <c r="Z2356" s="30" t="str">
        <f t="shared" si="646"/>
        <v>d.materializar.114</v>
      </c>
      <c r="AA2356" s="30" t="str">
        <f t="shared" si="647"/>
        <v>Ação de materializar</v>
      </c>
      <c r="AB2356" s="31" t="str">
        <f t="shared" si="656"/>
        <v>categoria.revit</v>
      </c>
      <c r="AC2356" s="32" t="s">
        <v>11545</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11548</v>
      </c>
    </row>
    <row r="2357" spans="1:39" ht="6.9"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11552</v>
      </c>
      <c r="H2357" s="36" t="s">
        <v>12846</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11555</v>
      </c>
      <c r="X2357" s="28" t="s">
        <v>11568</v>
      </c>
      <c r="Y2357" s="29" t="s">
        <v>11561</v>
      </c>
      <c r="Z2357" s="30" t="str">
        <f t="shared" si="646"/>
        <v>d.materializar.115</v>
      </c>
      <c r="AA2357" s="30" t="str">
        <f t="shared" si="647"/>
        <v>Ação de materializar</v>
      </c>
      <c r="AB2357" s="31" t="str">
        <f t="shared" si="656"/>
        <v>categoria.revit</v>
      </c>
      <c r="AC2357" s="32" t="s">
        <v>11545</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11548</v>
      </c>
    </row>
    <row r="2358" spans="1:39" ht="6.9"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11571</v>
      </c>
      <c r="H2358" s="36" t="s">
        <v>12846</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11556</v>
      </c>
      <c r="X2358" s="28" t="s">
        <v>11569</v>
      </c>
      <c r="Y2358" s="29" t="s">
        <v>11562</v>
      </c>
      <c r="Z2358" s="30" t="str">
        <f t="shared" si="646"/>
        <v>d.materializar.116</v>
      </c>
      <c r="AA2358" s="30" t="str">
        <f t="shared" si="647"/>
        <v>Ação de materializar</v>
      </c>
      <c r="AB2358" s="31" t="str">
        <f t="shared" si="656"/>
        <v>categoria.revit</v>
      </c>
      <c r="AC2358" s="32" t="s">
        <v>11545</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11548</v>
      </c>
    </row>
    <row r="2359" spans="1:39" ht="6.9"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12846</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11550</v>
      </c>
      <c r="X2359" s="28" t="s">
        <v>11570</v>
      </c>
      <c r="Y2359" s="29" t="s">
        <v>11563</v>
      </c>
      <c r="Z2359" s="30" t="str">
        <f t="shared" si="646"/>
        <v>d.materializar.117</v>
      </c>
      <c r="AA2359" s="30" t="str">
        <f t="shared" si="647"/>
        <v>Ação de materializar</v>
      </c>
      <c r="AB2359" s="31" t="str">
        <f t="shared" si="656"/>
        <v>categoria.revit</v>
      </c>
      <c r="AC2359" s="32" t="s">
        <v>11545</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11547</v>
      </c>
    </row>
    <row r="2360" spans="1:39" ht="6.9"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9"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9"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9"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9"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9"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9"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12846</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9"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12846</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9"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12846</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9" customHeight="1" x14ac:dyDescent="0.4">
      <c r="A2369" s="13">
        <v>2369</v>
      </c>
      <c r="B2369" s="14" t="s">
        <v>25</v>
      </c>
      <c r="C2369" s="35" t="str">
        <f t="shared" si="653"/>
        <v>p.medir</v>
      </c>
      <c r="D2369" s="16" t="str">
        <f t="shared" si="648"/>
        <v>é.métrica.euclidiana</v>
      </c>
      <c r="E2369" s="17" t="s">
        <v>26</v>
      </c>
      <c r="F2369" s="36" t="str">
        <f t="shared" si="660"/>
        <v>d.medir</v>
      </c>
      <c r="G2369" s="19" t="s">
        <v>14817</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14822</v>
      </c>
      <c r="X2369" s="28" t="s">
        <v>14989</v>
      </c>
      <c r="Y2369" s="29" t="s">
        <v>14933</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9" customHeight="1" x14ac:dyDescent="0.4">
      <c r="A2370" s="13">
        <v>2370</v>
      </c>
      <c r="B2370" s="14" t="s">
        <v>25</v>
      </c>
      <c r="C2370" s="35" t="str">
        <f t="shared" si="653"/>
        <v>p.medir</v>
      </c>
      <c r="D2370" s="16" t="str">
        <f t="shared" si="648"/>
        <v>é.métrica.manhattan</v>
      </c>
      <c r="E2370" s="17" t="s">
        <v>26</v>
      </c>
      <c r="F2370" s="36" t="str">
        <f>F2368</f>
        <v>d.medir</v>
      </c>
      <c r="G2370" s="19" t="s">
        <v>14818</v>
      </c>
      <c r="H2370" s="36" t="s">
        <v>33</v>
      </c>
      <c r="I2370" s="21" t="str">
        <f t="shared" si="654"/>
        <v>null</v>
      </c>
      <c r="J2370" s="22" t="s">
        <v>0</v>
      </c>
      <c r="K2370" s="22" t="s">
        <v>0</v>
      </c>
      <c r="L2370" s="22" t="s">
        <v>0</v>
      </c>
      <c r="M2370" s="22" t="s">
        <v>0</v>
      </c>
      <c r="N2370" s="22" t="s">
        <v>0</v>
      </c>
      <c r="O2370" s="22" t="s">
        <v>0</v>
      </c>
      <c r="P2370" s="22" t="s">
        <v>0</v>
      </c>
      <c r="Q2370" s="22" t="s">
        <v>0</v>
      </c>
      <c r="R2370" s="24" t="s">
        <v>14826</v>
      </c>
      <c r="S2370" s="25" t="s">
        <v>1</v>
      </c>
      <c r="T2370" s="25" t="s">
        <v>6790</v>
      </c>
      <c r="U2370" s="26" t="str">
        <f t="shared" si="655"/>
        <v>Propriedade destinada a medir: é.métrica.manhattan</v>
      </c>
      <c r="V2370" s="26" t="str">
        <f t="shared" si="649"/>
        <v>Dado para medir: métrica.manhattan -- Formatado como (xsd:double)</v>
      </c>
      <c r="W2370" s="27" t="s">
        <v>14827</v>
      </c>
      <c r="X2370" s="28" t="s">
        <v>14990</v>
      </c>
      <c r="Y2370" s="29" t="s">
        <v>14934</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9" customHeight="1" x14ac:dyDescent="0.4">
      <c r="A2371" s="13">
        <v>2371</v>
      </c>
      <c r="B2371" s="14" t="s">
        <v>25</v>
      </c>
      <c r="C2371" s="35" t="str">
        <f t="shared" si="653"/>
        <v>p.medir</v>
      </c>
      <c r="D2371" s="16" t="str">
        <f t="shared" si="648"/>
        <v>é.métrica.taxicab</v>
      </c>
      <c r="E2371" s="17" t="s">
        <v>26</v>
      </c>
      <c r="F2371" s="36" t="str">
        <f>F2369</f>
        <v>d.medir</v>
      </c>
      <c r="G2371" s="19" t="s">
        <v>14824</v>
      </c>
      <c r="H2371" s="36" t="s">
        <v>33</v>
      </c>
      <c r="I2371" s="21" t="str">
        <f t="shared" si="654"/>
        <v>null</v>
      </c>
      <c r="J2371" s="22" t="s">
        <v>0</v>
      </c>
      <c r="K2371" s="22" t="s">
        <v>0</v>
      </c>
      <c r="L2371" s="22" t="s">
        <v>0</v>
      </c>
      <c r="M2371" s="22" t="s">
        <v>0</v>
      </c>
      <c r="N2371" s="22" t="s">
        <v>0</v>
      </c>
      <c r="O2371" s="22" t="s">
        <v>0</v>
      </c>
      <c r="P2371" s="22" t="s">
        <v>0</v>
      </c>
      <c r="Q2371" s="22" t="s">
        <v>0</v>
      </c>
      <c r="R2371" s="24" t="s">
        <v>14825</v>
      </c>
      <c r="S2371" s="25" t="s">
        <v>1</v>
      </c>
      <c r="T2371" s="25" t="s">
        <v>6790</v>
      </c>
      <c r="U2371" s="26" t="str">
        <f t="shared" si="655"/>
        <v>Propriedade destinada a medir: é.métrica.taxicab</v>
      </c>
      <c r="V2371" s="26" t="str">
        <f t="shared" si="649"/>
        <v>Dado para medir: métrica.taxicab -- Formatado como (xsd:double)</v>
      </c>
      <c r="W2371" s="27" t="s">
        <v>14828</v>
      </c>
      <c r="X2371" s="28" t="s">
        <v>14991</v>
      </c>
      <c r="Y2371" s="29" t="s">
        <v>14935</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9" customHeight="1" x14ac:dyDescent="0.4">
      <c r="A2372" s="13">
        <v>2372</v>
      </c>
      <c r="B2372" s="14" t="s">
        <v>25</v>
      </c>
      <c r="C2372" s="35" t="str">
        <f t="shared" si="653"/>
        <v>p.medir</v>
      </c>
      <c r="D2372" s="16" t="str">
        <f t="shared" si="648"/>
        <v>é.métrica.discreta</v>
      </c>
      <c r="E2372" s="17" t="s">
        <v>26</v>
      </c>
      <c r="F2372" s="36" t="str">
        <f>F2371</f>
        <v>d.medir</v>
      </c>
      <c r="G2372" s="19" t="s">
        <v>14819</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14823</v>
      </c>
      <c r="X2372" s="28" t="s">
        <v>14992</v>
      </c>
      <c r="Y2372" s="29" t="s">
        <v>14936</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9" customHeight="1" x14ac:dyDescent="0.4">
      <c r="A2373" s="13">
        <v>2373</v>
      </c>
      <c r="B2373" s="14" t="s">
        <v>25</v>
      </c>
      <c r="C2373" s="35" t="str">
        <f t="shared" si="653"/>
        <v>p.medir</v>
      </c>
      <c r="D2373" s="16" t="str">
        <f t="shared" si="648"/>
        <v>é.métrica.do.máximo</v>
      </c>
      <c r="E2373" s="17" t="s">
        <v>26</v>
      </c>
      <c r="F2373" s="36" t="str">
        <f>F2372</f>
        <v>d.medir</v>
      </c>
      <c r="G2373" s="19" t="s">
        <v>14821</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14829</v>
      </c>
      <c r="X2373" s="28" t="s">
        <v>14993</v>
      </c>
      <c r="Y2373" s="29" t="s">
        <v>14937</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9" customHeight="1" x14ac:dyDescent="0.4">
      <c r="A2374" s="13">
        <v>2374</v>
      </c>
      <c r="B2374" s="14" t="s">
        <v>25</v>
      </c>
      <c r="C2374" s="35" t="str">
        <f t="shared" si="653"/>
        <v>p.medir</v>
      </c>
      <c r="D2374" s="16" t="str">
        <f t="shared" si="648"/>
        <v>é.métrica.integral</v>
      </c>
      <c r="E2374" s="17" t="s">
        <v>26</v>
      </c>
      <c r="F2374" s="36" t="str">
        <f>F2373</f>
        <v>d.medir</v>
      </c>
      <c r="G2374" s="19" t="s">
        <v>14820</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14830</v>
      </c>
      <c r="X2374" s="28" t="s">
        <v>14994</v>
      </c>
      <c r="Y2374" s="29" t="s">
        <v>14938</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9" customHeight="1" x14ac:dyDescent="0.4">
      <c r="A2375" s="13">
        <v>2375</v>
      </c>
      <c r="B2375" s="14" t="s">
        <v>25</v>
      </c>
      <c r="C2375" s="35" t="str">
        <f t="shared" si="653"/>
        <v>p.medir</v>
      </c>
      <c r="D2375" s="16" t="str">
        <f t="shared" si="648"/>
        <v>é.compacidade.do.solo</v>
      </c>
      <c r="E2375" s="17" t="s">
        <v>26</v>
      </c>
      <c r="F2375" s="36" t="str">
        <f>F2373</f>
        <v>d.medir</v>
      </c>
      <c r="G2375" s="19" t="s">
        <v>14835</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14836</v>
      </c>
      <c r="X2375" s="28" t="s">
        <v>14995</v>
      </c>
      <c r="Y2375" s="29" t="s">
        <v>14939</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9" customHeight="1" x14ac:dyDescent="0.4">
      <c r="A2376" s="13">
        <v>2376</v>
      </c>
      <c r="B2376" s="14" t="s">
        <v>25</v>
      </c>
      <c r="C2376" s="35" t="str">
        <f t="shared" si="653"/>
        <v>p.medir</v>
      </c>
      <c r="D2376" s="16" t="str">
        <f t="shared" si="648"/>
        <v>é.compacidade.kc</v>
      </c>
      <c r="E2376" s="17" t="s">
        <v>26</v>
      </c>
      <c r="F2376" s="36" t="str">
        <f>F2374</f>
        <v>d.medir</v>
      </c>
      <c r="G2376" s="19" t="s">
        <v>14831</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14834</v>
      </c>
      <c r="X2376" s="28" t="s">
        <v>14996</v>
      </c>
      <c r="Y2376" s="29" t="s">
        <v>14940</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9" customHeight="1" x14ac:dyDescent="0.4">
      <c r="A2377" s="13">
        <v>2377</v>
      </c>
      <c r="B2377" s="14" t="s">
        <v>25</v>
      </c>
      <c r="C2377" s="35" t="str">
        <f t="shared" si="653"/>
        <v>p.medir</v>
      </c>
      <c r="D2377" s="16" t="str">
        <f t="shared" si="648"/>
        <v>é.compacidade.ic</v>
      </c>
      <c r="E2377" s="17" t="s">
        <v>26</v>
      </c>
      <c r="F2377" s="36" t="str">
        <f>F2376</f>
        <v>d.medir</v>
      </c>
      <c r="G2377" s="19" t="s">
        <v>14832</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14833</v>
      </c>
      <c r="X2377" s="28" t="s">
        <v>14997</v>
      </c>
      <c r="Y2377" s="29" t="s">
        <v>14941</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9" customHeight="1" x14ac:dyDescent="0.4">
      <c r="A2378" s="13">
        <v>2378</v>
      </c>
      <c r="B2378" s="14" t="s">
        <v>25</v>
      </c>
      <c r="C2378" s="15" t="str">
        <f t="shared" si="653"/>
        <v>p.memorizar</v>
      </c>
      <c r="D2378" s="16" t="str">
        <f t="shared" si="648"/>
        <v>é.experiência</v>
      </c>
      <c r="E2378" s="17" t="s">
        <v>26</v>
      </c>
      <c r="F2378" s="40" t="s">
        <v>7390</v>
      </c>
      <c r="G2378" s="19" t="s">
        <v>14776</v>
      </c>
      <c r="H2378" s="36" t="s">
        <v>12846</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14779</v>
      </c>
      <c r="X2378" s="28" t="s">
        <v>14788</v>
      </c>
      <c r="Y2378" s="28" t="s">
        <v>14781</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9"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14775</v>
      </c>
      <c r="H2379" s="36" t="s">
        <v>12846</v>
      </c>
      <c r="I2379" s="21" t="str">
        <f t="shared" si="654"/>
        <v>null</v>
      </c>
      <c r="J2379" s="22" t="s">
        <v>0</v>
      </c>
      <c r="K2379" s="22" t="s">
        <v>0</v>
      </c>
      <c r="L2379" s="22" t="s">
        <v>0</v>
      </c>
      <c r="M2379" s="22" t="s">
        <v>0</v>
      </c>
      <c r="N2379" s="22" t="s">
        <v>0</v>
      </c>
      <c r="O2379" s="22" t="s">
        <v>0</v>
      </c>
      <c r="P2379" s="22" t="s">
        <v>0</v>
      </c>
      <c r="Q2379" s="22" t="s">
        <v>14791</v>
      </c>
      <c r="R2379" s="42" t="s">
        <v>0</v>
      </c>
      <c r="S2379" s="25" t="s">
        <v>1</v>
      </c>
      <c r="T2379" s="25" t="s">
        <v>6790</v>
      </c>
      <c r="U2379" s="26" t="str">
        <f t="shared" si="655"/>
        <v>Propriedade destinada a memorizar: é.fato</v>
      </c>
      <c r="V2379" s="26" t="str">
        <f t="shared" si="649"/>
        <v>Dado para memorizar: fato -- Formatado como (rdfs:Literal or xsd:string)</v>
      </c>
      <c r="W2379" s="29" t="s">
        <v>14778</v>
      </c>
      <c r="X2379" s="29" t="s">
        <v>14787</v>
      </c>
      <c r="Y2379" s="28" t="s">
        <v>14780</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9"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12846</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14794</v>
      </c>
      <c r="X2380" s="28" t="s">
        <v>14795</v>
      </c>
      <c r="Y2380" s="28" t="s">
        <v>14782</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9" customHeight="1" x14ac:dyDescent="0.4">
      <c r="A2381" s="13">
        <v>2381</v>
      </c>
      <c r="B2381" s="14" t="s">
        <v>25</v>
      </c>
      <c r="C2381" s="35" t="str">
        <f t="shared" si="653"/>
        <v>p.memorizar</v>
      </c>
      <c r="D2381" s="16" t="str">
        <f t="shared" si="648"/>
        <v>é.opinião</v>
      </c>
      <c r="E2381" s="17" t="s">
        <v>26</v>
      </c>
      <c r="F2381" s="36" t="str">
        <f t="shared" si="663"/>
        <v>d.memorizar</v>
      </c>
      <c r="G2381" s="19" t="s">
        <v>14777</v>
      </c>
      <c r="H2381" s="36" t="s">
        <v>12846</v>
      </c>
      <c r="I2381" s="45" t="str">
        <f t="shared" si="654"/>
        <v>null</v>
      </c>
      <c r="J2381" s="22" t="s">
        <v>0</v>
      </c>
      <c r="K2381" s="22" t="s">
        <v>0</v>
      </c>
      <c r="L2381" s="22" t="s">
        <v>0</v>
      </c>
      <c r="M2381" s="22" t="s">
        <v>0</v>
      </c>
      <c r="N2381" s="22" t="s">
        <v>0</v>
      </c>
      <c r="O2381" s="22" t="s">
        <v>0</v>
      </c>
      <c r="P2381" s="22" t="s">
        <v>0</v>
      </c>
      <c r="Q2381" s="22" t="s">
        <v>14792</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14793</v>
      </c>
      <c r="X2381" s="28" t="s">
        <v>14789</v>
      </c>
      <c r="Y2381" s="28" t="s">
        <v>14783</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9"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12846</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14784</v>
      </c>
      <c r="Y2382" s="28" t="s">
        <v>14771</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9"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12846</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9"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12846</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14786</v>
      </c>
      <c r="Y2384" s="28" t="s">
        <v>14773</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9"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12846</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14785</v>
      </c>
      <c r="Y2385" s="28" t="s">
        <v>14772</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9"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12846</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9" customHeight="1" x14ac:dyDescent="0.4">
      <c r="A2387" s="13">
        <v>2387</v>
      </c>
      <c r="B2387" s="14" t="s">
        <v>25</v>
      </c>
      <c r="C2387" s="15" t="str">
        <f t="shared" si="653"/>
        <v>p.microfonar</v>
      </c>
      <c r="D2387" s="16" t="str">
        <f t="shared" si="648"/>
        <v>é.microfone</v>
      </c>
      <c r="E2387" s="17" t="s">
        <v>26</v>
      </c>
      <c r="F2387" s="40" t="s">
        <v>2311</v>
      </c>
      <c r="G2387" s="19" t="s">
        <v>2466</v>
      </c>
      <c r="H2387" s="36" t="s">
        <v>12846</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9"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9"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9"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12846</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9" customHeight="1" x14ac:dyDescent="0.4">
      <c r="A2391" s="13">
        <v>2391</v>
      </c>
      <c r="B2391" s="14" t="s">
        <v>25</v>
      </c>
      <c r="C2391" s="15" t="str">
        <f t="shared" si="653"/>
        <v>p.mobiliar</v>
      </c>
      <c r="D2391" s="16" t="str">
        <f t="shared" si="648"/>
        <v>é.mobília</v>
      </c>
      <c r="E2391" s="17" t="s">
        <v>26</v>
      </c>
      <c r="F2391" s="40" t="s">
        <v>2060</v>
      </c>
      <c r="G2391" s="41" t="s">
        <v>1576</v>
      </c>
      <c r="H2391" s="20" t="s">
        <v>12846</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9"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12846</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9"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12846</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9"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12846</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9"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9"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9"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9"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9"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9"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9"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9" customHeight="1" x14ac:dyDescent="0.4">
      <c r="A2402" s="13">
        <v>2402</v>
      </c>
      <c r="B2402" s="14" t="s">
        <v>25</v>
      </c>
      <c r="C2402" s="15" t="str">
        <f t="shared" si="653"/>
        <v>p.mobilizar</v>
      </c>
      <c r="D2402" s="16" t="str">
        <f t="shared" si="667"/>
        <v>é.bicicletário</v>
      </c>
      <c r="E2402" s="17" t="s">
        <v>26</v>
      </c>
      <c r="F2402" s="18" t="s">
        <v>14653</v>
      </c>
      <c r="G2402" s="62" t="s">
        <v>14597</v>
      </c>
      <c r="H2402" s="20" t="s">
        <v>12846</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14654</v>
      </c>
      <c r="X2402" s="28" t="s">
        <v>14967</v>
      </c>
      <c r="Y2402" s="29" t="s">
        <v>14942</v>
      </c>
      <c r="Z2402" s="30" t="str">
        <f t="shared" si="661"/>
        <v>d.mobilizar.100</v>
      </c>
      <c r="AA2402" s="30" t="str">
        <f t="shared" si="662"/>
        <v>Ação de mobilizar</v>
      </c>
      <c r="AB2402" s="31" t="str">
        <f t="shared" si="664"/>
        <v>categoria.revit</v>
      </c>
      <c r="AC2402" s="32" t="s">
        <v>14648</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9"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14599</v>
      </c>
      <c r="H2403" s="20" t="s">
        <v>12846</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14655</v>
      </c>
      <c r="X2403" s="28" t="s">
        <v>14968</v>
      </c>
      <c r="Y2403" s="29" t="s">
        <v>14943</v>
      </c>
      <c r="Z2403" s="30" t="str">
        <f t="shared" si="661"/>
        <v>d.mobilizar.101</v>
      </c>
      <c r="AA2403" s="30" t="str">
        <f t="shared" si="662"/>
        <v>Ação de mobilizar</v>
      </c>
      <c r="AB2403" s="31" t="str">
        <f t="shared" si="664"/>
        <v>categoria.revit</v>
      </c>
      <c r="AC2403" s="32" t="s">
        <v>14648</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9"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14600</v>
      </c>
      <c r="H2404" s="20" t="s">
        <v>12846</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14656</v>
      </c>
      <c r="X2404" s="28" t="s">
        <v>14969</v>
      </c>
      <c r="Y2404" s="29" t="s">
        <v>14944</v>
      </c>
      <c r="Z2404" s="30" t="str">
        <f t="shared" si="661"/>
        <v>d.mobilizar.102</v>
      </c>
      <c r="AA2404" s="30" t="str">
        <f t="shared" si="662"/>
        <v>Ação de mobilizar</v>
      </c>
      <c r="AB2404" s="31" t="str">
        <f t="shared" si="664"/>
        <v>categoria.revit</v>
      </c>
      <c r="AC2404" s="32" t="s">
        <v>14648</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9" customHeight="1" x14ac:dyDescent="0.4">
      <c r="A2405" s="13">
        <v>2405</v>
      </c>
      <c r="B2405" s="14" t="s">
        <v>25</v>
      </c>
      <c r="C2405" s="35" t="str">
        <f t="shared" si="673"/>
        <v>p.mobilizar</v>
      </c>
      <c r="D2405" s="16" t="str">
        <f t="shared" si="667"/>
        <v>é.ciclofaixa</v>
      </c>
      <c r="E2405" s="17" t="s">
        <v>26</v>
      </c>
      <c r="F2405" s="36" t="str">
        <f t="shared" si="672"/>
        <v>d.mobilizar</v>
      </c>
      <c r="G2405" s="62" t="s">
        <v>14594</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14657</v>
      </c>
      <c r="X2405" s="28" t="s">
        <v>14970</v>
      </c>
      <c r="Y2405" s="29" t="s">
        <v>14945</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9" customHeight="1" x14ac:dyDescent="0.4">
      <c r="A2406" s="13">
        <v>2406</v>
      </c>
      <c r="B2406" s="14" t="s">
        <v>25</v>
      </c>
      <c r="C2406" s="35" t="str">
        <f t="shared" si="673"/>
        <v>p.mobilizar</v>
      </c>
      <c r="D2406" s="16" t="str">
        <f t="shared" si="667"/>
        <v>é.ciclovia</v>
      </c>
      <c r="E2406" s="17" t="s">
        <v>26</v>
      </c>
      <c r="F2406" s="36" t="str">
        <f t="shared" si="672"/>
        <v>d.mobilizar</v>
      </c>
      <c r="G2406" s="62" t="s">
        <v>14601</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14658</v>
      </c>
      <c r="X2406" s="28" t="s">
        <v>14970</v>
      </c>
      <c r="Y2406" s="29" t="s">
        <v>14946</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9" customHeight="1" x14ac:dyDescent="0.4">
      <c r="A2407" s="13">
        <v>2407</v>
      </c>
      <c r="B2407" s="14" t="s">
        <v>25</v>
      </c>
      <c r="C2407" s="35" t="str">
        <f t="shared" si="673"/>
        <v>p.mobilizar</v>
      </c>
      <c r="D2407" s="16" t="str">
        <f t="shared" si="667"/>
        <v>é.ciclovia.segregada</v>
      </c>
      <c r="E2407" s="17" t="s">
        <v>26</v>
      </c>
      <c r="F2407" s="36" t="str">
        <f t="shared" si="672"/>
        <v>d.mobilizar</v>
      </c>
      <c r="G2407" s="62" t="s">
        <v>14595</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14659</v>
      </c>
      <c r="X2407" s="28" t="s">
        <v>14971</v>
      </c>
      <c r="Y2407" s="29" t="s">
        <v>14767</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9" customHeight="1" x14ac:dyDescent="0.4">
      <c r="A2408" s="13">
        <v>2408</v>
      </c>
      <c r="B2408" s="14" t="s">
        <v>25</v>
      </c>
      <c r="C2408" s="35" t="str">
        <f t="shared" si="673"/>
        <v>p.mobilizar</v>
      </c>
      <c r="D2408" s="16" t="str">
        <f t="shared" si="667"/>
        <v>é.domicílios.0500.tma</v>
      </c>
      <c r="E2408" s="17" t="s">
        <v>26</v>
      </c>
      <c r="F2408" s="36" t="str">
        <f t="shared" si="672"/>
        <v>d.mobilizar</v>
      </c>
      <c r="G2408" s="47" t="s">
        <v>14649</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14641</v>
      </c>
      <c r="X2408" s="28" t="s">
        <v>14972</v>
      </c>
      <c r="Y2408" s="29" t="s">
        <v>14768</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9" customHeight="1" x14ac:dyDescent="0.4">
      <c r="A2409" s="13">
        <v>2409</v>
      </c>
      <c r="B2409" s="14" t="s">
        <v>25</v>
      </c>
      <c r="C2409" s="35" t="str">
        <f t="shared" si="673"/>
        <v>p.mobilizar</v>
      </c>
      <c r="D2409" s="16" t="str">
        <f t="shared" si="667"/>
        <v>é.domicílios.1000.tma</v>
      </c>
      <c r="E2409" s="17" t="s">
        <v>26</v>
      </c>
      <c r="F2409" s="36" t="str">
        <f t="shared" si="672"/>
        <v>d.mobilizar</v>
      </c>
      <c r="G2409" s="47" t="s">
        <v>14650</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14642</v>
      </c>
      <c r="X2409" s="28" t="s">
        <v>14973</v>
      </c>
      <c r="Y2409" s="29" t="s">
        <v>14769</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9" customHeight="1" x14ac:dyDescent="0.4">
      <c r="A2410" s="13">
        <v>2410</v>
      </c>
      <c r="B2410" s="14" t="s">
        <v>25</v>
      </c>
      <c r="C2410" s="35" t="str">
        <f t="shared" si="673"/>
        <v>p.mobilizar</v>
      </c>
      <c r="D2410" s="16" t="str">
        <f t="shared" si="667"/>
        <v>é.domicílios.3000.tma</v>
      </c>
      <c r="E2410" s="17" t="s">
        <v>26</v>
      </c>
      <c r="F2410" s="36" t="str">
        <f t="shared" si="672"/>
        <v>d.mobilizar</v>
      </c>
      <c r="G2410" s="47" t="s">
        <v>14651</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14643</v>
      </c>
      <c r="X2410" s="28" t="s">
        <v>14974</v>
      </c>
      <c r="Y2410" s="29" t="s">
        <v>14770</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9" customHeight="1" x14ac:dyDescent="0.4">
      <c r="A2411" s="13">
        <v>2411</v>
      </c>
      <c r="B2411" s="14" t="s">
        <v>25</v>
      </c>
      <c r="C2411" s="35" t="str">
        <f t="shared" si="673"/>
        <v>p.mobilizar</v>
      </c>
      <c r="D2411" s="16" t="str">
        <f t="shared" si="667"/>
        <v>é.domicílios.3001.tma</v>
      </c>
      <c r="E2411" s="17" t="s">
        <v>26</v>
      </c>
      <c r="F2411" s="36" t="str">
        <f t="shared" si="672"/>
        <v>d.mobilizar</v>
      </c>
      <c r="G2411" s="47" t="s">
        <v>14652</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14644</v>
      </c>
      <c r="X2411" s="28" t="s">
        <v>14975</v>
      </c>
      <c r="Y2411" s="29" t="s">
        <v>14947</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9"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14625</v>
      </c>
      <c r="H2412" s="20" t="s">
        <v>12846</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14647</v>
      </c>
      <c r="X2412" s="28" t="s">
        <v>14976</v>
      </c>
      <c r="Y2412" s="29" t="s">
        <v>14948</v>
      </c>
      <c r="Z2412" s="30" t="str">
        <f t="shared" si="661"/>
        <v>d.mobilizar.110</v>
      </c>
      <c r="AA2412" s="30" t="str">
        <f t="shared" si="662"/>
        <v>Ação de mobilizar</v>
      </c>
      <c r="AB2412" s="31" t="str">
        <f t="shared" si="664"/>
        <v>categoria.revit</v>
      </c>
      <c r="AC2412" s="32" t="s">
        <v>14648</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9"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14624</v>
      </c>
      <c r="H2413" s="20" t="s">
        <v>12846</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14646</v>
      </c>
      <c r="X2413" s="28" t="s">
        <v>14977</v>
      </c>
      <c r="Y2413" s="29" t="s">
        <v>14949</v>
      </c>
      <c r="Z2413" s="30" t="str">
        <f t="shared" si="661"/>
        <v>d.mobilizar.111</v>
      </c>
      <c r="AA2413" s="30" t="str">
        <f t="shared" si="662"/>
        <v>Ação de mobilizar</v>
      </c>
      <c r="AB2413" s="31" t="str">
        <f t="shared" si="664"/>
        <v>categoria.revit</v>
      </c>
      <c r="AC2413" s="32" t="s">
        <v>14648</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9"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14626</v>
      </c>
      <c r="H2414" s="20" t="s">
        <v>12846</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14645</v>
      </c>
      <c r="X2414" s="28" t="s">
        <v>14978</v>
      </c>
      <c r="Y2414" s="29" t="s">
        <v>14950</v>
      </c>
      <c r="Z2414" s="30" t="str">
        <f t="shared" si="661"/>
        <v>d.mobilizar.112</v>
      </c>
      <c r="AA2414" s="30" t="str">
        <f t="shared" si="662"/>
        <v>Ação de mobilizar</v>
      </c>
      <c r="AB2414" s="31" t="str">
        <f t="shared" si="664"/>
        <v>categoria.revit</v>
      </c>
      <c r="AC2414" s="32" t="s">
        <v>14648</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9" customHeight="1" x14ac:dyDescent="0.4">
      <c r="A2415" s="13">
        <v>2415</v>
      </c>
      <c r="B2415" s="14" t="s">
        <v>25</v>
      </c>
      <c r="C2415" s="35" t="str">
        <f t="shared" si="673"/>
        <v>p.mobilizar</v>
      </c>
      <c r="D2415" s="16" t="str">
        <f t="shared" si="667"/>
        <v>é.paraciclo</v>
      </c>
      <c r="E2415" s="17" t="s">
        <v>26</v>
      </c>
      <c r="F2415" s="36" t="str">
        <f t="shared" si="672"/>
        <v>d.mobilizar</v>
      </c>
      <c r="G2415" s="62" t="s">
        <v>14598</v>
      </c>
      <c r="H2415" s="20" t="s">
        <v>12846</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14774</v>
      </c>
      <c r="X2415" s="28" t="s">
        <v>14979</v>
      </c>
      <c r="Y2415" s="29" t="s">
        <v>14951</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9"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14608</v>
      </c>
      <c r="H2416" s="20" t="s">
        <v>12846</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14660</v>
      </c>
      <c r="X2416" s="28" t="s">
        <v>14980</v>
      </c>
      <c r="Y2416" s="29" t="s">
        <v>14952</v>
      </c>
      <c r="Z2416" s="30" t="str">
        <f t="shared" si="661"/>
        <v>d.mobilizar.114</v>
      </c>
      <c r="AA2416" s="30" t="str">
        <f t="shared" si="662"/>
        <v>Ação de mobilizar</v>
      </c>
      <c r="AB2416" s="31" t="str">
        <f t="shared" si="664"/>
        <v>categoria.revit</v>
      </c>
      <c r="AC2416" s="32" t="s">
        <v>14648</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9"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14607</v>
      </c>
      <c r="H2417" s="20" t="s">
        <v>12846</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14661</v>
      </c>
      <c r="X2417" s="28" t="s">
        <v>14981</v>
      </c>
      <c r="Y2417" s="29" t="s">
        <v>14953</v>
      </c>
      <c r="Z2417" s="30" t="str">
        <f t="shared" si="661"/>
        <v>d.mobilizar.115</v>
      </c>
      <c r="AA2417" s="30" t="str">
        <f t="shared" si="662"/>
        <v>Ação de mobilizar</v>
      </c>
      <c r="AB2417" s="31" t="str">
        <f t="shared" si="664"/>
        <v>categoria.revit</v>
      </c>
      <c r="AC2417" s="32" t="s">
        <v>14648</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9"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14609</v>
      </c>
      <c r="H2418" s="20" t="s">
        <v>12846</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14662</v>
      </c>
      <c r="X2418" s="28" t="s">
        <v>14982</v>
      </c>
      <c r="Y2418" s="29" t="s">
        <v>14954</v>
      </c>
      <c r="Z2418" s="30" t="str">
        <f t="shared" si="661"/>
        <v>d.mobilizar.116</v>
      </c>
      <c r="AA2418" s="30" t="str">
        <f t="shared" si="662"/>
        <v>Ação de mobilizar</v>
      </c>
      <c r="AB2418" s="31" t="str">
        <f t="shared" si="664"/>
        <v>categoria.revit</v>
      </c>
      <c r="AC2418" s="32" t="s">
        <v>14648</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9" customHeight="1" x14ac:dyDescent="0.4">
      <c r="A2419" s="13">
        <v>2419</v>
      </c>
      <c r="B2419" s="14" t="s">
        <v>25</v>
      </c>
      <c r="C2419" s="35" t="str">
        <f t="shared" si="673"/>
        <v>p.mobilizar</v>
      </c>
      <c r="D2419" s="16" t="str">
        <f t="shared" si="667"/>
        <v>é.polo.gerador.de.viagem</v>
      </c>
      <c r="E2419" s="17" t="s">
        <v>26</v>
      </c>
      <c r="F2419" s="36" t="str">
        <f t="shared" si="672"/>
        <v>d.mobilizar</v>
      </c>
      <c r="G2419" s="62" t="s">
        <v>14596</v>
      </c>
      <c r="H2419" s="20" t="s">
        <v>12846</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14663</v>
      </c>
      <c r="X2419" s="28" t="s">
        <v>14983</v>
      </c>
      <c r="Y2419" s="29" t="s">
        <v>14955</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9" customHeight="1" x14ac:dyDescent="0.4">
      <c r="A2420" s="13">
        <v>2420</v>
      </c>
      <c r="B2420" s="14" t="s">
        <v>25</v>
      </c>
      <c r="C2420" s="35" t="str">
        <f t="shared" si="673"/>
        <v>p.mobilizar</v>
      </c>
      <c r="D2420" s="16" t="str">
        <f t="shared" si="667"/>
        <v>é.rota.alternativa</v>
      </c>
      <c r="E2420" s="17" t="s">
        <v>26</v>
      </c>
      <c r="F2420" s="36" t="str">
        <f t="shared" si="672"/>
        <v>d.mobilizar</v>
      </c>
      <c r="G2420" s="37" t="s">
        <v>14615</v>
      </c>
      <c r="H2420" s="20" t="s">
        <v>12846</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14664</v>
      </c>
      <c r="X2420" s="28" t="s">
        <v>14984</v>
      </c>
      <c r="Y2420" s="29" t="s">
        <v>14956</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9" customHeight="1" x14ac:dyDescent="0.4">
      <c r="A2421" s="13">
        <v>2421</v>
      </c>
      <c r="B2421" s="14" t="s">
        <v>25</v>
      </c>
      <c r="C2421" s="35" t="str">
        <f t="shared" si="673"/>
        <v>p.mobilizar</v>
      </c>
      <c r="D2421" s="16" t="str">
        <f t="shared" si="667"/>
        <v>é.rota.principal</v>
      </c>
      <c r="E2421" s="17" t="s">
        <v>26</v>
      </c>
      <c r="F2421" s="36" t="str">
        <f t="shared" si="672"/>
        <v>d.mobilizar</v>
      </c>
      <c r="G2421" s="37" t="s">
        <v>14616</v>
      </c>
      <c r="H2421" s="20" t="s">
        <v>12846</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14665</v>
      </c>
      <c r="X2421" s="28" t="s">
        <v>14985</v>
      </c>
      <c r="Y2421" s="29" t="s">
        <v>14957</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9"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14623</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14668</v>
      </c>
      <c r="X2422" s="28" t="s">
        <v>14986</v>
      </c>
      <c r="Y2422" s="29" t="s">
        <v>14958</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ht="6.9" customHeight="1" x14ac:dyDescent="0.4">
      <c r="A2423" s="13">
        <v>2423</v>
      </c>
      <c r="B2423" s="14" t="s">
        <v>25</v>
      </c>
      <c r="C2423" s="35" t="str">
        <f t="shared" si="673"/>
        <v>p.mobilizar</v>
      </c>
      <c r="D2423" s="16" t="str">
        <f t="shared" si="667"/>
        <v>é.sistema.viário.geometria</v>
      </c>
      <c r="E2423" s="17" t="s">
        <v>26</v>
      </c>
      <c r="F2423" s="36" t="str">
        <f t="shared" si="672"/>
        <v>d.mobilizar</v>
      </c>
      <c r="G2423" s="37" t="s">
        <v>14621</v>
      </c>
      <c r="H2423" s="20" t="s">
        <v>12846</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14666</v>
      </c>
      <c r="X2423" s="28" t="s">
        <v>14987</v>
      </c>
      <c r="Y2423" s="29" t="s">
        <v>14959</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ht="6.9" customHeight="1" x14ac:dyDescent="0.4">
      <c r="A2424" s="13">
        <v>2424</v>
      </c>
      <c r="B2424" s="14" t="s">
        <v>25</v>
      </c>
      <c r="C2424" s="35" t="str">
        <f t="shared" si="673"/>
        <v>p.mobilizar</v>
      </c>
      <c r="D2424" s="16" t="str">
        <f t="shared" si="667"/>
        <v>é.sistema.viário.malha</v>
      </c>
      <c r="E2424" s="17" t="s">
        <v>26</v>
      </c>
      <c r="F2424" s="36" t="str">
        <f t="shared" si="672"/>
        <v>d.mobilizar</v>
      </c>
      <c r="G2424" s="37" t="s">
        <v>14622</v>
      </c>
      <c r="H2424" s="20" t="s">
        <v>12846</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14667</v>
      </c>
      <c r="X2424" s="28" t="s">
        <v>14988</v>
      </c>
      <c r="Y2424" s="29" t="s">
        <v>14960</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9"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9"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9"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12846</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9"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9"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9"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9"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9"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9"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9"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9"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9"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9"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9"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9"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9"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12846</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9" customHeight="1" x14ac:dyDescent="0.4">
      <c r="A2441" s="13">
        <v>2441</v>
      </c>
      <c r="B2441" s="14" t="s">
        <v>25</v>
      </c>
      <c r="C2441" s="15" t="str">
        <f t="shared" si="673"/>
        <v>p.monitorar</v>
      </c>
      <c r="D2441" s="16" t="str">
        <f t="shared" si="667"/>
        <v>é.série.temporal</v>
      </c>
      <c r="E2441" s="17" t="s">
        <v>26</v>
      </c>
      <c r="F2441" s="40" t="s">
        <v>5502</v>
      </c>
      <c r="G2441" s="19" t="s">
        <v>5528</v>
      </c>
      <c r="H2441" s="36" t="s">
        <v>12846</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9"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12846</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9"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12846</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9"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12846</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9"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12846</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9"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12846</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9"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12846</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9"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9"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12846</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15429</v>
      </c>
      <c r="X2449" s="28" t="s">
        <v>15428</v>
      </c>
      <c r="Y2449" s="29" t="s">
        <v>15426</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9"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9"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12846</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9" customHeight="1" x14ac:dyDescent="0.4">
      <c r="A2452" s="13">
        <v>2452</v>
      </c>
      <c r="B2452" s="14" t="s">
        <v>25</v>
      </c>
      <c r="C2452" s="15" t="str">
        <f t="shared" si="673"/>
        <v>p.montar</v>
      </c>
      <c r="D2452" s="16" t="str">
        <f t="shared" si="667"/>
        <v>é.apoio.de</v>
      </c>
      <c r="E2452" s="17" t="s">
        <v>26</v>
      </c>
      <c r="F2452" s="40" t="s">
        <v>2062</v>
      </c>
      <c r="G2452" s="19" t="s">
        <v>2829</v>
      </c>
      <c r="H2452" s="36" t="s">
        <v>12846</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11512</v>
      </c>
      <c r="Y2452" s="29" t="s">
        <v>11499</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11537</v>
      </c>
      <c r="AJ2452" s="31" t="str">
        <f t="shared" si="670"/>
        <v>null</v>
      </c>
      <c r="AK2452" s="32" t="s">
        <v>0</v>
      </c>
      <c r="AL2452" s="31" t="str">
        <f t="shared" si="676"/>
        <v>null</v>
      </c>
      <c r="AM2452" s="33" t="s">
        <v>0</v>
      </c>
    </row>
    <row r="2453" spans="1:39" ht="6.9" customHeight="1" x14ac:dyDescent="0.4">
      <c r="A2453" s="13">
        <v>2453</v>
      </c>
      <c r="B2453" s="14" t="s">
        <v>25</v>
      </c>
      <c r="C2453" s="35" t="str">
        <f t="shared" si="673"/>
        <v>p.montar</v>
      </c>
      <c r="D2453" s="16" t="str">
        <f t="shared" si="667"/>
        <v>é.apoiada.em</v>
      </c>
      <c r="E2453" s="17" t="s">
        <v>26</v>
      </c>
      <c r="F2453" s="36" t="str">
        <f>F2452</f>
        <v>d.montar</v>
      </c>
      <c r="G2453" s="19" t="s">
        <v>11478</v>
      </c>
      <c r="H2453" s="36" t="s">
        <v>12846</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11491</v>
      </c>
      <c r="X2453" s="28" t="s">
        <v>11513</v>
      </c>
      <c r="Y2453" s="29" t="s">
        <v>11504</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11537</v>
      </c>
      <c r="AJ2453" s="31" t="str">
        <f t="shared" si="670"/>
        <v>null</v>
      </c>
      <c r="AK2453" s="32" t="s">
        <v>0</v>
      </c>
      <c r="AL2453" s="31" t="str">
        <f t="shared" si="676"/>
        <v>null</v>
      </c>
      <c r="AM2453" s="33" t="s">
        <v>0</v>
      </c>
    </row>
    <row r="2454" spans="1:39" ht="6.9"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12846</v>
      </c>
      <c r="I2454" s="21" t="str">
        <f t="shared" si="674"/>
        <v>null</v>
      </c>
      <c r="J2454" s="22" t="s">
        <v>0</v>
      </c>
      <c r="K2454" s="22" t="s">
        <v>0</v>
      </c>
      <c r="L2454" s="22" t="s">
        <v>0</v>
      </c>
      <c r="M2454" s="22" t="s">
        <v>0</v>
      </c>
      <c r="N2454" s="22" t="s">
        <v>0</v>
      </c>
      <c r="O2454" s="22" t="s">
        <v>0</v>
      </c>
      <c r="P2454" s="22" t="s">
        <v>0</v>
      </c>
      <c r="Q2454" s="22" t="s">
        <v>2830</v>
      </c>
      <c r="R2454" s="24" t="s">
        <v>11479</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11514</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11537</v>
      </c>
      <c r="AJ2454" s="31" t="str">
        <f t="shared" si="670"/>
        <v>null</v>
      </c>
      <c r="AK2454" s="32" t="s">
        <v>0</v>
      </c>
      <c r="AL2454" s="31" t="str">
        <f t="shared" si="676"/>
        <v>null</v>
      </c>
      <c r="AM2454" s="33" t="s">
        <v>0</v>
      </c>
    </row>
    <row r="2455" spans="1:39" ht="6.9"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12846</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11531</v>
      </c>
      <c r="Y2455" s="29" t="s">
        <v>9199</v>
      </c>
      <c r="Z2455" s="30" t="str">
        <f t="shared" si="680"/>
        <v>d.montar.103</v>
      </c>
      <c r="AA2455" s="30" t="str">
        <f t="shared" si="681"/>
        <v>Ação de montar</v>
      </c>
      <c r="AB2455" s="31" t="str">
        <f t="shared" si="683"/>
        <v>categoria.revit</v>
      </c>
      <c r="AC2455" s="32" t="s">
        <v>11533</v>
      </c>
      <c r="AD2455" s="31" t="str">
        <f t="shared" si="671"/>
        <v>null</v>
      </c>
      <c r="AE2455" s="32" t="s">
        <v>0</v>
      </c>
      <c r="AF2455" s="31" t="str">
        <f t="shared" si="669"/>
        <v>null</v>
      </c>
      <c r="AG2455" s="32" t="s">
        <v>0</v>
      </c>
      <c r="AH2455" s="31" t="str">
        <f t="shared" si="684"/>
        <v>classe.ifc</v>
      </c>
      <c r="AI2455" s="57" t="s">
        <v>11537</v>
      </c>
      <c r="AJ2455" s="31" t="str">
        <f t="shared" si="670"/>
        <v>null</v>
      </c>
      <c r="AK2455" s="32" t="s">
        <v>0</v>
      </c>
      <c r="AL2455" s="31" t="str">
        <f t="shared" si="676"/>
        <v>null</v>
      </c>
      <c r="AM2455" s="33" t="s">
        <v>0</v>
      </c>
    </row>
    <row r="2456" spans="1:39" ht="6.9"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12846</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11532</v>
      </c>
      <c r="Y2456" s="29" t="s">
        <v>9200</v>
      </c>
      <c r="Z2456" s="30" t="str">
        <f t="shared" si="680"/>
        <v>d.montar.104</v>
      </c>
      <c r="AA2456" s="30" t="str">
        <f t="shared" si="681"/>
        <v>Ação de montar</v>
      </c>
      <c r="AB2456" s="31" t="str">
        <f t="shared" si="683"/>
        <v>categoria.revit</v>
      </c>
      <c r="AC2456" s="32" t="s">
        <v>11533</v>
      </c>
      <c r="AD2456" s="31" t="str">
        <f t="shared" si="671"/>
        <v>null</v>
      </c>
      <c r="AE2456" s="32" t="s">
        <v>0</v>
      </c>
      <c r="AF2456" s="31" t="str">
        <f t="shared" si="669"/>
        <v>null</v>
      </c>
      <c r="AG2456" s="32" t="s">
        <v>0</v>
      </c>
      <c r="AH2456" s="31" t="str">
        <f t="shared" si="684"/>
        <v>classe.ifc</v>
      </c>
      <c r="AI2456" s="57" t="s">
        <v>11537</v>
      </c>
      <c r="AJ2456" s="31" t="str">
        <f t="shared" si="670"/>
        <v>null</v>
      </c>
      <c r="AK2456" s="32" t="s">
        <v>0</v>
      </c>
      <c r="AL2456" s="31" t="str">
        <f t="shared" si="676"/>
        <v>null</v>
      </c>
      <c r="AM2456" s="33" t="s">
        <v>0</v>
      </c>
    </row>
    <row r="2457" spans="1:39" ht="6.9" customHeight="1" x14ac:dyDescent="0.4">
      <c r="A2457" s="13">
        <v>2457</v>
      </c>
      <c r="B2457" s="14" t="s">
        <v>25</v>
      </c>
      <c r="C2457" s="35" t="str">
        <f t="shared" si="673"/>
        <v>p.montar</v>
      </c>
      <c r="D2457" s="16" t="str">
        <f t="shared" si="667"/>
        <v>é.chapa.de</v>
      </c>
      <c r="E2457" s="17" t="s">
        <v>26</v>
      </c>
      <c r="F2457" s="36" t="str">
        <f>F2456</f>
        <v>d.montar</v>
      </c>
      <c r="G2457" s="19" t="s">
        <v>1112</v>
      </c>
      <c r="H2457" s="36" t="s">
        <v>12846</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11515</v>
      </c>
      <c r="Y2457" s="29" t="s">
        <v>9201</v>
      </c>
      <c r="Z2457" s="30" t="str">
        <f t="shared" si="680"/>
        <v>d.montar.105</v>
      </c>
      <c r="AA2457" s="30" t="str">
        <f t="shared" si="681"/>
        <v>Ação de montar</v>
      </c>
      <c r="AB2457" s="31" t="str">
        <f t="shared" si="683"/>
        <v>categoria.revit</v>
      </c>
      <c r="AC2457" s="32" t="s">
        <v>11534</v>
      </c>
      <c r="AD2457" s="31" t="str">
        <f t="shared" si="671"/>
        <v>null</v>
      </c>
      <c r="AE2457" s="32" t="s">
        <v>0</v>
      </c>
      <c r="AF2457" s="31" t="str">
        <f t="shared" si="669"/>
        <v>null</v>
      </c>
      <c r="AG2457" s="32" t="s">
        <v>0</v>
      </c>
      <c r="AH2457" s="31" t="str">
        <f t="shared" si="684"/>
        <v>classe.ifc</v>
      </c>
      <c r="AI2457" s="57" t="s">
        <v>11537</v>
      </c>
      <c r="AJ2457" s="31" t="str">
        <f t="shared" si="670"/>
        <v>null</v>
      </c>
      <c r="AK2457" s="32" t="s">
        <v>0</v>
      </c>
      <c r="AL2457" s="31" t="str">
        <f t="shared" si="676"/>
        <v>null</v>
      </c>
      <c r="AM2457" s="33" t="s">
        <v>0</v>
      </c>
    </row>
    <row r="2458" spans="1:39" ht="6.9" customHeight="1" x14ac:dyDescent="0.4">
      <c r="A2458" s="13">
        <v>2458</v>
      </c>
      <c r="B2458" s="14" t="s">
        <v>25</v>
      </c>
      <c r="C2458" s="35" t="str">
        <f t="shared" si="673"/>
        <v>p.montar</v>
      </c>
      <c r="D2458" s="16" t="str">
        <f t="shared" si="667"/>
        <v>é.colocada.em</v>
      </c>
      <c r="E2458" s="17" t="s">
        <v>26</v>
      </c>
      <c r="F2458" s="36" t="str">
        <f>F2456</f>
        <v>d.montar</v>
      </c>
      <c r="G2458" s="19" t="s">
        <v>11480</v>
      </c>
      <c r="H2458" s="36" t="s">
        <v>12846</v>
      </c>
      <c r="I2458" s="21" t="str">
        <f t="shared" si="674"/>
        <v>null</v>
      </c>
      <c r="J2458" s="22" t="s">
        <v>0</v>
      </c>
      <c r="K2458" s="22" t="s">
        <v>0</v>
      </c>
      <c r="L2458" s="22" t="s">
        <v>0</v>
      </c>
      <c r="M2458" s="22" t="s">
        <v>0</v>
      </c>
      <c r="N2458" s="22" t="s">
        <v>0</v>
      </c>
      <c r="O2458" s="22" t="s">
        <v>0</v>
      </c>
      <c r="P2458" s="22" t="s">
        <v>0</v>
      </c>
      <c r="Q2458" s="22" t="s">
        <v>0</v>
      </c>
      <c r="R2458" s="24" t="s">
        <v>11482</v>
      </c>
      <c r="S2458" s="25" t="s">
        <v>1</v>
      </c>
      <c r="T2458" s="25" t="s">
        <v>6790</v>
      </c>
      <c r="U2458" s="26" t="str">
        <f t="shared" si="675"/>
        <v>Propriedade destinada a montar: é.colocada.em</v>
      </c>
      <c r="V2458" s="26" t="str">
        <f t="shared" si="668"/>
        <v>Dado para montar: colocada.em -- Formatado como (rdfs:Literal or xsd:string)</v>
      </c>
      <c r="W2458" s="27" t="s">
        <v>11492</v>
      </c>
      <c r="X2458" s="28" t="s">
        <v>11525</v>
      </c>
      <c r="Y2458" s="29" t="s">
        <v>11505</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11537</v>
      </c>
      <c r="AJ2458" s="31" t="str">
        <f t="shared" si="670"/>
        <v>null</v>
      </c>
      <c r="AK2458" s="32" t="s">
        <v>0</v>
      </c>
      <c r="AL2458" s="31" t="str">
        <f t="shared" si="676"/>
        <v>null</v>
      </c>
      <c r="AM2458" s="33" t="s">
        <v>0</v>
      </c>
    </row>
    <row r="2459" spans="1:39" ht="6.9"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12846</v>
      </c>
      <c r="I2459" s="21" t="str">
        <f t="shared" si="674"/>
        <v>null</v>
      </c>
      <c r="J2459" s="22" t="s">
        <v>0</v>
      </c>
      <c r="K2459" s="22" t="s">
        <v>0</v>
      </c>
      <c r="L2459" s="22" t="s">
        <v>0</v>
      </c>
      <c r="M2459" s="22" t="s">
        <v>0</v>
      </c>
      <c r="N2459" s="22" t="s">
        <v>0</v>
      </c>
      <c r="O2459" s="22" t="s">
        <v>0</v>
      </c>
      <c r="P2459" s="22" t="s">
        <v>0</v>
      </c>
      <c r="Q2459" s="22" t="s">
        <v>0</v>
      </c>
      <c r="R2459" s="24" t="s">
        <v>11481</v>
      </c>
      <c r="S2459" s="25" t="s">
        <v>1</v>
      </c>
      <c r="T2459" s="25" t="s">
        <v>6790</v>
      </c>
      <c r="U2459" s="26" t="str">
        <f t="shared" si="675"/>
        <v>Propriedade destinada a montar: é.colocado.em</v>
      </c>
      <c r="V2459" s="26" t="str">
        <f t="shared" si="668"/>
        <v>Dado para montar: colocado.em -- Formatado como (rdfs:Literal or xsd:string)</v>
      </c>
      <c r="W2459" s="27" t="s">
        <v>11493</v>
      </c>
      <c r="X2459" s="28" t="s">
        <v>11526</v>
      </c>
      <c r="Y2459" s="29" t="s">
        <v>11506</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11537</v>
      </c>
      <c r="AJ2459" s="31" t="str">
        <f t="shared" si="670"/>
        <v>null</v>
      </c>
      <c r="AK2459" s="32" t="s">
        <v>0</v>
      </c>
      <c r="AL2459" s="31" t="str">
        <f t="shared" si="676"/>
        <v>null</v>
      </c>
      <c r="AM2459" s="33" t="s">
        <v>0</v>
      </c>
    </row>
    <row r="2460" spans="1:39" ht="6.9"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12846</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11533</v>
      </c>
      <c r="AD2460" s="31" t="str">
        <f t="shared" si="671"/>
        <v>null</v>
      </c>
      <c r="AE2460" s="32" t="s">
        <v>0</v>
      </c>
      <c r="AF2460" s="31" t="str">
        <f t="shared" si="669"/>
        <v>null</v>
      </c>
      <c r="AG2460" s="32" t="s">
        <v>0</v>
      </c>
      <c r="AH2460" s="31" t="str">
        <f t="shared" si="684"/>
        <v>classe.ifc</v>
      </c>
      <c r="AI2460" s="57" t="s">
        <v>11537</v>
      </c>
      <c r="AJ2460" s="31" t="str">
        <f t="shared" si="670"/>
        <v>null</v>
      </c>
      <c r="AK2460" s="32" t="s">
        <v>0</v>
      </c>
      <c r="AL2460" s="31" t="str">
        <f t="shared" si="676"/>
        <v>null</v>
      </c>
      <c r="AM2460" s="33" t="s">
        <v>0</v>
      </c>
    </row>
    <row r="2461" spans="1:39" ht="6.9"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12846</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11516</v>
      </c>
      <c r="Y2461" s="29" t="s">
        <v>9203</v>
      </c>
      <c r="Z2461" s="30" t="str">
        <f t="shared" si="680"/>
        <v>d.montar.109</v>
      </c>
      <c r="AA2461" s="30" t="str">
        <f t="shared" si="681"/>
        <v>Ação de montar</v>
      </c>
      <c r="AB2461" s="31" t="str">
        <f t="shared" si="683"/>
        <v>categoria.revit</v>
      </c>
      <c r="AC2461" s="32" t="s">
        <v>11533</v>
      </c>
      <c r="AD2461" s="31" t="str">
        <f t="shared" si="671"/>
        <v>null</v>
      </c>
      <c r="AE2461" s="32" t="s">
        <v>0</v>
      </c>
      <c r="AF2461" s="31" t="str">
        <f t="shared" si="669"/>
        <v>null</v>
      </c>
      <c r="AG2461" s="32" t="s">
        <v>0</v>
      </c>
      <c r="AH2461" s="31" t="str">
        <f t="shared" si="684"/>
        <v>classe.ifc</v>
      </c>
      <c r="AI2461" s="57" t="s">
        <v>11537</v>
      </c>
      <c r="AJ2461" s="31" t="str">
        <f t="shared" si="670"/>
        <v>null</v>
      </c>
      <c r="AK2461" s="32" t="s">
        <v>0</v>
      </c>
      <c r="AL2461" s="31" t="str">
        <f t="shared" si="676"/>
        <v>null</v>
      </c>
      <c r="AM2461" s="33" t="s">
        <v>0</v>
      </c>
    </row>
    <row r="2462" spans="1:39" ht="6.9"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12846</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11517</v>
      </c>
      <c r="Y2462" s="29" t="s">
        <v>11500</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11537</v>
      </c>
      <c r="AJ2462" s="31" t="str">
        <f t="shared" si="670"/>
        <v>null</v>
      </c>
      <c r="AK2462" s="32" t="s">
        <v>0</v>
      </c>
      <c r="AL2462" s="31" t="str">
        <f t="shared" si="676"/>
        <v>null</v>
      </c>
      <c r="AM2462" s="33" t="s">
        <v>0</v>
      </c>
    </row>
    <row r="2463" spans="1:39" ht="6.9"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12846</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11535</v>
      </c>
      <c r="AD2463" s="31" t="str">
        <f t="shared" si="671"/>
        <v>null</v>
      </c>
      <c r="AE2463" s="32" t="s">
        <v>0</v>
      </c>
      <c r="AF2463" s="31" t="str">
        <f t="shared" si="669"/>
        <v>null</v>
      </c>
      <c r="AG2463" s="32" t="s">
        <v>0</v>
      </c>
      <c r="AH2463" s="31" t="str">
        <f t="shared" si="684"/>
        <v>classe.ifc</v>
      </c>
      <c r="AI2463" s="57" t="s">
        <v>11537</v>
      </c>
      <c r="AJ2463" s="31" t="str">
        <f t="shared" si="670"/>
        <v>null</v>
      </c>
      <c r="AK2463" s="32" t="s">
        <v>0</v>
      </c>
      <c r="AL2463" s="31" t="str">
        <f t="shared" si="676"/>
        <v>null</v>
      </c>
      <c r="AM2463" s="33" t="s">
        <v>0</v>
      </c>
    </row>
    <row r="2464" spans="1:39" ht="6.9"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12846</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11494</v>
      </c>
      <c r="X2464" s="28" t="s">
        <v>11518</v>
      </c>
      <c r="Y2464" s="29" t="s">
        <v>11507</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11537</v>
      </c>
      <c r="AJ2464" s="31" t="str">
        <f t="shared" si="670"/>
        <v>null</v>
      </c>
      <c r="AK2464" s="32" t="s">
        <v>0</v>
      </c>
      <c r="AL2464" s="31" t="str">
        <f t="shared" si="676"/>
        <v>null</v>
      </c>
      <c r="AM2464" s="33" t="s">
        <v>0</v>
      </c>
    </row>
    <row r="2465" spans="1:39" ht="6.9"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12846</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11495</v>
      </c>
      <c r="X2465" s="28" t="s">
        <v>11527</v>
      </c>
      <c r="Y2465" s="29" t="s">
        <v>11508</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11537</v>
      </c>
      <c r="AJ2465" s="31" t="str">
        <f t="shared" ref="AJ2465:AJ2528" si="689">IF(AK2465="null", "null", "atributo.ifc")</f>
        <v>null</v>
      </c>
      <c r="AK2465" s="32" t="s">
        <v>0</v>
      </c>
      <c r="AL2465" s="31" t="str">
        <f t="shared" si="676"/>
        <v>null</v>
      </c>
      <c r="AM2465" s="33" t="s">
        <v>0</v>
      </c>
    </row>
    <row r="2466" spans="1:39" ht="6.9"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12846</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11496</v>
      </c>
      <c r="X2466" s="28" t="s">
        <v>11528</v>
      </c>
      <c r="Y2466" s="29" t="s">
        <v>11509</v>
      </c>
      <c r="Z2466" s="30" t="str">
        <f t="shared" si="680"/>
        <v>d.montar.114</v>
      </c>
      <c r="AA2466" s="30" t="str">
        <f t="shared" si="681"/>
        <v>Ação de montar</v>
      </c>
      <c r="AB2466" s="31" t="str">
        <f t="shared" si="683"/>
        <v>categoria.revit</v>
      </c>
      <c r="AC2466" s="32" t="s">
        <v>11536</v>
      </c>
      <c r="AD2466" s="31" t="str">
        <f t="shared" ref="AD2466:AD2529" si="690">IF(AE2466="null", "null", "parâmetro.revit")</f>
        <v>null</v>
      </c>
      <c r="AE2466" s="32" t="s">
        <v>0</v>
      </c>
      <c r="AF2466" s="31" t="str">
        <f t="shared" si="688"/>
        <v>null</v>
      </c>
      <c r="AG2466" s="32" t="s">
        <v>0</v>
      </c>
      <c r="AH2466" s="31" t="str">
        <f t="shared" si="684"/>
        <v>classe.ifc</v>
      </c>
      <c r="AI2466" s="32" t="s">
        <v>11538</v>
      </c>
      <c r="AJ2466" s="31" t="str">
        <f t="shared" si="689"/>
        <v>null</v>
      </c>
      <c r="AK2466" s="32" t="s">
        <v>0</v>
      </c>
      <c r="AL2466" s="31" t="str">
        <f t="shared" si="676"/>
        <v>null</v>
      </c>
      <c r="AM2466" s="33" t="s">
        <v>0</v>
      </c>
    </row>
    <row r="2467" spans="1:39" ht="6.9" customHeight="1" x14ac:dyDescent="0.4">
      <c r="A2467" s="13">
        <v>2467</v>
      </c>
      <c r="B2467" s="14" t="s">
        <v>25</v>
      </c>
      <c r="C2467" s="35" t="str">
        <f t="shared" si="673"/>
        <v>p.montar</v>
      </c>
      <c r="D2467" s="16" t="str">
        <f t="shared" si="686"/>
        <v>é.fixada.com</v>
      </c>
      <c r="E2467" s="17" t="s">
        <v>26</v>
      </c>
      <c r="F2467" s="36" t="str">
        <f>F2464</f>
        <v>d.montar</v>
      </c>
      <c r="G2467" s="19" t="s">
        <v>11483</v>
      </c>
      <c r="H2467" s="36" t="s">
        <v>12846</v>
      </c>
      <c r="I2467" s="21" t="str">
        <f t="shared" si="674"/>
        <v>null</v>
      </c>
      <c r="J2467" s="22" t="s">
        <v>0</v>
      </c>
      <c r="K2467" s="22" t="s">
        <v>0</v>
      </c>
      <c r="L2467" s="22" t="s">
        <v>0</v>
      </c>
      <c r="M2467" s="22" t="s">
        <v>0</v>
      </c>
      <c r="N2467" s="22" t="s">
        <v>0</v>
      </c>
      <c r="O2467" s="22" t="s">
        <v>0</v>
      </c>
      <c r="P2467" s="22" t="s">
        <v>0</v>
      </c>
      <c r="Q2467" s="22" t="s">
        <v>0</v>
      </c>
      <c r="R2467" s="24" t="s">
        <v>11486</v>
      </c>
      <c r="S2467" s="25" t="s">
        <v>1</v>
      </c>
      <c r="T2467" s="25" t="s">
        <v>6790</v>
      </c>
      <c r="U2467" s="26" t="str">
        <f t="shared" si="675"/>
        <v>Propriedade destinada a montar: é.fixada.com</v>
      </c>
      <c r="V2467" s="26" t="str">
        <f t="shared" si="687"/>
        <v>Dado para montar: fixada.com -- Formatado como (rdfs:Literal or xsd:string)</v>
      </c>
      <c r="W2467" s="27" t="s">
        <v>11497</v>
      </c>
      <c r="X2467" s="28" t="s">
        <v>11519</v>
      </c>
      <c r="Y2467" s="29" t="s">
        <v>11510</v>
      </c>
      <c r="Z2467" s="30" t="str">
        <f t="shared" si="680"/>
        <v>d.montar.115</v>
      </c>
      <c r="AA2467" s="30" t="str">
        <f t="shared" si="681"/>
        <v>Ação de montar</v>
      </c>
      <c r="AB2467" s="31" t="str">
        <f t="shared" si="683"/>
        <v>categoria.revit</v>
      </c>
      <c r="AC2467" s="32" t="s">
        <v>11536</v>
      </c>
      <c r="AD2467" s="31" t="str">
        <f t="shared" si="690"/>
        <v>null</v>
      </c>
      <c r="AE2467" s="32" t="s">
        <v>0</v>
      </c>
      <c r="AF2467" s="31" t="str">
        <f t="shared" si="688"/>
        <v>null</v>
      </c>
      <c r="AG2467" s="32" t="s">
        <v>0</v>
      </c>
      <c r="AH2467" s="31" t="str">
        <f t="shared" si="684"/>
        <v>classe.ifc</v>
      </c>
      <c r="AI2467" s="32" t="s">
        <v>11538</v>
      </c>
      <c r="AJ2467" s="31" t="str">
        <f t="shared" si="689"/>
        <v>null</v>
      </c>
      <c r="AK2467" s="32" t="s">
        <v>0</v>
      </c>
      <c r="AL2467" s="31" t="str">
        <f t="shared" si="676"/>
        <v>null</v>
      </c>
      <c r="AM2467" s="33" t="s">
        <v>0</v>
      </c>
    </row>
    <row r="2468" spans="1:39" ht="6.9"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11484</v>
      </c>
      <c r="H2468" s="36" t="s">
        <v>12846</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11485</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11498</v>
      </c>
      <c r="X2468" s="28" t="s">
        <v>11529</v>
      </c>
      <c r="Y2468" s="29" t="s">
        <v>11511</v>
      </c>
      <c r="Z2468" s="30" t="str">
        <f t="shared" si="680"/>
        <v>d.montar.116</v>
      </c>
      <c r="AA2468" s="30" t="str">
        <f t="shared" si="681"/>
        <v>Ação de montar</v>
      </c>
      <c r="AB2468" s="31" t="str">
        <f t="shared" si="683"/>
        <v>categoria.revit</v>
      </c>
      <c r="AC2468" s="32" t="s">
        <v>11536</v>
      </c>
      <c r="AD2468" s="31" t="str">
        <f t="shared" si="690"/>
        <v>null</v>
      </c>
      <c r="AE2468" s="32" t="s">
        <v>0</v>
      </c>
      <c r="AF2468" s="31" t="str">
        <f t="shared" si="688"/>
        <v>null</v>
      </c>
      <c r="AG2468" s="32" t="s">
        <v>0</v>
      </c>
      <c r="AH2468" s="31" t="str">
        <f t="shared" si="684"/>
        <v>classe.ifc</v>
      </c>
      <c r="AI2468" s="32" t="s">
        <v>11538</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9"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12846</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11520</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69" customFormat="1" ht="6.9" customHeight="1" x14ac:dyDescent="0.4">
      <c r="A2470" s="13">
        <v>2470</v>
      </c>
      <c r="B2470" s="14" t="s">
        <v>25</v>
      </c>
      <c r="C2470" s="35" t="str">
        <f t="shared" si="691"/>
        <v>p.montar</v>
      </c>
      <c r="D2470" s="16" t="str">
        <f t="shared" si="686"/>
        <v>é.madeira.clt</v>
      </c>
      <c r="E2470" s="17" t="s">
        <v>26</v>
      </c>
      <c r="F2470" s="36" t="str">
        <f t="shared" si="695"/>
        <v>d.montar</v>
      </c>
      <c r="G2470" s="68" t="s">
        <v>14757</v>
      </c>
      <c r="H2470" s="36" t="s">
        <v>12846</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14762</v>
      </c>
      <c r="X2470" s="28" t="s">
        <v>15409</v>
      </c>
      <c r="Y2470" s="29" t="s">
        <v>14961</v>
      </c>
      <c r="Z2470" s="30" t="str">
        <f t="shared" si="680"/>
        <v>d.montar.118</v>
      </c>
      <c r="AA2470" s="30" t="str">
        <f t="shared" si="681"/>
        <v>Ação de montar</v>
      </c>
      <c r="AB2470" s="31" t="str">
        <f t="shared" si="683"/>
        <v>categoria.revit</v>
      </c>
      <c r="AC2470" s="32" t="s">
        <v>11536</v>
      </c>
      <c r="AD2470" s="31" t="str">
        <f t="shared" si="690"/>
        <v>null</v>
      </c>
      <c r="AE2470" s="32" t="s">
        <v>0</v>
      </c>
      <c r="AF2470" s="31" t="str">
        <f t="shared" si="688"/>
        <v>null</v>
      </c>
      <c r="AG2470" s="32" t="s">
        <v>0</v>
      </c>
      <c r="AH2470" s="31" t="str">
        <f t="shared" si="684"/>
        <v>classe.ifc</v>
      </c>
      <c r="AI2470" s="32" t="s">
        <v>11538</v>
      </c>
      <c r="AJ2470" s="31" t="str">
        <f t="shared" si="689"/>
        <v>null</v>
      </c>
      <c r="AK2470" s="32" t="s">
        <v>0</v>
      </c>
      <c r="AL2470" s="31" t="str">
        <f t="shared" si="694"/>
        <v>null</v>
      </c>
      <c r="AM2470" s="33" t="s">
        <v>0</v>
      </c>
    </row>
    <row r="2471" spans="1:39" s="69" customFormat="1" ht="6.9" customHeight="1" x14ac:dyDescent="0.4">
      <c r="A2471" s="13">
        <v>2471</v>
      </c>
      <c r="B2471" s="14" t="s">
        <v>25</v>
      </c>
      <c r="C2471" s="35" t="str">
        <f t="shared" si="691"/>
        <v>p.montar</v>
      </c>
      <c r="D2471" s="16" t="str">
        <f t="shared" si="686"/>
        <v>é.madeira.mlc</v>
      </c>
      <c r="E2471" s="17" t="s">
        <v>26</v>
      </c>
      <c r="F2471" s="36" t="str">
        <f t="shared" si="695"/>
        <v>d.montar</v>
      </c>
      <c r="G2471" s="68" t="s">
        <v>14758</v>
      </c>
      <c r="H2471" s="36" t="s">
        <v>12846</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14763</v>
      </c>
      <c r="X2471" s="28" t="s">
        <v>15410</v>
      </c>
      <c r="Y2471" s="29" t="s">
        <v>14962</v>
      </c>
      <c r="Z2471" s="30" t="str">
        <f t="shared" si="680"/>
        <v>d.montar.119</v>
      </c>
      <c r="AA2471" s="30" t="str">
        <f t="shared" si="681"/>
        <v>Ação de montar</v>
      </c>
      <c r="AB2471" s="31" t="str">
        <f t="shared" si="683"/>
        <v>categoria.revit</v>
      </c>
      <c r="AC2471" s="32" t="s">
        <v>11536</v>
      </c>
      <c r="AD2471" s="31" t="str">
        <f t="shared" si="690"/>
        <v>null</v>
      </c>
      <c r="AE2471" s="32" t="s">
        <v>0</v>
      </c>
      <c r="AF2471" s="31" t="str">
        <f t="shared" si="688"/>
        <v>null</v>
      </c>
      <c r="AG2471" s="32" t="s">
        <v>0</v>
      </c>
      <c r="AH2471" s="31" t="str">
        <f t="shared" si="684"/>
        <v>classe.ifc</v>
      </c>
      <c r="AI2471" s="32" t="s">
        <v>11538</v>
      </c>
      <c r="AJ2471" s="31" t="str">
        <f t="shared" si="689"/>
        <v>null</v>
      </c>
      <c r="AK2471" s="32" t="s">
        <v>0</v>
      </c>
      <c r="AL2471" s="31" t="str">
        <f t="shared" si="694"/>
        <v>null</v>
      </c>
      <c r="AM2471" s="33" t="s">
        <v>0</v>
      </c>
    </row>
    <row r="2472" spans="1:39" s="69" customFormat="1" ht="6.9" customHeight="1" x14ac:dyDescent="0.4">
      <c r="A2472" s="13">
        <v>2472</v>
      </c>
      <c r="B2472" s="14" t="s">
        <v>25</v>
      </c>
      <c r="C2472" s="35" t="str">
        <f t="shared" si="691"/>
        <v>p.montar</v>
      </c>
      <c r="D2472" s="16" t="str">
        <f t="shared" si="686"/>
        <v>é.madeira.lvl</v>
      </c>
      <c r="E2472" s="17" t="s">
        <v>26</v>
      </c>
      <c r="F2472" s="36" t="str">
        <f t="shared" si="695"/>
        <v>d.montar</v>
      </c>
      <c r="G2472" s="54" t="s">
        <v>14759</v>
      </c>
      <c r="H2472" s="36" t="s">
        <v>12846</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14764</v>
      </c>
      <c r="X2472" s="28" t="s">
        <v>15411</v>
      </c>
      <c r="Y2472" s="29" t="s">
        <v>14963</v>
      </c>
      <c r="Z2472" s="30" t="str">
        <f t="shared" si="680"/>
        <v>d.montar.120</v>
      </c>
      <c r="AA2472" s="30" t="str">
        <f t="shared" si="681"/>
        <v>Ação de montar</v>
      </c>
      <c r="AB2472" s="31" t="str">
        <f t="shared" si="683"/>
        <v>categoria.revit</v>
      </c>
      <c r="AC2472" s="32" t="s">
        <v>11536</v>
      </c>
      <c r="AD2472" s="31" t="str">
        <f t="shared" si="690"/>
        <v>null</v>
      </c>
      <c r="AE2472" s="32" t="s">
        <v>0</v>
      </c>
      <c r="AF2472" s="31" t="str">
        <f t="shared" si="688"/>
        <v>null</v>
      </c>
      <c r="AG2472" s="32" t="s">
        <v>0</v>
      </c>
      <c r="AH2472" s="31" t="str">
        <f t="shared" si="684"/>
        <v>classe.ifc</v>
      </c>
      <c r="AI2472" s="32" t="s">
        <v>11538</v>
      </c>
      <c r="AJ2472" s="31" t="str">
        <f t="shared" si="689"/>
        <v>null</v>
      </c>
      <c r="AK2472" s="32" t="s">
        <v>0</v>
      </c>
      <c r="AL2472" s="31" t="str">
        <f t="shared" si="694"/>
        <v>null</v>
      </c>
      <c r="AM2472" s="33" t="s">
        <v>0</v>
      </c>
    </row>
    <row r="2473" spans="1:39" s="69" customFormat="1" ht="6.9" customHeight="1" x14ac:dyDescent="0.4">
      <c r="A2473" s="13">
        <v>2473</v>
      </c>
      <c r="B2473" s="14" t="s">
        <v>25</v>
      </c>
      <c r="C2473" s="35" t="str">
        <f t="shared" si="691"/>
        <v>p.montar</v>
      </c>
      <c r="D2473" s="16" t="str">
        <f t="shared" si="686"/>
        <v>é.madeira.pórtico</v>
      </c>
      <c r="E2473" s="17" t="s">
        <v>26</v>
      </c>
      <c r="F2473" s="36" t="str">
        <f t="shared" si="695"/>
        <v>d.montar</v>
      </c>
      <c r="G2473" s="54" t="s">
        <v>14760</v>
      </c>
      <c r="H2473" s="36" t="s">
        <v>12846</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14765</v>
      </c>
      <c r="X2473" s="28" t="s">
        <v>15412</v>
      </c>
      <c r="Y2473" s="29" t="s">
        <v>14964</v>
      </c>
      <c r="Z2473" s="30" t="str">
        <f t="shared" si="680"/>
        <v>d.montar.121</v>
      </c>
      <c r="AA2473" s="30" t="str">
        <f t="shared" si="681"/>
        <v>Ação de montar</v>
      </c>
      <c r="AB2473" s="31" t="str">
        <f t="shared" si="683"/>
        <v>categoria.revit</v>
      </c>
      <c r="AC2473" s="32" t="s">
        <v>11536</v>
      </c>
      <c r="AD2473" s="31" t="str">
        <f t="shared" si="690"/>
        <v>null</v>
      </c>
      <c r="AE2473" s="32" t="s">
        <v>0</v>
      </c>
      <c r="AF2473" s="31" t="str">
        <f t="shared" si="688"/>
        <v>null</v>
      </c>
      <c r="AG2473" s="32" t="s">
        <v>0</v>
      </c>
      <c r="AH2473" s="31" t="str">
        <f t="shared" si="684"/>
        <v>classe.ifc</v>
      </c>
      <c r="AI2473" s="32" t="s">
        <v>11538</v>
      </c>
      <c r="AJ2473" s="31" t="str">
        <f t="shared" si="689"/>
        <v>null</v>
      </c>
      <c r="AK2473" s="32" t="s">
        <v>0</v>
      </c>
      <c r="AL2473" s="31" t="str">
        <f t="shared" si="694"/>
        <v>null</v>
      </c>
      <c r="AM2473" s="33" t="s">
        <v>0</v>
      </c>
    </row>
    <row r="2474" spans="1:39" s="69" customFormat="1" ht="6.9" customHeight="1" x14ac:dyDescent="0.4">
      <c r="A2474" s="13">
        <v>2474</v>
      </c>
      <c r="B2474" s="14" t="s">
        <v>25</v>
      </c>
      <c r="C2474" s="35" t="str">
        <f t="shared" si="691"/>
        <v>p.montar</v>
      </c>
      <c r="D2474" s="16" t="str">
        <f t="shared" si="686"/>
        <v>é.madeira.laje.pi</v>
      </c>
      <c r="E2474" s="17" t="s">
        <v>26</v>
      </c>
      <c r="F2474" s="36" t="str">
        <f t="shared" si="695"/>
        <v>d.montar</v>
      </c>
      <c r="G2474" s="54" t="s">
        <v>14761</v>
      </c>
      <c r="H2474" s="36" t="s">
        <v>12846</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14766</v>
      </c>
      <c r="X2474" s="28" t="s">
        <v>15413</v>
      </c>
      <c r="Y2474" s="29" t="s">
        <v>14965</v>
      </c>
      <c r="Z2474" s="30" t="str">
        <f t="shared" si="680"/>
        <v>d.montar.122</v>
      </c>
      <c r="AA2474" s="30" t="str">
        <f t="shared" si="681"/>
        <v>Ação de montar</v>
      </c>
      <c r="AB2474" s="31" t="str">
        <f t="shared" si="683"/>
        <v>categoria.revit</v>
      </c>
      <c r="AC2474" s="32" t="s">
        <v>11536</v>
      </c>
      <c r="AD2474" s="31" t="str">
        <f t="shared" si="690"/>
        <v>null</v>
      </c>
      <c r="AE2474" s="32" t="s">
        <v>0</v>
      </c>
      <c r="AF2474" s="31" t="str">
        <f t="shared" si="688"/>
        <v>null</v>
      </c>
      <c r="AG2474" s="32" t="s">
        <v>0</v>
      </c>
      <c r="AH2474" s="31" t="str">
        <f t="shared" si="684"/>
        <v>classe.ifc</v>
      </c>
      <c r="AI2474" s="32" t="s">
        <v>11538</v>
      </c>
      <c r="AJ2474" s="31" t="str">
        <f t="shared" si="689"/>
        <v>null</v>
      </c>
      <c r="AK2474" s="32" t="s">
        <v>0</v>
      </c>
      <c r="AL2474" s="31" t="str">
        <f t="shared" si="694"/>
        <v>null</v>
      </c>
      <c r="AM2474" s="33" t="s">
        <v>0</v>
      </c>
    </row>
    <row r="2475" spans="1:39" ht="6.9"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12846</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11536</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9"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12846</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11536</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9"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12846</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11530</v>
      </c>
      <c r="Y2477" s="29" t="s">
        <v>9208</v>
      </c>
      <c r="Z2477" s="30" t="str">
        <f t="shared" si="680"/>
        <v>d.montar.125</v>
      </c>
      <c r="AA2477" s="30" t="str">
        <f t="shared" si="681"/>
        <v>Ação de montar</v>
      </c>
      <c r="AB2477" s="31" t="str">
        <f t="shared" si="683"/>
        <v>categoria.revit</v>
      </c>
      <c r="AC2477" s="32" t="s">
        <v>11533</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9"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12846</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11521</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9"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12846</v>
      </c>
      <c r="I2479" s="21" t="str">
        <f t="shared" si="692"/>
        <v>null</v>
      </c>
      <c r="J2479" s="42" t="s">
        <v>0</v>
      </c>
      <c r="K2479" s="42" t="s">
        <v>0</v>
      </c>
      <c r="L2479" s="42" t="s">
        <v>0</v>
      </c>
      <c r="M2479" s="42" t="s">
        <v>0</v>
      </c>
      <c r="N2479" s="22" t="s">
        <v>0</v>
      </c>
      <c r="O2479" s="42" t="s">
        <v>0</v>
      </c>
      <c r="P2479" s="42" t="s">
        <v>0</v>
      </c>
      <c r="Q2479" s="42" t="s">
        <v>0</v>
      </c>
      <c r="R2479" s="50" t="s">
        <v>11487</v>
      </c>
      <c r="S2479" s="25" t="s">
        <v>1</v>
      </c>
      <c r="T2479" s="25" t="s">
        <v>6790</v>
      </c>
      <c r="U2479" s="26" t="str">
        <f t="shared" si="693"/>
        <v>Propriedade destinada a montar: é.montada.com</v>
      </c>
      <c r="V2479" s="26" t="str">
        <f t="shared" si="687"/>
        <v>Dado para montar: montada.com -- Formatado como (rdfs:Literal or xsd:string)</v>
      </c>
      <c r="W2479" s="27" t="s">
        <v>11490</v>
      </c>
      <c r="X2479" s="28" t="s">
        <v>11522</v>
      </c>
      <c r="Y2479" s="29" t="s">
        <v>11501</v>
      </c>
      <c r="Z2479" s="30" t="str">
        <f t="shared" si="680"/>
        <v>d.montar.127</v>
      </c>
      <c r="AA2479" s="30" t="str">
        <f t="shared" si="681"/>
        <v>Ação de montar</v>
      </c>
      <c r="AB2479" s="31" t="str">
        <f t="shared" si="683"/>
        <v>categoria.revit</v>
      </c>
      <c r="AC2479" s="32" t="s">
        <v>16024</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11003</v>
      </c>
    </row>
    <row r="2480" spans="1:39" ht="6.9"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12846</v>
      </c>
      <c r="I2480" s="21" t="str">
        <f t="shared" si="692"/>
        <v>null</v>
      </c>
      <c r="J2480" s="22" t="s">
        <v>0</v>
      </c>
      <c r="K2480" s="22" t="s">
        <v>0</v>
      </c>
      <c r="L2480" s="22" t="s">
        <v>0</v>
      </c>
      <c r="M2480" s="22" t="s">
        <v>0</v>
      </c>
      <c r="N2480" s="22" t="s">
        <v>0</v>
      </c>
      <c r="O2480" s="22" t="s">
        <v>0</v>
      </c>
      <c r="P2480" s="22" t="s">
        <v>0</v>
      </c>
      <c r="Q2480" s="22" t="s">
        <v>0</v>
      </c>
      <c r="R2480" s="50" t="s">
        <v>11488</v>
      </c>
      <c r="S2480" s="25" t="s">
        <v>1</v>
      </c>
      <c r="T2480" s="25" t="s">
        <v>6790</v>
      </c>
      <c r="U2480" s="26" t="str">
        <f t="shared" si="693"/>
        <v>Propriedade destinada a montar: é.montado.com</v>
      </c>
      <c r="V2480" s="26" t="str">
        <f t="shared" si="687"/>
        <v>Dado para montar: montado.com -- Formatado como (rdfs:Literal or xsd:string)</v>
      </c>
      <c r="W2480" s="27" t="s">
        <v>11489</v>
      </c>
      <c r="X2480" s="28" t="s">
        <v>11523</v>
      </c>
      <c r="Y2480" s="29" t="s">
        <v>11502</v>
      </c>
      <c r="Z2480" s="30" t="str">
        <f t="shared" si="680"/>
        <v>d.montar.128</v>
      </c>
      <c r="AA2480" s="30" t="str">
        <f t="shared" si="681"/>
        <v>Ação de montar</v>
      </c>
      <c r="AB2480" s="31" t="str">
        <f t="shared" si="683"/>
        <v>categoria.revit</v>
      </c>
      <c r="AC2480" s="32" t="s">
        <v>16024</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11003</v>
      </c>
    </row>
    <row r="2481" spans="1:39" ht="6.9"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12846</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11524</v>
      </c>
      <c r="Y2481" s="29" t="s">
        <v>11503</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9" customHeight="1" x14ac:dyDescent="0.4">
      <c r="A2482" s="13">
        <v>2482</v>
      </c>
      <c r="B2482" s="14" t="s">
        <v>25</v>
      </c>
      <c r="C2482" s="15" t="str">
        <f t="shared" si="691"/>
        <v>p.navegar</v>
      </c>
      <c r="D2482" s="16" t="str">
        <f t="shared" si="686"/>
        <v>é.embarcação</v>
      </c>
      <c r="E2482" s="17" t="s">
        <v>26</v>
      </c>
      <c r="F2482" s="40" t="s">
        <v>2063</v>
      </c>
      <c r="G2482" s="19" t="s">
        <v>5935</v>
      </c>
      <c r="H2482" s="36" t="s">
        <v>12846</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9"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9"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9"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9"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9"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9"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9"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9"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9"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9"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9"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9"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9"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9" customHeight="1" x14ac:dyDescent="0.4">
      <c r="A2496" s="13">
        <v>2496</v>
      </c>
      <c r="B2496" s="14" t="s">
        <v>25</v>
      </c>
      <c r="C2496" s="15" t="str">
        <f t="shared" si="691"/>
        <v>p.negociar</v>
      </c>
      <c r="D2496" s="16" t="str">
        <f t="shared" si="686"/>
        <v>é.camada.índice</v>
      </c>
      <c r="E2496" s="17" t="s">
        <v>26</v>
      </c>
      <c r="F2496" s="40" t="s">
        <v>6697</v>
      </c>
      <c r="G2496" s="37" t="s">
        <v>6707</v>
      </c>
      <c r="H2496" s="36" t="s">
        <v>12846</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9"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12846</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9"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12846</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9"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12846</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9"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12846</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9" customHeight="1" x14ac:dyDescent="0.4">
      <c r="A2501" s="13">
        <v>2501</v>
      </c>
      <c r="B2501" s="14" t="s">
        <v>25</v>
      </c>
      <c r="C2501" s="15" t="str">
        <f t="shared" si="691"/>
        <v>p.nomear</v>
      </c>
      <c r="D2501" s="16" t="str">
        <f t="shared" si="686"/>
        <v>é.alias</v>
      </c>
      <c r="E2501" s="17" t="s">
        <v>26</v>
      </c>
      <c r="F2501" s="40" t="s">
        <v>15108</v>
      </c>
      <c r="G2501" s="41" t="s">
        <v>2101</v>
      </c>
      <c r="H2501" s="20" t="s">
        <v>12846</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9"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12846</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9" customHeight="1" x14ac:dyDescent="0.4">
      <c r="A2503" s="13">
        <v>2503</v>
      </c>
      <c r="B2503" s="14" t="s">
        <v>25</v>
      </c>
      <c r="C2503" s="35" t="str">
        <f t="shared" si="691"/>
        <v>p.nomear</v>
      </c>
      <c r="D2503" s="16" t="str">
        <f t="shared" si="686"/>
        <v>é.codinome</v>
      </c>
      <c r="E2503" s="17" t="s">
        <v>26</v>
      </c>
      <c r="F2503" s="36" t="str">
        <f t="shared" si="703"/>
        <v>d.nomear</v>
      </c>
      <c r="G2503" s="41" t="s">
        <v>15120</v>
      </c>
      <c r="H2503" s="20" t="s">
        <v>12846</v>
      </c>
      <c r="I2503" s="21" t="str">
        <f t="shared" si="692"/>
        <v>null</v>
      </c>
      <c r="J2503" s="42" t="s">
        <v>0</v>
      </c>
      <c r="K2503" s="42" t="s">
        <v>0</v>
      </c>
      <c r="L2503" s="42" t="s">
        <v>0</v>
      </c>
      <c r="M2503" s="42" t="s">
        <v>0</v>
      </c>
      <c r="N2503" s="22" t="s">
        <v>0</v>
      </c>
      <c r="O2503" s="42" t="s">
        <v>0</v>
      </c>
      <c r="P2503" s="42" t="s">
        <v>0</v>
      </c>
      <c r="Q2503" s="42" t="s">
        <v>0</v>
      </c>
      <c r="R2503" s="24" t="s">
        <v>15114</v>
      </c>
      <c r="S2503" s="25" t="s">
        <v>1</v>
      </c>
      <c r="T2503" s="25" t="s">
        <v>6790</v>
      </c>
      <c r="U2503" s="26" t="str">
        <f t="shared" si="693"/>
        <v>Propriedade destinada a nomear: é.codinome</v>
      </c>
      <c r="V2503" s="26" t="str">
        <f t="shared" si="687"/>
        <v>Dado para nomear: codinome -- Formatado como (rdfs:Literal or xsd:string)</v>
      </c>
      <c r="W2503" s="27" t="s">
        <v>15122</v>
      </c>
      <c r="X2503" s="28" t="s">
        <v>15124</v>
      </c>
      <c r="Y2503" s="28" t="s">
        <v>15137</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9" customHeight="1" x14ac:dyDescent="0.4">
      <c r="A2504" s="13">
        <v>2504</v>
      </c>
      <c r="B2504" s="14" t="s">
        <v>25</v>
      </c>
      <c r="C2504" s="35" t="str">
        <f t="shared" si="691"/>
        <v>p.nomear</v>
      </c>
      <c r="D2504" s="16" t="str">
        <f t="shared" si="686"/>
        <v>é.heterônimo</v>
      </c>
      <c r="E2504" s="17" t="s">
        <v>26</v>
      </c>
      <c r="F2504" s="36" t="str">
        <f t="shared" si="703"/>
        <v>d.nomear</v>
      </c>
      <c r="G2504" s="41" t="s">
        <v>15112</v>
      </c>
      <c r="H2504" s="20" t="s">
        <v>12846</v>
      </c>
      <c r="I2504" s="21" t="str">
        <f t="shared" si="692"/>
        <v>null</v>
      </c>
      <c r="J2504" s="42" t="s">
        <v>0</v>
      </c>
      <c r="K2504" s="42" t="s">
        <v>0</v>
      </c>
      <c r="L2504" s="42" t="s">
        <v>0</v>
      </c>
      <c r="M2504" s="42" t="s">
        <v>0</v>
      </c>
      <c r="N2504" s="22" t="s">
        <v>0</v>
      </c>
      <c r="O2504" s="42" t="s">
        <v>0</v>
      </c>
      <c r="P2504" s="42" t="s">
        <v>0</v>
      </c>
      <c r="Q2504" s="42" t="s">
        <v>0</v>
      </c>
      <c r="R2504" s="24" t="s">
        <v>15114</v>
      </c>
      <c r="S2504" s="25" t="s">
        <v>1</v>
      </c>
      <c r="T2504" s="25" t="s">
        <v>6790</v>
      </c>
      <c r="U2504" s="26" t="str">
        <f t="shared" si="693"/>
        <v>Propriedade destinada a nomear: é.heterônimo</v>
      </c>
      <c r="V2504" s="26" t="str">
        <f t="shared" si="687"/>
        <v>Dado para nomear: heterônimo -- Formatado como (rdfs:Literal or xsd:string)</v>
      </c>
      <c r="W2504" s="27" t="s">
        <v>15113</v>
      </c>
      <c r="X2504" s="28" t="s">
        <v>15125</v>
      </c>
      <c r="Y2504" s="28" t="s">
        <v>15138</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9" customHeight="1" x14ac:dyDescent="0.4">
      <c r="A2505" s="13">
        <v>2505</v>
      </c>
      <c r="B2505" s="14" t="s">
        <v>25</v>
      </c>
      <c r="C2505" s="35" t="str">
        <f t="shared" si="691"/>
        <v>p.nomear</v>
      </c>
      <c r="D2505" s="16" t="str">
        <f t="shared" si="686"/>
        <v>é.nickname</v>
      </c>
      <c r="E2505" s="17" t="s">
        <v>26</v>
      </c>
      <c r="F2505" s="36" t="str">
        <f t="shared" si="703"/>
        <v>d.nomear</v>
      </c>
      <c r="G2505" s="41" t="s">
        <v>15118</v>
      </c>
      <c r="H2505" s="20" t="s">
        <v>12846</v>
      </c>
      <c r="I2505" s="21" t="str">
        <f t="shared" si="692"/>
        <v>null</v>
      </c>
      <c r="J2505" s="42" t="s">
        <v>0</v>
      </c>
      <c r="K2505" s="42" t="s">
        <v>0</v>
      </c>
      <c r="L2505" s="42" t="s">
        <v>0</v>
      </c>
      <c r="M2505" s="42" t="s">
        <v>0</v>
      </c>
      <c r="N2505" s="22" t="s">
        <v>0</v>
      </c>
      <c r="O2505" s="42" t="s">
        <v>0</v>
      </c>
      <c r="P2505" s="42" t="s">
        <v>0</v>
      </c>
      <c r="Q2505" s="42" t="s">
        <v>0</v>
      </c>
      <c r="R2505" s="24" t="s">
        <v>15114</v>
      </c>
      <c r="S2505" s="25" t="s">
        <v>1</v>
      </c>
      <c r="T2505" s="25" t="s">
        <v>6790</v>
      </c>
      <c r="U2505" s="26" t="str">
        <f t="shared" si="693"/>
        <v>Propriedade destinada a nomear: é.nickname</v>
      </c>
      <c r="V2505" s="26" t="str">
        <f t="shared" si="687"/>
        <v>Dado para nomear: nickname -- Formatado como (rdfs:Literal or xsd:string)</v>
      </c>
      <c r="W2505" s="27" t="s">
        <v>15119</v>
      </c>
      <c r="X2505" s="28" t="s">
        <v>15126</v>
      </c>
      <c r="Y2505" s="28" t="s">
        <v>15129</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9"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12846</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9" customHeight="1" x14ac:dyDescent="0.4">
      <c r="A2507" s="13">
        <v>2507</v>
      </c>
      <c r="B2507" s="14" t="s">
        <v>25</v>
      </c>
      <c r="C2507" s="35" t="str">
        <f t="shared" si="691"/>
        <v>p.nomear</v>
      </c>
      <c r="D2507" s="16" t="str">
        <f t="shared" si="686"/>
        <v>é.nome.artístico</v>
      </c>
      <c r="E2507" s="17" t="s">
        <v>26</v>
      </c>
      <c r="F2507" s="36" t="str">
        <f t="shared" si="703"/>
        <v>d.nomear</v>
      </c>
      <c r="G2507" s="41" t="s">
        <v>15111</v>
      </c>
      <c r="H2507" s="20" t="s">
        <v>12846</v>
      </c>
      <c r="I2507" s="21" t="str">
        <f t="shared" si="692"/>
        <v>null</v>
      </c>
      <c r="J2507" s="42" t="s">
        <v>0</v>
      </c>
      <c r="K2507" s="42" t="s">
        <v>0</v>
      </c>
      <c r="L2507" s="42" t="s">
        <v>0</v>
      </c>
      <c r="M2507" s="42" t="s">
        <v>0</v>
      </c>
      <c r="N2507" s="22" t="s">
        <v>0</v>
      </c>
      <c r="O2507" s="42" t="s">
        <v>0</v>
      </c>
      <c r="P2507" s="42" t="s">
        <v>0</v>
      </c>
      <c r="Q2507" s="42" t="s">
        <v>0</v>
      </c>
      <c r="R2507" s="24" t="s">
        <v>15115</v>
      </c>
      <c r="S2507" s="25" t="s">
        <v>1</v>
      </c>
      <c r="T2507" s="25" t="s">
        <v>6790</v>
      </c>
      <c r="U2507" s="26" t="str">
        <f t="shared" si="693"/>
        <v>Propriedade destinada a nomear: é.nome.artístico</v>
      </c>
      <c r="V2507" s="26" t="str">
        <f t="shared" si="687"/>
        <v>Dado para nomear: nome.artístico -- Formatado como (rdfs:Literal or xsd:string)</v>
      </c>
      <c r="W2507" s="27" t="s">
        <v>15116</v>
      </c>
      <c r="X2507" s="28" t="s">
        <v>15127</v>
      </c>
      <c r="Y2507" s="28" t="s">
        <v>15130</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9"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12846</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9" customHeight="1" x14ac:dyDescent="0.4">
      <c r="A2509" s="13">
        <v>2509</v>
      </c>
      <c r="B2509" s="14" t="s">
        <v>25</v>
      </c>
      <c r="C2509" s="35" t="str">
        <f t="shared" si="691"/>
        <v>p.nomear</v>
      </c>
      <c r="D2509" s="16" t="str">
        <f t="shared" si="686"/>
        <v>é.nome.civil</v>
      </c>
      <c r="E2509" s="17" t="s">
        <v>26</v>
      </c>
      <c r="F2509" s="36" t="str">
        <f t="shared" si="703"/>
        <v>d.nomear</v>
      </c>
      <c r="G2509" s="41" t="s">
        <v>15132</v>
      </c>
      <c r="H2509" s="20" t="s">
        <v>12846</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15133</v>
      </c>
      <c r="X2509" s="28" t="s">
        <v>15134</v>
      </c>
      <c r="Y2509" s="29" t="s">
        <v>15136</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9" customHeight="1" x14ac:dyDescent="0.4">
      <c r="A2510" s="13">
        <v>2510</v>
      </c>
      <c r="B2510" s="14" t="s">
        <v>25</v>
      </c>
      <c r="C2510" s="35" t="str">
        <f t="shared" si="691"/>
        <v>p.nomear</v>
      </c>
      <c r="D2510" s="16" t="str">
        <f t="shared" si="686"/>
        <v>é.nome.de.guerra</v>
      </c>
      <c r="E2510" s="17" t="s">
        <v>26</v>
      </c>
      <c r="F2510" s="36" t="str">
        <f t="shared" si="703"/>
        <v>d.nomear</v>
      </c>
      <c r="G2510" s="41" t="s">
        <v>15121</v>
      </c>
      <c r="H2510" s="20" t="s">
        <v>12846</v>
      </c>
      <c r="I2510" s="21" t="str">
        <f t="shared" si="692"/>
        <v>null</v>
      </c>
      <c r="J2510" s="42" t="s">
        <v>0</v>
      </c>
      <c r="K2510" s="42" t="s">
        <v>0</v>
      </c>
      <c r="L2510" s="42" t="s">
        <v>0</v>
      </c>
      <c r="M2510" s="42" t="s">
        <v>0</v>
      </c>
      <c r="N2510" s="22" t="s">
        <v>0</v>
      </c>
      <c r="O2510" s="42" t="s">
        <v>0</v>
      </c>
      <c r="P2510" s="42" t="s">
        <v>0</v>
      </c>
      <c r="Q2510" s="42" t="s">
        <v>0</v>
      </c>
      <c r="R2510" s="24" t="s">
        <v>15114</v>
      </c>
      <c r="S2510" s="25" t="s">
        <v>1</v>
      </c>
      <c r="T2510" s="25" t="s">
        <v>6790</v>
      </c>
      <c r="U2510" s="26" t="str">
        <f t="shared" si="693"/>
        <v>Propriedade destinada a nomear: é.nome.de.guerra</v>
      </c>
      <c r="V2510" s="26" t="str">
        <f t="shared" si="687"/>
        <v>Dado para nomear: nome.de.guerra -- Formatado como (rdfs:Literal or xsd:string)</v>
      </c>
      <c r="W2510" s="27" t="s">
        <v>15123</v>
      </c>
      <c r="X2510" s="28" t="s">
        <v>15135</v>
      </c>
      <c r="Y2510" s="28" t="s">
        <v>15139</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9" customHeight="1" x14ac:dyDescent="0.4">
      <c r="A2511" s="13">
        <v>2511</v>
      </c>
      <c r="B2511" s="14" t="s">
        <v>25</v>
      </c>
      <c r="C2511" s="35" t="str">
        <f t="shared" si="691"/>
        <v>p.nomear</v>
      </c>
      <c r="D2511" s="16" t="str">
        <f t="shared" si="686"/>
        <v>é.nome.fantasia</v>
      </c>
      <c r="E2511" s="17" t="s">
        <v>26</v>
      </c>
      <c r="F2511" s="36" t="str">
        <f t="shared" si="703"/>
        <v>d.nomear</v>
      </c>
      <c r="G2511" s="41" t="s">
        <v>14143</v>
      </c>
      <c r="H2511" s="20" t="s">
        <v>12846</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14144</v>
      </c>
      <c r="X2511" s="27" t="s">
        <v>14145</v>
      </c>
      <c r="Y2511" s="29" t="s">
        <v>14146</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9"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12846</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9"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12846</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9"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12846</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9"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12846</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9" customHeight="1" x14ac:dyDescent="0.4">
      <c r="A2516" s="13">
        <v>2516</v>
      </c>
      <c r="B2516" s="14" t="s">
        <v>25</v>
      </c>
      <c r="C2516" s="35" t="str">
        <f t="shared" si="691"/>
        <v>p.nomear</v>
      </c>
      <c r="D2516" s="16" t="str">
        <f t="shared" si="686"/>
        <v>é.razão.social</v>
      </c>
      <c r="E2516" s="17" t="s">
        <v>26</v>
      </c>
      <c r="F2516" s="36" t="str">
        <f t="shared" si="703"/>
        <v>d.nomear</v>
      </c>
      <c r="G2516" s="41" t="s">
        <v>14139</v>
      </c>
      <c r="H2516" s="20" t="s">
        <v>12846</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14140</v>
      </c>
      <c r="X2516" s="27" t="s">
        <v>14141</v>
      </c>
      <c r="Y2516" s="29" t="s">
        <v>14142</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9"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12846</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15128</v>
      </c>
      <c r="Y2517" s="28" t="s">
        <v>15131</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9" customHeight="1" x14ac:dyDescent="0.4">
      <c r="A2518" s="13">
        <v>2518</v>
      </c>
      <c r="B2518" s="14" t="s">
        <v>25</v>
      </c>
      <c r="C2518" s="35" t="str">
        <f t="shared" si="691"/>
        <v>p.nomear</v>
      </c>
      <c r="D2518" s="16" t="str">
        <f t="shared" si="686"/>
        <v>é.username</v>
      </c>
      <c r="E2518" s="17" t="s">
        <v>26</v>
      </c>
      <c r="F2518" s="36" t="str">
        <f t="shared" si="703"/>
        <v>d.nomear</v>
      </c>
      <c r="G2518" s="41" t="s">
        <v>15117</v>
      </c>
      <c r="H2518" s="20" t="s">
        <v>12846</v>
      </c>
      <c r="I2518" s="45" t="str">
        <f t="shared" si="692"/>
        <v>null</v>
      </c>
      <c r="J2518" s="42" t="s">
        <v>0</v>
      </c>
      <c r="K2518" s="42" t="s">
        <v>0</v>
      </c>
      <c r="L2518" s="42" t="s">
        <v>0</v>
      </c>
      <c r="M2518" s="42" t="s">
        <v>0</v>
      </c>
      <c r="N2518" s="22" t="s">
        <v>0</v>
      </c>
      <c r="O2518" s="42" t="s">
        <v>0</v>
      </c>
      <c r="P2518" s="42" t="s">
        <v>0</v>
      </c>
      <c r="Q2518" s="42" t="s">
        <v>0</v>
      </c>
      <c r="R2518" s="24" t="s">
        <v>15115</v>
      </c>
      <c r="S2518" s="25" t="s">
        <v>1</v>
      </c>
      <c r="T2518" s="25" t="s">
        <v>6790</v>
      </c>
      <c r="U2518" s="26" t="str">
        <f t="shared" si="693"/>
        <v>Propriedade destinada a nomear: é.username</v>
      </c>
      <c r="V2518" s="26" t="str">
        <f t="shared" si="687"/>
        <v>Dado para nomear: username -- Formatado como (rdfs:Literal or xsd:string)</v>
      </c>
      <c r="W2518" s="27" t="s">
        <v>15116</v>
      </c>
      <c r="X2518" s="28" t="s">
        <v>15127</v>
      </c>
      <c r="Y2518" s="28" t="s">
        <v>15130</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9" customHeight="1" x14ac:dyDescent="0.4">
      <c r="A2519" s="13">
        <v>2519</v>
      </c>
      <c r="B2519" s="14" t="s">
        <v>25</v>
      </c>
      <c r="C2519" s="15" t="str">
        <f t="shared" si="691"/>
        <v>p.normatizar</v>
      </c>
      <c r="D2519" s="16" t="str">
        <f t="shared" si="686"/>
        <v>é.escopo</v>
      </c>
      <c r="E2519" s="17" t="s">
        <v>26</v>
      </c>
      <c r="F2519" s="40" t="s">
        <v>2064</v>
      </c>
      <c r="G2519" s="19" t="s">
        <v>145</v>
      </c>
      <c r="H2519" s="36" t="s">
        <v>12846</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9"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12846</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9"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12846</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9"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12846</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9"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12846</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9" customHeight="1" x14ac:dyDescent="0.4">
      <c r="A2524" s="13">
        <v>2524</v>
      </c>
      <c r="B2524" s="14" t="s">
        <v>25</v>
      </c>
      <c r="C2524" s="15" t="str">
        <f t="shared" si="691"/>
        <v>p.objetivar</v>
      </c>
      <c r="D2524" s="16" t="str">
        <f t="shared" si="686"/>
        <v>é.ods.01</v>
      </c>
      <c r="E2524" s="17" t="s">
        <v>26</v>
      </c>
      <c r="F2524" s="18" t="s">
        <v>6845</v>
      </c>
      <c r="G2524" s="48" t="s">
        <v>7461</v>
      </c>
      <c r="H2524" s="20" t="s">
        <v>12846</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3"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9"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12846</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3"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9"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12846</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3"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9"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12846</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3"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9"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12846</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3"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9"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12846</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3"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9"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12846</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3"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9"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12846</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3"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9"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12846</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9"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12846</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9"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12846</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9"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12846</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9"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12846</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9"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12846</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9"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12846</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9"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12846</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9"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12846</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9"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12846</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9"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12846</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9"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12846</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9"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12846</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9"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12846</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9"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12846</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9"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12846</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9"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12846</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9"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12846</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9"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12846</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9"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12846</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9"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12846</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9"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12846</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9"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12846</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9"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12846</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9"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12846</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9"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12846</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9"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12846</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9"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12846</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9"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12846</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9"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12846</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9"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12846</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9"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12846</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9"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12846</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9"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12846</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9"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12846</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9"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12846</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9"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12846</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9"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12846</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9"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12846</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9"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12846</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9"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12846</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9"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12846</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9"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12846</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9"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12846</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9"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12846</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9"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12846</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9"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12846</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9"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12846</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9"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12846</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9"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12846</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9"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12846</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9"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12846</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9"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12846</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9"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12846</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9"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12846</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9"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12846</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9"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12846</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9"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12846</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9"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12846</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9"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12846</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9"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12846</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9"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12846</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9"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12846</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9"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12846</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9"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12846</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9"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12846</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9"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12846</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9"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12846</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9"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12846</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9"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12846</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9"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12846</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9"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12846</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9"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12846</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9"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12846</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9"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12846</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9"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12846</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9"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12846</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9"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12846</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9"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12846</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9"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12846</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9"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12846</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9"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12846</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9"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12846</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9"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12846</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9"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12846</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9"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12846</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9"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12846</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9"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12846</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9"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12846</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9"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12846</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9"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12846</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9"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12846</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9"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12846</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9"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12846</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9"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12846</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9"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12846</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9"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12846</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9"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12846</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9"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12846</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9"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12846</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9"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12846</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9"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12846</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9"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12846</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9"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12846</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9"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12846</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9"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12846</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9"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12846</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9"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12846</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9"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12846</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9"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12846</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9"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12846</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9"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12846</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9"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12846</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9"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12846</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9"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12846</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9"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12846</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9"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12846</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9"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12846</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9"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12846</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9"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12846</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9"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12846</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9"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12846</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9"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12846</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9"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12846</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9"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12846</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9"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12846</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3"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9"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12846</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9"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12846</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9"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12846</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9"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12846</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9"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12846</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9"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12846</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9"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12846</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3"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9"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12846</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3"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9"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12846</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3"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9"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12846</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3"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9"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12846</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3"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9"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12846</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3"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9"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12846</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9"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12846</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9"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12846</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9"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12846</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9"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12846</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9"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12846</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9"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12846</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9"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12846</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9"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12846</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9"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12846</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9"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12846</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9"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12846</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9"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12846</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9"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12846</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9"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12846</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9"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12846</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9"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12846</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9"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12846</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9"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12846</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9"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12846</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9"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12846</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9"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12846</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9"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12846</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9"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12846</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9"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12846</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9"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12846</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9"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12846</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9"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12846</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9"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12846</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9"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12846</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9"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12846</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9"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12846</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9"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12846</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9"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12846</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9"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12846</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9"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12846</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9"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12846</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9"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12846</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9"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12846</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9"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12846</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9" customHeight="1" x14ac:dyDescent="0.4">
      <c r="A2710" s="13">
        <v>2710</v>
      </c>
      <c r="B2710" s="14" t="s">
        <v>25</v>
      </c>
      <c r="C2710" s="15" t="str">
        <f t="shared" si="747"/>
        <v>p.orçamentar</v>
      </c>
      <c r="D2710" s="16" t="str">
        <f t="shared" si="742"/>
        <v>é.aquisição</v>
      </c>
      <c r="E2710" s="17" t="s">
        <v>26</v>
      </c>
      <c r="F2710" s="40" t="s">
        <v>2065</v>
      </c>
      <c r="G2710" s="37" t="s">
        <v>359</v>
      </c>
      <c r="H2710" s="36" t="s">
        <v>12846</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9"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9"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9"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9"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9"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9"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9"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9"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9"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9"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9"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9"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9"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9"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9"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9"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12846</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9"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12846</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9"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12846</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9"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12846</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9"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12846</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9"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12846</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9"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9"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9"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9"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9"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9"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9"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9" customHeight="1" x14ac:dyDescent="0.4">
      <c r="A2739" s="13">
        <v>2739</v>
      </c>
      <c r="B2739" s="14" t="s">
        <v>25</v>
      </c>
      <c r="C2739" s="35" t="str">
        <f t="shared" si="764"/>
        <v>p.orçamentar</v>
      </c>
      <c r="D2739" s="16" t="str">
        <f t="shared" si="759"/>
        <v>é.quem.orça</v>
      </c>
      <c r="E2739" s="17" t="s">
        <v>26</v>
      </c>
      <c r="F2739" s="36" t="str">
        <f>F2737</f>
        <v>d.orçamentar</v>
      </c>
      <c r="G2739" s="41" t="s">
        <v>15237</v>
      </c>
      <c r="H2739" s="20" t="s">
        <v>12846</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15238</v>
      </c>
      <c r="X2739" s="28" t="s">
        <v>15242</v>
      </c>
      <c r="Y2739" s="28" t="s">
        <v>15240</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9"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12846</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15239</v>
      </c>
      <c r="X2740" s="28" t="s">
        <v>15243</v>
      </c>
      <c r="Y2740" s="28" t="s">
        <v>15241</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9"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9"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12846</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9" customHeight="1" x14ac:dyDescent="0.4">
      <c r="A2743" s="13">
        <v>2743</v>
      </c>
      <c r="B2743" s="14" t="s">
        <v>25</v>
      </c>
      <c r="C2743" s="35" t="str">
        <f t="shared" si="764"/>
        <v>p.orçamentar</v>
      </c>
      <c r="D2743" s="16" t="str">
        <f t="shared" si="759"/>
        <v>é.sinapi.categoria</v>
      </c>
      <c r="E2743" s="17" t="s">
        <v>26</v>
      </c>
      <c r="F2743" s="36" t="str">
        <f>F2742</f>
        <v>d.orçamentar</v>
      </c>
      <c r="G2743" s="83" t="s">
        <v>2887</v>
      </c>
      <c r="H2743" s="36" t="s">
        <v>12846</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9" customHeight="1" x14ac:dyDescent="0.4">
      <c r="A2744" s="13">
        <v>2744</v>
      </c>
      <c r="B2744" s="14" t="s">
        <v>25</v>
      </c>
      <c r="C2744" s="35" t="str">
        <f t="shared" si="764"/>
        <v>p.orçamentar</v>
      </c>
      <c r="D2744" s="16" t="str">
        <f t="shared" si="759"/>
        <v>é.sinapi.código</v>
      </c>
      <c r="E2744" s="17" t="s">
        <v>26</v>
      </c>
      <c r="F2744" s="36" t="str">
        <f>F2741</f>
        <v>d.orçamentar</v>
      </c>
      <c r="G2744" s="83" t="s">
        <v>2930</v>
      </c>
      <c r="H2744" s="36" t="s">
        <v>12846</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9" customHeight="1" x14ac:dyDescent="0.4">
      <c r="A2745" s="13">
        <v>2745</v>
      </c>
      <c r="B2745" s="14" t="s">
        <v>25</v>
      </c>
      <c r="C2745" s="35" t="str">
        <f t="shared" si="764"/>
        <v>p.orçamentar</v>
      </c>
      <c r="D2745" s="16" t="str">
        <f t="shared" si="759"/>
        <v>é.sinapi.código.de.composição</v>
      </c>
      <c r="E2745" s="17" t="s">
        <v>26</v>
      </c>
      <c r="F2745" s="36" t="str">
        <f>F2742</f>
        <v>d.orçamentar</v>
      </c>
      <c r="G2745" s="83" t="s">
        <v>2914</v>
      </c>
      <c r="H2745" s="36" t="s">
        <v>12846</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9" customHeight="1" x14ac:dyDescent="0.4">
      <c r="A2746" s="13">
        <v>2746</v>
      </c>
      <c r="B2746" s="14" t="s">
        <v>25</v>
      </c>
      <c r="C2746" s="35" t="str">
        <f t="shared" si="764"/>
        <v>p.orçamentar</v>
      </c>
      <c r="D2746" s="16" t="str">
        <f t="shared" si="759"/>
        <v>é.sinapi.código.de.família</v>
      </c>
      <c r="E2746" s="17" t="s">
        <v>26</v>
      </c>
      <c r="F2746" s="36" t="str">
        <f>F2743</f>
        <v>d.orçamentar</v>
      </c>
      <c r="G2746" s="83" t="s">
        <v>2896</v>
      </c>
      <c r="H2746" s="36" t="s">
        <v>12846</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9"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3" t="s">
        <v>2897</v>
      </c>
      <c r="H2747" s="36" t="s">
        <v>12846</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9" customHeight="1" x14ac:dyDescent="0.4">
      <c r="A2748" s="13">
        <v>2748</v>
      </c>
      <c r="B2748" s="14" t="s">
        <v>25</v>
      </c>
      <c r="C2748" s="35" t="str">
        <f t="shared" si="764"/>
        <v>p.orçamentar</v>
      </c>
      <c r="D2748" s="16" t="str">
        <f t="shared" si="759"/>
        <v>é.sinapi.código.de.insumo</v>
      </c>
      <c r="E2748" s="17" t="s">
        <v>26</v>
      </c>
      <c r="F2748" s="36" t="str">
        <f t="shared" si="768"/>
        <v>d.orçamentar</v>
      </c>
      <c r="G2748" s="83" t="s">
        <v>2898</v>
      </c>
      <c r="H2748" s="36" t="s">
        <v>12846</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9"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12846</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9" customHeight="1" x14ac:dyDescent="0.4">
      <c r="A2750" s="13">
        <v>2750</v>
      </c>
      <c r="B2750" s="14" t="s">
        <v>25</v>
      </c>
      <c r="C2750" s="35" t="str">
        <f t="shared" si="764"/>
        <v>p.orçamentar</v>
      </c>
      <c r="D2750" s="16" t="str">
        <f t="shared" si="759"/>
        <v>é.sinapi.data.de.emissão</v>
      </c>
      <c r="E2750" s="17" t="s">
        <v>26</v>
      </c>
      <c r="F2750" s="36" t="str">
        <f t="shared" si="768"/>
        <v>d.orçamentar</v>
      </c>
      <c r="G2750" s="83"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9"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3" t="s">
        <v>2892</v>
      </c>
      <c r="H2751" s="36" t="s">
        <v>12846</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9" customHeight="1" x14ac:dyDescent="0.4">
      <c r="A2752" s="13">
        <v>2752</v>
      </c>
      <c r="B2752" s="14" t="s">
        <v>25</v>
      </c>
      <c r="C2752" s="35" t="str">
        <f t="shared" si="764"/>
        <v>p.orçamentar</v>
      </c>
      <c r="D2752" s="16" t="str">
        <f t="shared" si="759"/>
        <v>é.sinapi.descrição.de.grupo</v>
      </c>
      <c r="E2752" s="17" t="s">
        <v>26</v>
      </c>
      <c r="F2752" s="36" t="str">
        <f t="shared" si="768"/>
        <v>d.orçamentar</v>
      </c>
      <c r="G2752" s="83" t="s">
        <v>2893</v>
      </c>
      <c r="H2752" s="36" t="s">
        <v>12846</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9" customHeight="1" x14ac:dyDescent="0.4">
      <c r="A2753" s="13">
        <v>2753</v>
      </c>
      <c r="B2753" s="14" t="s">
        <v>25</v>
      </c>
      <c r="C2753" s="35" t="str">
        <f t="shared" si="764"/>
        <v>p.orçamentar</v>
      </c>
      <c r="D2753" s="16" t="str">
        <f t="shared" si="759"/>
        <v>é.sinapi.descrição.de.insumo</v>
      </c>
      <c r="E2753" s="17" t="s">
        <v>26</v>
      </c>
      <c r="F2753" s="36" t="str">
        <f t="shared" si="768"/>
        <v>d.orçamentar</v>
      </c>
      <c r="G2753" s="83" t="s">
        <v>2894</v>
      </c>
      <c r="H2753" s="36" t="s">
        <v>12846</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9" customHeight="1" x14ac:dyDescent="0.4">
      <c r="A2754" s="13">
        <v>2754</v>
      </c>
      <c r="B2754" s="14" t="s">
        <v>25</v>
      </c>
      <c r="C2754" s="35" t="str">
        <f t="shared" si="764"/>
        <v>p.orçamentar</v>
      </c>
      <c r="D2754" s="16" t="str">
        <f t="shared" si="759"/>
        <v>é.sinapi.incidência</v>
      </c>
      <c r="E2754" s="17" t="s">
        <v>26</v>
      </c>
      <c r="F2754" s="36" t="str">
        <f t="shared" si="768"/>
        <v>d.orçamentar</v>
      </c>
      <c r="G2754" s="83" t="s">
        <v>2928</v>
      </c>
      <c r="H2754" s="36" t="s">
        <v>12846</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9" customHeight="1" x14ac:dyDescent="0.4">
      <c r="A2755" s="13">
        <v>2755</v>
      </c>
      <c r="B2755" s="14" t="s">
        <v>25</v>
      </c>
      <c r="C2755" s="35" t="str">
        <f t="shared" si="764"/>
        <v>p.orçamentar</v>
      </c>
      <c r="D2755" s="16" t="str">
        <f t="shared" si="759"/>
        <v>é.sinapi.manutenção</v>
      </c>
      <c r="E2755" s="17" t="s">
        <v>26</v>
      </c>
      <c r="F2755" s="36" t="str">
        <f t="shared" si="768"/>
        <v>d.orçamentar</v>
      </c>
      <c r="G2755" s="83" t="s">
        <v>2890</v>
      </c>
      <c r="H2755" s="36" t="s">
        <v>12846</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9" customHeight="1" x14ac:dyDescent="0.4">
      <c r="A2756" s="13">
        <v>2756</v>
      </c>
      <c r="B2756" s="14" t="s">
        <v>25</v>
      </c>
      <c r="C2756" s="35" t="str">
        <f t="shared" si="764"/>
        <v>p.orçamentar</v>
      </c>
      <c r="D2756" s="16" t="str">
        <f t="shared" si="759"/>
        <v>é.sinapi.mês.de.referência</v>
      </c>
      <c r="E2756" s="17" t="s">
        <v>26</v>
      </c>
      <c r="F2756" s="36" t="str">
        <f t="shared" si="768"/>
        <v>d.orçamentar</v>
      </c>
      <c r="G2756" s="83"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9" customHeight="1" x14ac:dyDescent="0.4">
      <c r="A2757" s="13">
        <v>2757</v>
      </c>
      <c r="B2757" s="14" t="s">
        <v>25</v>
      </c>
      <c r="C2757" s="35" t="str">
        <f t="shared" si="764"/>
        <v>p.orçamentar</v>
      </c>
      <c r="D2757" s="16" t="str">
        <f t="shared" si="759"/>
        <v>é.sinapi.origem.do.preço</v>
      </c>
      <c r="E2757" s="17" t="s">
        <v>26</v>
      </c>
      <c r="F2757" s="36" t="str">
        <f t="shared" si="768"/>
        <v>d.orçamentar</v>
      </c>
      <c r="G2757" s="83" t="s">
        <v>2916</v>
      </c>
      <c r="H2757" s="36" t="s">
        <v>12846</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9" customHeight="1" x14ac:dyDescent="0.4">
      <c r="A2758" s="13">
        <v>2758</v>
      </c>
      <c r="B2758" s="14" t="s">
        <v>25</v>
      </c>
      <c r="C2758" s="35" t="str">
        <f t="shared" si="764"/>
        <v>p.orçamentar</v>
      </c>
      <c r="D2758" s="16" t="str">
        <f t="shared" si="759"/>
        <v>é.sinapi.situação</v>
      </c>
      <c r="E2758" s="17" t="s">
        <v>26</v>
      </c>
      <c r="F2758" s="36" t="str">
        <f t="shared" si="768"/>
        <v>d.orçamentar</v>
      </c>
      <c r="G2758" s="83" t="s">
        <v>2891</v>
      </c>
      <c r="H2758" s="36" t="s">
        <v>12846</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9" customHeight="1" x14ac:dyDescent="0.4">
      <c r="A2759" s="13">
        <v>2759</v>
      </c>
      <c r="B2759" s="14" t="s">
        <v>25</v>
      </c>
      <c r="C2759" s="35" t="str">
        <f t="shared" si="764"/>
        <v>p.orçamentar</v>
      </c>
      <c r="D2759" s="16" t="str">
        <f t="shared" si="759"/>
        <v>é.sinapi.tipo</v>
      </c>
      <c r="E2759" s="17" t="s">
        <v>26</v>
      </c>
      <c r="F2759" s="36" t="str">
        <f t="shared" si="768"/>
        <v>d.orçamentar</v>
      </c>
      <c r="G2759" s="83" t="s">
        <v>2888</v>
      </c>
      <c r="H2759" s="36" t="s">
        <v>12846</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9" customHeight="1" x14ac:dyDescent="0.4">
      <c r="A2760" s="13">
        <v>2760</v>
      </c>
      <c r="B2760" s="14" t="s">
        <v>25</v>
      </c>
      <c r="C2760" s="35" t="str">
        <f t="shared" si="764"/>
        <v>p.orçamentar</v>
      </c>
      <c r="D2760" s="16" t="str">
        <f t="shared" si="759"/>
        <v>é.sinapi.uf</v>
      </c>
      <c r="E2760" s="17" t="s">
        <v>26</v>
      </c>
      <c r="F2760" s="36" t="str">
        <f t="shared" si="768"/>
        <v>d.orçamentar</v>
      </c>
      <c r="G2760" s="83" t="s">
        <v>2889</v>
      </c>
      <c r="H2760" s="36" t="s">
        <v>12846</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9" customHeight="1" x14ac:dyDescent="0.4">
      <c r="A2761" s="13">
        <v>2761</v>
      </c>
      <c r="B2761" s="14" t="s">
        <v>25</v>
      </c>
      <c r="C2761" s="35" t="str">
        <f t="shared" si="764"/>
        <v>p.orçamentar</v>
      </c>
      <c r="D2761" s="16" t="str">
        <f t="shared" si="759"/>
        <v>é.sinapi.unidade</v>
      </c>
      <c r="E2761" s="17" t="s">
        <v>26</v>
      </c>
      <c r="F2761" s="36" t="str">
        <f t="shared" si="768"/>
        <v>d.orçamentar</v>
      </c>
      <c r="G2761" s="83" t="s">
        <v>2886</v>
      </c>
      <c r="H2761" s="36" t="s">
        <v>12846</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9"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9"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9"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9"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9"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13231</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9"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9"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9"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9"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9"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9"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9"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9"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9"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9"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9"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9"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9"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9"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9"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9"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9"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9"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9" customHeight="1" x14ac:dyDescent="0.4">
      <c r="A2785" s="13">
        <v>2785</v>
      </c>
      <c r="B2785" s="14" t="s">
        <v>25</v>
      </c>
      <c r="C2785" s="35" t="str">
        <f t="shared" si="783"/>
        <v>p.orientar</v>
      </c>
      <c r="D2785" s="16" t="str">
        <f t="shared" si="773"/>
        <v>é.norte.do.projeto</v>
      </c>
      <c r="E2785" s="17" t="s">
        <v>26</v>
      </c>
      <c r="F2785" s="36" t="str">
        <f>F2783</f>
        <v>d.orientar</v>
      </c>
      <c r="G2785" s="41" t="s">
        <v>15743</v>
      </c>
      <c r="H2785" s="36" t="s">
        <v>33</v>
      </c>
      <c r="I2785" s="21" t="str">
        <f t="shared" si="774"/>
        <v>Functional</v>
      </c>
      <c r="J2785" s="42" t="s">
        <v>27</v>
      </c>
      <c r="K2785" s="42" t="s">
        <v>0</v>
      </c>
      <c r="L2785" s="42" t="s">
        <v>0</v>
      </c>
      <c r="M2785" s="42" t="s">
        <v>0</v>
      </c>
      <c r="N2785" s="22" t="s">
        <v>0</v>
      </c>
      <c r="O2785" s="42" t="s">
        <v>0</v>
      </c>
      <c r="P2785" s="42" t="s">
        <v>0</v>
      </c>
      <c r="Q2785" s="42" t="s">
        <v>0</v>
      </c>
      <c r="R2785" s="42" t="s">
        <v>15744</v>
      </c>
      <c r="S2785" s="25" t="s">
        <v>1</v>
      </c>
      <c r="T2785" s="25" t="s">
        <v>6790</v>
      </c>
      <c r="U2785" s="26" t="str">
        <f t="shared" si="775"/>
        <v>Propriedade destinada a orientar: é.norte.do.projeto</v>
      </c>
      <c r="V2785" s="26" t="str">
        <f t="shared" si="776"/>
        <v>Dado para orientar: norte.do.projeto -- Formatado como (xsd:double)</v>
      </c>
      <c r="W2785" s="27" t="s">
        <v>15747</v>
      </c>
      <c r="X2785" s="28" t="s">
        <v>15746</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9"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15745</v>
      </c>
      <c r="S2786" s="25" t="s">
        <v>1</v>
      </c>
      <c r="T2786" s="25" t="s">
        <v>6790</v>
      </c>
      <c r="U2786" s="26" t="str">
        <f t="shared" si="775"/>
        <v>Propriedade destinada a orientar: é.norte.projetual</v>
      </c>
      <c r="V2786" s="26" t="str">
        <f t="shared" si="776"/>
        <v>Dado para orientar: norte.projetual -- Formatado como (xsd:double)</v>
      </c>
      <c r="W2786" s="27" t="s">
        <v>15747</v>
      </c>
      <c r="X2786" s="28" t="s">
        <v>15746</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9"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15748</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9"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12846</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11013</v>
      </c>
      <c r="X2788" s="28" t="s">
        <v>11028</v>
      </c>
      <c r="Y2788" s="28" t="s">
        <v>11046</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9"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12846</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11014</v>
      </c>
      <c r="X2789" s="28" t="s">
        <v>11029</v>
      </c>
      <c r="Y2789" s="28" t="s">
        <v>11047</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9"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12846</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11015</v>
      </c>
      <c r="X2790" s="28" t="s">
        <v>11030</v>
      </c>
      <c r="Y2790" s="28" t="s">
        <v>11048</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9"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12846</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11016</v>
      </c>
      <c r="X2791" s="28" t="s">
        <v>11031</v>
      </c>
      <c r="Y2791" s="28" t="s">
        <v>11049</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9"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12846</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9"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12846</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9"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12846</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9"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12846</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9"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12846</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11012</v>
      </c>
      <c r="X2796" s="28" t="s">
        <v>11042</v>
      </c>
      <c r="Y2796" s="28" t="s">
        <v>11050</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9"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12846</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11018</v>
      </c>
      <c r="X2797" s="28" t="s">
        <v>11032</v>
      </c>
      <c r="Y2797" s="28" t="s">
        <v>11051</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9"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12846</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11024</v>
      </c>
      <c r="X2798" s="28" t="s">
        <v>11033</v>
      </c>
      <c r="Y2798" s="28" t="s">
        <v>11052</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9"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12846</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11025</v>
      </c>
      <c r="X2799" s="28" t="s">
        <v>11034</v>
      </c>
      <c r="Y2799" s="28" t="s">
        <v>11053</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9"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11063</v>
      </c>
      <c r="H2800" s="36" t="s">
        <v>12846</v>
      </c>
      <c r="I2800" s="45" t="str">
        <f t="shared" si="802"/>
        <v>null</v>
      </c>
      <c r="J2800" s="22" t="s">
        <v>0</v>
      </c>
      <c r="K2800" s="22" t="s">
        <v>0</v>
      </c>
      <c r="L2800" s="22" t="s">
        <v>0</v>
      </c>
      <c r="M2800" s="22" t="s">
        <v>0</v>
      </c>
      <c r="N2800" s="22" t="s">
        <v>0</v>
      </c>
      <c r="O2800" s="22" t="s">
        <v>0</v>
      </c>
      <c r="P2800" s="22" t="s">
        <v>0</v>
      </c>
      <c r="Q2800" s="22" t="s">
        <v>0</v>
      </c>
      <c r="R2800" s="24" t="s">
        <v>11064</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11027</v>
      </c>
      <c r="X2800" s="28" t="s">
        <v>11065</v>
      </c>
      <c r="Y2800" s="28" t="s">
        <v>11054</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9"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12846</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11026</v>
      </c>
      <c r="X2801" s="28" t="s">
        <v>11035</v>
      </c>
      <c r="Y2801" s="28" t="s">
        <v>11062</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9"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12846</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11019</v>
      </c>
      <c r="X2802" s="28" t="s">
        <v>11036</v>
      </c>
      <c r="Y2802" s="28" t="s">
        <v>11055</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9"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12846</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11020</v>
      </c>
      <c r="X2803" s="28" t="s">
        <v>11037</v>
      </c>
      <c r="Y2803" s="28" t="s">
        <v>11056</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9"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12846</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11021</v>
      </c>
      <c r="X2804" s="28" t="s">
        <v>11038</v>
      </c>
      <c r="Y2804" s="28" t="s">
        <v>11057</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9"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12846</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11022</v>
      </c>
      <c r="X2805" s="28" t="s">
        <v>11039</v>
      </c>
      <c r="Y2805" s="28" t="s">
        <v>11058</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9"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12846</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11023</v>
      </c>
      <c r="X2806" s="28" t="s">
        <v>11040</v>
      </c>
      <c r="Y2806" s="28" t="s">
        <v>11059</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9"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12846</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11017</v>
      </c>
      <c r="X2807" s="28" t="s">
        <v>11041</v>
      </c>
      <c r="Y2807" s="28" t="s">
        <v>11060</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9" customHeight="1" x14ac:dyDescent="0.4">
      <c r="A2808" s="13">
        <v>2808</v>
      </c>
      <c r="B2808" s="84"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9" customHeight="1" x14ac:dyDescent="0.4">
      <c r="A2809" s="13">
        <v>2809</v>
      </c>
      <c r="B2809" s="84"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9" customHeight="1" x14ac:dyDescent="0.4">
      <c r="A2810" s="13">
        <v>2810</v>
      </c>
      <c r="B2810" s="84" t="s">
        <v>25</v>
      </c>
      <c r="C2810" s="35" t="str">
        <f t="shared" si="800"/>
        <v>p.pagar</v>
      </c>
      <c r="D2810" s="16" t="str">
        <f t="shared" si="795"/>
        <v>é.nota.fiscal</v>
      </c>
      <c r="E2810" s="17" t="s">
        <v>26</v>
      </c>
      <c r="F2810" s="36" t="str">
        <f t="shared" si="807"/>
        <v>d.pagar</v>
      </c>
      <c r="G2810" s="19" t="s">
        <v>772</v>
      </c>
      <c r="H2810" s="36" t="s">
        <v>12846</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9" customHeight="1" x14ac:dyDescent="0.4">
      <c r="A2811" s="13">
        <v>2811</v>
      </c>
      <c r="B2811" s="84" t="s">
        <v>25</v>
      </c>
      <c r="C2811" s="35" t="str">
        <f t="shared" si="800"/>
        <v>p.pagar</v>
      </c>
      <c r="D2811" s="16" t="str">
        <f t="shared" si="795"/>
        <v>é.nota.fiscal.eletrônica</v>
      </c>
      <c r="E2811" s="17" t="s">
        <v>26</v>
      </c>
      <c r="F2811" s="36" t="str">
        <f t="shared" si="807"/>
        <v>d.pagar</v>
      </c>
      <c r="G2811" s="19" t="s">
        <v>773</v>
      </c>
      <c r="H2811" s="36" t="s">
        <v>12846</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9" customHeight="1" x14ac:dyDescent="0.4">
      <c r="A2812" s="13">
        <v>2812</v>
      </c>
      <c r="B2812" s="84" t="s">
        <v>25</v>
      </c>
      <c r="C2812" s="35" t="str">
        <f t="shared" si="800"/>
        <v>p.pagar</v>
      </c>
      <c r="D2812" s="16" t="str">
        <f t="shared" si="795"/>
        <v>é.ordem.de.compra</v>
      </c>
      <c r="E2812" s="17" t="s">
        <v>26</v>
      </c>
      <c r="F2812" s="36" t="str">
        <f t="shared" si="807"/>
        <v>d.pagar</v>
      </c>
      <c r="G2812" s="41" t="s">
        <v>774</v>
      </c>
      <c r="H2812" s="20" t="s">
        <v>12846</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9" customHeight="1" x14ac:dyDescent="0.4">
      <c r="A2813" s="13">
        <v>2813</v>
      </c>
      <c r="B2813" s="84" t="s">
        <v>25</v>
      </c>
      <c r="C2813" s="35" t="str">
        <f t="shared" si="800"/>
        <v>p.pagar</v>
      </c>
      <c r="D2813" s="16" t="str">
        <f t="shared" si="795"/>
        <v>é.ordem.de.serviço</v>
      </c>
      <c r="E2813" s="17" t="s">
        <v>26</v>
      </c>
      <c r="F2813" s="36" t="str">
        <f t="shared" si="807"/>
        <v>d.pagar</v>
      </c>
      <c r="G2813" s="41" t="s">
        <v>775</v>
      </c>
      <c r="H2813" s="20" t="s">
        <v>12846</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9" customHeight="1" x14ac:dyDescent="0.4">
      <c r="A2814" s="13">
        <v>2814</v>
      </c>
      <c r="B2814" s="84" t="s">
        <v>25</v>
      </c>
      <c r="C2814" s="35" t="str">
        <f t="shared" si="800"/>
        <v>p.pagar</v>
      </c>
      <c r="D2814" s="16" t="str">
        <f t="shared" si="795"/>
        <v>é.pix.chave</v>
      </c>
      <c r="E2814" s="17" t="s">
        <v>26</v>
      </c>
      <c r="F2814" s="36" t="str">
        <f t="shared" si="807"/>
        <v>d.pagar</v>
      </c>
      <c r="G2814" s="19" t="s">
        <v>10843</v>
      </c>
      <c r="H2814" s="36" t="s">
        <v>12846</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9"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9" customHeight="1" x14ac:dyDescent="0.4">
      <c r="A2816" s="13">
        <v>2816</v>
      </c>
      <c r="B2816" s="14" t="s">
        <v>25</v>
      </c>
      <c r="C2816" s="35" t="str">
        <f t="shared" si="800"/>
        <v>p.pagar</v>
      </c>
      <c r="D2816" s="16" t="str">
        <f t="shared" si="795"/>
        <v>é.quem.paga</v>
      </c>
      <c r="E2816" s="17" t="s">
        <v>26</v>
      </c>
      <c r="F2816" s="36" t="str">
        <f>F2814</f>
        <v>d.pagar</v>
      </c>
      <c r="G2816" s="19" t="s">
        <v>15245</v>
      </c>
      <c r="H2816" s="36" t="s">
        <v>12846</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15250</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9" customHeight="1" x14ac:dyDescent="0.4">
      <c r="A2817" s="13">
        <v>2817</v>
      </c>
      <c r="B2817" s="14" t="s">
        <v>25</v>
      </c>
      <c r="C2817" s="35" t="str">
        <f t="shared" si="800"/>
        <v>p.pagar</v>
      </c>
      <c r="D2817" s="16" t="str">
        <f t="shared" si="795"/>
        <v>é.quem.pagou</v>
      </c>
      <c r="E2817" s="17" t="s">
        <v>26</v>
      </c>
      <c r="F2817" s="36" t="str">
        <f>F2815</f>
        <v>d.pagar</v>
      </c>
      <c r="G2817" s="19" t="s">
        <v>10845</v>
      </c>
      <c r="H2817" s="36" t="s">
        <v>12846</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15246</v>
      </c>
      <c r="Y2817" s="29" t="s">
        <v>15249</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9" customHeight="1" x14ac:dyDescent="0.4">
      <c r="A2818" s="13">
        <v>2818</v>
      </c>
      <c r="B2818" s="14" t="s">
        <v>25</v>
      </c>
      <c r="C2818" s="35" t="str">
        <f t="shared" si="800"/>
        <v>p.pagar</v>
      </c>
      <c r="D2818" s="16" t="str">
        <f t="shared" si="795"/>
        <v>é.quem.recebe</v>
      </c>
      <c r="E2818" s="17" t="s">
        <v>26</v>
      </c>
      <c r="F2818" s="36" t="str">
        <f>F2816</f>
        <v>d.pagar</v>
      </c>
      <c r="G2818" s="19" t="s">
        <v>15244</v>
      </c>
      <c r="H2818" s="36" t="s">
        <v>12846</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9"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12846</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15247</v>
      </c>
      <c r="Y2819" s="29" t="s">
        <v>15248</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9"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9"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12846</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9"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9"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9"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9"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9"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9"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9" customHeight="1" x14ac:dyDescent="0.4">
      <c r="A2828" s="13">
        <v>2828</v>
      </c>
      <c r="B2828" s="14" t="s">
        <v>25</v>
      </c>
      <c r="C2828" s="15" t="str">
        <f t="shared" si="800"/>
        <v>p.particionar</v>
      </c>
      <c r="D2828" s="16" t="str">
        <f t="shared" si="795"/>
        <v>é.núcleo</v>
      </c>
      <c r="E2828" s="17" t="s">
        <v>26</v>
      </c>
      <c r="F2828" s="40" t="s">
        <v>2068</v>
      </c>
      <c r="G2828" s="19" t="s">
        <v>2468</v>
      </c>
      <c r="H2828" s="36" t="s">
        <v>12846</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11068</v>
      </c>
      <c r="AD2828" s="31" t="str">
        <f t="shared" si="797"/>
        <v>null</v>
      </c>
      <c r="AE2828" s="32" t="s">
        <v>0</v>
      </c>
      <c r="AF2828" s="31" t="str">
        <f t="shared" si="798"/>
        <v>null</v>
      </c>
      <c r="AG2828" s="32" t="s">
        <v>0</v>
      </c>
      <c r="AH2828" s="31" t="str">
        <f t="shared" si="806"/>
        <v>classe.ifc</v>
      </c>
      <c r="AI2828" s="32" t="s">
        <v>11071</v>
      </c>
      <c r="AJ2828" s="31" t="str">
        <f t="shared" si="799"/>
        <v>null</v>
      </c>
      <c r="AK2828" s="32" t="s">
        <v>0</v>
      </c>
      <c r="AL2828" s="31" t="str">
        <f t="shared" si="804"/>
        <v>null</v>
      </c>
      <c r="AM2828" s="33" t="s">
        <v>0</v>
      </c>
    </row>
    <row r="2829" spans="1:39" ht="6.9"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12846</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11067</v>
      </c>
      <c r="AD2829" s="31" t="str">
        <f t="shared" si="797"/>
        <v>null</v>
      </c>
      <c r="AE2829" s="32" t="s">
        <v>0</v>
      </c>
      <c r="AF2829" s="31" t="str">
        <f t="shared" si="798"/>
        <v>null</v>
      </c>
      <c r="AG2829" s="32" t="s">
        <v>0</v>
      </c>
      <c r="AH2829" s="31" t="str">
        <f t="shared" si="806"/>
        <v>classe.ifc</v>
      </c>
      <c r="AI2829" s="32" t="s">
        <v>11071</v>
      </c>
      <c r="AJ2829" s="31" t="str">
        <f t="shared" si="799"/>
        <v>null</v>
      </c>
      <c r="AK2829" s="32" t="s">
        <v>0</v>
      </c>
      <c r="AL2829" s="31" t="str">
        <f t="shared" si="804"/>
        <v>null</v>
      </c>
      <c r="AM2829" s="33" t="s">
        <v>0</v>
      </c>
    </row>
    <row r="2830" spans="1:39" ht="6.9"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12846</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11067</v>
      </c>
      <c r="AD2830" s="31" t="str">
        <f t="shared" si="797"/>
        <v>null</v>
      </c>
      <c r="AE2830" s="32" t="s">
        <v>0</v>
      </c>
      <c r="AF2830" s="31" t="str">
        <f t="shared" si="798"/>
        <v>null</v>
      </c>
      <c r="AG2830" s="32" t="s">
        <v>0</v>
      </c>
      <c r="AH2830" s="31" t="str">
        <f t="shared" si="806"/>
        <v>classe.ifc</v>
      </c>
      <c r="AI2830" s="32" t="s">
        <v>11071</v>
      </c>
      <c r="AJ2830" s="31" t="str">
        <f t="shared" si="799"/>
        <v>null</v>
      </c>
      <c r="AK2830" s="32" t="s">
        <v>0</v>
      </c>
      <c r="AL2830" s="31" t="str">
        <f t="shared" si="804"/>
        <v>null</v>
      </c>
      <c r="AM2830" s="33" t="s">
        <v>0</v>
      </c>
    </row>
    <row r="2831" spans="1:39" ht="6.9"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12846</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11067</v>
      </c>
      <c r="AD2831" s="31" t="str">
        <f t="shared" si="797"/>
        <v>null</v>
      </c>
      <c r="AE2831" s="32" t="s">
        <v>0</v>
      </c>
      <c r="AF2831" s="31" t="str">
        <f t="shared" si="798"/>
        <v>null</v>
      </c>
      <c r="AG2831" s="32" t="s">
        <v>0</v>
      </c>
      <c r="AH2831" s="31" t="str">
        <f t="shared" si="806"/>
        <v>classe.ifc</v>
      </c>
      <c r="AI2831" s="32" t="s">
        <v>11071</v>
      </c>
      <c r="AJ2831" s="31" t="str">
        <f t="shared" si="799"/>
        <v>null</v>
      </c>
      <c r="AK2831" s="32" t="s">
        <v>0</v>
      </c>
      <c r="AL2831" s="31" t="str">
        <f t="shared" si="804"/>
        <v>null</v>
      </c>
      <c r="AM2831" s="33" t="s">
        <v>0</v>
      </c>
    </row>
    <row r="2832" spans="1:39" ht="6.9"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12846</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11069</v>
      </c>
      <c r="AD2832" s="31" t="str">
        <f t="shared" si="797"/>
        <v>null</v>
      </c>
      <c r="AE2832" s="32" t="s">
        <v>0</v>
      </c>
      <c r="AF2832" s="31" t="str">
        <f t="shared" si="798"/>
        <v>null</v>
      </c>
      <c r="AG2832" s="32" t="s">
        <v>0</v>
      </c>
      <c r="AH2832" s="31" t="str">
        <f t="shared" si="806"/>
        <v>classe.ifc</v>
      </c>
      <c r="AI2832" s="32" t="s">
        <v>11071</v>
      </c>
      <c r="AJ2832" s="31" t="str">
        <f t="shared" si="799"/>
        <v>null</v>
      </c>
      <c r="AK2832" s="32" t="s">
        <v>0</v>
      </c>
      <c r="AL2832" s="31" t="str">
        <f t="shared" si="804"/>
        <v>null</v>
      </c>
      <c r="AM2832" s="33" t="s">
        <v>0</v>
      </c>
    </row>
    <row r="2833" spans="1:39" ht="6.9"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12846</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11069</v>
      </c>
      <c r="AD2833" s="31" t="str">
        <f t="shared" si="797"/>
        <v>null</v>
      </c>
      <c r="AE2833" s="32" t="s">
        <v>0</v>
      </c>
      <c r="AF2833" s="31" t="str">
        <f t="shared" si="798"/>
        <v>null</v>
      </c>
      <c r="AG2833" s="32" t="s">
        <v>0</v>
      </c>
      <c r="AH2833" s="31" t="str">
        <f t="shared" si="806"/>
        <v>classe.ifc</v>
      </c>
      <c r="AI2833" s="32" t="s">
        <v>11071</v>
      </c>
      <c r="AJ2833" s="31" t="str">
        <f t="shared" si="799"/>
        <v>null</v>
      </c>
      <c r="AK2833" s="32" t="s">
        <v>0</v>
      </c>
      <c r="AL2833" s="31" t="str">
        <f t="shared" si="804"/>
        <v>null</v>
      </c>
      <c r="AM2833" s="33" t="s">
        <v>0</v>
      </c>
    </row>
    <row r="2834" spans="1:39" ht="6.9"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12846</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11070</v>
      </c>
      <c r="AD2834" s="31" t="str">
        <f t="shared" si="797"/>
        <v>null</v>
      </c>
      <c r="AE2834" s="32" t="s">
        <v>0</v>
      </c>
      <c r="AF2834" s="31" t="str">
        <f t="shared" si="798"/>
        <v>null</v>
      </c>
      <c r="AG2834" s="32" t="s">
        <v>0</v>
      </c>
      <c r="AH2834" s="31" t="str">
        <f t="shared" si="806"/>
        <v>classe.ifc</v>
      </c>
      <c r="AI2834" s="32" t="s">
        <v>11072</v>
      </c>
      <c r="AJ2834" s="31" t="str">
        <f t="shared" si="799"/>
        <v>null</v>
      </c>
      <c r="AK2834" s="32" t="s">
        <v>0</v>
      </c>
      <c r="AL2834" s="31" t="str">
        <f t="shared" si="804"/>
        <v>null</v>
      </c>
      <c r="AM2834" s="33" t="s">
        <v>0</v>
      </c>
    </row>
    <row r="2835" spans="1:39" ht="6.9"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12846</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9" customHeight="1" x14ac:dyDescent="0.4">
      <c r="A2836" s="13">
        <v>2836</v>
      </c>
      <c r="B2836" s="14" t="s">
        <v>25</v>
      </c>
      <c r="C2836" s="15" t="str">
        <f t="shared" si="800"/>
        <v>p.passar</v>
      </c>
      <c r="D2836" s="16" t="str">
        <f t="shared" si="795"/>
        <v>é.pass.through</v>
      </c>
      <c r="E2836" s="17" t="s">
        <v>26</v>
      </c>
      <c r="F2836" s="40" t="s">
        <v>2069</v>
      </c>
      <c r="G2836" s="19" t="s">
        <v>791</v>
      </c>
      <c r="H2836" s="36" t="s">
        <v>12846</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11085</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11074</v>
      </c>
    </row>
    <row r="2837" spans="1:39" ht="6.9"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12846</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11086</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11074</v>
      </c>
    </row>
    <row r="2838" spans="1:39" ht="6.9"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12846</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11087</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11074</v>
      </c>
    </row>
    <row r="2839" spans="1:39" ht="6.9"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12846</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11088</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11074</v>
      </c>
    </row>
    <row r="2840" spans="1:39" ht="6.9"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12846</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11074</v>
      </c>
    </row>
    <row r="2841" spans="1:39" ht="6.9"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11074</v>
      </c>
    </row>
    <row r="2842" spans="1:39" ht="6.9"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11074</v>
      </c>
    </row>
    <row r="2843" spans="1:39" ht="6.9"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11074</v>
      </c>
    </row>
    <row r="2844" spans="1:39" ht="6.9"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11074</v>
      </c>
    </row>
    <row r="2845" spans="1:39" ht="6.9"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11074</v>
      </c>
    </row>
    <row r="2846" spans="1:39" ht="6.9"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11074</v>
      </c>
    </row>
    <row r="2847" spans="1:39" ht="6.9"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11084</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11075</v>
      </c>
    </row>
    <row r="2848" spans="1:39" ht="6.9"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11074</v>
      </c>
    </row>
    <row r="2849" spans="1:39" ht="6.9"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11076</v>
      </c>
    </row>
    <row r="2850" spans="1:39" ht="6.9"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11076</v>
      </c>
    </row>
    <row r="2851" spans="1:39" ht="6.9"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11079</v>
      </c>
    </row>
    <row r="2852" spans="1:39" ht="6.9" customHeight="1" x14ac:dyDescent="0.4">
      <c r="A2852" s="13">
        <v>2852</v>
      </c>
      <c r="B2852" s="14" t="s">
        <v>25</v>
      </c>
      <c r="C2852" s="35" t="str">
        <f t="shared" si="800"/>
        <v>p.passar</v>
      </c>
      <c r="D2852" s="16" t="str">
        <f t="shared" si="813"/>
        <v>é.porta.pivotante</v>
      </c>
      <c r="E2852" s="17" t="s">
        <v>26</v>
      </c>
      <c r="F2852" s="36" t="str">
        <f t="shared" si="812"/>
        <v>d.passar</v>
      </c>
      <c r="G2852" s="19" t="s">
        <v>11078</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11080</v>
      </c>
      <c r="X2852" s="28" t="s">
        <v>11083</v>
      </c>
      <c r="Y2852" s="29" t="s">
        <v>11082</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11081</v>
      </c>
    </row>
    <row r="2853" spans="1:39" ht="6.9"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11077</v>
      </c>
    </row>
    <row r="2854" spans="1:39" ht="6.9"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11090</v>
      </c>
      <c r="X2854" s="28" t="s">
        <v>11091</v>
      </c>
      <c r="Y2854" s="29" t="s">
        <v>11092</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11089</v>
      </c>
    </row>
    <row r="2855" spans="1:39" ht="6.9"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11076</v>
      </c>
    </row>
    <row r="2856" spans="1:39" ht="6.9"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11074</v>
      </c>
    </row>
    <row r="2857" spans="1:39" ht="6.9"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11074</v>
      </c>
    </row>
    <row r="2858" spans="1:39" ht="6.9"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11118</v>
      </c>
      <c r="AD2858" s="31" t="str">
        <f t="shared" si="817"/>
        <v>null</v>
      </c>
      <c r="AE2858" s="32" t="s">
        <v>0</v>
      </c>
      <c r="AF2858" s="31" t="str">
        <f t="shared" si="815"/>
        <v>null</v>
      </c>
      <c r="AG2858" s="32" t="s">
        <v>0</v>
      </c>
      <c r="AH2858" s="31" t="str">
        <f t="shared" si="806"/>
        <v>classe.ifc</v>
      </c>
      <c r="AI2858" s="33" t="s">
        <v>11117</v>
      </c>
      <c r="AJ2858" s="31" t="str">
        <f t="shared" si="816"/>
        <v>null</v>
      </c>
      <c r="AK2858" s="32" t="s">
        <v>0</v>
      </c>
      <c r="AL2858" s="31" t="str">
        <f t="shared" si="821"/>
        <v>código.abnt</v>
      </c>
      <c r="AM2858" s="33" t="s">
        <v>7671</v>
      </c>
    </row>
    <row r="2859" spans="1:39" ht="6.9"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11118</v>
      </c>
      <c r="AD2859" s="31" t="str">
        <f t="shared" si="817"/>
        <v>null</v>
      </c>
      <c r="AE2859" s="32" t="s">
        <v>0</v>
      </c>
      <c r="AF2859" s="31" t="str">
        <f t="shared" si="815"/>
        <v>null</v>
      </c>
      <c r="AG2859" s="32" t="s">
        <v>0</v>
      </c>
      <c r="AH2859" s="31" t="str">
        <f t="shared" si="806"/>
        <v>classe.ifc</v>
      </c>
      <c r="AI2859" s="33" t="s">
        <v>11117</v>
      </c>
      <c r="AJ2859" s="31" t="str">
        <f t="shared" si="816"/>
        <v>null</v>
      </c>
      <c r="AK2859" s="32" t="s">
        <v>0</v>
      </c>
      <c r="AL2859" s="31" t="str">
        <f t="shared" si="821"/>
        <v>código.abnt</v>
      </c>
      <c r="AM2859" s="33" t="s">
        <v>7671</v>
      </c>
    </row>
    <row r="2860" spans="1:39" ht="6.9"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12846</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11118</v>
      </c>
      <c r="AD2860" s="31" t="str">
        <f t="shared" si="817"/>
        <v>null</v>
      </c>
      <c r="AE2860" s="32" t="s">
        <v>0</v>
      </c>
      <c r="AF2860" s="31" t="str">
        <f t="shared" si="815"/>
        <v>null</v>
      </c>
      <c r="AG2860" s="32" t="s">
        <v>0</v>
      </c>
      <c r="AH2860" s="31" t="str">
        <f t="shared" si="806"/>
        <v>classe.ifc</v>
      </c>
      <c r="AI2860" s="33" t="s">
        <v>11117</v>
      </c>
      <c r="AJ2860" s="31" t="str">
        <f t="shared" si="816"/>
        <v>null</v>
      </c>
      <c r="AK2860" s="32" t="s">
        <v>0</v>
      </c>
      <c r="AL2860" s="31" t="str">
        <f t="shared" si="821"/>
        <v>código.abnt</v>
      </c>
      <c r="AM2860" s="33" t="s">
        <v>7671</v>
      </c>
    </row>
    <row r="2861" spans="1:39" ht="6.9"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11118</v>
      </c>
      <c r="AD2861" s="31" t="str">
        <f t="shared" si="817"/>
        <v>null</v>
      </c>
      <c r="AE2861" s="32" t="s">
        <v>0</v>
      </c>
      <c r="AF2861" s="31" t="str">
        <f t="shared" si="815"/>
        <v>null</v>
      </c>
      <c r="AG2861" s="32" t="s">
        <v>0</v>
      </c>
      <c r="AH2861" s="31" t="str">
        <f t="shared" si="806"/>
        <v>classe.ifc</v>
      </c>
      <c r="AI2861" s="33" t="s">
        <v>11117</v>
      </c>
      <c r="AJ2861" s="31" t="str">
        <f t="shared" si="816"/>
        <v>null</v>
      </c>
      <c r="AK2861" s="32" t="s">
        <v>0</v>
      </c>
      <c r="AL2861" s="31" t="str">
        <f t="shared" si="821"/>
        <v>código.abnt</v>
      </c>
      <c r="AM2861" s="33" t="s">
        <v>7671</v>
      </c>
    </row>
    <row r="2862" spans="1:39" ht="6.9"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12846</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11118</v>
      </c>
      <c r="AD2862" s="31" t="str">
        <f t="shared" si="817"/>
        <v>null</v>
      </c>
      <c r="AE2862" s="32" t="s">
        <v>0</v>
      </c>
      <c r="AF2862" s="31" t="str">
        <f t="shared" si="815"/>
        <v>null</v>
      </c>
      <c r="AG2862" s="32" t="s">
        <v>0</v>
      </c>
      <c r="AH2862" s="31" t="str">
        <f t="shared" si="806"/>
        <v>classe.ifc</v>
      </c>
      <c r="AI2862" s="33" t="s">
        <v>11117</v>
      </c>
      <c r="AJ2862" s="31" t="str">
        <f t="shared" si="816"/>
        <v>null</v>
      </c>
      <c r="AK2862" s="32" t="s">
        <v>0</v>
      </c>
      <c r="AL2862" s="31" t="str">
        <f t="shared" si="821"/>
        <v>código.abnt</v>
      </c>
      <c r="AM2862" s="33" t="s">
        <v>7671</v>
      </c>
    </row>
    <row r="2863" spans="1:39" ht="6.9"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12846</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11118</v>
      </c>
      <c r="AD2863" s="31" t="str">
        <f t="shared" si="817"/>
        <v>null</v>
      </c>
      <c r="AE2863" s="32" t="s">
        <v>0</v>
      </c>
      <c r="AF2863" s="31" t="str">
        <f t="shared" si="815"/>
        <v>null</v>
      </c>
      <c r="AG2863" s="32" t="s">
        <v>0</v>
      </c>
      <c r="AH2863" s="31" t="str">
        <f t="shared" si="806"/>
        <v>classe.ifc</v>
      </c>
      <c r="AI2863" s="33" t="s">
        <v>11117</v>
      </c>
      <c r="AJ2863" s="31" t="str">
        <f t="shared" si="816"/>
        <v>null</v>
      </c>
      <c r="AK2863" s="32" t="s">
        <v>0</v>
      </c>
      <c r="AL2863" s="31" t="str">
        <f t="shared" si="821"/>
        <v>código.abnt</v>
      </c>
      <c r="AM2863" s="33" t="s">
        <v>7671</v>
      </c>
    </row>
    <row r="2864" spans="1:39" ht="6.9" customHeight="1" x14ac:dyDescent="0.4">
      <c r="A2864" s="13">
        <v>2864</v>
      </c>
      <c r="B2864" s="14" t="s">
        <v>25</v>
      </c>
      <c r="C2864" s="35" t="str">
        <f t="shared" si="818"/>
        <v>p.pendurar</v>
      </c>
      <c r="D2864" s="16" t="str">
        <f t="shared" si="813"/>
        <v>é.tipo.de.luminária</v>
      </c>
      <c r="E2864" s="17" t="s">
        <v>26</v>
      </c>
      <c r="F2864" s="36" t="str">
        <f>F2858</f>
        <v>d.pendurar</v>
      </c>
      <c r="G2864" s="19" t="s">
        <v>11123</v>
      </c>
      <c r="H2864" s="36" t="s">
        <v>12846</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11124</v>
      </c>
      <c r="X2864" s="28" t="s">
        <v>11125</v>
      </c>
      <c r="Y2864" s="28" t="s">
        <v>11126</v>
      </c>
      <c r="Z2864" s="30" t="str">
        <f t="shared" si="808"/>
        <v>d.pendurar.106</v>
      </c>
      <c r="AA2864" s="30" t="str">
        <f t="shared" si="809"/>
        <v>Ação de pendurar</v>
      </c>
      <c r="AB2864" s="31" t="str">
        <f t="shared" si="805"/>
        <v>categoria.revit</v>
      </c>
      <c r="AC2864" s="32" t="s">
        <v>11128</v>
      </c>
      <c r="AD2864" s="31" t="str">
        <f t="shared" si="817"/>
        <v>null</v>
      </c>
      <c r="AE2864" s="32" t="s">
        <v>0</v>
      </c>
      <c r="AF2864" s="31" t="str">
        <f t="shared" si="815"/>
        <v>null</v>
      </c>
      <c r="AG2864" s="32" t="s">
        <v>0</v>
      </c>
      <c r="AH2864" s="31" t="str">
        <f t="shared" si="806"/>
        <v>classe.ifc</v>
      </c>
      <c r="AI2864" s="33" t="s">
        <v>11117</v>
      </c>
      <c r="AJ2864" s="31" t="str">
        <f t="shared" si="816"/>
        <v>null</v>
      </c>
      <c r="AK2864" s="32" t="s">
        <v>0</v>
      </c>
      <c r="AL2864" s="31" t="str">
        <f t="shared" si="821"/>
        <v>código.abnt</v>
      </c>
      <c r="AM2864" s="33" t="s">
        <v>7671</v>
      </c>
    </row>
    <row r="2865" spans="1:39" ht="6.9"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12846</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11120</v>
      </c>
      <c r="X2865" s="28" t="s">
        <v>11122</v>
      </c>
      <c r="Y2865" s="28" t="s">
        <v>11121</v>
      </c>
      <c r="Z2865" s="30" t="str">
        <f t="shared" si="808"/>
        <v>d.pendurar.107</v>
      </c>
      <c r="AA2865" s="30" t="str">
        <f t="shared" si="809"/>
        <v>Ação de pendurar</v>
      </c>
      <c r="AB2865" s="31" t="str">
        <f t="shared" si="805"/>
        <v>categoria.revit</v>
      </c>
      <c r="AC2865" s="32" t="s">
        <v>11118</v>
      </c>
      <c r="AD2865" s="31" t="str">
        <f t="shared" si="817"/>
        <v>null</v>
      </c>
      <c r="AE2865" s="32" t="s">
        <v>0</v>
      </c>
      <c r="AF2865" s="31" t="str">
        <f t="shared" si="815"/>
        <v>null</v>
      </c>
      <c r="AG2865" s="32" t="s">
        <v>0</v>
      </c>
      <c r="AH2865" s="31" t="str">
        <f t="shared" si="806"/>
        <v>classe.ifc</v>
      </c>
      <c r="AI2865" s="33" t="s">
        <v>11117</v>
      </c>
      <c r="AJ2865" s="31" t="str">
        <f t="shared" si="816"/>
        <v>null</v>
      </c>
      <c r="AK2865" s="32" t="s">
        <v>0</v>
      </c>
      <c r="AL2865" s="31" t="str">
        <f t="shared" si="821"/>
        <v>código.abnt</v>
      </c>
      <c r="AM2865" s="33" t="s">
        <v>7671</v>
      </c>
    </row>
    <row r="2866" spans="1:39" ht="6.9" customHeight="1" x14ac:dyDescent="0.4">
      <c r="A2866" s="13">
        <v>2866</v>
      </c>
      <c r="B2866" s="14" t="s">
        <v>25</v>
      </c>
      <c r="C2866" s="35" t="str">
        <f t="shared" si="818"/>
        <v>p.pendurar</v>
      </c>
      <c r="D2866" s="16" t="str">
        <f t="shared" si="813"/>
        <v>é.tipo.de.tensor</v>
      </c>
      <c r="E2866" s="17" t="s">
        <v>26</v>
      </c>
      <c r="F2866" s="36" t="str">
        <f>F2860</f>
        <v>d.pendurar</v>
      </c>
      <c r="G2866" s="19" t="s">
        <v>11119</v>
      </c>
      <c r="H2866" s="36" t="s">
        <v>12846</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11118</v>
      </c>
      <c r="AD2866" s="31" t="str">
        <f t="shared" si="817"/>
        <v>null</v>
      </c>
      <c r="AE2866" s="32" t="s">
        <v>0</v>
      </c>
      <c r="AF2866" s="31" t="str">
        <f t="shared" si="815"/>
        <v>null</v>
      </c>
      <c r="AG2866" s="32" t="s">
        <v>0</v>
      </c>
      <c r="AH2866" s="31" t="str">
        <f t="shared" si="806"/>
        <v>classe.ifc</v>
      </c>
      <c r="AI2866" s="33" t="s">
        <v>11117</v>
      </c>
      <c r="AJ2866" s="31" t="str">
        <f t="shared" si="816"/>
        <v>null</v>
      </c>
      <c r="AK2866" s="32" t="s">
        <v>0</v>
      </c>
      <c r="AL2866" s="31" t="str">
        <f t="shared" si="821"/>
        <v>código.abnt</v>
      </c>
      <c r="AM2866" s="33" t="s">
        <v>7671</v>
      </c>
    </row>
    <row r="2867" spans="1:39" ht="6.9" customHeight="1" x14ac:dyDescent="0.4">
      <c r="A2867" s="13">
        <v>2867</v>
      </c>
      <c r="B2867" s="14" t="s">
        <v>25</v>
      </c>
      <c r="C2867" s="15" t="str">
        <f t="shared" si="818"/>
        <v>p.perfilar</v>
      </c>
      <c r="D2867" s="16" t="str">
        <f t="shared" si="813"/>
        <v>é.perfil</v>
      </c>
      <c r="E2867" s="17" t="s">
        <v>26</v>
      </c>
      <c r="F2867" s="18" t="s">
        <v>2070</v>
      </c>
      <c r="G2867" s="41" t="s">
        <v>2475</v>
      </c>
      <c r="H2867" s="36" t="s">
        <v>12846</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9"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12846</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9"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12846</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9"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12846</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9"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12846</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9"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12846</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9"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12846</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9"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12846</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9"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12846</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9"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12846</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9"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12846</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9"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12846</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9"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12846</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9"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12846</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9" customHeight="1" x14ac:dyDescent="0.4">
      <c r="A2881" s="13">
        <v>2881</v>
      </c>
      <c r="B2881" s="14" t="s">
        <v>25</v>
      </c>
      <c r="C2881" s="15" t="str">
        <f t="shared" si="818"/>
        <v>p.permitir</v>
      </c>
      <c r="D2881" s="16" t="str">
        <f t="shared" si="813"/>
        <v>é.alvará.de</v>
      </c>
      <c r="E2881" s="17" t="s">
        <v>26</v>
      </c>
      <c r="F2881" s="40" t="s">
        <v>2071</v>
      </c>
      <c r="G2881" s="41" t="s">
        <v>10872</v>
      </c>
      <c r="H2881" s="36" t="s">
        <v>12846</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9"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9"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9"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9"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9"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9"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9"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9"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9"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9"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9" customHeight="1" x14ac:dyDescent="0.4">
      <c r="A2892" s="13">
        <v>2892</v>
      </c>
      <c r="B2892" s="14" t="s">
        <v>25</v>
      </c>
      <c r="C2892" s="35" t="str">
        <f t="shared" si="818"/>
        <v>p.permitir</v>
      </c>
      <c r="D2892" s="16" t="str">
        <f t="shared" si="813"/>
        <v>é.habilitada.para</v>
      </c>
      <c r="E2892" s="17" t="s">
        <v>26</v>
      </c>
      <c r="F2892" s="36" t="str">
        <f>F2890</f>
        <v>d.permitir</v>
      </c>
      <c r="G2892" s="41" t="s">
        <v>11138</v>
      </c>
      <c r="H2892" s="36" t="s">
        <v>12846</v>
      </c>
      <c r="I2892" s="21" t="str">
        <f t="shared" si="819"/>
        <v>null</v>
      </c>
      <c r="J2892" s="42" t="s">
        <v>0</v>
      </c>
      <c r="K2892" s="42" t="s">
        <v>0</v>
      </c>
      <c r="L2892" s="42" t="s">
        <v>0</v>
      </c>
      <c r="M2892" s="42" t="s">
        <v>0</v>
      </c>
      <c r="N2892" s="22" t="s">
        <v>0</v>
      </c>
      <c r="O2892" s="42" t="s">
        <v>0</v>
      </c>
      <c r="P2892" s="42" t="s">
        <v>0</v>
      </c>
      <c r="Q2892" s="42" t="s">
        <v>0</v>
      </c>
      <c r="R2892" s="24" t="s">
        <v>11141</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9" customHeight="1" x14ac:dyDescent="0.4">
      <c r="A2893" s="13">
        <v>2893</v>
      </c>
      <c r="B2893" s="14" t="s">
        <v>25</v>
      </c>
      <c r="C2893" s="35" t="str">
        <f t="shared" si="818"/>
        <v>p.permitir</v>
      </c>
      <c r="D2893" s="16" t="str">
        <f t="shared" si="813"/>
        <v>é.habilitado.para</v>
      </c>
      <c r="E2893" s="17" t="s">
        <v>26</v>
      </c>
      <c r="F2893" s="36" t="str">
        <f>F2890</f>
        <v>d.permitir</v>
      </c>
      <c r="G2893" s="41" t="s">
        <v>11139</v>
      </c>
      <c r="H2893" s="36" t="s">
        <v>12846</v>
      </c>
      <c r="I2893" s="21" t="str">
        <f t="shared" si="819"/>
        <v>null</v>
      </c>
      <c r="J2893" s="42" t="s">
        <v>0</v>
      </c>
      <c r="K2893" s="42" t="s">
        <v>0</v>
      </c>
      <c r="L2893" s="42" t="s">
        <v>0</v>
      </c>
      <c r="M2893" s="42" t="s">
        <v>0</v>
      </c>
      <c r="N2893" s="22" t="s">
        <v>0</v>
      </c>
      <c r="O2893" s="42" t="s">
        <v>0</v>
      </c>
      <c r="P2893" s="42" t="s">
        <v>0</v>
      </c>
      <c r="Q2893" s="42" t="s">
        <v>0</v>
      </c>
      <c r="R2893" s="24" t="s">
        <v>11140</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9"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12846</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9"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9"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9"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9"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9"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9"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9"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9"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9"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9"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9"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9"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9"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9"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9"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9"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9"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9"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9"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9"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9"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9"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9"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9"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9"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9"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9" customHeight="1" x14ac:dyDescent="0.4">
      <c r="A2921" s="13">
        <v>2921</v>
      </c>
      <c r="B2921" s="14" t="s">
        <v>25</v>
      </c>
      <c r="C2921" s="15" t="str">
        <f t="shared" si="834"/>
        <v>p.pintar</v>
      </c>
      <c r="D2921" s="16" t="str">
        <f t="shared" si="829"/>
        <v>é.acabamento.decapado</v>
      </c>
      <c r="E2921" s="17" t="s">
        <v>26</v>
      </c>
      <c r="F2921" s="40" t="s">
        <v>2073</v>
      </c>
      <c r="G2921" s="19" t="s">
        <v>1423</v>
      </c>
      <c r="H2921" s="20" t="s">
        <v>12846</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11073</v>
      </c>
      <c r="AD2921" s="31" t="str">
        <f t="shared" si="833"/>
        <v>null</v>
      </c>
      <c r="AE2921" s="32" t="s">
        <v>0</v>
      </c>
      <c r="AF2921" s="31" t="str">
        <f t="shared" si="831"/>
        <v>null</v>
      </c>
      <c r="AG2921" s="32" t="s">
        <v>0</v>
      </c>
      <c r="AH2921" s="31" t="str">
        <f t="shared" si="824"/>
        <v>classe.ifc</v>
      </c>
      <c r="AI2921" s="32" t="s">
        <v>11066</v>
      </c>
      <c r="AJ2921" s="31" t="str">
        <f t="shared" si="832"/>
        <v>null</v>
      </c>
      <c r="AK2921" s="32" t="s">
        <v>0</v>
      </c>
      <c r="AL2921" s="31" t="str">
        <f t="shared" si="837"/>
        <v>código.abnt</v>
      </c>
      <c r="AM2921" s="33" t="s">
        <v>11616</v>
      </c>
    </row>
    <row r="2922" spans="1:39" ht="6.9"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12846</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11073</v>
      </c>
      <c r="AD2922" s="31" t="str">
        <f t="shared" si="833"/>
        <v>null</v>
      </c>
      <c r="AE2922" s="32" t="s">
        <v>0</v>
      </c>
      <c r="AF2922" s="31" t="str">
        <f t="shared" si="831"/>
        <v>null</v>
      </c>
      <c r="AG2922" s="32" t="s">
        <v>0</v>
      </c>
      <c r="AH2922" s="31" t="str">
        <f t="shared" si="824"/>
        <v>classe.ifc</v>
      </c>
      <c r="AI2922" s="32" t="s">
        <v>11066</v>
      </c>
      <c r="AJ2922" s="31" t="str">
        <f t="shared" si="832"/>
        <v>null</v>
      </c>
      <c r="AK2922" s="32" t="s">
        <v>0</v>
      </c>
      <c r="AL2922" s="31" t="str">
        <f t="shared" si="837"/>
        <v>código.abnt</v>
      </c>
      <c r="AM2922" s="33" t="s">
        <v>11616</v>
      </c>
    </row>
    <row r="2923" spans="1:39" ht="6.9"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12846</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11073</v>
      </c>
      <c r="AD2923" s="31" t="str">
        <f t="shared" si="833"/>
        <v>null</v>
      </c>
      <c r="AE2923" s="32" t="s">
        <v>0</v>
      </c>
      <c r="AF2923" s="31" t="str">
        <f t="shared" si="831"/>
        <v>null</v>
      </c>
      <c r="AG2923" s="32" t="s">
        <v>0</v>
      </c>
      <c r="AH2923" s="31" t="str">
        <f t="shared" si="824"/>
        <v>classe.ifc</v>
      </c>
      <c r="AI2923" s="32" t="s">
        <v>11066</v>
      </c>
      <c r="AJ2923" s="31" t="str">
        <f t="shared" si="832"/>
        <v>null</v>
      </c>
      <c r="AK2923" s="32" t="s">
        <v>0</v>
      </c>
      <c r="AL2923" s="31" t="str">
        <f t="shared" si="837"/>
        <v>código.abnt</v>
      </c>
      <c r="AM2923" s="33" t="s">
        <v>11617</v>
      </c>
    </row>
    <row r="2924" spans="1:39" ht="6.9"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12846</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11073</v>
      </c>
      <c r="AD2924" s="31" t="str">
        <f t="shared" si="833"/>
        <v>null</v>
      </c>
      <c r="AE2924" s="32" t="s">
        <v>0</v>
      </c>
      <c r="AF2924" s="31" t="str">
        <f t="shared" si="831"/>
        <v>null</v>
      </c>
      <c r="AG2924" s="32" t="s">
        <v>0</v>
      </c>
      <c r="AH2924" s="31" t="str">
        <f t="shared" si="824"/>
        <v>classe.ifc</v>
      </c>
      <c r="AI2924" s="32" t="s">
        <v>11066</v>
      </c>
      <c r="AJ2924" s="31" t="str">
        <f t="shared" si="832"/>
        <v>null</v>
      </c>
      <c r="AK2924" s="32" t="s">
        <v>0</v>
      </c>
      <c r="AL2924" s="31" t="str">
        <f t="shared" si="837"/>
        <v>código.abnt</v>
      </c>
      <c r="AM2924" s="33" t="s">
        <v>11616</v>
      </c>
    </row>
    <row r="2925" spans="1:39" ht="6.9"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12846</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11073</v>
      </c>
      <c r="AD2925" s="31" t="str">
        <f t="shared" si="833"/>
        <v>null</v>
      </c>
      <c r="AE2925" s="32" t="s">
        <v>0</v>
      </c>
      <c r="AF2925" s="31" t="str">
        <f t="shared" si="831"/>
        <v>null</v>
      </c>
      <c r="AG2925" s="32" t="s">
        <v>0</v>
      </c>
      <c r="AH2925" s="31" t="str">
        <f t="shared" si="824"/>
        <v>classe.ifc</v>
      </c>
      <c r="AI2925" s="32" t="s">
        <v>11066</v>
      </c>
      <c r="AJ2925" s="31" t="str">
        <f t="shared" si="832"/>
        <v>null</v>
      </c>
      <c r="AK2925" s="32" t="s">
        <v>0</v>
      </c>
      <c r="AL2925" s="31" t="str">
        <f t="shared" si="837"/>
        <v>código.abnt</v>
      </c>
      <c r="AM2925" s="33" t="s">
        <v>11618</v>
      </c>
    </row>
    <row r="2926" spans="1:39" ht="6.9"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11073</v>
      </c>
      <c r="AD2926" s="31" t="str">
        <f t="shared" si="833"/>
        <v>null</v>
      </c>
      <c r="AE2926" s="32" t="s">
        <v>0</v>
      </c>
      <c r="AF2926" s="31" t="str">
        <f t="shared" si="831"/>
        <v>null</v>
      </c>
      <c r="AG2926" s="32" t="s">
        <v>0</v>
      </c>
      <c r="AH2926" s="31" t="str">
        <f t="shared" si="824"/>
        <v>classe.ifc</v>
      </c>
      <c r="AI2926" s="32" t="s">
        <v>11066</v>
      </c>
      <c r="AJ2926" s="31" t="str">
        <f t="shared" si="832"/>
        <v>null</v>
      </c>
      <c r="AK2926" s="32" t="s">
        <v>0</v>
      </c>
      <c r="AL2926" s="31" t="str">
        <f t="shared" si="837"/>
        <v>código.abnt</v>
      </c>
      <c r="AM2926" s="33" t="s">
        <v>11615</v>
      </c>
    </row>
    <row r="2927" spans="1:39" ht="6.9"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12846</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11073</v>
      </c>
      <c r="AD2927" s="31" t="str">
        <f t="shared" si="833"/>
        <v>null</v>
      </c>
      <c r="AE2927" s="32" t="s">
        <v>0</v>
      </c>
      <c r="AF2927" s="31" t="str">
        <f t="shared" si="831"/>
        <v>null</v>
      </c>
      <c r="AG2927" s="32" t="s">
        <v>0</v>
      </c>
      <c r="AH2927" s="31" t="str">
        <f t="shared" si="824"/>
        <v>classe.ifc</v>
      </c>
      <c r="AI2927" s="32" t="s">
        <v>11066</v>
      </c>
      <c r="AJ2927" s="31" t="str">
        <f t="shared" si="832"/>
        <v>null</v>
      </c>
      <c r="AK2927" s="32" t="s">
        <v>0</v>
      </c>
      <c r="AL2927" s="31" t="str">
        <f t="shared" si="837"/>
        <v>código.abnt</v>
      </c>
      <c r="AM2927" s="33" t="s">
        <v>11615</v>
      </c>
    </row>
    <row r="2928" spans="1:39" ht="6.9"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12846</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11073</v>
      </c>
      <c r="AD2928" s="31" t="str">
        <f t="shared" si="833"/>
        <v>null</v>
      </c>
      <c r="AE2928" s="32" t="s">
        <v>0</v>
      </c>
      <c r="AF2928" s="31" t="str">
        <f t="shared" si="831"/>
        <v>null</v>
      </c>
      <c r="AG2928" s="32" t="s">
        <v>0</v>
      </c>
      <c r="AH2928" s="31" t="str">
        <f t="shared" si="824"/>
        <v>classe.ifc</v>
      </c>
      <c r="AI2928" s="32" t="s">
        <v>11066</v>
      </c>
      <c r="AJ2928" s="31" t="str">
        <f t="shared" si="832"/>
        <v>null</v>
      </c>
      <c r="AK2928" s="32" t="s">
        <v>0</v>
      </c>
      <c r="AL2928" s="31" t="str">
        <f t="shared" si="837"/>
        <v>código.abnt</v>
      </c>
      <c r="AM2928" s="33" t="s">
        <v>11615</v>
      </c>
    </row>
    <row r="2929" spans="1:39" ht="6.9"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12846</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11073</v>
      </c>
      <c r="AD2929" s="31" t="str">
        <f t="shared" si="833"/>
        <v>null</v>
      </c>
      <c r="AE2929" s="32" t="s">
        <v>0</v>
      </c>
      <c r="AF2929" s="31" t="str">
        <f t="shared" si="831"/>
        <v>null</v>
      </c>
      <c r="AG2929" s="32" t="s">
        <v>0</v>
      </c>
      <c r="AH2929" s="31" t="str">
        <f t="shared" si="824"/>
        <v>classe.ifc</v>
      </c>
      <c r="AI2929" s="32" t="s">
        <v>11066</v>
      </c>
      <c r="AJ2929" s="31" t="str">
        <f t="shared" si="832"/>
        <v>null</v>
      </c>
      <c r="AK2929" s="32" t="s">
        <v>0</v>
      </c>
      <c r="AL2929" s="31" t="str">
        <f t="shared" si="837"/>
        <v>código.abnt</v>
      </c>
      <c r="AM2929" s="33" t="s">
        <v>11615</v>
      </c>
    </row>
    <row r="2930" spans="1:39" ht="6.9"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12846</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11073</v>
      </c>
      <c r="AD2930" s="31" t="str">
        <f t="shared" si="833"/>
        <v>null</v>
      </c>
      <c r="AE2930" s="32" t="s">
        <v>0</v>
      </c>
      <c r="AF2930" s="31" t="str">
        <f t="shared" si="831"/>
        <v>null</v>
      </c>
      <c r="AG2930" s="32" t="s">
        <v>0</v>
      </c>
      <c r="AH2930" s="31" t="str">
        <f t="shared" si="824"/>
        <v>classe.ifc</v>
      </c>
      <c r="AI2930" s="32" t="s">
        <v>11066</v>
      </c>
      <c r="AJ2930" s="31" t="str">
        <f t="shared" si="832"/>
        <v>null</v>
      </c>
      <c r="AK2930" s="32" t="s">
        <v>0</v>
      </c>
      <c r="AL2930" s="31" t="str">
        <f t="shared" si="837"/>
        <v>código.abnt</v>
      </c>
      <c r="AM2930" s="33" t="s">
        <v>11615</v>
      </c>
    </row>
    <row r="2931" spans="1:39" ht="6.9"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12846</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11073</v>
      </c>
      <c r="AD2931" s="31" t="str">
        <f t="shared" si="833"/>
        <v>null</v>
      </c>
      <c r="AE2931" s="32" t="s">
        <v>0</v>
      </c>
      <c r="AF2931" s="31" t="str">
        <f t="shared" si="831"/>
        <v>null</v>
      </c>
      <c r="AG2931" s="32" t="s">
        <v>0</v>
      </c>
      <c r="AH2931" s="31" t="str">
        <f t="shared" si="824"/>
        <v>classe.ifc</v>
      </c>
      <c r="AI2931" s="32" t="s">
        <v>11066</v>
      </c>
      <c r="AJ2931" s="31" t="str">
        <f t="shared" si="832"/>
        <v>null</v>
      </c>
      <c r="AK2931" s="32" t="s">
        <v>0</v>
      </c>
      <c r="AL2931" s="31" t="str">
        <f t="shared" si="837"/>
        <v>código.abnt</v>
      </c>
      <c r="AM2931" s="33" t="s">
        <v>11615</v>
      </c>
    </row>
    <row r="2932" spans="1:39" ht="6.9"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12846</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11073</v>
      </c>
      <c r="AD2932" s="31" t="str">
        <f t="shared" si="833"/>
        <v>null</v>
      </c>
      <c r="AE2932" s="32" t="s">
        <v>0</v>
      </c>
      <c r="AF2932" s="31" t="str">
        <f t="shared" si="831"/>
        <v>null</v>
      </c>
      <c r="AG2932" s="32" t="s">
        <v>0</v>
      </c>
      <c r="AH2932" s="31" t="str">
        <f t="shared" si="824"/>
        <v>classe.ifc</v>
      </c>
      <c r="AI2932" s="32" t="s">
        <v>11066</v>
      </c>
      <c r="AJ2932" s="31" t="str">
        <f t="shared" si="832"/>
        <v>null</v>
      </c>
      <c r="AK2932" s="32" t="s">
        <v>0</v>
      </c>
      <c r="AL2932" s="31" t="str">
        <f t="shared" si="837"/>
        <v>código.abnt</v>
      </c>
      <c r="AM2932" s="33" t="s">
        <v>11615</v>
      </c>
    </row>
    <row r="2933" spans="1:39" ht="6.9"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11073</v>
      </c>
      <c r="AD2933" s="31" t="str">
        <f t="shared" si="833"/>
        <v>null</v>
      </c>
      <c r="AE2933" s="32" t="s">
        <v>0</v>
      </c>
      <c r="AF2933" s="31" t="str">
        <f t="shared" si="831"/>
        <v>null</v>
      </c>
      <c r="AG2933" s="32" t="s">
        <v>0</v>
      </c>
      <c r="AH2933" s="31" t="str">
        <f t="shared" si="824"/>
        <v>classe.ifc</v>
      </c>
      <c r="AI2933" s="32" t="s">
        <v>11066</v>
      </c>
      <c r="AJ2933" s="31" t="str">
        <f t="shared" si="832"/>
        <v>null</v>
      </c>
      <c r="AK2933" s="32" t="s">
        <v>0</v>
      </c>
      <c r="AL2933" s="31" t="str">
        <f t="shared" si="837"/>
        <v>código.abnt</v>
      </c>
      <c r="AM2933" s="33" t="s">
        <v>11615</v>
      </c>
    </row>
    <row r="2934" spans="1:39" ht="6.9"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12846</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11073</v>
      </c>
      <c r="AD2934" s="31" t="str">
        <f t="shared" si="833"/>
        <v>null</v>
      </c>
      <c r="AE2934" s="32" t="s">
        <v>0</v>
      </c>
      <c r="AF2934" s="31" t="str">
        <f t="shared" si="831"/>
        <v>null</v>
      </c>
      <c r="AG2934" s="32" t="s">
        <v>0</v>
      </c>
      <c r="AH2934" s="31" t="str">
        <f t="shared" si="824"/>
        <v>classe.ifc</v>
      </c>
      <c r="AI2934" s="32" t="s">
        <v>11066</v>
      </c>
      <c r="AJ2934" s="31" t="str">
        <f t="shared" si="832"/>
        <v>null</v>
      </c>
      <c r="AK2934" s="32" t="s">
        <v>0</v>
      </c>
      <c r="AL2934" s="31" t="str">
        <f t="shared" si="837"/>
        <v>código.abnt</v>
      </c>
      <c r="AM2934" s="33" t="s">
        <v>11615</v>
      </c>
    </row>
    <row r="2935" spans="1:39" ht="6.9"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12846</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11073</v>
      </c>
      <c r="AD2935" s="31" t="str">
        <f t="shared" si="833"/>
        <v>null</v>
      </c>
      <c r="AE2935" s="32" t="s">
        <v>0</v>
      </c>
      <c r="AF2935" s="31" t="str">
        <f t="shared" si="831"/>
        <v>null</v>
      </c>
      <c r="AG2935" s="32" t="s">
        <v>0</v>
      </c>
      <c r="AH2935" s="31" t="str">
        <f t="shared" si="824"/>
        <v>classe.ifc</v>
      </c>
      <c r="AI2935" s="32" t="s">
        <v>11066</v>
      </c>
      <c r="AJ2935" s="31" t="str">
        <f t="shared" si="832"/>
        <v>null</v>
      </c>
      <c r="AK2935" s="32" t="s">
        <v>0</v>
      </c>
      <c r="AL2935" s="31" t="str">
        <f t="shared" si="837"/>
        <v>código.abnt</v>
      </c>
      <c r="AM2935" s="33" t="s">
        <v>11615</v>
      </c>
    </row>
    <row r="2936" spans="1:39" ht="6.9"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11073</v>
      </c>
      <c r="AD2936" s="31" t="str">
        <f t="shared" si="833"/>
        <v>null</v>
      </c>
      <c r="AE2936" s="32" t="s">
        <v>0</v>
      </c>
      <c r="AF2936" s="31" t="str">
        <f t="shared" si="831"/>
        <v>null</v>
      </c>
      <c r="AG2936" s="32" t="s">
        <v>0</v>
      </c>
      <c r="AH2936" s="31" t="str">
        <f t="shared" ref="AH2936:AH2999" si="840">IF(AI2936="null", "null", "classe.ifc")</f>
        <v>classe.ifc</v>
      </c>
      <c r="AI2936" s="32" t="s">
        <v>11066</v>
      </c>
      <c r="AJ2936" s="31" t="str">
        <f t="shared" si="832"/>
        <v>null</v>
      </c>
      <c r="AK2936" s="32" t="s">
        <v>0</v>
      </c>
      <c r="AL2936" s="31" t="str">
        <f t="shared" si="837"/>
        <v>código.abnt</v>
      </c>
      <c r="AM2936" s="33" t="s">
        <v>11615</v>
      </c>
    </row>
    <row r="2937" spans="1:39" ht="6.9"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12846</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11073</v>
      </c>
      <c r="AD2937" s="31" t="str">
        <f t="shared" si="833"/>
        <v>null</v>
      </c>
      <c r="AE2937" s="32" t="s">
        <v>0</v>
      </c>
      <c r="AF2937" s="31" t="str">
        <f t="shared" si="831"/>
        <v>null</v>
      </c>
      <c r="AG2937" s="32" t="s">
        <v>0</v>
      </c>
      <c r="AH2937" s="31" t="str">
        <f t="shared" si="840"/>
        <v>classe.ifc</v>
      </c>
      <c r="AI2937" s="32" t="s">
        <v>11066</v>
      </c>
      <c r="AJ2937" s="31" t="str">
        <f t="shared" si="832"/>
        <v>null</v>
      </c>
      <c r="AK2937" s="32" t="s">
        <v>0</v>
      </c>
      <c r="AL2937" s="31" t="str">
        <f t="shared" si="837"/>
        <v>código.abnt</v>
      </c>
      <c r="AM2937" s="33" t="s">
        <v>11615</v>
      </c>
    </row>
    <row r="2938" spans="1:39" ht="6.9"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12846</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11073</v>
      </c>
      <c r="AD2938" s="31" t="str">
        <f t="shared" si="833"/>
        <v>null</v>
      </c>
      <c r="AE2938" s="32" t="s">
        <v>0</v>
      </c>
      <c r="AF2938" s="31" t="str">
        <f t="shared" si="831"/>
        <v>null</v>
      </c>
      <c r="AG2938" s="32" t="s">
        <v>0</v>
      </c>
      <c r="AH2938" s="31" t="str">
        <f t="shared" si="840"/>
        <v>classe.ifc</v>
      </c>
      <c r="AI2938" s="32" t="s">
        <v>11066</v>
      </c>
      <c r="AJ2938" s="31" t="str">
        <f t="shared" si="832"/>
        <v>null</v>
      </c>
      <c r="AK2938" s="32" t="s">
        <v>0</v>
      </c>
      <c r="AL2938" s="31" t="str">
        <f t="shared" si="837"/>
        <v>código.abnt</v>
      </c>
      <c r="AM2938" s="33" t="s">
        <v>11615</v>
      </c>
    </row>
    <row r="2939" spans="1:39" ht="6.9"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12846</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11073</v>
      </c>
      <c r="AD2939" s="31" t="str">
        <f t="shared" si="833"/>
        <v>null</v>
      </c>
      <c r="AE2939" s="32" t="s">
        <v>0</v>
      </c>
      <c r="AF2939" s="31" t="str">
        <f t="shared" si="831"/>
        <v>null</v>
      </c>
      <c r="AG2939" s="32" t="s">
        <v>0</v>
      </c>
      <c r="AH2939" s="31" t="str">
        <f t="shared" si="840"/>
        <v>classe.ifc</v>
      </c>
      <c r="AI2939" s="32" t="s">
        <v>11066</v>
      </c>
      <c r="AJ2939" s="31" t="str">
        <f t="shared" si="832"/>
        <v>null</v>
      </c>
      <c r="AK2939" s="32" t="s">
        <v>0</v>
      </c>
      <c r="AL2939" s="31" t="str">
        <f t="shared" si="837"/>
        <v>código.abnt</v>
      </c>
      <c r="AM2939" s="33" t="s">
        <v>11615</v>
      </c>
    </row>
    <row r="2940" spans="1:39" ht="6.9"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12846</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11073</v>
      </c>
      <c r="AD2940" s="31" t="str">
        <f t="shared" si="833"/>
        <v>null</v>
      </c>
      <c r="AE2940" s="32" t="s">
        <v>0</v>
      </c>
      <c r="AF2940" s="31" t="str">
        <f t="shared" si="831"/>
        <v>null</v>
      </c>
      <c r="AG2940" s="32" t="s">
        <v>0</v>
      </c>
      <c r="AH2940" s="31" t="str">
        <f t="shared" si="840"/>
        <v>classe.ifc</v>
      </c>
      <c r="AI2940" s="32" t="s">
        <v>11066</v>
      </c>
      <c r="AJ2940" s="31" t="str">
        <f t="shared" si="832"/>
        <v>null</v>
      </c>
      <c r="AK2940" s="32" t="s">
        <v>0</v>
      </c>
      <c r="AL2940" s="31" t="str">
        <f t="shared" si="837"/>
        <v>código.abnt</v>
      </c>
      <c r="AM2940" s="33" t="s">
        <v>11615</v>
      </c>
    </row>
    <row r="2941" spans="1:39" ht="6.9" customHeight="1" x14ac:dyDescent="0.4">
      <c r="A2941" s="13">
        <v>2941</v>
      </c>
      <c r="B2941" s="14" t="s">
        <v>25</v>
      </c>
      <c r="C2941" s="15" t="str">
        <f t="shared" si="834"/>
        <v>p.planejar</v>
      </c>
      <c r="D2941" s="16" t="str">
        <f t="shared" si="829"/>
        <v>é.antes.de</v>
      </c>
      <c r="E2941" s="17" t="s">
        <v>26</v>
      </c>
      <c r="F2941" s="40" t="s">
        <v>2074</v>
      </c>
      <c r="G2941" s="41" t="s">
        <v>814</v>
      </c>
      <c r="H2941" s="36" t="s">
        <v>12846</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9"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12846</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9"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12846</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9"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12846</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9"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12846</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9"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12846</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9"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12846</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9"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12846</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9"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12846</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9"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12846</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9" customHeight="1" x14ac:dyDescent="0.4">
      <c r="A2951" s="13">
        <v>2951</v>
      </c>
      <c r="B2951" s="14" t="s">
        <v>25</v>
      </c>
      <c r="C2951" s="15" t="str">
        <f t="shared" si="834"/>
        <v xml:space="preserve">p.posicionar </v>
      </c>
      <c r="D2951" s="16" t="str">
        <f t="shared" si="829"/>
        <v>é.a.direita.de</v>
      </c>
      <c r="E2951" s="17" t="s">
        <v>26</v>
      </c>
      <c r="F2951" s="18" t="s">
        <v>2075</v>
      </c>
      <c r="G2951" s="41" t="s">
        <v>12494</v>
      </c>
      <c r="H2951" s="36" t="s">
        <v>12846</v>
      </c>
      <c r="I2951" s="21" t="str">
        <f t="shared" si="835"/>
        <v>null</v>
      </c>
      <c r="J2951" s="42" t="s">
        <v>0</v>
      </c>
      <c r="K2951" s="42" t="s">
        <v>0</v>
      </c>
      <c r="L2951" s="42" t="s">
        <v>0</v>
      </c>
      <c r="M2951" s="42" t="s">
        <v>0</v>
      </c>
      <c r="N2951" s="42" t="s">
        <v>240</v>
      </c>
      <c r="O2951" s="42" t="s">
        <v>0</v>
      </c>
      <c r="P2951" s="42" t="s">
        <v>0</v>
      </c>
      <c r="Q2951" s="42" t="s">
        <v>12497</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12498</v>
      </c>
      <c r="X2951" s="28" t="s">
        <v>12505</v>
      </c>
      <c r="Y2951" s="29" t="s">
        <v>12514</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9"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12495</v>
      </c>
      <c r="H2952" s="36" t="s">
        <v>12846</v>
      </c>
      <c r="I2952" s="21" t="str">
        <f t="shared" si="835"/>
        <v>null</v>
      </c>
      <c r="J2952" s="42" t="s">
        <v>0</v>
      </c>
      <c r="K2952" s="42" t="s">
        <v>0</v>
      </c>
      <c r="L2952" s="42" t="s">
        <v>0</v>
      </c>
      <c r="M2952" s="42" t="s">
        <v>0</v>
      </c>
      <c r="N2952" s="42" t="s">
        <v>240</v>
      </c>
      <c r="O2952" s="42" t="s">
        <v>0</v>
      </c>
      <c r="P2952" s="42" t="s">
        <v>0</v>
      </c>
      <c r="Q2952" s="42" t="s">
        <v>12496</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12499</v>
      </c>
      <c r="X2952" s="28" t="s">
        <v>12506</v>
      </c>
      <c r="Y2952" s="29" t="s">
        <v>12515</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9"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12846</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12507</v>
      </c>
      <c r="Y2953" s="29" t="s">
        <v>12516</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9"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12846</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12508</v>
      </c>
      <c r="Y2954" s="29" t="s">
        <v>12517</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9"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12846</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12500</v>
      </c>
      <c r="X2955" s="28" t="s">
        <v>12509</v>
      </c>
      <c r="Y2955" s="29" t="s">
        <v>12518</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9"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12846</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9"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12846</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12501</v>
      </c>
      <c r="X2957" s="28" t="s">
        <v>4026</v>
      </c>
      <c r="Y2957" s="29" t="s">
        <v>12519</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9"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12846</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12502</v>
      </c>
      <c r="X2958" s="28" t="s">
        <v>4031</v>
      </c>
      <c r="Y2958" s="29" t="s">
        <v>12520</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9"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12846</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9"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12846</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9"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12846</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9"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12846</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12503</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9"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12523</v>
      </c>
      <c r="H2963" s="20" t="s">
        <v>12846</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9"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12846</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12504</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9"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12846</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9"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12846</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9"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12846</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9"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12846</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9"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12846</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9"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12846</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9"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12510</v>
      </c>
      <c r="H2971" s="36" t="s">
        <v>12846</v>
      </c>
      <c r="I2971" s="21" t="str">
        <f t="shared" si="835"/>
        <v>null</v>
      </c>
      <c r="J2971" s="42" t="s">
        <v>0</v>
      </c>
      <c r="K2971" s="42" t="s">
        <v>0</v>
      </c>
      <c r="L2971" s="42" t="s">
        <v>0</v>
      </c>
      <c r="M2971" s="42" t="s">
        <v>32</v>
      </c>
      <c r="N2971" s="22" t="s">
        <v>0</v>
      </c>
      <c r="O2971" s="42" t="s">
        <v>0</v>
      </c>
      <c r="P2971" s="42" t="s">
        <v>241</v>
      </c>
      <c r="Q2971" s="42" t="s">
        <v>12513</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9"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12521</v>
      </c>
      <c r="H2972" s="20" t="s">
        <v>12846</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9"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12846</v>
      </c>
      <c r="I2973" s="21" t="str">
        <f t="shared" si="835"/>
        <v>null</v>
      </c>
      <c r="J2973" s="42" t="s">
        <v>0</v>
      </c>
      <c r="K2973" s="42" t="s">
        <v>0</v>
      </c>
      <c r="L2973" s="42" t="s">
        <v>0</v>
      </c>
      <c r="M2973" s="42" t="s">
        <v>0</v>
      </c>
      <c r="N2973" s="22" t="s">
        <v>0</v>
      </c>
      <c r="O2973" s="42" t="s">
        <v>0</v>
      </c>
      <c r="P2973" s="42" t="s">
        <v>0</v>
      </c>
      <c r="Q2973" s="42" t="s">
        <v>0</v>
      </c>
      <c r="R2973" s="24" t="s">
        <v>12522</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9"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12846</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9"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12846</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9"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12846</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9"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12846</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9" customHeight="1" x14ac:dyDescent="0.4">
      <c r="A2978" s="13">
        <v>2978</v>
      </c>
      <c r="B2978" s="14" t="s">
        <v>25</v>
      </c>
      <c r="C2978" s="35" t="str">
        <f t="shared" si="834"/>
        <v xml:space="preserve">p.posicionar </v>
      </c>
      <c r="D2978" s="16" t="str">
        <f t="shared" ref="D2978:D3063" si="845">_xlfn.CONCAT("é.",G2978)</f>
        <v>é.posterior</v>
      </c>
      <c r="E2978" s="17" t="s">
        <v>26</v>
      </c>
      <c r="F2978" s="36" t="str">
        <f>F2977</f>
        <v xml:space="preserve">d.posicionar </v>
      </c>
      <c r="G2978" s="41" t="s">
        <v>239</v>
      </c>
      <c r="H2978" s="36" t="s">
        <v>12846</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63"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63" si="847">IF(AG2978="null", "null", "método.revit")</f>
        <v>null</v>
      </c>
      <c r="AG2978" s="32" t="s">
        <v>0</v>
      </c>
      <c r="AH2978" s="31" t="str">
        <f t="shared" si="840"/>
        <v>null</v>
      </c>
      <c r="AI2978" s="32" t="s">
        <v>0</v>
      </c>
      <c r="AJ2978" s="31" t="str">
        <f t="shared" ref="AJ2978:AJ3063" si="848">IF(AK2978="null", "null", "atributo.ifc")</f>
        <v>null</v>
      </c>
      <c r="AK2978" s="32" t="s">
        <v>0</v>
      </c>
      <c r="AL2978" s="31" t="str">
        <f t="shared" si="837"/>
        <v>null</v>
      </c>
      <c r="AM2978" s="33" t="s">
        <v>0</v>
      </c>
    </row>
    <row r="2979" spans="1:39" ht="6.9"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12846</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64"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9"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12511</v>
      </c>
      <c r="H2980" s="36" t="s">
        <v>12846</v>
      </c>
      <c r="I2980" s="21" t="str">
        <f t="shared" si="835"/>
        <v>null</v>
      </c>
      <c r="J2980" s="42" t="s">
        <v>0</v>
      </c>
      <c r="K2980" s="42" t="s">
        <v>0</v>
      </c>
      <c r="L2980" s="42" t="s">
        <v>0</v>
      </c>
      <c r="M2980" s="42" t="s">
        <v>32</v>
      </c>
      <c r="N2980" s="22" t="s">
        <v>0</v>
      </c>
      <c r="O2980" s="42" t="s">
        <v>0</v>
      </c>
      <c r="P2980" s="42" t="s">
        <v>241</v>
      </c>
      <c r="Q2980" s="42" t="s">
        <v>12512</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9" customHeight="1" x14ac:dyDescent="0.4">
      <c r="A2981" s="13">
        <v>2981</v>
      </c>
      <c r="B2981" s="14" t="s">
        <v>25</v>
      </c>
      <c r="C2981" s="35" t="str">
        <f t="shared" ref="C2981:C3066" si="850">SUBSTITUTE(F2981,"d.","p.")</f>
        <v xml:space="preserve">p.posicionar </v>
      </c>
      <c r="D2981" s="16" t="str">
        <f t="shared" si="845"/>
        <v>é.submarino</v>
      </c>
      <c r="E2981" s="17" t="s">
        <v>26</v>
      </c>
      <c r="F2981" s="36" t="str">
        <f>F2980</f>
        <v xml:space="preserve">d.posicionar </v>
      </c>
      <c r="G2981" s="41" t="s">
        <v>1710</v>
      </c>
      <c r="H2981" s="20" t="s">
        <v>12846</v>
      </c>
      <c r="I2981" s="21" t="str">
        <f t="shared" ref="I2981:I3066"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66"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66" si="853">IF(AM2981="null",
    "null",
    IF(OR(ISNUMBER(FIND("ids:",AM2981)), ISNUMBER(FIND("xs:",AM2981))),
        "sintaxe.ids",
        IF(ISNUMBER(FIND("[",AM2981)),
            "código.abnt",
            ""
        )
    )
)</f>
        <v>null</v>
      </c>
      <c r="AM2981" s="33" t="s">
        <v>0</v>
      </c>
    </row>
    <row r="2982" spans="1:39" ht="6.9"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12846</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9"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12846</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9"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12846</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9"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12846</v>
      </c>
      <c r="I2985" s="21" t="str">
        <f t="shared" si="851"/>
        <v>null</v>
      </c>
      <c r="J2985" s="42" t="s">
        <v>0</v>
      </c>
      <c r="K2985" s="42" t="s">
        <v>0</v>
      </c>
      <c r="L2985" s="42" t="s">
        <v>0</v>
      </c>
      <c r="M2985" s="42" t="s">
        <v>0</v>
      </c>
      <c r="N2985" s="22" t="s">
        <v>0</v>
      </c>
      <c r="O2985" s="42" t="s">
        <v>0</v>
      </c>
      <c r="P2985" s="42" t="s">
        <v>0</v>
      </c>
      <c r="Q2985" s="42" t="s">
        <v>0</v>
      </c>
      <c r="R2985" s="24" t="s">
        <v>12524</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9"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9"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9"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9"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12846</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9"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12846</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9"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9"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9"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9"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9"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9"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9"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9"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9"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9"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78" si="855">IF(AC3000="null", "null", "categoria.revit")</f>
        <v>null</v>
      </c>
      <c r="AC3000" s="32" t="s">
        <v>0</v>
      </c>
      <c r="AD3000" s="31" t="str">
        <f t="shared" si="849"/>
        <v>null</v>
      </c>
      <c r="AE3000" s="32" t="s">
        <v>0</v>
      </c>
      <c r="AF3000" s="31" t="str">
        <f t="shared" si="847"/>
        <v>null</v>
      </c>
      <c r="AG3000" s="32" t="s">
        <v>0</v>
      </c>
      <c r="AH3000" s="31" t="str">
        <f t="shared" ref="AH3000:AH3078" si="856">IF(AI3000="null", "null", "classe.ifc")</f>
        <v>null</v>
      </c>
      <c r="AI3000" s="32" t="s">
        <v>0</v>
      </c>
      <c r="AJ3000" s="31" t="str">
        <f t="shared" si="848"/>
        <v>null</v>
      </c>
      <c r="AK3000" s="32" t="s">
        <v>0</v>
      </c>
      <c r="AL3000" s="31" t="str">
        <f t="shared" si="853"/>
        <v>código.abnt</v>
      </c>
      <c r="AM3000" s="33" t="s">
        <v>1789</v>
      </c>
    </row>
    <row r="3001" spans="1:39" ht="6.9"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9"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9"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9"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9"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9"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9"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9"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9"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9"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3"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9"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12846</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9"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12846</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9"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12846</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9"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12846</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9"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12846</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9"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12846</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9"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12846</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9"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12846</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9"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12846</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9"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12846</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9"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12846</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9"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12846</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9"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12846</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9"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12846</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9"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12846</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9"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12846</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9"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12846</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9"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12846</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9"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12846</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9" customHeight="1" x14ac:dyDescent="0.4">
      <c r="A3030" s="13">
        <v>3030</v>
      </c>
      <c r="B3030" s="14" t="s">
        <v>25</v>
      </c>
      <c r="C3030" s="15" t="str">
        <f t="shared" si="850"/>
        <v>p.processar</v>
      </c>
      <c r="D3030" s="16" t="str">
        <f t="shared" si="845"/>
        <v>é.analisada</v>
      </c>
      <c r="E3030" s="17" t="s">
        <v>26</v>
      </c>
      <c r="F3030" s="40" t="s">
        <v>15987</v>
      </c>
      <c r="G3030" s="41" t="s">
        <v>15929</v>
      </c>
      <c r="H3030" s="20" t="s">
        <v>12846</v>
      </c>
      <c r="I3030" s="21" t="str">
        <f t="shared" si="851"/>
        <v>null</v>
      </c>
      <c r="J3030" s="42" t="s">
        <v>0</v>
      </c>
      <c r="K3030" s="42" t="s">
        <v>0</v>
      </c>
      <c r="L3030" s="42" t="s">
        <v>0</v>
      </c>
      <c r="M3030" s="42" t="s">
        <v>0</v>
      </c>
      <c r="N3030" s="22" t="s">
        <v>0</v>
      </c>
      <c r="O3030" s="42" t="s">
        <v>0</v>
      </c>
      <c r="P3030" s="42" t="s">
        <v>0</v>
      </c>
      <c r="Q3030" s="42" t="s">
        <v>0</v>
      </c>
      <c r="R3030" s="42" t="s">
        <v>15945</v>
      </c>
      <c r="S3030" s="25" t="s">
        <v>1</v>
      </c>
      <c r="T3030" s="25" t="s">
        <v>6790</v>
      </c>
      <c r="U3030" s="26" t="str">
        <f t="shared" si="852"/>
        <v>Propriedade destinada a processar: é.analisada</v>
      </c>
      <c r="V3030" s="26" t="str">
        <f t="shared" si="846"/>
        <v>Dado para processar: analisada -- Formatado como (rdfs:Literal or xsd:string)</v>
      </c>
      <c r="W3030" s="27" t="s">
        <v>15923</v>
      </c>
      <c r="X3030" s="28" t="s">
        <v>15958</v>
      </c>
      <c r="Y3030" s="28" t="s">
        <v>15972</v>
      </c>
      <c r="Z3030" s="30" t="str">
        <f t="shared" si="857"/>
        <v>d.processar.100</v>
      </c>
      <c r="AA3030" s="30" t="str">
        <f t="shared" si="858"/>
        <v>Ação de processar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9" customHeight="1" x14ac:dyDescent="0.4">
      <c r="A3031" s="13">
        <v>3031</v>
      </c>
      <c r="B3031" s="14" t="s">
        <v>25</v>
      </c>
      <c r="C3031" s="35" t="str">
        <f>SUBSTITUTE(F3031,"d.","p.")</f>
        <v>p.processar</v>
      </c>
      <c r="D3031" s="16" t="str">
        <f>_xlfn.CONCAT("é.",G3031)</f>
        <v>é.analisado</v>
      </c>
      <c r="E3031" s="17" t="s">
        <v>26</v>
      </c>
      <c r="F3031" s="36" t="str">
        <f>F3030</f>
        <v>d.processar</v>
      </c>
      <c r="G3031" s="41" t="s">
        <v>15917</v>
      </c>
      <c r="H3031" s="20" t="s">
        <v>12846</v>
      </c>
      <c r="I3031" s="21" t="str">
        <f>IF(OR(J3031="Functional",K3031="InverseFunctional"),"Functional","null")</f>
        <v>null</v>
      </c>
      <c r="J3031" s="42" t="s">
        <v>0</v>
      </c>
      <c r="K3031" s="42" t="s">
        <v>0</v>
      </c>
      <c r="L3031" s="42" t="s">
        <v>0</v>
      </c>
      <c r="M3031" s="42" t="s">
        <v>0</v>
      </c>
      <c r="N3031" s="22" t="s">
        <v>0</v>
      </c>
      <c r="O3031" s="42" t="s">
        <v>0</v>
      </c>
      <c r="P3031" s="42" t="s">
        <v>0</v>
      </c>
      <c r="Q3031" s="42" t="s">
        <v>0</v>
      </c>
      <c r="R3031" s="42" t="s">
        <v>15937</v>
      </c>
      <c r="S3031" s="25" t="s">
        <v>1</v>
      </c>
      <c r="T3031" s="25" t="s">
        <v>6790</v>
      </c>
      <c r="U3031" s="26" t="str">
        <f>_xlfn.CONCAT("Propriedade destinada a ",MID(C3031,FIND("p.",C3031,1)+2,100),": ",D3031)</f>
        <v>Propriedade destinada a processar: é.analisado</v>
      </c>
      <c r="V3031" s="26" t="str">
        <f>_xlfn.CONCAT("Dado para ",MID(F3031,FIND("d.",F3031,1)+2,100),": ",G3031, " -- Formatado como (",H3031, ")")</f>
        <v>Dado para processar: analisado -- Formatado como (rdfs:Literal or xsd:string)</v>
      </c>
      <c r="W3031" s="27" t="s">
        <v>15986</v>
      </c>
      <c r="X3031" s="28" t="s">
        <v>15964</v>
      </c>
      <c r="Y3031" s="28" t="s">
        <v>15978</v>
      </c>
      <c r="Z3031" s="30" t="str">
        <f t="shared" si="857"/>
        <v>d.processar.101</v>
      </c>
      <c r="AA3031" s="30" t="str">
        <f t="shared" si="858"/>
        <v>Ação de processar</v>
      </c>
      <c r="AB3031" s="31" t="str">
        <f>IF(AC3031="null", "null", "categoria.revit")</f>
        <v>null</v>
      </c>
      <c r="AC3031" s="32" t="s">
        <v>0</v>
      </c>
      <c r="AD3031" s="31" t="str">
        <f>IF(AE3031="null", "null", "parâmetro.revit")</f>
        <v>null</v>
      </c>
      <c r="AE3031" s="32" t="s">
        <v>0</v>
      </c>
      <c r="AF3031" s="31" t="str">
        <f>IF(AG3031="null", "null", "método.revit")</f>
        <v>null</v>
      </c>
      <c r="AG3031" s="32" t="s">
        <v>0</v>
      </c>
      <c r="AH3031" s="31" t="str">
        <f>IF(AI3031="null", "null", "classe.ifc")</f>
        <v>null</v>
      </c>
      <c r="AI3031" s="32" t="s">
        <v>0</v>
      </c>
      <c r="AJ3031" s="31" t="str">
        <f>IF(AK3031="null", "null", "atributo.ifc")</f>
        <v>null</v>
      </c>
      <c r="AK3031" s="32" t="s">
        <v>0</v>
      </c>
      <c r="AL3031" s="31" t="str">
        <f>IF(AM3031="null",
    "null",
    IF(OR(ISNUMBER(FIND("ids:",AM3031)), ISNUMBER(FIND("xs:",AM3031))),
        "sintaxe.ids",
        IF(ISNUMBER(FIND("[",AM3031)),
            "código.abnt",
            ""
        )
    )
)</f>
        <v>null</v>
      </c>
      <c r="AM3031" s="33" t="s">
        <v>0</v>
      </c>
    </row>
    <row r="3032" spans="1:39" ht="6.9" customHeight="1" x14ac:dyDescent="0.4">
      <c r="A3032" s="13">
        <v>3032</v>
      </c>
      <c r="B3032" s="14" t="s">
        <v>25</v>
      </c>
      <c r="C3032" s="35" t="str">
        <f>SUBSTITUTE(F3032,"d.","p.")</f>
        <v>p.processar</v>
      </c>
      <c r="D3032" s="16" t="str">
        <f>_xlfn.CONCAT("é.",G3032)</f>
        <v>é.buscada</v>
      </c>
      <c r="E3032" s="17" t="s">
        <v>26</v>
      </c>
      <c r="F3032" s="36" t="str">
        <f>F3031</f>
        <v>d.processar</v>
      </c>
      <c r="G3032" s="41" t="s">
        <v>15930</v>
      </c>
      <c r="H3032" s="20" t="s">
        <v>12846</v>
      </c>
      <c r="I3032" s="21" t="str">
        <f>IF(OR(J3032="Functional",K3032="InverseFunctional"),"Functional","null")</f>
        <v>null</v>
      </c>
      <c r="J3032" s="42" t="s">
        <v>0</v>
      </c>
      <c r="K3032" s="42" t="s">
        <v>0</v>
      </c>
      <c r="L3032" s="42" t="s">
        <v>0</v>
      </c>
      <c r="M3032" s="42" t="s">
        <v>0</v>
      </c>
      <c r="N3032" s="22" t="s">
        <v>0</v>
      </c>
      <c r="O3032" s="42" t="s">
        <v>0</v>
      </c>
      <c r="P3032" s="42" t="s">
        <v>0</v>
      </c>
      <c r="Q3032" s="42" t="s">
        <v>0</v>
      </c>
      <c r="R3032" s="42" t="s">
        <v>15946</v>
      </c>
      <c r="S3032" s="25" t="s">
        <v>1</v>
      </c>
      <c r="T3032" s="25" t="s">
        <v>6790</v>
      </c>
      <c r="U3032" s="26" t="str">
        <f>_xlfn.CONCAT("Propriedade destinada a ",MID(C3032,FIND("p.",C3032,1)+2,100),": ",D3032)</f>
        <v>Propriedade destinada a processar: é.buscada</v>
      </c>
      <c r="V3032" s="26" t="str">
        <f>_xlfn.CONCAT("Dado para ",MID(F3032,FIND("d.",F3032,1)+2,100),": ",G3032, " -- Formatado como (",H3032, ")")</f>
        <v>Dado para processar: buscada -- Formatado como (rdfs:Literal or xsd:string)</v>
      </c>
      <c r="W3032" s="27" t="s">
        <v>15924</v>
      </c>
      <c r="X3032" s="28" t="s">
        <v>15968</v>
      </c>
      <c r="Y3032" s="28" t="s">
        <v>15982</v>
      </c>
      <c r="Z3032" s="30" t="str">
        <f t="shared" si="857"/>
        <v>d.processar.102</v>
      </c>
      <c r="AA3032" s="30" t="str">
        <f t="shared" si="858"/>
        <v>Ação de processar</v>
      </c>
      <c r="AB3032" s="31" t="str">
        <f>IF(AC3032="null", "null", "categoria.revit")</f>
        <v>null</v>
      </c>
      <c r="AC3032" s="32" t="s">
        <v>0</v>
      </c>
      <c r="AD3032" s="31" t="str">
        <f>IF(AE3032="null", "null", "parâmetro.revit")</f>
        <v>null</v>
      </c>
      <c r="AE3032" s="32" t="s">
        <v>0</v>
      </c>
      <c r="AF3032" s="31" t="str">
        <f>IF(AG3032="null", "null", "método.revit")</f>
        <v>null</v>
      </c>
      <c r="AG3032" s="32" t="s">
        <v>0</v>
      </c>
      <c r="AH3032" s="31" t="str">
        <f>IF(AI3032="null", "null", "classe.ifc")</f>
        <v>null</v>
      </c>
      <c r="AI3032" s="32" t="s">
        <v>0</v>
      </c>
      <c r="AJ3032" s="31" t="str">
        <f>IF(AK3032="null", "null", "atributo.ifc")</f>
        <v>null</v>
      </c>
      <c r="AK3032" s="32" t="s">
        <v>0</v>
      </c>
      <c r="AL3032" s="31" t="str">
        <f>IF(AM3032="null",
    "null",
    IF(OR(ISNUMBER(FIND("ids:",AM3032)), ISNUMBER(FIND("xs:",AM3032))),
        "sintaxe.ids",
        IF(ISNUMBER(FIND("[",AM3032)),
            "código.abnt",
            ""
        )
    )
)</f>
        <v>null</v>
      </c>
      <c r="AM3032" s="33" t="s">
        <v>0</v>
      </c>
    </row>
    <row r="3033" spans="1:39" ht="6.9" customHeight="1" x14ac:dyDescent="0.4">
      <c r="A3033" s="13">
        <v>3033</v>
      </c>
      <c r="B3033" s="14" t="s">
        <v>25</v>
      </c>
      <c r="C3033" s="35" t="str">
        <f>SUBSTITUTE(F3033,"d.","p.")</f>
        <v>p.processar</v>
      </c>
      <c r="D3033" s="16" t="str">
        <f>_xlfn.CONCAT("é.",G3033)</f>
        <v>é.buscado</v>
      </c>
      <c r="E3033" s="17" t="s">
        <v>26</v>
      </c>
      <c r="F3033" s="36" t="str">
        <f>F3032</f>
        <v>d.processar</v>
      </c>
      <c r="G3033" s="41" t="s">
        <v>15918</v>
      </c>
      <c r="H3033" s="20" t="s">
        <v>12846</v>
      </c>
      <c r="I3033" s="21" t="str">
        <f>IF(OR(J3033="Functional",K3033="InverseFunctional"),"Functional","null")</f>
        <v>null</v>
      </c>
      <c r="J3033" s="42" t="s">
        <v>0</v>
      </c>
      <c r="K3033" s="42" t="s">
        <v>0</v>
      </c>
      <c r="L3033" s="42" t="s">
        <v>0</v>
      </c>
      <c r="M3033" s="42" t="s">
        <v>0</v>
      </c>
      <c r="N3033" s="22" t="s">
        <v>0</v>
      </c>
      <c r="O3033" s="42" t="s">
        <v>0</v>
      </c>
      <c r="P3033" s="42" t="s">
        <v>0</v>
      </c>
      <c r="Q3033" s="42" t="s">
        <v>0</v>
      </c>
      <c r="R3033" s="42" t="s">
        <v>15938</v>
      </c>
      <c r="S3033" s="25" t="s">
        <v>1</v>
      </c>
      <c r="T3033" s="25" t="s">
        <v>6790</v>
      </c>
      <c r="U3033" s="26" t="str">
        <f>_xlfn.CONCAT("Propriedade destinada a ",MID(C3033,FIND("p.",C3033,1)+2,100),": ",D3033)</f>
        <v>Propriedade destinada a processar: é.buscado</v>
      </c>
      <c r="V3033" s="26" t="str">
        <f>_xlfn.CONCAT("Dado para ",MID(F3033,FIND("d.",F3033,1)+2,100),": ",G3033, " -- Formatado como (",H3033, ")")</f>
        <v>Dado para processar: buscado -- Formatado como (rdfs:Literal or xsd:string)</v>
      </c>
      <c r="W3033" s="27" t="s">
        <v>15952</v>
      </c>
      <c r="X3033" s="28" t="s">
        <v>15969</v>
      </c>
      <c r="Y3033" s="28" t="s">
        <v>15983</v>
      </c>
      <c r="Z3033" s="30" t="str">
        <f t="shared" si="857"/>
        <v>d.processar.103</v>
      </c>
      <c r="AA3033" s="30" t="str">
        <f t="shared" si="858"/>
        <v>Ação de processar</v>
      </c>
      <c r="AB3033" s="31" t="str">
        <f>IF(AC3033="null", "null", "categoria.revit")</f>
        <v>null</v>
      </c>
      <c r="AC3033" s="32" t="s">
        <v>0</v>
      </c>
      <c r="AD3033" s="31" t="str">
        <f>IF(AE3033="null", "null", "parâmetro.revit")</f>
        <v>null</v>
      </c>
      <c r="AE3033" s="32" t="s">
        <v>0</v>
      </c>
      <c r="AF3033" s="31" t="str">
        <f>IF(AG3033="null", "null", "método.revit")</f>
        <v>null</v>
      </c>
      <c r="AG3033" s="32" t="s">
        <v>0</v>
      </c>
      <c r="AH3033" s="31" t="str">
        <f>IF(AI3033="null", "null", "classe.ifc")</f>
        <v>null</v>
      </c>
      <c r="AI3033" s="32" t="s">
        <v>0</v>
      </c>
      <c r="AJ3033" s="31" t="str">
        <f>IF(AK3033="null", "null", "atributo.ifc")</f>
        <v>null</v>
      </c>
      <c r="AK3033" s="32" t="s">
        <v>0</v>
      </c>
      <c r="AL3033" s="31" t="str">
        <f>IF(AM3033="null",
    "null",
    IF(OR(ISNUMBER(FIND("ids:",AM3033)), ISNUMBER(FIND("xs:",AM3033))),
        "sintaxe.ids",
        IF(ISNUMBER(FIND("[",AM3033)),
            "código.abnt",
            ""
        )
    )
)</f>
        <v>null</v>
      </c>
      <c r="AM3033" s="33" t="s">
        <v>0</v>
      </c>
    </row>
    <row r="3034" spans="1:39" ht="6.9" customHeight="1" x14ac:dyDescent="0.4">
      <c r="A3034" s="13">
        <v>3034</v>
      </c>
      <c r="B3034" s="14" t="s">
        <v>25</v>
      </c>
      <c r="C3034" s="35" t="str">
        <f>SUBSTITUTE(F3034,"d.","p.")</f>
        <v>p.processar</v>
      </c>
      <c r="D3034" s="16" t="str">
        <f>_xlfn.CONCAT("é.",G3034)</f>
        <v>é.concluída</v>
      </c>
      <c r="E3034" s="17" t="s">
        <v>26</v>
      </c>
      <c r="F3034" s="36" t="str">
        <f>F3033</f>
        <v>d.processar</v>
      </c>
      <c r="G3034" s="41" t="s">
        <v>15933</v>
      </c>
      <c r="H3034" s="20" t="s">
        <v>12846</v>
      </c>
      <c r="I3034" s="21" t="str">
        <f>IF(OR(J3034="Functional",K3034="InverseFunctional"),"Functional","null")</f>
        <v>null</v>
      </c>
      <c r="J3034" s="42" t="s">
        <v>0</v>
      </c>
      <c r="K3034" s="42" t="s">
        <v>0</v>
      </c>
      <c r="L3034" s="42" t="s">
        <v>0</v>
      </c>
      <c r="M3034" s="42" t="s">
        <v>0</v>
      </c>
      <c r="N3034" s="22" t="s">
        <v>0</v>
      </c>
      <c r="O3034" s="42" t="s">
        <v>0</v>
      </c>
      <c r="P3034" s="42" t="s">
        <v>0</v>
      </c>
      <c r="Q3034" s="42" t="s">
        <v>0</v>
      </c>
      <c r="R3034" s="42" t="s">
        <v>15950</v>
      </c>
      <c r="S3034" s="25" t="s">
        <v>1</v>
      </c>
      <c r="T3034" s="25" t="s">
        <v>6790</v>
      </c>
      <c r="U3034" s="26" t="str">
        <f>_xlfn.CONCAT("Propriedade destinada a ",MID(C3034,FIND("p.",C3034,1)+2,100),": ",D3034)</f>
        <v>Propriedade destinada a processar: é.concluída</v>
      </c>
      <c r="V3034" s="26" t="str">
        <f>_xlfn.CONCAT("Dado para ",MID(F3034,FIND("d.",F3034,1)+2,100),": ",G3034, " -- Formatado como (",H3034, ")")</f>
        <v>Dado para processar: concluída -- Formatado como (rdfs:Literal or xsd:string)</v>
      </c>
      <c r="W3034" s="27" t="s">
        <v>15935</v>
      </c>
      <c r="X3034" s="28" t="s">
        <v>15962</v>
      </c>
      <c r="Y3034" s="28" t="s">
        <v>15976</v>
      </c>
      <c r="Z3034" s="30" t="str">
        <f t="shared" si="857"/>
        <v>d.processar.104</v>
      </c>
      <c r="AA3034" s="30" t="str">
        <f t="shared" si="858"/>
        <v>Ação de processar</v>
      </c>
      <c r="AB3034" s="31" t="str">
        <f>IF(AC3034="null", "null", "categoria.revit")</f>
        <v>null</v>
      </c>
      <c r="AC3034" s="32" t="s">
        <v>0</v>
      </c>
      <c r="AD3034" s="31" t="str">
        <f>IF(AE3034="null", "null", "parâmetro.revit")</f>
        <v>null</v>
      </c>
      <c r="AE3034" s="32" t="s">
        <v>0</v>
      </c>
      <c r="AF3034" s="31" t="str">
        <f>IF(AG3034="null", "null", "método.revit")</f>
        <v>null</v>
      </c>
      <c r="AG3034" s="32" t="s">
        <v>0</v>
      </c>
      <c r="AH3034" s="31" t="str">
        <f>IF(AI3034="null", "null", "classe.ifc")</f>
        <v>null</v>
      </c>
      <c r="AI3034" s="32" t="s">
        <v>0</v>
      </c>
      <c r="AJ3034" s="31" t="str">
        <f>IF(AK3034="null", "null", "atributo.ifc")</f>
        <v>null</v>
      </c>
      <c r="AK3034" s="32" t="s">
        <v>0</v>
      </c>
      <c r="AL3034" s="31" t="str">
        <f>IF(AM3034="null",
    "null",
    IF(OR(ISNUMBER(FIND("ids:",AM3034)), ISNUMBER(FIND("xs:",AM3034))),
        "sintaxe.ids",
        IF(ISNUMBER(FIND("[",AM3034)),
            "código.abnt",
            ""
        )
    )
)</f>
        <v>null</v>
      </c>
      <c r="AM3034" s="33" t="s">
        <v>0</v>
      </c>
    </row>
    <row r="3035" spans="1:39" ht="6.9" customHeight="1" x14ac:dyDescent="0.4">
      <c r="A3035" s="13">
        <v>3035</v>
      </c>
      <c r="B3035" s="14" t="s">
        <v>25</v>
      </c>
      <c r="C3035" s="35" t="str">
        <f>SUBSTITUTE(F3035,"d.","p.")</f>
        <v>p.processar</v>
      </c>
      <c r="D3035" s="16" t="str">
        <f>_xlfn.CONCAT("é.",G3035)</f>
        <v>é.concluído</v>
      </c>
      <c r="E3035" s="17" t="s">
        <v>26</v>
      </c>
      <c r="F3035" s="36" t="str">
        <f>F3034</f>
        <v>d.processar</v>
      </c>
      <c r="G3035" s="41" t="s">
        <v>15922</v>
      </c>
      <c r="H3035" s="20" t="s">
        <v>12846</v>
      </c>
      <c r="I3035" s="21" t="str">
        <f>IF(OR(J3035="Functional",K3035="InverseFunctional"),"Functional","null")</f>
        <v>null</v>
      </c>
      <c r="J3035" s="42" t="s">
        <v>0</v>
      </c>
      <c r="K3035" s="42" t="s">
        <v>0</v>
      </c>
      <c r="L3035" s="42" t="s">
        <v>0</v>
      </c>
      <c r="M3035" s="42" t="s">
        <v>0</v>
      </c>
      <c r="N3035" s="22" t="s">
        <v>0</v>
      </c>
      <c r="O3035" s="42" t="s">
        <v>0</v>
      </c>
      <c r="P3035" s="42" t="s">
        <v>0</v>
      </c>
      <c r="Q3035" s="42" t="s">
        <v>0</v>
      </c>
      <c r="R3035" s="42" t="s">
        <v>15942</v>
      </c>
      <c r="S3035" s="25" t="s">
        <v>1</v>
      </c>
      <c r="T3035" s="25" t="s">
        <v>6790</v>
      </c>
      <c r="U3035" s="26" t="str">
        <f>_xlfn.CONCAT("Propriedade destinada a ",MID(C3035,FIND("p.",C3035,1)+2,100),": ",D3035)</f>
        <v>Propriedade destinada a processar: é.concluído</v>
      </c>
      <c r="V3035" s="26" t="str">
        <f>_xlfn.CONCAT("Dado para ",MID(F3035,FIND("d.",F3035,1)+2,100),": ",G3035, " -- Formatado como (",H3035, ")")</f>
        <v>Dado para processar: concluído -- Formatado como (rdfs:Literal or xsd:string)</v>
      </c>
      <c r="W3035" s="27" t="s">
        <v>15956</v>
      </c>
      <c r="X3035" s="28" t="s">
        <v>15967</v>
      </c>
      <c r="Y3035" s="28" t="s">
        <v>15981</v>
      </c>
      <c r="Z3035" s="30" t="str">
        <f t="shared" si="857"/>
        <v>d.processar.105</v>
      </c>
      <c r="AA3035" s="30" t="str">
        <f t="shared" si="858"/>
        <v>Ação de processar</v>
      </c>
      <c r="AB3035" s="31" t="str">
        <f>IF(AC3035="null", "null", "categoria.revit")</f>
        <v>null</v>
      </c>
      <c r="AC3035" s="32" t="s">
        <v>0</v>
      </c>
      <c r="AD3035" s="31" t="str">
        <f>IF(AE3035="null", "null", "parâmetro.revit")</f>
        <v>null</v>
      </c>
      <c r="AE3035" s="32" t="s">
        <v>0</v>
      </c>
      <c r="AF3035" s="31" t="str">
        <f>IF(AG3035="null", "null", "método.revit")</f>
        <v>null</v>
      </c>
      <c r="AG3035" s="32" t="s">
        <v>0</v>
      </c>
      <c r="AH3035" s="31" t="str">
        <f>IF(AI3035="null", "null", "classe.ifc")</f>
        <v>null</v>
      </c>
      <c r="AI3035" s="32" t="s">
        <v>0</v>
      </c>
      <c r="AJ3035" s="31" t="str">
        <f>IF(AK3035="null", "null", "atributo.ifc")</f>
        <v>null</v>
      </c>
      <c r="AK3035" s="32" t="s">
        <v>0</v>
      </c>
      <c r="AL3035" s="31" t="str">
        <f>IF(AM3035="null",
    "null",
    IF(OR(ISNUMBER(FIND("ids:",AM3035)), ISNUMBER(FIND("xs:",AM3035))),
        "sintaxe.ids",
        IF(ISNUMBER(FIND("[",AM3035)),
            "código.abnt",
            ""
        )
    )
)</f>
        <v>null</v>
      </c>
      <c r="AM3035" s="33" t="s">
        <v>0</v>
      </c>
    </row>
    <row r="3036" spans="1:39" ht="6.9" customHeight="1" x14ac:dyDescent="0.4">
      <c r="A3036" s="13">
        <v>3036</v>
      </c>
      <c r="B3036" s="14" t="s">
        <v>25</v>
      </c>
      <c r="C3036" s="35" t="str">
        <f>SUBSTITUTE(F3036,"d.","p.")</f>
        <v>p.processar</v>
      </c>
      <c r="D3036" s="16" t="str">
        <f>_xlfn.CONCAT("é.",G3036)</f>
        <v>é.ditada</v>
      </c>
      <c r="E3036" s="17" t="s">
        <v>26</v>
      </c>
      <c r="F3036" s="36" t="str">
        <f>F3035</f>
        <v>d.processar</v>
      </c>
      <c r="G3036" s="41" t="s">
        <v>15988</v>
      </c>
      <c r="H3036" s="20" t="s">
        <v>12846</v>
      </c>
      <c r="I3036" s="21" t="str">
        <f>IF(OR(J3036="Functional",K3036="InverseFunctional"),"Functional","null")</f>
        <v>null</v>
      </c>
      <c r="J3036" s="42" t="s">
        <v>0</v>
      </c>
      <c r="K3036" s="42" t="s">
        <v>0</v>
      </c>
      <c r="L3036" s="42" t="s">
        <v>0</v>
      </c>
      <c r="M3036" s="42" t="s">
        <v>0</v>
      </c>
      <c r="N3036" s="22" t="s">
        <v>0</v>
      </c>
      <c r="O3036" s="42" t="s">
        <v>0</v>
      </c>
      <c r="P3036" s="42" t="s">
        <v>0</v>
      </c>
      <c r="Q3036" s="42" t="s">
        <v>0</v>
      </c>
      <c r="R3036" s="42" t="s">
        <v>16015</v>
      </c>
      <c r="S3036" s="25" t="s">
        <v>1</v>
      </c>
      <c r="T3036" s="25" t="s">
        <v>6790</v>
      </c>
      <c r="U3036" s="26" t="str">
        <f>_xlfn.CONCAT("Propriedade destinada a ",MID(C3036,FIND("p.",C3036,1)+2,100),": ",D3036)</f>
        <v>Propriedade destinada a processar: é.ditada</v>
      </c>
      <c r="V3036" s="26" t="str">
        <f>_xlfn.CONCAT("Dado para ",MID(F3036,FIND("d.",F3036,1)+2,100),": ",G3036, " -- Formatado como (",H3036, ")")</f>
        <v>Dado para processar: ditada -- Formatado como (rdfs:Literal or xsd:string)</v>
      </c>
      <c r="W3036" s="27" t="s">
        <v>15998</v>
      </c>
      <c r="X3036" s="28" t="s">
        <v>16002</v>
      </c>
      <c r="Y3036" s="28" t="s">
        <v>16003</v>
      </c>
      <c r="Z3036" s="30" t="str">
        <f t="shared" si="857"/>
        <v>d.processar.106</v>
      </c>
      <c r="AA3036" s="30" t="str">
        <f t="shared" si="858"/>
        <v>Ação de processar</v>
      </c>
      <c r="AB3036" s="31" t="str">
        <f>IF(AC3036="null", "null", "categoria.revit")</f>
        <v>null</v>
      </c>
      <c r="AC3036" s="32" t="s">
        <v>0</v>
      </c>
      <c r="AD3036" s="31" t="str">
        <f>IF(AE3036="null", "null", "parâmetro.revit")</f>
        <v>null</v>
      </c>
      <c r="AE3036" s="32" t="s">
        <v>0</v>
      </c>
      <c r="AF3036" s="31" t="str">
        <f>IF(AG3036="null", "null", "método.revit")</f>
        <v>null</v>
      </c>
      <c r="AG3036" s="32" t="s">
        <v>0</v>
      </c>
      <c r="AH3036" s="31" t="str">
        <f>IF(AI3036="null", "null", "classe.ifc")</f>
        <v>null</v>
      </c>
      <c r="AI3036" s="32" t="s">
        <v>0</v>
      </c>
      <c r="AJ3036" s="31" t="str">
        <f>IF(AK3036="null", "null", "atributo.ifc")</f>
        <v>null</v>
      </c>
      <c r="AK3036" s="32" t="s">
        <v>0</v>
      </c>
      <c r="AL3036" s="31" t="str">
        <f>IF(AM3036="null",
    "null",
    IF(OR(ISNUMBER(FIND("ids:",AM3036)), ISNUMBER(FIND("xs:",AM3036))),
        "sintaxe.ids",
        IF(ISNUMBER(FIND("[",AM3036)),
            "código.abnt",
            ""
        )
    )
)</f>
        <v>null</v>
      </c>
      <c r="AM3036" s="33" t="s">
        <v>0</v>
      </c>
    </row>
    <row r="3037" spans="1:39" ht="6.9" customHeight="1" x14ac:dyDescent="0.4">
      <c r="A3037" s="13">
        <v>3037</v>
      </c>
      <c r="B3037" s="14" t="s">
        <v>25</v>
      </c>
      <c r="C3037" s="35" t="str">
        <f>SUBSTITUTE(F3037,"d.","p.")</f>
        <v>p.processar</v>
      </c>
      <c r="D3037" s="16" t="str">
        <f>_xlfn.CONCAT("é.",G3037)</f>
        <v>é.ditado</v>
      </c>
      <c r="E3037" s="17" t="s">
        <v>26</v>
      </c>
      <c r="F3037" s="36" t="str">
        <f>F3036</f>
        <v>d.processar</v>
      </c>
      <c r="G3037" s="41" t="s">
        <v>15989</v>
      </c>
      <c r="H3037" s="20" t="s">
        <v>12846</v>
      </c>
      <c r="I3037" s="21" t="str">
        <f>IF(OR(J3037="Functional",K3037="InverseFunctional"),"Functional","null")</f>
        <v>null</v>
      </c>
      <c r="J3037" s="42" t="s">
        <v>0</v>
      </c>
      <c r="K3037" s="42" t="s">
        <v>0</v>
      </c>
      <c r="L3037" s="42" t="s">
        <v>0</v>
      </c>
      <c r="M3037" s="42" t="s">
        <v>0</v>
      </c>
      <c r="N3037" s="22" t="s">
        <v>0</v>
      </c>
      <c r="O3037" s="42" t="s">
        <v>0</v>
      </c>
      <c r="P3037" s="42" t="s">
        <v>0</v>
      </c>
      <c r="Q3037" s="42" t="s">
        <v>0</v>
      </c>
      <c r="R3037" s="42" t="s">
        <v>16016</v>
      </c>
      <c r="S3037" s="25" t="s">
        <v>1</v>
      </c>
      <c r="T3037" s="25" t="s">
        <v>6790</v>
      </c>
      <c r="U3037" s="26" t="str">
        <f>_xlfn.CONCAT("Propriedade destinada a ",MID(C3037,FIND("p.",C3037,1)+2,100),": ",D3037)</f>
        <v>Propriedade destinada a processar: é.ditado</v>
      </c>
      <c r="V3037" s="26" t="str">
        <f>_xlfn.CONCAT("Dado para ",MID(F3037,FIND("d.",F3037,1)+2,100),": ",G3037, " -- Formatado como (",H3037, ")")</f>
        <v>Dado para processar: ditado -- Formatado como (rdfs:Literal or xsd:string)</v>
      </c>
      <c r="W3037" s="27" t="s">
        <v>15999</v>
      </c>
      <c r="X3037" s="28" t="s">
        <v>16006</v>
      </c>
      <c r="Y3037" s="28" t="s">
        <v>16009</v>
      </c>
      <c r="Z3037" s="30" t="str">
        <f t="shared" si="857"/>
        <v>d.processar.107</v>
      </c>
      <c r="AA3037" s="30" t="str">
        <f t="shared" si="858"/>
        <v>Ação de processar</v>
      </c>
      <c r="AB3037" s="31" t="str">
        <f>IF(AC3037="null", "null", "categoria.revit")</f>
        <v>null</v>
      </c>
      <c r="AC3037" s="32" t="s">
        <v>0</v>
      </c>
      <c r="AD3037" s="31" t="str">
        <f>IF(AE3037="null", "null", "parâmetro.revit")</f>
        <v>null</v>
      </c>
      <c r="AE3037" s="32" t="s">
        <v>0</v>
      </c>
      <c r="AF3037" s="31" t="str">
        <f>IF(AG3037="null", "null", "método.revit")</f>
        <v>null</v>
      </c>
      <c r="AG3037" s="32" t="s">
        <v>0</v>
      </c>
      <c r="AH3037" s="31" t="str">
        <f>IF(AI3037="null", "null", "classe.ifc")</f>
        <v>null</v>
      </c>
      <c r="AI3037" s="32" t="s">
        <v>0</v>
      </c>
      <c r="AJ3037" s="31" t="str">
        <f>IF(AK3037="null", "null", "atributo.ifc")</f>
        <v>null</v>
      </c>
      <c r="AK3037" s="32" t="s">
        <v>0</v>
      </c>
      <c r="AL3037" s="31" t="str">
        <f>IF(AM3037="null",
    "null",
    IF(OR(ISNUMBER(FIND("ids:",AM3037)), ISNUMBER(FIND("xs:",AM3037))),
        "sintaxe.ids",
        IF(ISNUMBER(FIND("[",AM3037)),
            "código.abnt",
            ""
        )
    )
)</f>
        <v>null</v>
      </c>
      <c r="AM3037" s="33" t="s">
        <v>0</v>
      </c>
    </row>
    <row r="3038" spans="1:39" ht="6.9" customHeight="1" x14ac:dyDescent="0.4">
      <c r="A3038" s="13">
        <v>3038</v>
      </c>
      <c r="B3038" s="14" t="s">
        <v>25</v>
      </c>
      <c r="C3038" s="35" t="str">
        <f>SUBSTITUTE(F3038,"d.","p.")</f>
        <v>p.processar</v>
      </c>
      <c r="D3038" s="16" t="str">
        <f>_xlfn.CONCAT("é.",G3038)</f>
        <v>é.escrita</v>
      </c>
      <c r="E3038" s="17" t="s">
        <v>26</v>
      </c>
      <c r="F3038" s="36" t="str">
        <f>F3037</f>
        <v>d.processar</v>
      </c>
      <c r="G3038" s="41" t="s">
        <v>15931</v>
      </c>
      <c r="H3038" s="20" t="s">
        <v>12846</v>
      </c>
      <c r="I3038" s="21" t="str">
        <f>IF(OR(J3038="Functional",K3038="InverseFunctional"),"Functional","null")</f>
        <v>null</v>
      </c>
      <c r="J3038" s="42" t="s">
        <v>0</v>
      </c>
      <c r="K3038" s="42" t="s">
        <v>0</v>
      </c>
      <c r="L3038" s="42" t="s">
        <v>0</v>
      </c>
      <c r="M3038" s="42" t="s">
        <v>0</v>
      </c>
      <c r="N3038" s="22" t="s">
        <v>0</v>
      </c>
      <c r="O3038" s="42" t="s">
        <v>0</v>
      </c>
      <c r="P3038" s="42" t="s">
        <v>0</v>
      </c>
      <c r="Q3038" s="42" t="s">
        <v>0</v>
      </c>
      <c r="R3038" s="42" t="s">
        <v>15947</v>
      </c>
      <c r="S3038" s="25" t="s">
        <v>1</v>
      </c>
      <c r="T3038" s="25" t="s">
        <v>6790</v>
      </c>
      <c r="U3038" s="26" t="str">
        <f>_xlfn.CONCAT("Propriedade destinada a ",MID(C3038,FIND("p.",C3038,1)+2,100),": ",D3038)</f>
        <v>Propriedade destinada a processar: é.escrita</v>
      </c>
      <c r="V3038" s="26" t="str">
        <f>_xlfn.CONCAT("Dado para ",MID(F3038,FIND("d.",F3038,1)+2,100),": ",G3038, " -- Formatado como (",H3038, ")")</f>
        <v>Dado para processar: escrita -- Formatado como (rdfs:Literal or xsd:string)</v>
      </c>
      <c r="W3038" s="27" t="s">
        <v>15925</v>
      </c>
      <c r="X3038" s="28" t="s">
        <v>15959</v>
      </c>
      <c r="Y3038" s="28" t="s">
        <v>15973</v>
      </c>
      <c r="Z3038" s="30" t="str">
        <f t="shared" si="857"/>
        <v>d.processar.108</v>
      </c>
      <c r="AA3038" s="30" t="str">
        <f t="shared" si="858"/>
        <v>Ação de processar</v>
      </c>
      <c r="AB3038" s="31" t="str">
        <f>IF(AC3038="null", "null", "categoria.revit")</f>
        <v>null</v>
      </c>
      <c r="AC3038" s="32" t="s">
        <v>0</v>
      </c>
      <c r="AD3038" s="31" t="str">
        <f>IF(AE3038="null", "null", "parâmetro.revit")</f>
        <v>null</v>
      </c>
      <c r="AE3038" s="32" t="s">
        <v>0</v>
      </c>
      <c r="AF3038" s="31" t="str">
        <f>IF(AG3038="null", "null", "método.revit")</f>
        <v>null</v>
      </c>
      <c r="AG3038" s="32" t="s">
        <v>0</v>
      </c>
      <c r="AH3038" s="31" t="str">
        <f>IF(AI3038="null", "null", "classe.ifc")</f>
        <v>null</v>
      </c>
      <c r="AI3038" s="32" t="s">
        <v>0</v>
      </c>
      <c r="AJ3038" s="31" t="str">
        <f>IF(AK3038="null", "null", "atributo.ifc")</f>
        <v>null</v>
      </c>
      <c r="AK3038" s="32" t="s">
        <v>0</v>
      </c>
      <c r="AL3038" s="31" t="str">
        <f>IF(AM3038="null",
    "null",
    IF(OR(ISNUMBER(FIND("ids:",AM3038)), ISNUMBER(FIND("xs:",AM3038))),
        "sintaxe.ids",
        IF(ISNUMBER(FIND("[",AM3038)),
            "código.abnt",
            ""
        )
    )
)</f>
        <v>null</v>
      </c>
      <c r="AM3038" s="33" t="s">
        <v>0</v>
      </c>
    </row>
    <row r="3039" spans="1:39" ht="6.9" customHeight="1" x14ac:dyDescent="0.4">
      <c r="A3039" s="13">
        <v>3039</v>
      </c>
      <c r="B3039" s="14" t="s">
        <v>25</v>
      </c>
      <c r="C3039" s="35" t="str">
        <f>SUBSTITUTE(F3039,"d.","p.")</f>
        <v>p.processar</v>
      </c>
      <c r="D3039" s="16" t="str">
        <f>_xlfn.CONCAT("é.",G3039)</f>
        <v>é.escrito</v>
      </c>
      <c r="E3039" s="17" t="s">
        <v>26</v>
      </c>
      <c r="F3039" s="36" t="str">
        <f>F3038</f>
        <v>d.processar</v>
      </c>
      <c r="G3039" s="41" t="s">
        <v>15919</v>
      </c>
      <c r="H3039" s="20" t="s">
        <v>12846</v>
      </c>
      <c r="I3039" s="21" t="str">
        <f>IF(OR(J3039="Functional",K3039="InverseFunctional"),"Functional","null")</f>
        <v>null</v>
      </c>
      <c r="J3039" s="42" t="s">
        <v>0</v>
      </c>
      <c r="K3039" s="42" t="s">
        <v>0</v>
      </c>
      <c r="L3039" s="42" t="s">
        <v>0</v>
      </c>
      <c r="M3039" s="42" t="s">
        <v>0</v>
      </c>
      <c r="N3039" s="22" t="s">
        <v>0</v>
      </c>
      <c r="O3039" s="42" t="s">
        <v>0</v>
      </c>
      <c r="P3039" s="42" t="s">
        <v>0</v>
      </c>
      <c r="Q3039" s="42" t="s">
        <v>0</v>
      </c>
      <c r="R3039" s="42" t="s">
        <v>15939</v>
      </c>
      <c r="S3039" s="25" t="s">
        <v>1</v>
      </c>
      <c r="T3039" s="25" t="s">
        <v>6790</v>
      </c>
      <c r="U3039" s="26" t="str">
        <f>_xlfn.CONCAT("Propriedade destinada a ",MID(C3039,FIND("p.",C3039,1)+2,100),": ",D3039)</f>
        <v>Propriedade destinada a processar: é.escrito</v>
      </c>
      <c r="V3039" s="26" t="str">
        <f>_xlfn.CONCAT("Dado para ",MID(F3039,FIND("d.",F3039,1)+2,100),": ",G3039, " -- Formatado como (",H3039, ")")</f>
        <v>Dado para processar: escrito -- Formatado como (rdfs:Literal or xsd:string)</v>
      </c>
      <c r="W3039" s="27" t="s">
        <v>15953</v>
      </c>
      <c r="X3039" s="28" t="s">
        <v>15965</v>
      </c>
      <c r="Y3039" s="28" t="s">
        <v>15979</v>
      </c>
      <c r="Z3039" s="30" t="str">
        <f t="shared" si="857"/>
        <v>d.processar.109</v>
      </c>
      <c r="AA3039" s="30" t="str">
        <f t="shared" si="858"/>
        <v>Ação de processar</v>
      </c>
      <c r="AB3039" s="31" t="str">
        <f>IF(AC3039="null", "null", "categoria.revit")</f>
        <v>null</v>
      </c>
      <c r="AC3039" s="32" t="s">
        <v>0</v>
      </c>
      <c r="AD3039" s="31" t="str">
        <f>IF(AE3039="null", "null", "parâmetro.revit")</f>
        <v>null</v>
      </c>
      <c r="AE3039" s="32" t="s">
        <v>0</v>
      </c>
      <c r="AF3039" s="31" t="str">
        <f>IF(AG3039="null", "null", "método.revit")</f>
        <v>null</v>
      </c>
      <c r="AG3039" s="32" t="s">
        <v>0</v>
      </c>
      <c r="AH3039" s="31" t="str">
        <f>IF(AI3039="null", "null", "classe.ifc")</f>
        <v>null</v>
      </c>
      <c r="AI3039" s="32" t="s">
        <v>0</v>
      </c>
      <c r="AJ3039" s="31" t="str">
        <f>IF(AK3039="null", "null", "atributo.ifc")</f>
        <v>null</v>
      </c>
      <c r="AK3039" s="32" t="s">
        <v>0</v>
      </c>
      <c r="AL3039" s="31" t="str">
        <f>IF(AM3039="null",
    "null",
    IF(OR(ISNUMBER(FIND("ids:",AM3039)), ISNUMBER(FIND("xs:",AM3039))),
        "sintaxe.ids",
        IF(ISNUMBER(FIND("[",AM3039)),
            "código.abnt",
            ""
        )
    )
)</f>
        <v>null</v>
      </c>
      <c r="AM3039" s="33" t="s">
        <v>0</v>
      </c>
    </row>
    <row r="3040" spans="1:39" ht="6.9" customHeight="1" x14ac:dyDescent="0.4">
      <c r="A3040" s="13">
        <v>3040</v>
      </c>
      <c r="B3040" s="14" t="s">
        <v>25</v>
      </c>
      <c r="C3040" s="35" t="str">
        <f>SUBSTITUTE(F3040,"d.","p.")</f>
        <v>p.processar</v>
      </c>
      <c r="D3040" s="16" t="str">
        <f>_xlfn.CONCAT("é.",G3040)</f>
        <v>é.escutada</v>
      </c>
      <c r="E3040" s="17" t="s">
        <v>26</v>
      </c>
      <c r="F3040" s="36" t="str">
        <f>F3039</f>
        <v>d.processar</v>
      </c>
      <c r="G3040" s="41" t="s">
        <v>15992</v>
      </c>
      <c r="H3040" s="20" t="s">
        <v>12846</v>
      </c>
      <c r="I3040" s="21" t="str">
        <f>IF(OR(J3040="Functional",K3040="InverseFunctional"),"Functional","null")</f>
        <v>null</v>
      </c>
      <c r="J3040" s="42" t="s">
        <v>0</v>
      </c>
      <c r="K3040" s="42" t="s">
        <v>0</v>
      </c>
      <c r="L3040" s="42" t="s">
        <v>0</v>
      </c>
      <c r="M3040" s="42" t="s">
        <v>0</v>
      </c>
      <c r="N3040" s="22" t="s">
        <v>0</v>
      </c>
      <c r="O3040" s="42" t="s">
        <v>0</v>
      </c>
      <c r="P3040" s="42" t="s">
        <v>0</v>
      </c>
      <c r="Q3040" s="42" t="s">
        <v>0</v>
      </c>
      <c r="R3040" s="42" t="s">
        <v>16014</v>
      </c>
      <c r="S3040" s="25" t="s">
        <v>1</v>
      </c>
      <c r="T3040" s="25" t="s">
        <v>6790</v>
      </c>
      <c r="U3040" s="26" t="str">
        <f>_xlfn.CONCAT("Propriedade destinada a ",MID(C3040,FIND("p.",C3040,1)+2,100),": ",D3040)</f>
        <v>Propriedade destinada a processar: é.escutada</v>
      </c>
      <c r="V3040" s="26" t="str">
        <f>_xlfn.CONCAT("Dado para ",MID(F3040,FIND("d.",F3040,1)+2,100),": ",G3040, " -- Formatado como (",H3040, ")")</f>
        <v>Dado para processar: escutada -- Formatado como (rdfs:Literal or xsd:string)</v>
      </c>
      <c r="W3040" s="27" t="s">
        <v>15996</v>
      </c>
      <c r="X3040" s="28" t="s">
        <v>16007</v>
      </c>
      <c r="Y3040" s="28" t="s">
        <v>16010</v>
      </c>
      <c r="Z3040" s="30" t="str">
        <f t="shared" si="857"/>
        <v>d.processar.110</v>
      </c>
      <c r="AA3040" s="30" t="str">
        <f t="shared" si="858"/>
        <v>Ação de processar</v>
      </c>
      <c r="AB3040" s="31" t="str">
        <f>IF(AC3040="null", "null", "categoria.revit")</f>
        <v>null</v>
      </c>
      <c r="AC3040" s="32" t="s">
        <v>0</v>
      </c>
      <c r="AD3040" s="31" t="str">
        <f>IF(AE3040="null", "null", "parâmetro.revit")</f>
        <v>null</v>
      </c>
      <c r="AE3040" s="32" t="s">
        <v>0</v>
      </c>
      <c r="AF3040" s="31" t="str">
        <f>IF(AG3040="null", "null", "método.revit")</f>
        <v>null</v>
      </c>
      <c r="AG3040" s="32" t="s">
        <v>0</v>
      </c>
      <c r="AH3040" s="31" t="str">
        <f>IF(AI3040="null", "null", "classe.ifc")</f>
        <v>null</v>
      </c>
      <c r="AI3040" s="32" t="s">
        <v>0</v>
      </c>
      <c r="AJ3040" s="31" t="str">
        <f>IF(AK3040="null", "null", "atributo.ifc")</f>
        <v>null</v>
      </c>
      <c r="AK3040" s="32" t="s">
        <v>0</v>
      </c>
      <c r="AL3040" s="31" t="str">
        <f>IF(AM3040="null",
    "null",
    IF(OR(ISNUMBER(FIND("ids:",AM3040)), ISNUMBER(FIND("xs:",AM3040))),
        "sintaxe.ids",
        IF(ISNUMBER(FIND("[",AM3040)),
            "código.abnt",
            ""
        )
    )
)</f>
        <v>null</v>
      </c>
      <c r="AM3040" s="33" t="s">
        <v>0</v>
      </c>
    </row>
    <row r="3041" spans="1:39" ht="6.9" customHeight="1" x14ac:dyDescent="0.4">
      <c r="A3041" s="13">
        <v>3041</v>
      </c>
      <c r="B3041" s="14" t="s">
        <v>25</v>
      </c>
      <c r="C3041" s="35" t="str">
        <f>SUBSTITUTE(F3041,"d.","p.")</f>
        <v>p.processar</v>
      </c>
      <c r="D3041" s="16" t="str">
        <f>_xlfn.CONCAT("é.",G3041)</f>
        <v>é.escutado</v>
      </c>
      <c r="E3041" s="17" t="s">
        <v>26</v>
      </c>
      <c r="F3041" s="36" t="str">
        <f>F3040</f>
        <v>d.processar</v>
      </c>
      <c r="G3041" s="41" t="s">
        <v>15993</v>
      </c>
      <c r="H3041" s="20" t="s">
        <v>12846</v>
      </c>
      <c r="I3041" s="21" t="str">
        <f>IF(OR(J3041="Functional",K3041="InverseFunctional"),"Functional","null")</f>
        <v>null</v>
      </c>
      <c r="J3041" s="42" t="s">
        <v>0</v>
      </c>
      <c r="K3041" s="42" t="s">
        <v>0</v>
      </c>
      <c r="L3041" s="42" t="s">
        <v>0</v>
      </c>
      <c r="M3041" s="42" t="s">
        <v>0</v>
      </c>
      <c r="N3041" s="22" t="s">
        <v>0</v>
      </c>
      <c r="O3041" s="42" t="s">
        <v>0</v>
      </c>
      <c r="P3041" s="42" t="s">
        <v>0</v>
      </c>
      <c r="Q3041" s="42" t="s">
        <v>0</v>
      </c>
      <c r="R3041" s="42" t="s">
        <v>16013</v>
      </c>
      <c r="S3041" s="25" t="s">
        <v>1</v>
      </c>
      <c r="T3041" s="25" t="s">
        <v>6790</v>
      </c>
      <c r="U3041" s="26" t="str">
        <f>_xlfn.CONCAT("Propriedade destinada a ",MID(C3041,FIND("p.",C3041,1)+2,100),": ",D3041)</f>
        <v>Propriedade destinada a processar: é.escutado</v>
      </c>
      <c r="V3041" s="26" t="str">
        <f>_xlfn.CONCAT("Dado para ",MID(F3041,FIND("d.",F3041,1)+2,100),": ",G3041, " -- Formatado como (",H3041, ")")</f>
        <v>Dado para processar: escutado -- Formatado como (rdfs:Literal or xsd:string)</v>
      </c>
      <c r="W3041" s="27" t="s">
        <v>15997</v>
      </c>
      <c r="X3041" s="28" t="s">
        <v>16008</v>
      </c>
      <c r="Y3041" s="28" t="s">
        <v>16011</v>
      </c>
      <c r="Z3041" s="30" t="str">
        <f t="shared" si="857"/>
        <v>d.processar.111</v>
      </c>
      <c r="AA3041" s="30" t="str">
        <f t="shared" si="858"/>
        <v>Ação de processar</v>
      </c>
      <c r="AB3041" s="31" t="str">
        <f>IF(AC3041="null", "null", "categoria.revit")</f>
        <v>null</v>
      </c>
      <c r="AC3041" s="32" t="s">
        <v>0</v>
      </c>
      <c r="AD3041" s="31" t="str">
        <f>IF(AE3041="null", "null", "parâmetro.revit")</f>
        <v>null</v>
      </c>
      <c r="AE3041" s="32" t="s">
        <v>0</v>
      </c>
      <c r="AF3041" s="31" t="str">
        <f>IF(AG3041="null", "null", "método.revit")</f>
        <v>null</v>
      </c>
      <c r="AG3041" s="32" t="s">
        <v>0</v>
      </c>
      <c r="AH3041" s="31" t="str">
        <f>IF(AI3041="null", "null", "classe.ifc")</f>
        <v>null</v>
      </c>
      <c r="AI3041" s="32" t="s">
        <v>0</v>
      </c>
      <c r="AJ3041" s="31" t="str">
        <f>IF(AK3041="null", "null", "atributo.ifc")</f>
        <v>null</v>
      </c>
      <c r="AK3041" s="32" t="s">
        <v>0</v>
      </c>
      <c r="AL3041" s="31" t="str">
        <f>IF(AM3041="null",
    "null",
    IF(OR(ISNUMBER(FIND("ids:",AM3041)), ISNUMBER(FIND("xs:",AM3041))),
        "sintaxe.ids",
        IF(ISNUMBER(FIND("[",AM3041)),
            "código.abnt",
            ""
        )
    )
)</f>
        <v>null</v>
      </c>
      <c r="AM3041" s="33" t="s">
        <v>0</v>
      </c>
    </row>
    <row r="3042" spans="1:39" ht="6.9" customHeight="1" x14ac:dyDescent="0.4">
      <c r="A3042" s="13">
        <v>3042</v>
      </c>
      <c r="B3042" s="14" t="s">
        <v>25</v>
      </c>
      <c r="C3042" s="35" t="str">
        <f>SUBSTITUTE(F3042,"d.","p.")</f>
        <v>p.processar</v>
      </c>
      <c r="D3042" s="16" t="str">
        <f>_xlfn.CONCAT("é.",G3042)</f>
        <v>é.falada</v>
      </c>
      <c r="E3042" s="17" t="s">
        <v>26</v>
      </c>
      <c r="F3042" s="36" t="str">
        <f>F3041</f>
        <v>d.processar</v>
      </c>
      <c r="G3042" s="41" t="s">
        <v>15990</v>
      </c>
      <c r="H3042" s="20" t="s">
        <v>12846</v>
      </c>
      <c r="I3042" s="21" t="str">
        <f>IF(OR(J3042="Functional",K3042="InverseFunctional"),"Functional","null")</f>
        <v>null</v>
      </c>
      <c r="J3042" s="42" t="s">
        <v>0</v>
      </c>
      <c r="K3042" s="42" t="s">
        <v>0</v>
      </c>
      <c r="L3042" s="42" t="s">
        <v>0</v>
      </c>
      <c r="M3042" s="42" t="s">
        <v>0</v>
      </c>
      <c r="N3042" s="22" t="s">
        <v>0</v>
      </c>
      <c r="O3042" s="42" t="s">
        <v>0</v>
      </c>
      <c r="P3042" s="42" t="s">
        <v>0</v>
      </c>
      <c r="Q3042" s="42" t="s">
        <v>0</v>
      </c>
      <c r="R3042" s="42" t="s">
        <v>16018</v>
      </c>
      <c r="S3042" s="25" t="s">
        <v>1</v>
      </c>
      <c r="T3042" s="25" t="s">
        <v>6790</v>
      </c>
      <c r="U3042" s="26" t="str">
        <f>_xlfn.CONCAT("Propriedade destinada a ",MID(C3042,FIND("p.",C3042,1)+2,100),": ",D3042)</f>
        <v>Propriedade destinada a processar: é.falada</v>
      </c>
      <c r="V3042" s="26" t="str">
        <f>_xlfn.CONCAT("Dado para ",MID(F3042,FIND("d.",F3042,1)+2,100),": ",G3042, " -- Formatado como (",H3042, ")")</f>
        <v>Dado para processar: falada -- Formatado como (rdfs:Literal or xsd:string)</v>
      </c>
      <c r="W3042" s="27" t="s">
        <v>16000</v>
      </c>
      <c r="X3042" s="28" t="s">
        <v>16004</v>
      </c>
      <c r="Y3042" s="28" t="s">
        <v>16005</v>
      </c>
      <c r="Z3042" s="30" t="str">
        <f t="shared" si="857"/>
        <v>d.processar.112</v>
      </c>
      <c r="AA3042" s="30" t="str">
        <f t="shared" si="858"/>
        <v>Ação de processar</v>
      </c>
      <c r="AB3042" s="31" t="str">
        <f>IF(AC3042="null", "null", "categoria.revit")</f>
        <v>null</v>
      </c>
      <c r="AC3042" s="32" t="s">
        <v>0</v>
      </c>
      <c r="AD3042" s="31" t="str">
        <f>IF(AE3042="null", "null", "parâmetro.revit")</f>
        <v>null</v>
      </c>
      <c r="AE3042" s="32" t="s">
        <v>0</v>
      </c>
      <c r="AF3042" s="31" t="str">
        <f>IF(AG3042="null", "null", "método.revit")</f>
        <v>null</v>
      </c>
      <c r="AG3042" s="32" t="s">
        <v>0</v>
      </c>
      <c r="AH3042" s="31" t="str">
        <f>IF(AI3042="null", "null", "classe.ifc")</f>
        <v>null</v>
      </c>
      <c r="AI3042" s="32" t="s">
        <v>0</v>
      </c>
      <c r="AJ3042" s="31" t="str">
        <f>IF(AK3042="null", "null", "atributo.ifc")</f>
        <v>null</v>
      </c>
      <c r="AK3042" s="32" t="s">
        <v>0</v>
      </c>
      <c r="AL3042" s="31" t="str">
        <f>IF(AM3042="null",
    "null",
    IF(OR(ISNUMBER(FIND("ids:",AM3042)), ISNUMBER(FIND("xs:",AM3042))),
        "sintaxe.ids",
        IF(ISNUMBER(FIND("[",AM3042)),
            "código.abnt",
            ""
        )
    )
)</f>
        <v>null</v>
      </c>
      <c r="AM3042" s="33" t="s">
        <v>0</v>
      </c>
    </row>
    <row r="3043" spans="1:39" ht="6.9" customHeight="1" x14ac:dyDescent="0.4">
      <c r="A3043" s="13">
        <v>3043</v>
      </c>
      <c r="B3043" s="14" t="s">
        <v>25</v>
      </c>
      <c r="C3043" s="35" t="str">
        <f>SUBSTITUTE(F3043,"d.","p.")</f>
        <v>p.processar</v>
      </c>
      <c r="D3043" s="16" t="str">
        <f>_xlfn.CONCAT("é.",G3043)</f>
        <v>é.falado</v>
      </c>
      <c r="E3043" s="17" t="s">
        <v>26</v>
      </c>
      <c r="F3043" s="36" t="str">
        <f>F3042</f>
        <v>d.processar</v>
      </c>
      <c r="G3043" s="41" t="s">
        <v>15991</v>
      </c>
      <c r="H3043" s="20" t="s">
        <v>12846</v>
      </c>
      <c r="I3043" s="21" t="str">
        <f>IF(OR(J3043="Functional",K3043="InverseFunctional"),"Functional","null")</f>
        <v>null</v>
      </c>
      <c r="J3043" s="42" t="s">
        <v>0</v>
      </c>
      <c r="K3043" s="42" t="s">
        <v>0</v>
      </c>
      <c r="L3043" s="42" t="s">
        <v>0</v>
      </c>
      <c r="M3043" s="42" t="s">
        <v>0</v>
      </c>
      <c r="N3043" s="22" t="s">
        <v>0</v>
      </c>
      <c r="O3043" s="42" t="s">
        <v>0</v>
      </c>
      <c r="P3043" s="42" t="s">
        <v>0</v>
      </c>
      <c r="Q3043" s="42" t="s">
        <v>0</v>
      </c>
      <c r="R3043" s="42" t="s">
        <v>16017</v>
      </c>
      <c r="S3043" s="25" t="s">
        <v>1</v>
      </c>
      <c r="T3043" s="25" t="s">
        <v>6790</v>
      </c>
      <c r="U3043" s="26" t="str">
        <f>_xlfn.CONCAT("Propriedade destinada a ",MID(C3043,FIND("p.",C3043,1)+2,100),": ",D3043)</f>
        <v>Propriedade destinada a processar: é.falado</v>
      </c>
      <c r="V3043" s="26" t="str">
        <f>_xlfn.CONCAT("Dado para ",MID(F3043,FIND("d.",F3043,1)+2,100),": ",G3043, " -- Formatado como (",H3043, ")")</f>
        <v>Dado para processar: falado -- Formatado como (rdfs:Literal or xsd:string)</v>
      </c>
      <c r="W3043" s="27" t="s">
        <v>16001</v>
      </c>
      <c r="X3043" s="28" t="s">
        <v>16004</v>
      </c>
      <c r="Y3043" s="28" t="s">
        <v>16005</v>
      </c>
      <c r="Z3043" s="30" t="str">
        <f t="shared" si="857"/>
        <v>d.processar.113</v>
      </c>
      <c r="AA3043" s="30" t="str">
        <f t="shared" si="858"/>
        <v>Ação de processar</v>
      </c>
      <c r="AB3043" s="31" t="str">
        <f>IF(AC3043="null", "null", "categoria.revit")</f>
        <v>null</v>
      </c>
      <c r="AC3043" s="32" t="s">
        <v>0</v>
      </c>
      <c r="AD3043" s="31" t="str">
        <f>IF(AE3043="null", "null", "parâmetro.revit")</f>
        <v>null</v>
      </c>
      <c r="AE3043" s="32" t="s">
        <v>0</v>
      </c>
      <c r="AF3043" s="31" t="str">
        <f>IF(AG3043="null", "null", "método.revit")</f>
        <v>null</v>
      </c>
      <c r="AG3043" s="32" t="s">
        <v>0</v>
      </c>
      <c r="AH3043" s="31" t="str">
        <f>IF(AI3043="null", "null", "classe.ifc")</f>
        <v>null</v>
      </c>
      <c r="AI3043" s="32" t="s">
        <v>0</v>
      </c>
      <c r="AJ3043" s="31" t="str">
        <f>IF(AK3043="null", "null", "atributo.ifc")</f>
        <v>null</v>
      </c>
      <c r="AK3043" s="32" t="s">
        <v>0</v>
      </c>
      <c r="AL3043" s="31" t="str">
        <f>IF(AM3043="null",
    "null",
    IF(OR(ISNUMBER(FIND("ids:",AM3043)), ISNUMBER(FIND("xs:",AM3043))),
        "sintaxe.ids",
        IF(ISNUMBER(FIND("[",AM3043)),
            "código.abnt",
            ""
        )
    )
)</f>
        <v>null</v>
      </c>
      <c r="AM3043" s="33" t="s">
        <v>0</v>
      </c>
    </row>
    <row r="3044" spans="1:39" ht="6.9" customHeight="1" x14ac:dyDescent="0.4">
      <c r="A3044" s="13">
        <v>3044</v>
      </c>
      <c r="B3044" s="14" t="s">
        <v>25</v>
      </c>
      <c r="C3044" s="35" t="str">
        <f>SUBSTITUTE(F3044,"d.","p.")</f>
        <v>p.processar</v>
      </c>
      <c r="D3044" s="16" t="str">
        <f>_xlfn.CONCAT("é.",G3044)</f>
        <v>é.lida</v>
      </c>
      <c r="E3044" s="17" t="s">
        <v>26</v>
      </c>
      <c r="F3044" s="36" t="str">
        <f>F3043</f>
        <v>d.processar</v>
      </c>
      <c r="G3044" s="41" t="s">
        <v>15932</v>
      </c>
      <c r="H3044" s="20" t="s">
        <v>12846</v>
      </c>
      <c r="I3044" s="21" t="str">
        <f>IF(OR(J3044="Functional",K3044="InverseFunctional"),"Functional","null")</f>
        <v>null</v>
      </c>
      <c r="J3044" s="42" t="s">
        <v>0</v>
      </c>
      <c r="K3044" s="42" t="s">
        <v>0</v>
      </c>
      <c r="L3044" s="42" t="s">
        <v>0</v>
      </c>
      <c r="M3044" s="42" t="s">
        <v>0</v>
      </c>
      <c r="N3044" s="22" t="s">
        <v>0</v>
      </c>
      <c r="O3044" s="42" t="s">
        <v>0</v>
      </c>
      <c r="P3044" s="42" t="s">
        <v>0</v>
      </c>
      <c r="Q3044" s="42" t="s">
        <v>0</v>
      </c>
      <c r="R3044" s="42" t="s">
        <v>15948</v>
      </c>
      <c r="S3044" s="25" t="s">
        <v>1</v>
      </c>
      <c r="T3044" s="25" t="s">
        <v>6790</v>
      </c>
      <c r="U3044" s="26" t="str">
        <f>_xlfn.CONCAT("Propriedade destinada a ",MID(C3044,FIND("p.",C3044,1)+2,100),": ",D3044)</f>
        <v>Propriedade destinada a processar: é.lida</v>
      </c>
      <c r="V3044" s="26" t="str">
        <f>_xlfn.CONCAT("Dado para ",MID(F3044,FIND("d.",F3044,1)+2,100),": ",G3044, " -- Formatado como (",H3044, ")")</f>
        <v>Dado para processar: lida -- Formatado como (rdfs:Literal or xsd:string)</v>
      </c>
      <c r="W3044" s="27" t="s">
        <v>15926</v>
      </c>
      <c r="X3044" s="28" t="s">
        <v>15960</v>
      </c>
      <c r="Y3044" s="28" t="s">
        <v>15974</v>
      </c>
      <c r="Z3044" s="30" t="str">
        <f t="shared" si="857"/>
        <v>d.processar.114</v>
      </c>
      <c r="AA3044" s="30" t="str">
        <f t="shared" si="858"/>
        <v>Ação de processar</v>
      </c>
      <c r="AB3044" s="31" t="str">
        <f>IF(AC3044="null", "null", "categoria.revit")</f>
        <v>null</v>
      </c>
      <c r="AC3044" s="32" t="s">
        <v>0</v>
      </c>
      <c r="AD3044" s="31" t="str">
        <f>IF(AE3044="null", "null", "parâmetro.revit")</f>
        <v>null</v>
      </c>
      <c r="AE3044" s="32" t="s">
        <v>0</v>
      </c>
      <c r="AF3044" s="31" t="str">
        <f>IF(AG3044="null", "null", "método.revit")</f>
        <v>null</v>
      </c>
      <c r="AG3044" s="32" t="s">
        <v>0</v>
      </c>
      <c r="AH3044" s="31" t="str">
        <f>IF(AI3044="null", "null", "classe.ifc")</f>
        <v>null</v>
      </c>
      <c r="AI3044" s="32" t="s">
        <v>0</v>
      </c>
      <c r="AJ3044" s="31" t="str">
        <f>IF(AK3044="null", "null", "atributo.ifc")</f>
        <v>null</v>
      </c>
      <c r="AK3044" s="32" t="s">
        <v>0</v>
      </c>
      <c r="AL3044" s="31" t="str">
        <f>IF(AM3044="null",
    "null",
    IF(OR(ISNUMBER(FIND("ids:",AM3044)), ISNUMBER(FIND("xs:",AM3044))),
        "sintaxe.ids",
        IF(ISNUMBER(FIND("[",AM3044)),
            "código.abnt",
            ""
        )
    )
)</f>
        <v>null</v>
      </c>
      <c r="AM3044" s="33" t="s">
        <v>0</v>
      </c>
    </row>
    <row r="3045" spans="1:39" ht="6.9" customHeight="1" x14ac:dyDescent="0.4">
      <c r="A3045" s="13">
        <v>3045</v>
      </c>
      <c r="B3045" s="14" t="s">
        <v>25</v>
      </c>
      <c r="C3045" s="35" t="str">
        <f>SUBSTITUTE(F3045,"d.","p.")</f>
        <v>p.processar</v>
      </c>
      <c r="D3045" s="16" t="str">
        <f>_xlfn.CONCAT("é.",G3045)</f>
        <v>é.lido</v>
      </c>
      <c r="E3045" s="17" t="s">
        <v>26</v>
      </c>
      <c r="F3045" s="36" t="str">
        <f>F3044</f>
        <v>d.processar</v>
      </c>
      <c r="G3045" s="41" t="s">
        <v>15920</v>
      </c>
      <c r="H3045" s="20" t="s">
        <v>12846</v>
      </c>
      <c r="I3045" s="21" t="str">
        <f>IF(OR(J3045="Functional",K3045="InverseFunctional"),"Functional","null")</f>
        <v>null</v>
      </c>
      <c r="J3045" s="42" t="s">
        <v>0</v>
      </c>
      <c r="K3045" s="42" t="s">
        <v>0</v>
      </c>
      <c r="L3045" s="42" t="s">
        <v>0</v>
      </c>
      <c r="M3045" s="42" t="s">
        <v>0</v>
      </c>
      <c r="N3045" s="22" t="s">
        <v>0</v>
      </c>
      <c r="O3045" s="42" t="s">
        <v>0</v>
      </c>
      <c r="P3045" s="42" t="s">
        <v>0</v>
      </c>
      <c r="Q3045" s="42" t="s">
        <v>0</v>
      </c>
      <c r="R3045" s="42" t="s">
        <v>15940</v>
      </c>
      <c r="S3045" s="25" t="s">
        <v>1</v>
      </c>
      <c r="T3045" s="25" t="s">
        <v>6790</v>
      </c>
      <c r="U3045" s="26" t="str">
        <f>_xlfn.CONCAT("Propriedade destinada a ",MID(C3045,FIND("p.",C3045,1)+2,100),": ",D3045)</f>
        <v>Propriedade destinada a processar: é.lido</v>
      </c>
      <c r="V3045" s="26" t="str">
        <f>_xlfn.CONCAT("Dado para ",MID(F3045,FIND("d.",F3045,1)+2,100),": ",G3045, " -- Formatado como (",H3045, ")")</f>
        <v>Dado para processar: lido -- Formatado como (rdfs:Literal or xsd:string)</v>
      </c>
      <c r="W3045" s="27" t="s">
        <v>15954</v>
      </c>
      <c r="X3045" s="28" t="s">
        <v>15970</v>
      </c>
      <c r="Y3045" s="28" t="s">
        <v>15984</v>
      </c>
      <c r="Z3045" s="30" t="str">
        <f t="shared" si="857"/>
        <v>d.processar.115</v>
      </c>
      <c r="AA3045" s="30" t="str">
        <f t="shared" si="858"/>
        <v>Ação de processar</v>
      </c>
      <c r="AB3045" s="31" t="str">
        <f>IF(AC3045="null", "null", "categoria.revit")</f>
        <v>null</v>
      </c>
      <c r="AC3045" s="32" t="s">
        <v>0</v>
      </c>
      <c r="AD3045" s="31" t="str">
        <f>IF(AE3045="null", "null", "parâmetro.revit")</f>
        <v>null</v>
      </c>
      <c r="AE3045" s="32" t="s">
        <v>0</v>
      </c>
      <c r="AF3045" s="31" t="str">
        <f>IF(AG3045="null", "null", "método.revit")</f>
        <v>null</v>
      </c>
      <c r="AG3045" s="32" t="s">
        <v>0</v>
      </c>
      <c r="AH3045" s="31" t="str">
        <f>IF(AI3045="null", "null", "classe.ifc")</f>
        <v>null</v>
      </c>
      <c r="AI3045" s="32" t="s">
        <v>0</v>
      </c>
      <c r="AJ3045" s="31" t="str">
        <f>IF(AK3045="null", "null", "atributo.ifc")</f>
        <v>null</v>
      </c>
      <c r="AK3045" s="32" t="s">
        <v>0</v>
      </c>
      <c r="AL3045" s="31" t="str">
        <f>IF(AM3045="null",
    "null",
    IF(OR(ISNUMBER(FIND("ids:",AM3045)), ISNUMBER(FIND("xs:",AM3045))),
        "sintaxe.ids",
        IF(ISNUMBER(FIND("[",AM3045)),
            "código.abnt",
            ""
        )
    )
)</f>
        <v>null</v>
      </c>
      <c r="AM3045" s="33" t="s">
        <v>0</v>
      </c>
    </row>
    <row r="3046" spans="1:39" ht="6.9" customHeight="1" x14ac:dyDescent="0.4">
      <c r="A3046" s="13">
        <v>3046</v>
      </c>
      <c r="B3046" s="14" t="s">
        <v>25</v>
      </c>
      <c r="C3046" s="35" t="str">
        <f>SUBSTITUTE(F3046,"d.","p.")</f>
        <v>p.processar</v>
      </c>
      <c r="D3046" s="16" t="str">
        <f>_xlfn.CONCAT("é.",G3046)</f>
        <v>é.memorizada</v>
      </c>
      <c r="E3046" s="17" t="s">
        <v>26</v>
      </c>
      <c r="F3046" s="36" t="str">
        <f>F3045</f>
        <v>d.processar</v>
      </c>
      <c r="G3046" s="41" t="s">
        <v>15934</v>
      </c>
      <c r="H3046" s="20" t="s">
        <v>12846</v>
      </c>
      <c r="I3046" s="21" t="str">
        <f>IF(OR(J3046="Functional",K3046="InverseFunctional"),"Functional","null")</f>
        <v>null</v>
      </c>
      <c r="J3046" s="42" t="s">
        <v>0</v>
      </c>
      <c r="K3046" s="42" t="s">
        <v>0</v>
      </c>
      <c r="L3046" s="42" t="s">
        <v>0</v>
      </c>
      <c r="M3046" s="42" t="s">
        <v>0</v>
      </c>
      <c r="N3046" s="22" t="s">
        <v>0</v>
      </c>
      <c r="O3046" s="42" t="s">
        <v>0</v>
      </c>
      <c r="P3046" s="42" t="s">
        <v>0</v>
      </c>
      <c r="Q3046" s="42" t="s">
        <v>0</v>
      </c>
      <c r="R3046" s="42" t="s">
        <v>15951</v>
      </c>
      <c r="S3046" s="25" t="s">
        <v>1</v>
      </c>
      <c r="T3046" s="25" t="s">
        <v>6790</v>
      </c>
      <c r="U3046" s="26" t="str">
        <f>_xlfn.CONCAT("Propriedade destinada a ",MID(C3046,FIND("p.",C3046,1)+2,100),": ",D3046)</f>
        <v>Propriedade destinada a processar: é.memorizada</v>
      </c>
      <c r="V3046" s="26" t="str">
        <f>_xlfn.CONCAT("Dado para ",MID(F3046,FIND("d.",F3046,1)+2,100),": ",G3046, " -- Formatado como (",H3046, ")")</f>
        <v>Dado para processar: memorizada -- Formatado como (rdfs:Literal or xsd:string)</v>
      </c>
      <c r="W3046" s="27" t="s">
        <v>15936</v>
      </c>
      <c r="X3046" s="28" t="s">
        <v>15963</v>
      </c>
      <c r="Y3046" s="28" t="s">
        <v>15977</v>
      </c>
      <c r="Z3046" s="30" t="str">
        <f t="shared" si="857"/>
        <v>d.processar.116</v>
      </c>
      <c r="AA3046" s="30" t="str">
        <f t="shared" si="858"/>
        <v>Ação de processar</v>
      </c>
      <c r="AB3046" s="31" t="str">
        <f>IF(AC3046="null", "null", "categoria.revit")</f>
        <v>null</v>
      </c>
      <c r="AC3046" s="32" t="s">
        <v>0</v>
      </c>
      <c r="AD3046" s="31" t="str">
        <f>IF(AE3046="null", "null", "parâmetro.revit")</f>
        <v>null</v>
      </c>
      <c r="AE3046" s="32" t="s">
        <v>0</v>
      </c>
      <c r="AF3046" s="31" t="str">
        <f>IF(AG3046="null", "null", "método.revit")</f>
        <v>null</v>
      </c>
      <c r="AG3046" s="32" t="s">
        <v>0</v>
      </c>
      <c r="AH3046" s="31" t="str">
        <f>IF(AI3046="null", "null", "classe.ifc")</f>
        <v>null</v>
      </c>
      <c r="AI3046" s="32" t="s">
        <v>0</v>
      </c>
      <c r="AJ3046" s="31" t="str">
        <f>IF(AK3046="null", "null", "atributo.ifc")</f>
        <v>null</v>
      </c>
      <c r="AK3046" s="32" t="s">
        <v>0</v>
      </c>
      <c r="AL3046" s="31" t="str">
        <f>IF(AM3046="null",
    "null",
    IF(OR(ISNUMBER(FIND("ids:",AM3046)), ISNUMBER(FIND("xs:",AM3046))),
        "sintaxe.ids",
        IF(ISNUMBER(FIND("[",AM3046)),
            "código.abnt",
            ""
        )
    )
)</f>
        <v>null</v>
      </c>
      <c r="AM3046" s="33" t="s">
        <v>0</v>
      </c>
    </row>
    <row r="3047" spans="1:39" ht="6.9" customHeight="1" x14ac:dyDescent="0.4">
      <c r="A3047" s="13">
        <v>3047</v>
      </c>
      <c r="B3047" s="14" t="s">
        <v>25</v>
      </c>
      <c r="C3047" s="35" t="str">
        <f>SUBSTITUTE(F3047,"d.","p.")</f>
        <v>p.processar</v>
      </c>
      <c r="D3047" s="16" t="str">
        <f>_xlfn.CONCAT("é.",G3047)</f>
        <v>é.memorizado</v>
      </c>
      <c r="E3047" s="17" t="s">
        <v>26</v>
      </c>
      <c r="F3047" s="36" t="str">
        <f>F3046</f>
        <v>d.processar</v>
      </c>
      <c r="G3047" s="41" t="s">
        <v>15921</v>
      </c>
      <c r="H3047" s="20" t="s">
        <v>12846</v>
      </c>
      <c r="I3047" s="21" t="str">
        <f>IF(OR(J3047="Functional",K3047="InverseFunctional"),"Functional","null")</f>
        <v>null</v>
      </c>
      <c r="J3047" s="42" t="s">
        <v>0</v>
      </c>
      <c r="K3047" s="42" t="s">
        <v>0</v>
      </c>
      <c r="L3047" s="42" t="s">
        <v>0</v>
      </c>
      <c r="M3047" s="42" t="s">
        <v>0</v>
      </c>
      <c r="N3047" s="22" t="s">
        <v>0</v>
      </c>
      <c r="O3047" s="42" t="s">
        <v>0</v>
      </c>
      <c r="P3047" s="42" t="s">
        <v>0</v>
      </c>
      <c r="Q3047" s="42" t="s">
        <v>0</v>
      </c>
      <c r="R3047" s="42" t="s">
        <v>15943</v>
      </c>
      <c r="S3047" s="25" t="s">
        <v>1</v>
      </c>
      <c r="T3047" s="25" t="s">
        <v>6790</v>
      </c>
      <c r="U3047" s="26" t="str">
        <f>_xlfn.CONCAT("Propriedade destinada a ",MID(C3047,FIND("p.",C3047,1)+2,100),": ",D3047)</f>
        <v>Propriedade destinada a processar: é.memorizado</v>
      </c>
      <c r="V3047" s="26" t="str">
        <f>_xlfn.CONCAT("Dado para ",MID(F3047,FIND("d.",F3047,1)+2,100),": ",G3047, " -- Formatado como (",H3047, ")")</f>
        <v>Dado para processar: memorizado -- Formatado como (rdfs:Literal or xsd:string)</v>
      </c>
      <c r="W3047" s="27" t="s">
        <v>15957</v>
      </c>
      <c r="X3047" s="28" t="s">
        <v>15971</v>
      </c>
      <c r="Y3047" s="28" t="s">
        <v>15985</v>
      </c>
      <c r="Z3047" s="30" t="str">
        <f t="shared" si="857"/>
        <v>d.processar.117</v>
      </c>
      <c r="AA3047" s="30" t="str">
        <f t="shared" si="858"/>
        <v>Ação de processar</v>
      </c>
      <c r="AB3047" s="31" t="str">
        <f>IF(AC3047="null", "null", "categoria.revit")</f>
        <v>null</v>
      </c>
      <c r="AC3047" s="32" t="s">
        <v>0</v>
      </c>
      <c r="AD3047" s="31" t="str">
        <f>IF(AE3047="null", "null", "parâmetro.revit")</f>
        <v>null</v>
      </c>
      <c r="AE3047" s="32" t="s">
        <v>0</v>
      </c>
      <c r="AF3047" s="31" t="str">
        <f>IF(AG3047="null", "null", "método.revit")</f>
        <v>null</v>
      </c>
      <c r="AG3047" s="32" t="s">
        <v>0</v>
      </c>
      <c r="AH3047" s="31" t="str">
        <f>IF(AI3047="null", "null", "classe.ifc")</f>
        <v>null</v>
      </c>
      <c r="AI3047" s="32" t="s">
        <v>0</v>
      </c>
      <c r="AJ3047" s="31" t="str">
        <f>IF(AK3047="null", "null", "atributo.ifc")</f>
        <v>null</v>
      </c>
      <c r="AK3047" s="32" t="s">
        <v>0</v>
      </c>
      <c r="AL3047" s="31" t="str">
        <f>IF(AM3047="null",
    "null",
    IF(OR(ISNUMBER(FIND("ids:",AM3047)), ISNUMBER(FIND("xs:",AM3047))),
        "sintaxe.ids",
        IF(ISNUMBER(FIND("[",AM3047)),
            "código.abnt",
            ""
        )
    )
)</f>
        <v>null</v>
      </c>
      <c r="AM3047" s="33" t="s">
        <v>0</v>
      </c>
    </row>
    <row r="3048" spans="1:39" ht="6.9" customHeight="1" x14ac:dyDescent="0.4">
      <c r="A3048" s="13">
        <v>3048</v>
      </c>
      <c r="B3048" s="14" t="s">
        <v>25</v>
      </c>
      <c r="C3048" s="35" t="str">
        <f>SUBSTITUTE(F3048,"d.","p.")</f>
        <v>p.processar</v>
      </c>
      <c r="D3048" s="16" t="str">
        <f>_xlfn.CONCAT("é.",G3048)</f>
        <v>é.pronunciada</v>
      </c>
      <c r="E3048" s="17" t="s">
        <v>26</v>
      </c>
      <c r="F3048" s="36" t="str">
        <f>F3047</f>
        <v>d.processar</v>
      </c>
      <c r="G3048" s="41" t="s">
        <v>15994</v>
      </c>
      <c r="H3048" s="20" t="s">
        <v>12846</v>
      </c>
      <c r="I3048" s="21" t="str">
        <f>IF(OR(J3048="Functional",K3048="InverseFunctional"),"Functional","null")</f>
        <v>null</v>
      </c>
      <c r="J3048" s="42" t="s">
        <v>0</v>
      </c>
      <c r="K3048" s="42" t="s">
        <v>0</v>
      </c>
      <c r="L3048" s="42" t="s">
        <v>0</v>
      </c>
      <c r="M3048" s="42" t="s">
        <v>0</v>
      </c>
      <c r="N3048" s="22" t="s">
        <v>0</v>
      </c>
      <c r="O3048" s="42" t="s">
        <v>0</v>
      </c>
      <c r="P3048" s="42" t="s">
        <v>0</v>
      </c>
      <c r="Q3048" s="42" t="s">
        <v>0</v>
      </c>
      <c r="R3048" s="42" t="s">
        <v>16019</v>
      </c>
      <c r="S3048" s="25" t="s">
        <v>1</v>
      </c>
      <c r="T3048" s="25" t="s">
        <v>6790</v>
      </c>
      <c r="U3048" s="26" t="str">
        <f>_xlfn.CONCAT("Propriedade destinada a ",MID(C3048,FIND("p.",C3048,1)+2,100),": ",D3048)</f>
        <v>Propriedade destinada a processar: é.pronunciada</v>
      </c>
      <c r="V3048" s="26" t="str">
        <f>_xlfn.CONCAT("Dado para ",MID(F3048,FIND("d.",F3048,1)+2,100),": ",G3048, " -- Formatado como (",H3048, ")")</f>
        <v>Dado para processar: pronunciada -- Formatado como (rdfs:Literal or xsd:string)</v>
      </c>
      <c r="W3048" s="27" t="s">
        <v>15996</v>
      </c>
      <c r="X3048" s="28" t="s">
        <v>16023</v>
      </c>
      <c r="Y3048" s="28" t="s">
        <v>16010</v>
      </c>
      <c r="Z3048" s="30" t="str">
        <f t="shared" si="857"/>
        <v>d.processar.118</v>
      </c>
      <c r="AA3048" s="30" t="str">
        <f t="shared" si="858"/>
        <v>Ação de processar</v>
      </c>
      <c r="AB3048" s="31" t="str">
        <f>IF(AC3048="null", "null", "categoria.revit")</f>
        <v>null</v>
      </c>
      <c r="AC3048" s="32" t="s">
        <v>0</v>
      </c>
      <c r="AD3048" s="31" t="str">
        <f>IF(AE3048="null", "null", "parâmetro.revit")</f>
        <v>null</v>
      </c>
      <c r="AE3048" s="32" t="s">
        <v>0</v>
      </c>
      <c r="AF3048" s="31" t="str">
        <f>IF(AG3048="null", "null", "método.revit")</f>
        <v>null</v>
      </c>
      <c r="AG3048" s="32" t="s">
        <v>0</v>
      </c>
      <c r="AH3048" s="31" t="str">
        <f>IF(AI3048="null", "null", "classe.ifc")</f>
        <v>null</v>
      </c>
      <c r="AI3048" s="32" t="s">
        <v>0</v>
      </c>
      <c r="AJ3048" s="31" t="str">
        <f>IF(AK3048="null", "null", "atributo.ifc")</f>
        <v>null</v>
      </c>
      <c r="AK3048" s="32" t="s">
        <v>0</v>
      </c>
      <c r="AL3048" s="31" t="str">
        <f>IF(AM3048="null",
    "null",
    IF(OR(ISNUMBER(FIND("ids:",AM3048)), ISNUMBER(FIND("xs:",AM3048))),
        "sintaxe.ids",
        IF(ISNUMBER(FIND("[",AM3048)),
            "código.abnt",
            ""
        )
    )
)</f>
        <v>null</v>
      </c>
      <c r="AM3048" s="33" t="s">
        <v>0</v>
      </c>
    </row>
    <row r="3049" spans="1:39" ht="6.9" customHeight="1" x14ac:dyDescent="0.4">
      <c r="A3049" s="13">
        <v>3049</v>
      </c>
      <c r="B3049" s="14" t="s">
        <v>25</v>
      </c>
      <c r="C3049" s="35" t="str">
        <f>SUBSTITUTE(F3049,"d.","p.")</f>
        <v>p.processar</v>
      </c>
      <c r="D3049" s="16" t="str">
        <f>_xlfn.CONCAT("é.",G3049)</f>
        <v>é.pronunciado</v>
      </c>
      <c r="E3049" s="17" t="s">
        <v>26</v>
      </c>
      <c r="F3049" s="36" t="str">
        <f>F3048</f>
        <v>d.processar</v>
      </c>
      <c r="G3049" s="41" t="s">
        <v>15995</v>
      </c>
      <c r="H3049" s="20" t="s">
        <v>12846</v>
      </c>
      <c r="I3049" s="21" t="str">
        <f>IF(OR(J3049="Functional",K3049="InverseFunctional"),"Functional","null")</f>
        <v>null</v>
      </c>
      <c r="J3049" s="42" t="s">
        <v>0</v>
      </c>
      <c r="K3049" s="42" t="s">
        <v>0</v>
      </c>
      <c r="L3049" s="42" t="s">
        <v>0</v>
      </c>
      <c r="M3049" s="42" t="s">
        <v>0</v>
      </c>
      <c r="N3049" s="22" t="s">
        <v>0</v>
      </c>
      <c r="O3049" s="42" t="s">
        <v>0</v>
      </c>
      <c r="P3049" s="42" t="s">
        <v>0</v>
      </c>
      <c r="Q3049" s="42" t="s">
        <v>0</v>
      </c>
      <c r="R3049" s="42" t="s">
        <v>16020</v>
      </c>
      <c r="S3049" s="25" t="s">
        <v>1</v>
      </c>
      <c r="T3049" s="25" t="s">
        <v>6790</v>
      </c>
      <c r="U3049" s="26" t="str">
        <f>_xlfn.CONCAT("Propriedade destinada a ",MID(C3049,FIND("p.",C3049,1)+2,100),": ",D3049)</f>
        <v>Propriedade destinada a processar: é.pronunciado</v>
      </c>
      <c r="V3049" s="26" t="str">
        <f>_xlfn.CONCAT("Dado para ",MID(F3049,FIND("d.",F3049,1)+2,100),": ",G3049, " -- Formatado como (",H3049, ")")</f>
        <v>Dado para processar: pronunciado -- Formatado como (rdfs:Literal or xsd:string)</v>
      </c>
      <c r="W3049" s="27" t="s">
        <v>16021</v>
      </c>
      <c r="X3049" s="28" t="s">
        <v>16022</v>
      </c>
      <c r="Y3049" s="28" t="s">
        <v>16012</v>
      </c>
      <c r="Z3049" s="30" t="str">
        <f t="shared" si="857"/>
        <v>d.processar.119</v>
      </c>
      <c r="AA3049" s="30" t="str">
        <f t="shared" si="858"/>
        <v>Ação de processar</v>
      </c>
      <c r="AB3049" s="31" t="str">
        <f>IF(AC3049="null", "null", "categoria.revit")</f>
        <v>null</v>
      </c>
      <c r="AC3049" s="32" t="s">
        <v>0</v>
      </c>
      <c r="AD3049" s="31" t="str">
        <f>IF(AE3049="null", "null", "parâmetro.revit")</f>
        <v>null</v>
      </c>
      <c r="AE3049" s="32" t="s">
        <v>0</v>
      </c>
      <c r="AF3049" s="31" t="str">
        <f>IF(AG3049="null", "null", "método.revit")</f>
        <v>null</v>
      </c>
      <c r="AG3049" s="32" t="s">
        <v>0</v>
      </c>
      <c r="AH3049" s="31" t="str">
        <f>IF(AI3049="null", "null", "classe.ifc")</f>
        <v>null</v>
      </c>
      <c r="AI3049" s="32" t="s">
        <v>0</v>
      </c>
      <c r="AJ3049" s="31" t="str">
        <f>IF(AK3049="null", "null", "atributo.ifc")</f>
        <v>null</v>
      </c>
      <c r="AK3049" s="32" t="s">
        <v>0</v>
      </c>
      <c r="AL3049" s="31" t="str">
        <f>IF(AM3049="null",
    "null",
    IF(OR(ISNUMBER(FIND("ids:",AM3049)), ISNUMBER(FIND("xs:",AM3049))),
        "sintaxe.ids",
        IF(ISNUMBER(FIND("[",AM3049)),
            "código.abnt",
            ""
        )
    )
)</f>
        <v>null</v>
      </c>
      <c r="AM3049" s="33" t="s">
        <v>0</v>
      </c>
    </row>
    <row r="3050" spans="1:39" ht="6.9" customHeight="1" x14ac:dyDescent="0.4">
      <c r="A3050" s="13">
        <v>3050</v>
      </c>
      <c r="B3050" s="14" t="s">
        <v>25</v>
      </c>
      <c r="C3050" s="35" t="str">
        <f>SUBSTITUTE(F3050,"d.","p.")</f>
        <v>p.processar</v>
      </c>
      <c r="D3050" s="16" t="str">
        <f>_xlfn.CONCAT("é.",G3050)</f>
        <v>é.repetida</v>
      </c>
      <c r="E3050" s="17" t="s">
        <v>26</v>
      </c>
      <c r="F3050" s="36" t="str">
        <f>F3049</f>
        <v>d.processar</v>
      </c>
      <c r="G3050" s="41" t="s">
        <v>15928</v>
      </c>
      <c r="H3050" s="20" t="s">
        <v>12846</v>
      </c>
      <c r="I3050" s="21" t="str">
        <f>IF(OR(J3050="Functional",K3050="InverseFunctional"),"Functional","null")</f>
        <v>null</v>
      </c>
      <c r="J3050" s="42" t="s">
        <v>0</v>
      </c>
      <c r="K3050" s="42" t="s">
        <v>0</v>
      </c>
      <c r="L3050" s="42" t="s">
        <v>0</v>
      </c>
      <c r="M3050" s="42" t="s">
        <v>0</v>
      </c>
      <c r="N3050" s="22" t="s">
        <v>0</v>
      </c>
      <c r="O3050" s="42" t="s">
        <v>0</v>
      </c>
      <c r="P3050" s="42" t="s">
        <v>0</v>
      </c>
      <c r="Q3050" s="42" t="s">
        <v>0</v>
      </c>
      <c r="R3050" s="42" t="s">
        <v>15949</v>
      </c>
      <c r="S3050" s="25" t="s">
        <v>1</v>
      </c>
      <c r="T3050" s="25" t="s">
        <v>6790</v>
      </c>
      <c r="U3050" s="26" t="str">
        <f>_xlfn.CONCAT("Propriedade destinada a ",MID(C3050,FIND("p.",C3050,1)+2,100),": ",D3050)</f>
        <v>Propriedade destinada a processar: é.repetida</v>
      </c>
      <c r="V3050" s="26" t="str">
        <f>_xlfn.CONCAT("Dado para ",MID(F3050,FIND("d.",F3050,1)+2,100),": ",G3050, " -- Formatado como (",H3050, ")")</f>
        <v>Dado para processar: repetida -- Formatado como (rdfs:Literal or xsd:string)</v>
      </c>
      <c r="W3050" s="27" t="s">
        <v>15927</v>
      </c>
      <c r="X3050" s="28" t="s">
        <v>15961</v>
      </c>
      <c r="Y3050" s="28" t="s">
        <v>15975</v>
      </c>
      <c r="Z3050" s="30" t="str">
        <f t="shared" si="857"/>
        <v>d.processar.120</v>
      </c>
      <c r="AA3050" s="30" t="str">
        <f t="shared" si="858"/>
        <v>Ação de processar</v>
      </c>
      <c r="AB3050" s="31" t="str">
        <f>IF(AC3050="null", "null", "categoria.revit")</f>
        <v>null</v>
      </c>
      <c r="AC3050" s="32" t="s">
        <v>0</v>
      </c>
      <c r="AD3050" s="31" t="str">
        <f>IF(AE3050="null", "null", "parâmetro.revit")</f>
        <v>null</v>
      </c>
      <c r="AE3050" s="32" t="s">
        <v>0</v>
      </c>
      <c r="AF3050" s="31" t="str">
        <f>IF(AG3050="null", "null", "método.revit")</f>
        <v>null</v>
      </c>
      <c r="AG3050" s="32" t="s">
        <v>0</v>
      </c>
      <c r="AH3050" s="31" t="str">
        <f>IF(AI3050="null", "null", "classe.ifc")</f>
        <v>null</v>
      </c>
      <c r="AI3050" s="32" t="s">
        <v>0</v>
      </c>
      <c r="AJ3050" s="31" t="str">
        <f>IF(AK3050="null", "null", "atributo.ifc")</f>
        <v>null</v>
      </c>
      <c r="AK3050" s="32" t="s">
        <v>0</v>
      </c>
      <c r="AL3050" s="31" t="str">
        <f>IF(AM3050="null",
    "null",
    IF(OR(ISNUMBER(FIND("ids:",AM3050)), ISNUMBER(FIND("xs:",AM3050))),
        "sintaxe.ids",
        IF(ISNUMBER(FIND("[",AM3050)),
            "código.abnt",
            ""
        )
    )
)</f>
        <v>null</v>
      </c>
      <c r="AM3050" s="33" t="s">
        <v>0</v>
      </c>
    </row>
    <row r="3051" spans="1:39" ht="6.9" customHeight="1" x14ac:dyDescent="0.4">
      <c r="A3051" s="13">
        <v>3051</v>
      </c>
      <c r="B3051" s="14" t="s">
        <v>25</v>
      </c>
      <c r="C3051" s="35" t="str">
        <f>SUBSTITUTE(F3051,"d.","p.")</f>
        <v>p.processar</v>
      </c>
      <c r="D3051" s="16" t="str">
        <f>_xlfn.CONCAT("é.",G3051)</f>
        <v>é.repetido</v>
      </c>
      <c r="E3051" s="17" t="s">
        <v>26</v>
      </c>
      <c r="F3051" s="36" t="str">
        <f>F3050</f>
        <v>d.processar</v>
      </c>
      <c r="G3051" s="41" t="s">
        <v>15944</v>
      </c>
      <c r="H3051" s="20" t="s">
        <v>12846</v>
      </c>
      <c r="I3051" s="21" t="str">
        <f>IF(OR(J3051="Functional",K3051="InverseFunctional"),"Functional","null")</f>
        <v>null</v>
      </c>
      <c r="J3051" s="42" t="s">
        <v>0</v>
      </c>
      <c r="K3051" s="42" t="s">
        <v>0</v>
      </c>
      <c r="L3051" s="42" t="s">
        <v>0</v>
      </c>
      <c r="M3051" s="42" t="s">
        <v>0</v>
      </c>
      <c r="N3051" s="22" t="s">
        <v>0</v>
      </c>
      <c r="O3051" s="42" t="s">
        <v>0</v>
      </c>
      <c r="P3051" s="42" t="s">
        <v>0</v>
      </c>
      <c r="Q3051" s="42" t="s">
        <v>0</v>
      </c>
      <c r="R3051" s="42" t="s">
        <v>15941</v>
      </c>
      <c r="S3051" s="25" t="s">
        <v>1</v>
      </c>
      <c r="T3051" s="25" t="s">
        <v>6790</v>
      </c>
      <c r="U3051" s="26" t="str">
        <f>_xlfn.CONCAT("Propriedade destinada a ",MID(C3051,FIND("p.",C3051,1)+2,100),": ",D3051)</f>
        <v>Propriedade destinada a processar: é.repetido</v>
      </c>
      <c r="V3051" s="26" t="str">
        <f>_xlfn.CONCAT("Dado para ",MID(F3051,FIND("d.",F3051,1)+2,100),": ",G3051, " -- Formatado como (",H3051, ")")</f>
        <v>Dado para processar: repetido -- Formatado como (rdfs:Literal or xsd:string)</v>
      </c>
      <c r="W3051" s="27" t="s">
        <v>15955</v>
      </c>
      <c r="X3051" s="28" t="s">
        <v>15966</v>
      </c>
      <c r="Y3051" s="28" t="s">
        <v>15980</v>
      </c>
      <c r="Z3051" s="30" t="str">
        <f t="shared" si="857"/>
        <v>d.processar.121</v>
      </c>
      <c r="AA3051" s="30" t="str">
        <f t="shared" si="858"/>
        <v>Ação de processar</v>
      </c>
      <c r="AB3051" s="31" t="str">
        <f>IF(AC3051="null", "null", "categoria.revit")</f>
        <v>null</v>
      </c>
      <c r="AC3051" s="32" t="s">
        <v>0</v>
      </c>
      <c r="AD3051" s="31" t="str">
        <f>IF(AE3051="null", "null", "parâmetro.revit")</f>
        <v>null</v>
      </c>
      <c r="AE3051" s="32" t="s">
        <v>0</v>
      </c>
      <c r="AF3051" s="31" t="str">
        <f>IF(AG3051="null", "null", "método.revit")</f>
        <v>null</v>
      </c>
      <c r="AG3051" s="32" t="s">
        <v>0</v>
      </c>
      <c r="AH3051" s="31" t="str">
        <f>IF(AI3051="null", "null", "classe.ifc")</f>
        <v>null</v>
      </c>
      <c r="AI3051" s="32" t="s">
        <v>0</v>
      </c>
      <c r="AJ3051" s="31" t="str">
        <f>IF(AK3051="null", "null", "atributo.ifc")</f>
        <v>null</v>
      </c>
      <c r="AK3051" s="32" t="s">
        <v>0</v>
      </c>
      <c r="AL3051" s="31" t="str">
        <f>IF(AM3051="null",
    "null",
    IF(OR(ISNUMBER(FIND("ids:",AM3051)), ISNUMBER(FIND("xs:",AM3051))),
        "sintaxe.ids",
        IF(ISNUMBER(FIND("[",AM3051)),
            "código.abnt",
            ""
        )
    )
)</f>
        <v>null</v>
      </c>
      <c r="AM3051" s="33" t="s">
        <v>0</v>
      </c>
    </row>
    <row r="3052" spans="1:39" ht="6.9" customHeight="1" x14ac:dyDescent="0.4">
      <c r="A3052" s="13">
        <v>3052</v>
      </c>
      <c r="B3052" s="14" t="s">
        <v>25</v>
      </c>
      <c r="C3052" s="15" t="str">
        <f t="shared" si="850"/>
        <v>p.produzir</v>
      </c>
      <c r="D3052" s="16" t="str">
        <f t="shared" si="845"/>
        <v>é.produtor</v>
      </c>
      <c r="E3052" s="17" t="s">
        <v>26</v>
      </c>
      <c r="F3052" s="40" t="s">
        <v>2078</v>
      </c>
      <c r="G3052" s="41" t="s">
        <v>223</v>
      </c>
      <c r="H3052" s="20" t="s">
        <v>12846</v>
      </c>
      <c r="I3052" s="21" t="str">
        <f t="shared" si="851"/>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52"/>
        <v>Propriedade destinada a produzir: é.produtor</v>
      </c>
      <c r="V3052" s="26" t="str">
        <f t="shared" si="846"/>
        <v>Dado para produzir: produtor -- Formatado como (rdfs:Literal or xsd:string)</v>
      </c>
      <c r="W3052" s="27" t="s">
        <v>5212</v>
      </c>
      <c r="X3052" s="28" t="s">
        <v>4059</v>
      </c>
      <c r="Y3052" s="29" t="s">
        <v>9660</v>
      </c>
      <c r="Z3052" s="30" t="str">
        <f t="shared" si="857"/>
        <v>d.produzir.100</v>
      </c>
      <c r="AA3052" s="30" t="str">
        <f t="shared" si="858"/>
        <v>Ação de produzir</v>
      </c>
      <c r="AB3052" s="31" t="str">
        <f t="shared" si="855"/>
        <v>null</v>
      </c>
      <c r="AC3052" s="32" t="s">
        <v>0</v>
      </c>
      <c r="AD3052" s="31" t="str">
        <f t="shared" si="849"/>
        <v>null</v>
      </c>
      <c r="AE3052" s="32" t="s">
        <v>0</v>
      </c>
      <c r="AF3052" s="31" t="str">
        <f t="shared" si="847"/>
        <v>null</v>
      </c>
      <c r="AG3052" s="32" t="s">
        <v>0</v>
      </c>
      <c r="AH3052" s="31" t="str">
        <f t="shared" si="856"/>
        <v>null</v>
      </c>
      <c r="AI3052" s="32" t="s">
        <v>0</v>
      </c>
      <c r="AJ3052" s="31" t="str">
        <f t="shared" si="848"/>
        <v>null</v>
      </c>
      <c r="AK3052" s="32" t="s">
        <v>0</v>
      </c>
      <c r="AL3052" s="31" t="str">
        <f t="shared" si="853"/>
        <v>null</v>
      </c>
      <c r="AM3052" s="33" t="s">
        <v>0</v>
      </c>
    </row>
    <row r="3053" spans="1:39" ht="6.9" customHeight="1" x14ac:dyDescent="0.4">
      <c r="A3053" s="13">
        <v>3053</v>
      </c>
      <c r="B3053" s="14" t="s">
        <v>25</v>
      </c>
      <c r="C3053" s="35" t="str">
        <f t="shared" si="850"/>
        <v>p.produzir</v>
      </c>
      <c r="D3053" s="16" t="str">
        <f t="shared" si="845"/>
        <v>é.produzido</v>
      </c>
      <c r="E3053" s="17" t="s">
        <v>26</v>
      </c>
      <c r="F3053" s="36" t="str">
        <f>F3052</f>
        <v>d.produzir</v>
      </c>
      <c r="G3053" s="41" t="s">
        <v>222</v>
      </c>
      <c r="H3053" s="20" t="s">
        <v>12846</v>
      </c>
      <c r="I3053" s="21" t="str">
        <f t="shared" si="851"/>
        <v>null</v>
      </c>
      <c r="J3053" s="42" t="s">
        <v>0</v>
      </c>
      <c r="K3053" s="42" t="s">
        <v>0</v>
      </c>
      <c r="L3053" s="42" t="s">
        <v>0</v>
      </c>
      <c r="M3053" s="42" t="s">
        <v>0</v>
      </c>
      <c r="N3053" s="22" t="s">
        <v>0</v>
      </c>
      <c r="O3053" s="42" t="s">
        <v>0</v>
      </c>
      <c r="P3053" s="42" t="s">
        <v>0</v>
      </c>
      <c r="Q3053" s="42" t="s">
        <v>0</v>
      </c>
      <c r="R3053" s="42" t="s">
        <v>0</v>
      </c>
      <c r="S3053" s="25" t="s">
        <v>1</v>
      </c>
      <c r="T3053" s="25" t="s">
        <v>6790</v>
      </c>
      <c r="U3053" s="26" t="str">
        <f t="shared" si="852"/>
        <v>Propriedade destinada a produzir: é.produzido</v>
      </c>
      <c r="V3053" s="26" t="str">
        <f t="shared" si="846"/>
        <v>Dado para produzir: produzido -- Formatado como (rdfs:Literal or xsd:string)</v>
      </c>
      <c r="W3053" s="27" t="s">
        <v>10622</v>
      </c>
      <c r="X3053" s="28" t="s">
        <v>4060</v>
      </c>
      <c r="Y3053" s="29" t="s">
        <v>9661</v>
      </c>
      <c r="Z3053" s="30" t="str">
        <f t="shared" si="857"/>
        <v>d.produzir.101</v>
      </c>
      <c r="AA3053" s="30" t="str">
        <f t="shared" si="858"/>
        <v>Ação de produzir</v>
      </c>
      <c r="AB3053" s="31" t="str">
        <f t="shared" si="855"/>
        <v>null</v>
      </c>
      <c r="AC3053" s="32" t="s">
        <v>0</v>
      </c>
      <c r="AD3053" s="31" t="str">
        <f t="shared" si="849"/>
        <v>null</v>
      </c>
      <c r="AE3053" s="32" t="s">
        <v>0</v>
      </c>
      <c r="AF3053" s="31" t="str">
        <f t="shared" si="847"/>
        <v>null</v>
      </c>
      <c r="AG3053" s="32" t="s">
        <v>0</v>
      </c>
      <c r="AH3053" s="31" t="str">
        <f t="shared" si="856"/>
        <v>null</v>
      </c>
      <c r="AI3053" s="32" t="s">
        <v>0</v>
      </c>
      <c r="AJ3053" s="31" t="str">
        <f t="shared" si="848"/>
        <v>null</v>
      </c>
      <c r="AK3053" s="32" t="s">
        <v>0</v>
      </c>
      <c r="AL3053" s="31" t="str">
        <f t="shared" si="853"/>
        <v>null</v>
      </c>
      <c r="AM3053" s="33" t="s">
        <v>0</v>
      </c>
    </row>
    <row r="3054" spans="1:39" ht="6.9" customHeight="1" x14ac:dyDescent="0.4">
      <c r="A3054" s="13">
        <v>3054</v>
      </c>
      <c r="B3054" s="14" t="s">
        <v>25</v>
      </c>
      <c r="C3054" s="35" t="str">
        <f t="shared" si="850"/>
        <v>p.produzir</v>
      </c>
      <c r="D3054" s="16" t="str">
        <f t="shared" si="845"/>
        <v>é.produtividade</v>
      </c>
      <c r="E3054" s="17" t="s">
        <v>26</v>
      </c>
      <c r="F3054" s="36" t="str">
        <f>F3053</f>
        <v>d.produzir</v>
      </c>
      <c r="G3054" s="41" t="s">
        <v>224</v>
      </c>
      <c r="H3054" s="20" t="s">
        <v>12846</v>
      </c>
      <c r="I3054" s="21" t="str">
        <f t="shared" si="851"/>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52"/>
        <v>Propriedade destinada a produzir: é.produtividade</v>
      </c>
      <c r="V3054" s="26" t="str">
        <f t="shared" si="846"/>
        <v>Dado para produzir: produtividade -- Formatado como (rdfs:Literal or xsd:string)</v>
      </c>
      <c r="W3054" s="27" t="s">
        <v>5213</v>
      </c>
      <c r="X3054" s="28" t="s">
        <v>4176</v>
      </c>
      <c r="Y3054" s="29" t="s">
        <v>9662</v>
      </c>
      <c r="Z3054" s="30" t="str">
        <f t="shared" si="857"/>
        <v>d.produzir.102</v>
      </c>
      <c r="AA3054" s="30" t="str">
        <f t="shared" si="858"/>
        <v>Ação de produzir</v>
      </c>
      <c r="AB3054" s="31" t="str">
        <f t="shared" si="855"/>
        <v>null</v>
      </c>
      <c r="AC3054" s="32" t="s">
        <v>0</v>
      </c>
      <c r="AD3054" s="31" t="str">
        <f t="shared" si="849"/>
        <v>null</v>
      </c>
      <c r="AE3054" s="32" t="s">
        <v>0</v>
      </c>
      <c r="AF3054" s="31" t="str">
        <f t="shared" si="847"/>
        <v>null</v>
      </c>
      <c r="AG3054" s="32" t="s">
        <v>0</v>
      </c>
      <c r="AH3054" s="31" t="str">
        <f t="shared" si="856"/>
        <v>null</v>
      </c>
      <c r="AI3054" s="32" t="s">
        <v>0</v>
      </c>
      <c r="AJ3054" s="31" t="str">
        <f t="shared" si="848"/>
        <v>null</v>
      </c>
      <c r="AK3054" s="32" t="s">
        <v>0</v>
      </c>
      <c r="AL3054" s="31" t="str">
        <f t="shared" si="853"/>
        <v>null</v>
      </c>
      <c r="AM3054" s="33" t="s">
        <v>0</v>
      </c>
    </row>
    <row r="3055" spans="1:39" ht="6.9" customHeight="1" x14ac:dyDescent="0.4">
      <c r="A3055" s="13">
        <v>3055</v>
      </c>
      <c r="B3055" s="14" t="s">
        <v>25</v>
      </c>
      <c r="C3055" s="35" t="str">
        <f t="shared" si="850"/>
        <v>p.produzir</v>
      </c>
      <c r="D3055" s="16" t="str">
        <f t="shared" si="845"/>
        <v>é.içado</v>
      </c>
      <c r="E3055" s="17" t="s">
        <v>26</v>
      </c>
      <c r="F3055" s="36" t="str">
        <f>F3054</f>
        <v>d.produzir</v>
      </c>
      <c r="G3055" s="41" t="s">
        <v>235</v>
      </c>
      <c r="H3055" s="20" t="s">
        <v>12846</v>
      </c>
      <c r="I3055" s="21" t="str">
        <f t="shared" si="851"/>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52"/>
        <v>Propriedade destinada a produzir: é.içado</v>
      </c>
      <c r="V3055" s="26" t="str">
        <f t="shared" si="846"/>
        <v>Dado para produzir: içado -- Formatado como (rdfs:Literal or xsd:string)</v>
      </c>
      <c r="W3055" s="27" t="s">
        <v>5214</v>
      </c>
      <c r="X3055" s="28" t="s">
        <v>4061</v>
      </c>
      <c r="Y3055" s="29" t="s">
        <v>9663</v>
      </c>
      <c r="Z3055" s="30" t="str">
        <f t="shared" si="857"/>
        <v>d.produzir.103</v>
      </c>
      <c r="AA3055" s="30" t="str">
        <f t="shared" si="858"/>
        <v>Ação de produzir</v>
      </c>
      <c r="AB3055" s="31" t="str">
        <f t="shared" si="855"/>
        <v>null</v>
      </c>
      <c r="AC3055" s="32" t="s">
        <v>0</v>
      </c>
      <c r="AD3055" s="31" t="str">
        <f t="shared" si="849"/>
        <v>null</v>
      </c>
      <c r="AE3055" s="32" t="s">
        <v>0</v>
      </c>
      <c r="AF3055" s="31" t="str">
        <f t="shared" si="847"/>
        <v>null</v>
      </c>
      <c r="AG3055" s="32" t="s">
        <v>0</v>
      </c>
      <c r="AH3055" s="31" t="str">
        <f t="shared" si="856"/>
        <v>null</v>
      </c>
      <c r="AI3055" s="32" t="s">
        <v>0</v>
      </c>
      <c r="AJ3055" s="31" t="str">
        <f t="shared" si="848"/>
        <v>null</v>
      </c>
      <c r="AK3055" s="32" t="s">
        <v>0</v>
      </c>
      <c r="AL3055" s="31" t="str">
        <f t="shared" si="853"/>
        <v>null</v>
      </c>
      <c r="AM3055" s="33" t="s">
        <v>0</v>
      </c>
    </row>
    <row r="3056" spans="1:39" ht="6.9" customHeight="1" x14ac:dyDescent="0.4">
      <c r="A3056" s="13">
        <v>3056</v>
      </c>
      <c r="B3056" s="14" t="s">
        <v>25</v>
      </c>
      <c r="C3056" s="35" t="str">
        <f t="shared" si="850"/>
        <v>p.produzir</v>
      </c>
      <c r="D3056" s="16" t="str">
        <f t="shared" si="845"/>
        <v>é.temporário</v>
      </c>
      <c r="E3056" s="17" t="s">
        <v>26</v>
      </c>
      <c r="F3056" s="36" t="str">
        <f>F3054</f>
        <v>d.produzir</v>
      </c>
      <c r="G3056" s="41" t="s">
        <v>236</v>
      </c>
      <c r="H3056" s="20" t="s">
        <v>12846</v>
      </c>
      <c r="I3056" s="21" t="str">
        <f t="shared" si="851"/>
        <v>null</v>
      </c>
      <c r="J3056" s="42" t="s">
        <v>0</v>
      </c>
      <c r="K3056" s="42" t="s">
        <v>0</v>
      </c>
      <c r="L3056" s="42" t="s">
        <v>0</v>
      </c>
      <c r="M3056" s="42" t="s">
        <v>0</v>
      </c>
      <c r="N3056" s="22" t="s">
        <v>0</v>
      </c>
      <c r="O3056" s="42" t="s">
        <v>0</v>
      </c>
      <c r="P3056" s="42" t="s">
        <v>0</v>
      </c>
      <c r="Q3056" s="42" t="s">
        <v>0</v>
      </c>
      <c r="R3056" s="42" t="s">
        <v>0</v>
      </c>
      <c r="S3056" s="25" t="s">
        <v>1</v>
      </c>
      <c r="T3056" s="25" t="s">
        <v>6790</v>
      </c>
      <c r="U3056" s="26" t="str">
        <f t="shared" si="852"/>
        <v>Propriedade destinada a produzir: é.temporário</v>
      </c>
      <c r="V3056" s="26" t="str">
        <f t="shared" si="846"/>
        <v>Dado para produzir: temporário -- Formatado como (rdfs:Literal or xsd:string)</v>
      </c>
      <c r="W3056" s="27" t="s">
        <v>5215</v>
      </c>
      <c r="X3056" s="28" t="s">
        <v>2602</v>
      </c>
      <c r="Y3056" s="29" t="s">
        <v>9664</v>
      </c>
      <c r="Z3056" s="30" t="str">
        <f t="shared" si="857"/>
        <v>d.produzir.104</v>
      </c>
      <c r="AA3056" s="30" t="str">
        <f t="shared" si="858"/>
        <v>Ação de produzir</v>
      </c>
      <c r="AB3056" s="31" t="str">
        <f t="shared" si="855"/>
        <v>null</v>
      </c>
      <c r="AC3056" s="32" t="s">
        <v>0</v>
      </c>
      <c r="AD3056" s="31" t="str">
        <f t="shared" si="849"/>
        <v>null</v>
      </c>
      <c r="AE3056" s="32" t="s">
        <v>0</v>
      </c>
      <c r="AF3056" s="31" t="str">
        <f t="shared" si="847"/>
        <v>null</v>
      </c>
      <c r="AG3056" s="32" t="s">
        <v>0</v>
      </c>
      <c r="AH3056" s="31" t="str">
        <f t="shared" si="856"/>
        <v>null</v>
      </c>
      <c r="AI3056" s="32" t="s">
        <v>0</v>
      </c>
      <c r="AJ3056" s="31" t="str">
        <f t="shared" si="848"/>
        <v>null</v>
      </c>
      <c r="AK3056" s="32" t="s">
        <v>0</v>
      </c>
      <c r="AL3056" s="31" t="str">
        <f t="shared" si="853"/>
        <v>null</v>
      </c>
      <c r="AM3056" s="33" t="s">
        <v>0</v>
      </c>
    </row>
    <row r="3057" spans="1:39" ht="6.9" customHeight="1" x14ac:dyDescent="0.4">
      <c r="A3057" s="13">
        <v>3057</v>
      </c>
      <c r="B3057" s="14" t="s">
        <v>25</v>
      </c>
      <c r="C3057" s="35" t="str">
        <f t="shared" si="850"/>
        <v>p.produzir</v>
      </c>
      <c r="D3057" s="16" t="str">
        <f t="shared" si="845"/>
        <v>é.perigoso</v>
      </c>
      <c r="E3057" s="17" t="s">
        <v>26</v>
      </c>
      <c r="F3057" s="36" t="str">
        <f>F3055</f>
        <v>d.produzir</v>
      </c>
      <c r="G3057" s="41" t="s">
        <v>360</v>
      </c>
      <c r="H3057" s="20" t="s">
        <v>12846</v>
      </c>
      <c r="I3057" s="21" t="str">
        <f t="shared" si="851"/>
        <v>null</v>
      </c>
      <c r="J3057" s="42" t="s">
        <v>0</v>
      </c>
      <c r="K3057" s="42" t="s">
        <v>0</v>
      </c>
      <c r="L3057" s="42" t="s">
        <v>0</v>
      </c>
      <c r="M3057" s="42" t="s">
        <v>0</v>
      </c>
      <c r="N3057" s="22" t="s">
        <v>0</v>
      </c>
      <c r="O3057" s="42" t="s">
        <v>0</v>
      </c>
      <c r="P3057" s="42" t="s">
        <v>0</v>
      </c>
      <c r="Q3057" s="42" t="s">
        <v>0</v>
      </c>
      <c r="R3057" s="42" t="s">
        <v>0</v>
      </c>
      <c r="S3057" s="25" t="s">
        <v>1</v>
      </c>
      <c r="T3057" s="25" t="s">
        <v>6790</v>
      </c>
      <c r="U3057" s="26" t="str">
        <f t="shared" si="852"/>
        <v>Propriedade destinada a produzir: é.perigoso</v>
      </c>
      <c r="V3057" s="26" t="str">
        <f t="shared" si="846"/>
        <v>Dado para produzir: perigoso -- Formatado como (rdfs:Literal or xsd:string)</v>
      </c>
      <c r="W3057" s="27" t="s">
        <v>5216</v>
      </c>
      <c r="X3057" s="28" t="s">
        <v>1319</v>
      </c>
      <c r="Y3057" s="29" t="s">
        <v>9665</v>
      </c>
      <c r="Z3057" s="30" t="str">
        <f t="shared" si="857"/>
        <v>d.produzir.105</v>
      </c>
      <c r="AA3057" s="30" t="str">
        <f t="shared" si="858"/>
        <v>Ação de produzir</v>
      </c>
      <c r="AB3057" s="31" t="str">
        <f t="shared" si="855"/>
        <v>null</v>
      </c>
      <c r="AC3057" s="32" t="s">
        <v>0</v>
      </c>
      <c r="AD3057" s="31" t="str">
        <f t="shared" si="849"/>
        <v>null</v>
      </c>
      <c r="AE3057" s="32" t="s">
        <v>0</v>
      </c>
      <c r="AF3057" s="31" t="str">
        <f t="shared" si="847"/>
        <v>null</v>
      </c>
      <c r="AG3057" s="32" t="s">
        <v>0</v>
      </c>
      <c r="AH3057" s="31" t="str">
        <f t="shared" si="856"/>
        <v>null</v>
      </c>
      <c r="AI3057" s="32" t="s">
        <v>0</v>
      </c>
      <c r="AJ3057" s="31" t="str">
        <f t="shared" si="848"/>
        <v>null</v>
      </c>
      <c r="AK3057" s="32" t="s">
        <v>0</v>
      </c>
      <c r="AL3057" s="31" t="str">
        <f t="shared" si="853"/>
        <v>null</v>
      </c>
      <c r="AM3057" s="33" t="s">
        <v>0</v>
      </c>
    </row>
    <row r="3058" spans="1:39" ht="6.9" customHeight="1" x14ac:dyDescent="0.4">
      <c r="A3058" s="13">
        <v>3058</v>
      </c>
      <c r="B3058" s="14" t="s">
        <v>25</v>
      </c>
      <c r="C3058" s="15" t="str">
        <f t="shared" si="850"/>
        <v>p.projetar</v>
      </c>
      <c r="D3058" s="16" t="str">
        <f t="shared" si="845"/>
        <v>é.consultor</v>
      </c>
      <c r="E3058" s="17" t="s">
        <v>26</v>
      </c>
      <c r="F3058" s="40" t="s">
        <v>2079</v>
      </c>
      <c r="G3058" s="41" t="s">
        <v>156</v>
      </c>
      <c r="H3058" s="20" t="s">
        <v>12846</v>
      </c>
      <c r="I3058" s="21" t="str">
        <f t="shared" si="851"/>
        <v>null</v>
      </c>
      <c r="J3058" s="42" t="s">
        <v>0</v>
      </c>
      <c r="K3058" s="42" t="s">
        <v>0</v>
      </c>
      <c r="L3058" s="42" t="s">
        <v>0</v>
      </c>
      <c r="M3058" s="42" t="s">
        <v>0</v>
      </c>
      <c r="N3058" s="22" t="s">
        <v>0</v>
      </c>
      <c r="O3058" s="42" t="s">
        <v>0</v>
      </c>
      <c r="P3058" s="42" t="s">
        <v>0</v>
      </c>
      <c r="Q3058" s="42" t="s">
        <v>0</v>
      </c>
      <c r="R3058" s="42" t="s">
        <v>0</v>
      </c>
      <c r="S3058" s="25" t="s">
        <v>1</v>
      </c>
      <c r="T3058" s="25" t="s">
        <v>6790</v>
      </c>
      <c r="U3058" s="26" t="str">
        <f t="shared" si="852"/>
        <v>Propriedade destinada a projetar: é.consultor</v>
      </c>
      <c r="V3058" s="26" t="str">
        <f t="shared" si="846"/>
        <v>Dado para projetar: consultor -- Formatado como (rdfs:Literal or xsd:string)</v>
      </c>
      <c r="W3058" s="27" t="s">
        <v>5221</v>
      </c>
      <c r="X3058" s="28" t="s">
        <v>3674</v>
      </c>
      <c r="Y3058" s="29" t="s">
        <v>9666</v>
      </c>
      <c r="Z3058" s="30" t="str">
        <f t="shared" si="857"/>
        <v>d.projetar.100</v>
      </c>
      <c r="AA3058" s="30" t="str">
        <f t="shared" si="858"/>
        <v>Ação de projetar</v>
      </c>
      <c r="AB3058" s="31" t="str">
        <f t="shared" si="855"/>
        <v>null</v>
      </c>
      <c r="AC3058" s="32" t="s">
        <v>0</v>
      </c>
      <c r="AD3058" s="31" t="str">
        <f t="shared" si="849"/>
        <v>null</v>
      </c>
      <c r="AE3058" s="32" t="s">
        <v>0</v>
      </c>
      <c r="AF3058" s="31" t="str">
        <f t="shared" si="847"/>
        <v>null</v>
      </c>
      <c r="AG3058" s="32" t="s">
        <v>0</v>
      </c>
      <c r="AH3058" s="31" t="str">
        <f t="shared" si="856"/>
        <v>null</v>
      </c>
      <c r="AI3058" s="32" t="s">
        <v>0</v>
      </c>
      <c r="AJ3058" s="31" t="str">
        <f t="shared" si="848"/>
        <v>null</v>
      </c>
      <c r="AK3058" s="32" t="s">
        <v>0</v>
      </c>
      <c r="AL3058" s="31" t="str">
        <f t="shared" si="853"/>
        <v>null</v>
      </c>
      <c r="AM3058" s="33" t="s">
        <v>0</v>
      </c>
    </row>
    <row r="3059" spans="1:39" ht="6.9" customHeight="1" x14ac:dyDescent="0.4">
      <c r="A3059" s="13">
        <v>3059</v>
      </c>
      <c r="B3059" s="14" t="s">
        <v>25</v>
      </c>
      <c r="C3059" s="35" t="str">
        <f t="shared" si="850"/>
        <v>p.projetar</v>
      </c>
      <c r="D3059" s="16" t="str">
        <f t="shared" si="845"/>
        <v>é.dona</v>
      </c>
      <c r="E3059" s="17" t="s">
        <v>26</v>
      </c>
      <c r="F3059" s="36" t="str">
        <f t="shared" ref="F3059:F3066" si="860">F3058</f>
        <v>d.projetar</v>
      </c>
      <c r="G3059" s="41" t="s">
        <v>3469</v>
      </c>
      <c r="H3059" s="20" t="s">
        <v>12846</v>
      </c>
      <c r="I3059" s="21" t="str">
        <f t="shared" si="851"/>
        <v>null</v>
      </c>
      <c r="J3059" s="42" t="s">
        <v>0</v>
      </c>
      <c r="K3059" s="42" t="s">
        <v>0</v>
      </c>
      <c r="L3059" s="42" t="s">
        <v>0</v>
      </c>
      <c r="M3059" s="42" t="s">
        <v>0</v>
      </c>
      <c r="N3059" s="22" t="s">
        <v>0</v>
      </c>
      <c r="O3059" s="42" t="s">
        <v>0</v>
      </c>
      <c r="P3059" s="42" t="s">
        <v>0</v>
      </c>
      <c r="Q3059" s="42" t="s">
        <v>0</v>
      </c>
      <c r="R3059" s="24" t="s">
        <v>3470</v>
      </c>
      <c r="S3059" s="25" t="s">
        <v>1</v>
      </c>
      <c r="T3059" s="25" t="s">
        <v>6790</v>
      </c>
      <c r="U3059" s="26" t="str">
        <f t="shared" si="852"/>
        <v>Propriedade destinada a projetar: é.dona</v>
      </c>
      <c r="V3059" s="26" t="str">
        <f t="shared" si="846"/>
        <v>Dado para projetar: dona -- Formatado como (rdfs:Literal or xsd:string)</v>
      </c>
      <c r="W3059" s="27" t="s">
        <v>5224</v>
      </c>
      <c r="X3059" s="28" t="s">
        <v>3576</v>
      </c>
      <c r="Y3059" s="29" t="s">
        <v>9667</v>
      </c>
      <c r="Z3059" s="30" t="str">
        <f t="shared" si="857"/>
        <v>d.projetar.101</v>
      </c>
      <c r="AA3059" s="30" t="str">
        <f t="shared" si="858"/>
        <v>Ação de projetar</v>
      </c>
      <c r="AB3059" s="31" t="str">
        <f t="shared" si="855"/>
        <v>null</v>
      </c>
      <c r="AC3059" s="32" t="s">
        <v>0</v>
      </c>
      <c r="AD3059" s="31" t="str">
        <f t="shared" si="849"/>
        <v>null</v>
      </c>
      <c r="AE3059" s="32" t="s">
        <v>0</v>
      </c>
      <c r="AF3059" s="31" t="str">
        <f t="shared" si="847"/>
        <v>null</v>
      </c>
      <c r="AG3059" s="32" t="s">
        <v>0</v>
      </c>
      <c r="AH3059" s="31" t="str">
        <f t="shared" si="856"/>
        <v>null</v>
      </c>
      <c r="AI3059" s="32" t="s">
        <v>0</v>
      </c>
      <c r="AJ3059" s="31" t="str">
        <f t="shared" si="848"/>
        <v>null</v>
      </c>
      <c r="AK3059" s="32" t="s">
        <v>0</v>
      </c>
      <c r="AL3059" s="31" t="str">
        <f t="shared" si="853"/>
        <v>null</v>
      </c>
      <c r="AM3059" s="33" t="s">
        <v>0</v>
      </c>
    </row>
    <row r="3060" spans="1:39" ht="6.9" customHeight="1" x14ac:dyDescent="0.4">
      <c r="A3060" s="13">
        <v>3060</v>
      </c>
      <c r="B3060" s="14" t="s">
        <v>25</v>
      </c>
      <c r="C3060" s="35" t="str">
        <f t="shared" si="850"/>
        <v>p.projetar</v>
      </c>
      <c r="D3060" s="16" t="str">
        <f t="shared" si="845"/>
        <v>é.dono</v>
      </c>
      <c r="E3060" s="17" t="s">
        <v>26</v>
      </c>
      <c r="F3060" s="36" t="str">
        <f t="shared" si="860"/>
        <v>d.projetar</v>
      </c>
      <c r="G3060" s="41" t="s">
        <v>3468</v>
      </c>
      <c r="H3060" s="20" t="s">
        <v>12846</v>
      </c>
      <c r="I3060" s="21" t="str">
        <f t="shared" si="851"/>
        <v>null</v>
      </c>
      <c r="J3060" s="42" t="s">
        <v>0</v>
      </c>
      <c r="K3060" s="42" t="s">
        <v>0</v>
      </c>
      <c r="L3060" s="42" t="s">
        <v>0</v>
      </c>
      <c r="M3060" s="42" t="s">
        <v>0</v>
      </c>
      <c r="N3060" s="22" t="s">
        <v>0</v>
      </c>
      <c r="O3060" s="42" t="s">
        <v>0</v>
      </c>
      <c r="P3060" s="42" t="s">
        <v>0</v>
      </c>
      <c r="Q3060" s="42" t="s">
        <v>0</v>
      </c>
      <c r="R3060" s="24" t="s">
        <v>3471</v>
      </c>
      <c r="S3060" s="25" t="s">
        <v>1</v>
      </c>
      <c r="T3060" s="25" t="s">
        <v>6790</v>
      </c>
      <c r="U3060" s="26" t="str">
        <f t="shared" si="852"/>
        <v>Propriedade destinada a projetar: é.dono</v>
      </c>
      <c r="V3060" s="26" t="str">
        <f t="shared" si="846"/>
        <v>Dado para projetar: dono -- Formatado como (rdfs:Literal or xsd:string)</v>
      </c>
      <c r="W3060" s="27" t="s">
        <v>5225</v>
      </c>
      <c r="X3060" s="28" t="s">
        <v>3576</v>
      </c>
      <c r="Y3060" s="29" t="s">
        <v>9668</v>
      </c>
      <c r="Z3060" s="30" t="str">
        <f t="shared" si="857"/>
        <v>d.projetar.102</v>
      </c>
      <c r="AA3060" s="30" t="str">
        <f t="shared" si="858"/>
        <v>Ação de projetar</v>
      </c>
      <c r="AB3060" s="31" t="str">
        <f t="shared" si="855"/>
        <v>null</v>
      </c>
      <c r="AC3060" s="32" t="s">
        <v>0</v>
      </c>
      <c r="AD3060" s="31" t="str">
        <f t="shared" si="849"/>
        <v>null</v>
      </c>
      <c r="AE3060" s="32" t="s">
        <v>0</v>
      </c>
      <c r="AF3060" s="31" t="str">
        <f t="shared" si="847"/>
        <v>null</v>
      </c>
      <c r="AG3060" s="32" t="s">
        <v>0</v>
      </c>
      <c r="AH3060" s="31" t="str">
        <f t="shared" si="856"/>
        <v>null</v>
      </c>
      <c r="AI3060" s="32" t="s">
        <v>0</v>
      </c>
      <c r="AJ3060" s="31" t="str">
        <f t="shared" si="848"/>
        <v>null</v>
      </c>
      <c r="AK3060" s="32" t="s">
        <v>0</v>
      </c>
      <c r="AL3060" s="31" t="str">
        <f t="shared" si="853"/>
        <v>null</v>
      </c>
      <c r="AM3060" s="33" t="s">
        <v>0</v>
      </c>
    </row>
    <row r="3061" spans="1:39" ht="6.9" customHeight="1" x14ac:dyDescent="0.4">
      <c r="A3061" s="13">
        <v>3061</v>
      </c>
      <c r="B3061" s="14" t="s">
        <v>25</v>
      </c>
      <c r="C3061" s="35" t="str">
        <f t="shared" si="850"/>
        <v>p.projetar</v>
      </c>
      <c r="D3061" s="16" t="str">
        <f t="shared" si="845"/>
        <v>é.especialista</v>
      </c>
      <c r="E3061" s="17" t="s">
        <v>26</v>
      </c>
      <c r="F3061" s="36" t="str">
        <f t="shared" si="860"/>
        <v>d.projetar</v>
      </c>
      <c r="G3061" s="41" t="s">
        <v>155</v>
      </c>
      <c r="H3061" s="20" t="s">
        <v>12846</v>
      </c>
      <c r="I3061" s="21" t="str">
        <f t="shared" si="851"/>
        <v>null</v>
      </c>
      <c r="J3061" s="42" t="s">
        <v>0</v>
      </c>
      <c r="K3061" s="42" t="s">
        <v>0</v>
      </c>
      <c r="L3061" s="42" t="s">
        <v>0</v>
      </c>
      <c r="M3061" s="42" t="s">
        <v>0</v>
      </c>
      <c r="N3061" s="22" t="s">
        <v>0</v>
      </c>
      <c r="O3061" s="42" t="s">
        <v>0</v>
      </c>
      <c r="P3061" s="42" t="s">
        <v>0</v>
      </c>
      <c r="Q3061" s="42" t="s">
        <v>0</v>
      </c>
      <c r="R3061" s="42" t="s">
        <v>0</v>
      </c>
      <c r="S3061" s="25" t="s">
        <v>1</v>
      </c>
      <c r="T3061" s="25" t="s">
        <v>6790</v>
      </c>
      <c r="U3061" s="26" t="str">
        <f t="shared" si="852"/>
        <v>Propriedade destinada a projetar: é.especialista</v>
      </c>
      <c r="V3061" s="26" t="str">
        <f t="shared" si="846"/>
        <v>Dado para projetar: especialista -- Formatado como (rdfs:Literal or xsd:string)</v>
      </c>
      <c r="W3061" s="27" t="s">
        <v>5226</v>
      </c>
      <c r="X3061" s="28" t="s">
        <v>3667</v>
      </c>
      <c r="Y3061" s="29" t="s">
        <v>9669</v>
      </c>
      <c r="Z3061" s="30" t="str">
        <f t="shared" si="857"/>
        <v>d.projetar.103</v>
      </c>
      <c r="AA3061" s="30" t="str">
        <f t="shared" si="858"/>
        <v>Ação de projetar</v>
      </c>
      <c r="AB3061" s="31" t="str">
        <f t="shared" si="855"/>
        <v>null</v>
      </c>
      <c r="AC3061" s="32" t="s">
        <v>0</v>
      </c>
      <c r="AD3061" s="31" t="str">
        <f t="shared" si="849"/>
        <v>null</v>
      </c>
      <c r="AE3061" s="32" t="s">
        <v>0</v>
      </c>
      <c r="AF3061" s="31" t="str">
        <f t="shared" si="847"/>
        <v>null</v>
      </c>
      <c r="AG3061" s="32" t="s">
        <v>0</v>
      </c>
      <c r="AH3061" s="31" t="str">
        <f t="shared" si="856"/>
        <v>null</v>
      </c>
      <c r="AI3061" s="32" t="s">
        <v>0</v>
      </c>
      <c r="AJ3061" s="31" t="str">
        <f t="shared" si="848"/>
        <v>null</v>
      </c>
      <c r="AK3061" s="32" t="s">
        <v>0</v>
      </c>
      <c r="AL3061" s="31" t="str">
        <f t="shared" si="853"/>
        <v>null</v>
      </c>
      <c r="AM3061" s="33" t="s">
        <v>0</v>
      </c>
    </row>
    <row r="3062" spans="1:39" ht="6.9" customHeight="1" x14ac:dyDescent="0.4">
      <c r="A3062" s="13">
        <v>3062</v>
      </c>
      <c r="B3062" s="14" t="s">
        <v>25</v>
      </c>
      <c r="C3062" s="35" t="str">
        <f t="shared" si="850"/>
        <v>p.projetar</v>
      </c>
      <c r="D3062" s="16" t="str">
        <f t="shared" si="845"/>
        <v>é.patrocinado</v>
      </c>
      <c r="E3062" s="17" t="s">
        <v>26</v>
      </c>
      <c r="F3062" s="36" t="str">
        <f t="shared" si="860"/>
        <v>d.projetar</v>
      </c>
      <c r="G3062" s="41" t="s">
        <v>3553</v>
      </c>
      <c r="H3062" s="20" t="s">
        <v>34</v>
      </c>
      <c r="I3062" s="21" t="str">
        <f t="shared" si="851"/>
        <v>null</v>
      </c>
      <c r="J3062" s="42" t="s">
        <v>0</v>
      </c>
      <c r="K3062" s="42" t="s">
        <v>0</v>
      </c>
      <c r="L3062" s="42" t="s">
        <v>0</v>
      </c>
      <c r="M3062" s="42" t="s">
        <v>0</v>
      </c>
      <c r="N3062" s="22" t="s">
        <v>0</v>
      </c>
      <c r="O3062" s="42" t="s">
        <v>0</v>
      </c>
      <c r="P3062" s="42" t="s">
        <v>0</v>
      </c>
      <c r="Q3062" s="42" t="s">
        <v>0</v>
      </c>
      <c r="R3062" s="42" t="s">
        <v>0</v>
      </c>
      <c r="S3062" s="25" t="s">
        <v>1</v>
      </c>
      <c r="T3062" s="25" t="s">
        <v>6790</v>
      </c>
      <c r="U3062" s="26" t="str">
        <f t="shared" si="852"/>
        <v>Propriedade destinada a projetar: é.patrocinado</v>
      </c>
      <c r="V3062" s="26" t="str">
        <f t="shared" si="846"/>
        <v>Dado para projetar: patrocinado -- Formatado como (xsd:boolean)</v>
      </c>
      <c r="W3062" s="27" t="s">
        <v>3554</v>
      </c>
      <c r="X3062" s="28" t="s">
        <v>3577</v>
      </c>
      <c r="Y3062" s="29" t="s">
        <v>9670</v>
      </c>
      <c r="Z3062" s="30" t="str">
        <f t="shared" si="857"/>
        <v>d.projetar.104</v>
      </c>
      <c r="AA3062" s="30" t="str">
        <f t="shared" si="858"/>
        <v>Ação de projetar</v>
      </c>
      <c r="AB3062" s="31" t="str">
        <f t="shared" si="855"/>
        <v>null</v>
      </c>
      <c r="AC3062" s="32" t="s">
        <v>0</v>
      </c>
      <c r="AD3062" s="31" t="str">
        <f t="shared" si="849"/>
        <v>null</v>
      </c>
      <c r="AE3062" s="32" t="s">
        <v>0</v>
      </c>
      <c r="AF3062" s="31" t="str">
        <f t="shared" si="847"/>
        <v>null</v>
      </c>
      <c r="AG3062" s="32" t="s">
        <v>0</v>
      </c>
      <c r="AH3062" s="31" t="str">
        <f t="shared" si="856"/>
        <v>null</v>
      </c>
      <c r="AI3062" s="32" t="s">
        <v>0</v>
      </c>
      <c r="AJ3062" s="31" t="str">
        <f t="shared" si="848"/>
        <v>null</v>
      </c>
      <c r="AK3062" s="32" t="s">
        <v>0</v>
      </c>
      <c r="AL3062" s="31" t="str">
        <f t="shared" si="853"/>
        <v>null</v>
      </c>
      <c r="AM3062" s="33" t="s">
        <v>0</v>
      </c>
    </row>
    <row r="3063" spans="1:39" ht="6.9" customHeight="1" x14ac:dyDescent="0.4">
      <c r="A3063" s="13">
        <v>3063</v>
      </c>
      <c r="B3063" s="14" t="s">
        <v>25</v>
      </c>
      <c r="C3063" s="35" t="str">
        <f t="shared" si="850"/>
        <v>p.projetar</v>
      </c>
      <c r="D3063" s="16" t="str">
        <f t="shared" si="845"/>
        <v>é.profissão</v>
      </c>
      <c r="E3063" s="17" t="s">
        <v>26</v>
      </c>
      <c r="F3063" s="36" t="str">
        <f t="shared" si="860"/>
        <v>d.projetar</v>
      </c>
      <c r="G3063" s="41" t="s">
        <v>213</v>
      </c>
      <c r="H3063" s="20" t="s">
        <v>12846</v>
      </c>
      <c r="I3063" s="21" t="str">
        <f t="shared" si="851"/>
        <v>null</v>
      </c>
      <c r="J3063" s="42" t="s">
        <v>0</v>
      </c>
      <c r="K3063" s="42" t="s">
        <v>0</v>
      </c>
      <c r="L3063" s="42" t="s">
        <v>0</v>
      </c>
      <c r="M3063" s="42" t="s">
        <v>0</v>
      </c>
      <c r="N3063" s="22" t="s">
        <v>0</v>
      </c>
      <c r="O3063" s="42" t="s">
        <v>0</v>
      </c>
      <c r="P3063" s="42" t="s">
        <v>0</v>
      </c>
      <c r="Q3063" s="42" t="s">
        <v>0</v>
      </c>
      <c r="R3063" s="42" t="s">
        <v>0</v>
      </c>
      <c r="S3063" s="25" t="s">
        <v>1</v>
      </c>
      <c r="T3063" s="25" t="s">
        <v>6790</v>
      </c>
      <c r="U3063" s="26" t="str">
        <f t="shared" si="852"/>
        <v>Propriedade destinada a projetar: é.profissão</v>
      </c>
      <c r="V3063" s="26" t="str">
        <f t="shared" si="846"/>
        <v>Dado para projetar: profissão -- Formatado como (rdfs:Literal or xsd:string)</v>
      </c>
      <c r="W3063" s="27" t="s">
        <v>5228</v>
      </c>
      <c r="X3063" s="28" t="s">
        <v>3665</v>
      </c>
      <c r="Y3063" s="29" t="s">
        <v>9671</v>
      </c>
      <c r="Z3063" s="30" t="str">
        <f t="shared" si="857"/>
        <v>d.projetar.105</v>
      </c>
      <c r="AA3063" s="30" t="str">
        <f t="shared" si="858"/>
        <v>Ação de projetar</v>
      </c>
      <c r="AB3063" s="31" t="str">
        <f t="shared" si="855"/>
        <v>null</v>
      </c>
      <c r="AC3063" s="32" t="s">
        <v>0</v>
      </c>
      <c r="AD3063" s="31" t="str">
        <f t="shared" si="849"/>
        <v>null</v>
      </c>
      <c r="AE3063" s="32" t="s">
        <v>0</v>
      </c>
      <c r="AF3063" s="31" t="str">
        <f t="shared" si="847"/>
        <v>null</v>
      </c>
      <c r="AG3063" s="32" t="s">
        <v>0</v>
      </c>
      <c r="AH3063" s="31" t="str">
        <f t="shared" si="856"/>
        <v>null</v>
      </c>
      <c r="AI3063" s="32" t="s">
        <v>0</v>
      </c>
      <c r="AJ3063" s="31" t="str">
        <f t="shared" si="848"/>
        <v>null</v>
      </c>
      <c r="AK3063" s="32" t="s">
        <v>0</v>
      </c>
      <c r="AL3063" s="31" t="str">
        <f t="shared" si="853"/>
        <v>null</v>
      </c>
      <c r="AM3063" s="33" t="s">
        <v>0</v>
      </c>
    </row>
    <row r="3064" spans="1:39" ht="6.9" customHeight="1" x14ac:dyDescent="0.4">
      <c r="A3064" s="13">
        <v>3064</v>
      </c>
      <c r="B3064" s="14" t="s">
        <v>25</v>
      </c>
      <c r="C3064" s="35" t="str">
        <f t="shared" si="850"/>
        <v>p.projetar</v>
      </c>
      <c r="D3064" s="16" t="str">
        <f t="shared" ref="D3064:D3130" si="861">_xlfn.CONCAT("é.",G3064)</f>
        <v>é.projeto.código</v>
      </c>
      <c r="E3064" s="17" t="s">
        <v>26</v>
      </c>
      <c r="F3064" s="36" t="str">
        <f t="shared" si="860"/>
        <v>d.projetar</v>
      </c>
      <c r="G3064" s="41" t="s">
        <v>2332</v>
      </c>
      <c r="H3064" s="20" t="s">
        <v>12846</v>
      </c>
      <c r="I3064" s="21" t="str">
        <f t="shared" si="851"/>
        <v>null</v>
      </c>
      <c r="J3064" s="42" t="s">
        <v>0</v>
      </c>
      <c r="K3064" s="42" t="s">
        <v>0</v>
      </c>
      <c r="L3064" s="42" t="s">
        <v>0</v>
      </c>
      <c r="M3064" s="42" t="s">
        <v>0</v>
      </c>
      <c r="N3064" s="22" t="s">
        <v>0</v>
      </c>
      <c r="O3064" s="42" t="s">
        <v>0</v>
      </c>
      <c r="P3064" s="42" t="s">
        <v>0</v>
      </c>
      <c r="Q3064" s="42" t="s">
        <v>0</v>
      </c>
      <c r="R3064" s="42" t="s">
        <v>0</v>
      </c>
      <c r="S3064" s="25" t="s">
        <v>1</v>
      </c>
      <c r="T3064" s="25" t="s">
        <v>6790</v>
      </c>
      <c r="U3064" s="26" t="str">
        <f t="shared" si="852"/>
        <v>Propriedade destinada a projetar: é.projeto.código</v>
      </c>
      <c r="V3064" s="26" t="str">
        <f t="shared" ref="V3064:V3130" si="862">_xlfn.CONCAT("Dado para ",MID(F3064,FIND("d.",F3064,1)+2,100),": ",G3064, " -- Formatado como (",H3064, ")")</f>
        <v>Dado para projetar: projeto.código -- Formatado como (rdfs:Literal or xsd:string)</v>
      </c>
      <c r="W3064" s="27" t="s">
        <v>5229</v>
      </c>
      <c r="X3064" s="28" t="s">
        <v>3666</v>
      </c>
      <c r="Y3064" s="29" t="s">
        <v>9672</v>
      </c>
      <c r="Z3064" s="30" t="str">
        <f t="shared" si="857"/>
        <v>d.projetar.106</v>
      </c>
      <c r="AA3064" s="30" t="str">
        <f t="shared" si="858"/>
        <v>Ação de projetar</v>
      </c>
      <c r="AB3064" s="31" t="str">
        <f t="shared" si="855"/>
        <v>null</v>
      </c>
      <c r="AC3064" s="32" t="s">
        <v>0</v>
      </c>
      <c r="AD3064" s="31" t="str">
        <f t="shared" si="849"/>
        <v>null</v>
      </c>
      <c r="AE3064" s="32" t="s">
        <v>0</v>
      </c>
      <c r="AF3064" s="31" t="str">
        <f t="shared" ref="AF3064:AF3130" si="863">IF(AG3064="null", "null", "método.revit")</f>
        <v>null</v>
      </c>
      <c r="AG3064" s="32" t="s">
        <v>0</v>
      </c>
      <c r="AH3064" s="31" t="str">
        <f t="shared" si="856"/>
        <v>null</v>
      </c>
      <c r="AI3064" s="32" t="s">
        <v>0</v>
      </c>
      <c r="AJ3064" s="31" t="str">
        <f t="shared" ref="AJ3064:AJ3130" si="864">IF(AK3064="null", "null", "atributo.ifc")</f>
        <v>null</v>
      </c>
      <c r="AK3064" s="32" t="s">
        <v>0</v>
      </c>
      <c r="AL3064" s="31" t="str">
        <f t="shared" si="853"/>
        <v>null</v>
      </c>
      <c r="AM3064" s="33" t="s">
        <v>0</v>
      </c>
    </row>
    <row r="3065" spans="1:39" ht="6.9" customHeight="1" x14ac:dyDescent="0.4">
      <c r="A3065" s="13">
        <v>3065</v>
      </c>
      <c r="B3065" s="14" t="s">
        <v>25</v>
      </c>
      <c r="C3065" s="35" t="str">
        <f t="shared" si="850"/>
        <v>p.projetar</v>
      </c>
      <c r="D3065" s="16" t="str">
        <f t="shared" si="861"/>
        <v>é.projeto.de</v>
      </c>
      <c r="E3065" s="17" t="s">
        <v>26</v>
      </c>
      <c r="F3065" s="36" t="str">
        <f t="shared" si="860"/>
        <v>d.projetar</v>
      </c>
      <c r="G3065" s="41" t="s">
        <v>3664</v>
      </c>
      <c r="H3065" s="20" t="s">
        <v>12846</v>
      </c>
      <c r="I3065" s="21" t="str">
        <f t="shared" si="851"/>
        <v>null</v>
      </c>
      <c r="J3065" s="42" t="s">
        <v>0</v>
      </c>
      <c r="K3065" s="42" t="s">
        <v>0</v>
      </c>
      <c r="L3065" s="42" t="s">
        <v>0</v>
      </c>
      <c r="M3065" s="42" t="s">
        <v>0</v>
      </c>
      <c r="N3065" s="22" t="s">
        <v>0</v>
      </c>
      <c r="O3065" s="42" t="s">
        <v>0</v>
      </c>
      <c r="P3065" s="42" t="s">
        <v>0</v>
      </c>
      <c r="Q3065" s="42" t="s">
        <v>0</v>
      </c>
      <c r="R3065" s="42" t="s">
        <v>0</v>
      </c>
      <c r="S3065" s="25" t="s">
        <v>1</v>
      </c>
      <c r="T3065" s="25" t="s">
        <v>6790</v>
      </c>
      <c r="U3065" s="26" t="str">
        <f t="shared" si="852"/>
        <v>Propriedade destinada a projetar: é.projeto.de</v>
      </c>
      <c r="V3065" s="26" t="str">
        <f t="shared" si="862"/>
        <v>Dado para projetar: projeto.de -- Formatado como (rdfs:Literal or xsd:string)</v>
      </c>
      <c r="W3065" s="27" t="s">
        <v>5230</v>
      </c>
      <c r="X3065" s="28" t="s">
        <v>4234</v>
      </c>
      <c r="Y3065" s="29" t="s">
        <v>9673</v>
      </c>
      <c r="Z3065" s="30" t="str">
        <f t="shared" si="857"/>
        <v>d.projetar.107</v>
      </c>
      <c r="AA3065" s="30" t="str">
        <f t="shared" si="858"/>
        <v>Ação de projetar</v>
      </c>
      <c r="AB3065" s="31" t="str">
        <f t="shared" si="855"/>
        <v>null</v>
      </c>
      <c r="AC3065" s="32" t="s">
        <v>0</v>
      </c>
      <c r="AD3065" s="31" t="str">
        <f t="shared" ref="AD3065:AD3131" si="865">IF(AE3065="null", "null", "parâmetro.revit")</f>
        <v>null</v>
      </c>
      <c r="AE3065" s="32" t="s">
        <v>0</v>
      </c>
      <c r="AF3065" s="31" t="str">
        <f t="shared" si="863"/>
        <v>null</v>
      </c>
      <c r="AG3065" s="32" t="s">
        <v>0</v>
      </c>
      <c r="AH3065" s="31" t="str">
        <f t="shared" si="856"/>
        <v>null</v>
      </c>
      <c r="AI3065" s="32" t="s">
        <v>0</v>
      </c>
      <c r="AJ3065" s="31" t="str">
        <f t="shared" si="864"/>
        <v>null</v>
      </c>
      <c r="AK3065" s="32" t="s">
        <v>0</v>
      </c>
      <c r="AL3065" s="31" t="str">
        <f t="shared" si="853"/>
        <v>null</v>
      </c>
      <c r="AM3065" s="33" t="s">
        <v>0</v>
      </c>
    </row>
    <row r="3066" spans="1:39" ht="6.9" customHeight="1" x14ac:dyDescent="0.4">
      <c r="A3066" s="13">
        <v>3066</v>
      </c>
      <c r="B3066" s="14" t="s">
        <v>25</v>
      </c>
      <c r="C3066" s="35" t="str">
        <f t="shared" si="850"/>
        <v>p.projetar</v>
      </c>
      <c r="D3066" s="16" t="str">
        <f t="shared" si="861"/>
        <v>é.projeto.etapa</v>
      </c>
      <c r="E3066" s="17" t="s">
        <v>26</v>
      </c>
      <c r="F3066" s="36" t="str">
        <f t="shared" si="860"/>
        <v>d.projetar</v>
      </c>
      <c r="G3066" s="41" t="s">
        <v>2333</v>
      </c>
      <c r="H3066" s="20" t="s">
        <v>12846</v>
      </c>
      <c r="I3066" s="21" t="str">
        <f t="shared" si="851"/>
        <v>null</v>
      </c>
      <c r="J3066" s="42" t="s">
        <v>0</v>
      </c>
      <c r="K3066" s="42" t="s">
        <v>0</v>
      </c>
      <c r="L3066" s="42" t="s">
        <v>0</v>
      </c>
      <c r="M3066" s="42" t="s">
        <v>0</v>
      </c>
      <c r="N3066" s="22" t="s">
        <v>0</v>
      </c>
      <c r="O3066" s="42" t="s">
        <v>0</v>
      </c>
      <c r="P3066" s="42" t="s">
        <v>0</v>
      </c>
      <c r="Q3066" s="42" t="s">
        <v>0</v>
      </c>
      <c r="R3066" s="42" t="s">
        <v>0</v>
      </c>
      <c r="S3066" s="25" t="s">
        <v>1</v>
      </c>
      <c r="T3066" s="25" t="s">
        <v>6790</v>
      </c>
      <c r="U3066" s="26" t="str">
        <f t="shared" si="852"/>
        <v>Propriedade destinada a projetar: é.projeto.etapa</v>
      </c>
      <c r="V3066" s="26" t="str">
        <f t="shared" si="862"/>
        <v>Dado para projetar: projeto.etapa -- Formatado como (rdfs:Literal or xsd:string)</v>
      </c>
      <c r="W3066" s="27" t="s">
        <v>5231</v>
      </c>
      <c r="X3066" s="28" t="s">
        <v>3668</v>
      </c>
      <c r="Y3066" s="29" t="s">
        <v>9674</v>
      </c>
      <c r="Z3066" s="30" t="str">
        <f t="shared" si="857"/>
        <v>d.projetar.108</v>
      </c>
      <c r="AA3066" s="30" t="str">
        <f t="shared" si="858"/>
        <v>Ação de projetar</v>
      </c>
      <c r="AB3066" s="31" t="str">
        <f t="shared" si="855"/>
        <v>null</v>
      </c>
      <c r="AC3066" s="32" t="s">
        <v>0</v>
      </c>
      <c r="AD3066" s="31" t="str">
        <f t="shared" si="865"/>
        <v>null</v>
      </c>
      <c r="AE3066" s="32" t="s">
        <v>0</v>
      </c>
      <c r="AF3066" s="31" t="str">
        <f t="shared" si="863"/>
        <v>null</v>
      </c>
      <c r="AG3066" s="32" t="s">
        <v>0</v>
      </c>
      <c r="AH3066" s="31" t="str">
        <f t="shared" si="856"/>
        <v>null</v>
      </c>
      <c r="AI3066" s="32" t="s">
        <v>0</v>
      </c>
      <c r="AJ3066" s="31" t="str">
        <f t="shared" si="864"/>
        <v>null</v>
      </c>
      <c r="AK3066" s="32" t="s">
        <v>0</v>
      </c>
      <c r="AL3066" s="31" t="str">
        <f t="shared" si="853"/>
        <v>null</v>
      </c>
      <c r="AM3066" s="33" t="s">
        <v>0</v>
      </c>
    </row>
    <row r="3067" spans="1:39" ht="6.9" customHeight="1" x14ac:dyDescent="0.4">
      <c r="A3067" s="13">
        <v>3067</v>
      </c>
      <c r="B3067" s="14" t="s">
        <v>25</v>
      </c>
      <c r="C3067" s="35" t="str">
        <f t="shared" ref="C3067:C3133" si="866">SUBSTITUTE(F3067,"d.","p.")</f>
        <v>p.projetar</v>
      </c>
      <c r="D3067" s="16" t="str">
        <f t="shared" si="861"/>
        <v>é.projeto.nome</v>
      </c>
      <c r="E3067" s="17" t="s">
        <v>26</v>
      </c>
      <c r="F3067" s="36" t="str">
        <f>F3065</f>
        <v>d.projetar</v>
      </c>
      <c r="G3067" s="41" t="s">
        <v>2331</v>
      </c>
      <c r="H3067" s="20" t="s">
        <v>12846</v>
      </c>
      <c r="I3067" s="21" t="str">
        <f t="shared" ref="I3067:I3133" si="867">IF(OR(J3067="Functional",K3067="InverseFunctional"),"Functional","null")</f>
        <v>null</v>
      </c>
      <c r="J3067" s="42" t="s">
        <v>0</v>
      </c>
      <c r="K3067" s="42" t="s">
        <v>0</v>
      </c>
      <c r="L3067" s="42" t="s">
        <v>0</v>
      </c>
      <c r="M3067" s="42" t="s">
        <v>0</v>
      </c>
      <c r="N3067" s="22" t="s">
        <v>0</v>
      </c>
      <c r="O3067" s="42" t="s">
        <v>0</v>
      </c>
      <c r="P3067" s="42" t="s">
        <v>0</v>
      </c>
      <c r="Q3067" s="42" t="s">
        <v>0</v>
      </c>
      <c r="R3067" s="42" t="s">
        <v>0</v>
      </c>
      <c r="S3067" s="25" t="s">
        <v>1</v>
      </c>
      <c r="T3067" s="25" t="s">
        <v>6790</v>
      </c>
      <c r="U3067" s="26" t="str">
        <f t="shared" ref="U3067:U3133" si="868">_xlfn.CONCAT("Propriedade destinada a ",MID(C3067,FIND("p.",C3067,1)+2,100),": ",D3067)</f>
        <v>Propriedade destinada a projetar: é.projeto.nome</v>
      </c>
      <c r="V3067" s="26" t="str">
        <f t="shared" si="862"/>
        <v>Dado para projetar: projeto.nome -- Formatado como (rdfs:Literal or xsd:string)</v>
      </c>
      <c r="W3067" s="27" t="s">
        <v>5232</v>
      </c>
      <c r="X3067" s="28" t="s">
        <v>3669</v>
      </c>
      <c r="Y3067" s="29" t="s">
        <v>9675</v>
      </c>
      <c r="Z3067" s="30" t="str">
        <f t="shared" si="857"/>
        <v>d.projetar.109</v>
      </c>
      <c r="AA3067" s="30" t="str">
        <f t="shared" si="858"/>
        <v>Ação de projetar</v>
      </c>
      <c r="AB3067" s="31" t="str">
        <f t="shared" si="855"/>
        <v>null</v>
      </c>
      <c r="AC3067" s="32" t="s">
        <v>0</v>
      </c>
      <c r="AD3067" s="31" t="str">
        <f t="shared" si="865"/>
        <v>null</v>
      </c>
      <c r="AE3067" s="32" t="s">
        <v>0</v>
      </c>
      <c r="AF3067" s="31" t="str">
        <f t="shared" si="863"/>
        <v>null</v>
      </c>
      <c r="AG3067" s="32" t="s">
        <v>0</v>
      </c>
      <c r="AH3067" s="31" t="str">
        <f t="shared" si="856"/>
        <v>null</v>
      </c>
      <c r="AI3067" s="32" t="s">
        <v>0</v>
      </c>
      <c r="AJ3067" s="31" t="str">
        <f t="shared" si="864"/>
        <v>null</v>
      </c>
      <c r="AK3067" s="32" t="s">
        <v>0</v>
      </c>
      <c r="AL3067" s="31" t="str">
        <f t="shared" ref="AL3067:AL3133" si="869">IF(AM3067="null",
    "null",
    IF(OR(ISNUMBER(FIND("ids:",AM3067)), ISNUMBER(FIND("xs:",AM3067))),
        "sintaxe.ids",
        IF(ISNUMBER(FIND("[",AM3067)),
            "código.abnt",
            ""
        )
    )
)</f>
        <v>null</v>
      </c>
      <c r="AM3067" s="33" t="s">
        <v>0</v>
      </c>
    </row>
    <row r="3068" spans="1:39" ht="6.9" customHeight="1" x14ac:dyDescent="0.4">
      <c r="A3068" s="13">
        <v>3068</v>
      </c>
      <c r="B3068" s="14" t="s">
        <v>25</v>
      </c>
      <c r="C3068" s="35" t="str">
        <f t="shared" si="866"/>
        <v>p.projetar</v>
      </c>
      <c r="D3068" s="16" t="str">
        <f t="shared" si="861"/>
        <v>é.projeto.piloto</v>
      </c>
      <c r="E3068" s="17" t="s">
        <v>26</v>
      </c>
      <c r="F3068" s="36" t="str">
        <f>F3066</f>
        <v>d.projetar</v>
      </c>
      <c r="G3068" s="41" t="s">
        <v>14618</v>
      </c>
      <c r="H3068" s="20" t="s">
        <v>12846</v>
      </c>
      <c r="I3068" s="21" t="str">
        <f t="shared" si="867"/>
        <v>null</v>
      </c>
      <c r="J3068" s="42" t="s">
        <v>0</v>
      </c>
      <c r="K3068" s="42" t="s">
        <v>0</v>
      </c>
      <c r="L3068" s="42" t="s">
        <v>0</v>
      </c>
      <c r="M3068" s="42" t="s">
        <v>0</v>
      </c>
      <c r="N3068" s="22" t="s">
        <v>0</v>
      </c>
      <c r="O3068" s="42" t="s">
        <v>0</v>
      </c>
      <c r="P3068" s="42" t="s">
        <v>0</v>
      </c>
      <c r="Q3068" s="42" t="s">
        <v>0</v>
      </c>
      <c r="R3068" s="42" t="s">
        <v>0</v>
      </c>
      <c r="S3068" s="25" t="s">
        <v>1</v>
      </c>
      <c r="T3068" s="25" t="s">
        <v>6790</v>
      </c>
      <c r="U3068" s="26" t="str">
        <f t="shared" si="868"/>
        <v>Propriedade destinada a projetar: é.projeto.piloto</v>
      </c>
      <c r="V3068" s="26" t="str">
        <f t="shared" si="862"/>
        <v>Dado para projetar: projeto.piloto -- Formatado como (rdfs:Literal or xsd:string)</v>
      </c>
      <c r="W3068" s="27" t="s">
        <v>14715</v>
      </c>
      <c r="X3068" s="28" t="s">
        <v>14716</v>
      </c>
      <c r="Y3068" s="29" t="s">
        <v>14717</v>
      </c>
      <c r="Z3068" s="30" t="str">
        <f t="shared" si="857"/>
        <v>d.projetar.110</v>
      </c>
      <c r="AA3068" s="30" t="str">
        <f t="shared" si="858"/>
        <v>Ação de projetar</v>
      </c>
      <c r="AB3068" s="31" t="str">
        <f t="shared" si="855"/>
        <v>null</v>
      </c>
      <c r="AC3068" s="32" t="s">
        <v>0</v>
      </c>
      <c r="AD3068" s="31" t="str">
        <f t="shared" si="865"/>
        <v>null</v>
      </c>
      <c r="AE3068" s="32" t="s">
        <v>0</v>
      </c>
      <c r="AF3068" s="31" t="str">
        <f t="shared" si="863"/>
        <v>null</v>
      </c>
      <c r="AG3068" s="32" t="s">
        <v>0</v>
      </c>
      <c r="AH3068" s="31" t="str">
        <f t="shared" si="856"/>
        <v>null</v>
      </c>
      <c r="AI3068" s="32" t="s">
        <v>0</v>
      </c>
      <c r="AJ3068" s="31" t="str">
        <f t="shared" si="864"/>
        <v>null</v>
      </c>
      <c r="AK3068" s="32" t="s">
        <v>0</v>
      </c>
      <c r="AL3068" s="31" t="str">
        <f t="shared" si="869"/>
        <v>null</v>
      </c>
      <c r="AM3068" s="33" t="s">
        <v>0</v>
      </c>
    </row>
    <row r="3069" spans="1:39" ht="6.9" customHeight="1" x14ac:dyDescent="0.4">
      <c r="A3069" s="13">
        <v>3069</v>
      </c>
      <c r="B3069" s="14" t="s">
        <v>25</v>
      </c>
      <c r="C3069" s="35" t="str">
        <f t="shared" si="866"/>
        <v>p.projetar</v>
      </c>
      <c r="D3069" s="16" t="str">
        <f t="shared" si="861"/>
        <v>é.quem.colaborou</v>
      </c>
      <c r="E3069" s="17" t="s">
        <v>26</v>
      </c>
      <c r="F3069" s="36" t="str">
        <f>F3067</f>
        <v>d.projetar</v>
      </c>
      <c r="G3069" s="41" t="s">
        <v>6537</v>
      </c>
      <c r="H3069" s="20" t="s">
        <v>12846</v>
      </c>
      <c r="I3069" s="21" t="str">
        <f t="shared" si="867"/>
        <v>null</v>
      </c>
      <c r="J3069" s="42" t="s">
        <v>0</v>
      </c>
      <c r="K3069" s="42" t="s">
        <v>0</v>
      </c>
      <c r="L3069" s="42" t="s">
        <v>0</v>
      </c>
      <c r="M3069" s="42" t="s">
        <v>0</v>
      </c>
      <c r="N3069" s="22" t="s">
        <v>0</v>
      </c>
      <c r="O3069" s="42" t="s">
        <v>0</v>
      </c>
      <c r="P3069" s="42" t="s">
        <v>0</v>
      </c>
      <c r="Q3069" s="42" t="s">
        <v>0</v>
      </c>
      <c r="R3069" s="42" t="s">
        <v>0</v>
      </c>
      <c r="S3069" s="25" t="s">
        <v>1</v>
      </c>
      <c r="T3069" s="25" t="s">
        <v>6790</v>
      </c>
      <c r="U3069" s="26" t="str">
        <f t="shared" si="868"/>
        <v>Propriedade destinada a projetar: é.quem.colaborou</v>
      </c>
      <c r="V3069" s="26" t="str">
        <f t="shared" si="862"/>
        <v>Dado para projetar: quem.colaborou -- Formatado como (rdfs:Literal or xsd:string)</v>
      </c>
      <c r="W3069" s="27" t="s">
        <v>5220</v>
      </c>
      <c r="X3069" s="28" t="s">
        <v>3675</v>
      </c>
      <c r="Y3069" s="29" t="s">
        <v>9676</v>
      </c>
      <c r="Z3069" s="30" t="str">
        <f t="shared" si="857"/>
        <v>d.projetar.111</v>
      </c>
      <c r="AA3069" s="30" t="str">
        <f t="shared" si="858"/>
        <v>Ação de projetar</v>
      </c>
      <c r="AB3069" s="31" t="str">
        <f t="shared" si="855"/>
        <v>null</v>
      </c>
      <c r="AC3069" s="32" t="s">
        <v>0</v>
      </c>
      <c r="AD3069" s="31" t="str">
        <f t="shared" si="865"/>
        <v>null</v>
      </c>
      <c r="AE3069" s="32" t="s">
        <v>0</v>
      </c>
      <c r="AF3069" s="31" t="str">
        <f t="shared" si="863"/>
        <v>null</v>
      </c>
      <c r="AG3069" s="32" t="s">
        <v>0</v>
      </c>
      <c r="AH3069" s="31" t="str">
        <f t="shared" si="856"/>
        <v>null</v>
      </c>
      <c r="AI3069" s="32" t="s">
        <v>0</v>
      </c>
      <c r="AJ3069" s="31" t="str">
        <f t="shared" si="864"/>
        <v>null</v>
      </c>
      <c r="AK3069" s="32" t="s">
        <v>0</v>
      </c>
      <c r="AL3069" s="31" t="str">
        <f t="shared" si="869"/>
        <v>null</v>
      </c>
      <c r="AM3069" s="33" t="s">
        <v>0</v>
      </c>
    </row>
    <row r="3070" spans="1:39" ht="6.9" customHeight="1" x14ac:dyDescent="0.4">
      <c r="A3070" s="13">
        <v>3070</v>
      </c>
      <c r="B3070" s="14" t="s">
        <v>25</v>
      </c>
      <c r="C3070" s="35" t="str">
        <f t="shared" si="866"/>
        <v>p.projetar</v>
      </c>
      <c r="D3070" s="16" t="str">
        <f t="shared" si="861"/>
        <v>é.quem.coordenou</v>
      </c>
      <c r="E3070" s="17" t="s">
        <v>26</v>
      </c>
      <c r="F3070" s="36" t="str">
        <f t="shared" ref="F3070:F3077" si="870">F3069</f>
        <v>d.projetar</v>
      </c>
      <c r="G3070" s="41" t="s">
        <v>6529</v>
      </c>
      <c r="H3070" s="20" t="s">
        <v>12846</v>
      </c>
      <c r="I3070" s="21" t="str">
        <f t="shared" si="867"/>
        <v>null</v>
      </c>
      <c r="J3070" s="42" t="s">
        <v>0</v>
      </c>
      <c r="K3070" s="42" t="s">
        <v>0</v>
      </c>
      <c r="L3070" s="42" t="s">
        <v>0</v>
      </c>
      <c r="M3070" s="42" t="s">
        <v>0</v>
      </c>
      <c r="N3070" s="22" t="s">
        <v>0</v>
      </c>
      <c r="O3070" s="42" t="s">
        <v>0</v>
      </c>
      <c r="P3070" s="42" t="s">
        <v>0</v>
      </c>
      <c r="Q3070" s="42" t="s">
        <v>0</v>
      </c>
      <c r="R3070" s="42" t="s">
        <v>0</v>
      </c>
      <c r="S3070" s="25" t="s">
        <v>1</v>
      </c>
      <c r="T3070" s="25" t="s">
        <v>6790</v>
      </c>
      <c r="U3070" s="26" t="str">
        <f t="shared" si="868"/>
        <v>Propriedade destinada a projetar: é.quem.coordenou</v>
      </c>
      <c r="V3070" s="26" t="str">
        <f t="shared" si="862"/>
        <v>Dado para projetar: quem.coordenou -- Formatado como (rdfs:Literal or xsd:string)</v>
      </c>
      <c r="W3070" s="27" t="s">
        <v>5222</v>
      </c>
      <c r="X3070" s="28" t="s">
        <v>3673</v>
      </c>
      <c r="Y3070" s="29" t="s">
        <v>9677</v>
      </c>
      <c r="Z3070" s="30" t="str">
        <f t="shared" si="857"/>
        <v>d.projetar.112</v>
      </c>
      <c r="AA3070" s="30" t="str">
        <f t="shared" si="858"/>
        <v>Ação de projetar</v>
      </c>
      <c r="AB3070" s="31" t="str">
        <f t="shared" si="855"/>
        <v>null</v>
      </c>
      <c r="AC3070" s="32" t="s">
        <v>0</v>
      </c>
      <c r="AD3070" s="31" t="str">
        <f t="shared" si="865"/>
        <v>null</v>
      </c>
      <c r="AE3070" s="32" t="s">
        <v>0</v>
      </c>
      <c r="AF3070" s="31" t="str">
        <f t="shared" si="863"/>
        <v>null</v>
      </c>
      <c r="AG3070" s="32" t="s">
        <v>0</v>
      </c>
      <c r="AH3070" s="31" t="str">
        <f t="shared" si="856"/>
        <v>null</v>
      </c>
      <c r="AI3070" s="32" t="s">
        <v>0</v>
      </c>
      <c r="AJ3070" s="31" t="str">
        <f t="shared" si="864"/>
        <v>null</v>
      </c>
      <c r="AK3070" s="32" t="s">
        <v>0</v>
      </c>
      <c r="AL3070" s="31" t="str">
        <f t="shared" si="869"/>
        <v>null</v>
      </c>
      <c r="AM3070" s="33" t="s">
        <v>0</v>
      </c>
    </row>
    <row r="3071" spans="1:39" ht="6.9" customHeight="1" x14ac:dyDescent="0.4">
      <c r="A3071" s="13">
        <v>3071</v>
      </c>
      <c r="B3071" s="14" t="s">
        <v>25</v>
      </c>
      <c r="C3071" s="35" t="str">
        <f t="shared" si="866"/>
        <v>p.projetar</v>
      </c>
      <c r="D3071" s="16" t="str">
        <f t="shared" si="861"/>
        <v>é.quem.criou</v>
      </c>
      <c r="E3071" s="17" t="s">
        <v>26</v>
      </c>
      <c r="F3071" s="36" t="str">
        <f t="shared" si="870"/>
        <v>d.projetar</v>
      </c>
      <c r="G3071" s="41" t="s">
        <v>6527</v>
      </c>
      <c r="H3071" s="20" t="s">
        <v>12846</v>
      </c>
      <c r="I3071" s="21" t="str">
        <f t="shared" si="867"/>
        <v>null</v>
      </c>
      <c r="J3071" s="42" t="s">
        <v>0</v>
      </c>
      <c r="K3071" s="42" t="s">
        <v>0</v>
      </c>
      <c r="L3071" s="42" t="s">
        <v>0</v>
      </c>
      <c r="M3071" s="42" t="s">
        <v>0</v>
      </c>
      <c r="N3071" s="22" t="s">
        <v>0</v>
      </c>
      <c r="O3071" s="42" t="s">
        <v>0</v>
      </c>
      <c r="P3071" s="42" t="s">
        <v>0</v>
      </c>
      <c r="Q3071" s="42" t="s">
        <v>0</v>
      </c>
      <c r="R3071" s="24" t="s">
        <v>6539</v>
      </c>
      <c r="S3071" s="25" t="s">
        <v>1</v>
      </c>
      <c r="T3071" s="25" t="s">
        <v>6790</v>
      </c>
      <c r="U3071" s="26" t="str">
        <f t="shared" si="868"/>
        <v>Propriedade destinada a projetar: é.quem.criou</v>
      </c>
      <c r="V3071" s="26" t="str">
        <f t="shared" si="862"/>
        <v>Dado para projetar: quem.criou -- Formatado como (rdfs:Literal or xsd:string)</v>
      </c>
      <c r="W3071" s="27" t="s">
        <v>5219</v>
      </c>
      <c r="X3071" s="28" t="s">
        <v>3704</v>
      </c>
      <c r="Y3071" s="29" t="s">
        <v>9678</v>
      </c>
      <c r="Z3071" s="30" t="str">
        <f t="shared" si="857"/>
        <v>d.projetar.113</v>
      </c>
      <c r="AA3071" s="30" t="str">
        <f t="shared" si="858"/>
        <v>Ação de projetar</v>
      </c>
      <c r="AB3071" s="31" t="str">
        <f t="shared" si="855"/>
        <v>null</v>
      </c>
      <c r="AC3071" s="32" t="s">
        <v>0</v>
      </c>
      <c r="AD3071" s="31" t="str">
        <f t="shared" si="865"/>
        <v>null</v>
      </c>
      <c r="AE3071" s="32" t="s">
        <v>0</v>
      </c>
      <c r="AF3071" s="31" t="str">
        <f t="shared" si="863"/>
        <v>null</v>
      </c>
      <c r="AG3071" s="32" t="s">
        <v>0</v>
      </c>
      <c r="AH3071" s="31" t="str">
        <f t="shared" si="856"/>
        <v>null</v>
      </c>
      <c r="AI3071" s="32" t="s">
        <v>0</v>
      </c>
      <c r="AJ3071" s="31" t="str">
        <f t="shared" si="864"/>
        <v>null</v>
      </c>
      <c r="AK3071" s="32" t="s">
        <v>0</v>
      </c>
      <c r="AL3071" s="31" t="str">
        <f t="shared" si="869"/>
        <v>null</v>
      </c>
      <c r="AM3071" s="33" t="s">
        <v>0</v>
      </c>
    </row>
    <row r="3072" spans="1:39" ht="6.9" customHeight="1" x14ac:dyDescent="0.4">
      <c r="A3072" s="13">
        <v>3072</v>
      </c>
      <c r="B3072" s="14" t="s">
        <v>25</v>
      </c>
      <c r="C3072" s="35" t="str">
        <f t="shared" si="866"/>
        <v>p.projetar</v>
      </c>
      <c r="D3072" s="16" t="str">
        <f t="shared" si="861"/>
        <v>é.quem.desenhou</v>
      </c>
      <c r="E3072" s="17" t="s">
        <v>26</v>
      </c>
      <c r="F3072" s="36" t="str">
        <f t="shared" si="870"/>
        <v>d.projetar</v>
      </c>
      <c r="G3072" s="41" t="s">
        <v>6530</v>
      </c>
      <c r="H3072" s="20" t="s">
        <v>12846</v>
      </c>
      <c r="I3072" s="21" t="str">
        <f t="shared" si="867"/>
        <v>null</v>
      </c>
      <c r="J3072" s="42" t="s">
        <v>0</v>
      </c>
      <c r="K3072" s="42" t="s">
        <v>0</v>
      </c>
      <c r="L3072" s="42" t="s">
        <v>0</v>
      </c>
      <c r="M3072" s="42" t="s">
        <v>0</v>
      </c>
      <c r="N3072" s="22" t="s">
        <v>0</v>
      </c>
      <c r="O3072" s="42" t="s">
        <v>0</v>
      </c>
      <c r="P3072" s="42" t="s">
        <v>0</v>
      </c>
      <c r="Q3072" s="42" t="s">
        <v>0</v>
      </c>
      <c r="R3072" s="42" t="s">
        <v>0</v>
      </c>
      <c r="S3072" s="25" t="s">
        <v>1</v>
      </c>
      <c r="T3072" s="25" t="s">
        <v>6790</v>
      </c>
      <c r="U3072" s="26" t="str">
        <f t="shared" si="868"/>
        <v>Propriedade destinada a projetar: é.quem.desenhou</v>
      </c>
      <c r="V3072" s="26" t="str">
        <f t="shared" si="862"/>
        <v>Dado para projetar: quem.desenhou -- Formatado como (rdfs:Literal or xsd:string)</v>
      </c>
      <c r="W3072" s="27" t="s">
        <v>5223</v>
      </c>
      <c r="X3072" s="28" t="s">
        <v>3676</v>
      </c>
      <c r="Y3072" s="29" t="s">
        <v>9679</v>
      </c>
      <c r="Z3072" s="30" t="str">
        <f t="shared" si="857"/>
        <v>d.projetar.114</v>
      </c>
      <c r="AA3072" s="30" t="str">
        <f t="shared" si="858"/>
        <v>Ação de projetar</v>
      </c>
      <c r="AB3072" s="31" t="str">
        <f t="shared" si="855"/>
        <v>null</v>
      </c>
      <c r="AC3072" s="32" t="s">
        <v>0</v>
      </c>
      <c r="AD3072" s="31" t="str">
        <f t="shared" si="865"/>
        <v>null</v>
      </c>
      <c r="AE3072" s="32" t="s">
        <v>0</v>
      </c>
      <c r="AF3072" s="31" t="str">
        <f t="shared" si="863"/>
        <v>null</v>
      </c>
      <c r="AG3072" s="32" t="s">
        <v>0</v>
      </c>
      <c r="AH3072" s="31" t="str">
        <f t="shared" si="856"/>
        <v>null</v>
      </c>
      <c r="AI3072" s="32" t="s">
        <v>0</v>
      </c>
      <c r="AJ3072" s="31" t="str">
        <f t="shared" si="864"/>
        <v>null</v>
      </c>
      <c r="AK3072" s="32" t="s">
        <v>0</v>
      </c>
      <c r="AL3072" s="31" t="str">
        <f t="shared" si="869"/>
        <v>null</v>
      </c>
      <c r="AM3072" s="33" t="s">
        <v>0</v>
      </c>
    </row>
    <row r="3073" spans="1:39" ht="6.9" customHeight="1" x14ac:dyDescent="0.4">
      <c r="A3073" s="13">
        <v>3073</v>
      </c>
      <c r="B3073" s="14" t="s">
        <v>25</v>
      </c>
      <c r="C3073" s="35" t="str">
        <f t="shared" si="866"/>
        <v>p.projetar</v>
      </c>
      <c r="D3073" s="16" t="str">
        <f t="shared" si="861"/>
        <v>é.quem.modelou</v>
      </c>
      <c r="E3073" s="17" t="s">
        <v>26</v>
      </c>
      <c r="F3073" s="36" t="str">
        <f t="shared" si="870"/>
        <v>d.projetar</v>
      </c>
      <c r="G3073" s="41" t="s">
        <v>6540</v>
      </c>
      <c r="H3073" s="20" t="s">
        <v>12846</v>
      </c>
      <c r="I3073" s="21" t="str">
        <f t="shared" si="867"/>
        <v>null</v>
      </c>
      <c r="J3073" s="42" t="s">
        <v>0</v>
      </c>
      <c r="K3073" s="42" t="s">
        <v>0</v>
      </c>
      <c r="L3073" s="42" t="s">
        <v>0</v>
      </c>
      <c r="M3073" s="42" t="s">
        <v>0</v>
      </c>
      <c r="N3073" s="22" t="s">
        <v>0</v>
      </c>
      <c r="O3073" s="42" t="s">
        <v>0</v>
      </c>
      <c r="P3073" s="42" t="s">
        <v>0</v>
      </c>
      <c r="Q3073" s="42" t="s">
        <v>0</v>
      </c>
      <c r="R3073" s="42" t="s">
        <v>0</v>
      </c>
      <c r="S3073" s="25" t="s">
        <v>1</v>
      </c>
      <c r="T3073" s="25" t="s">
        <v>6790</v>
      </c>
      <c r="U3073" s="26" t="str">
        <f t="shared" si="868"/>
        <v>Propriedade destinada a projetar: é.quem.modelou</v>
      </c>
      <c r="V3073" s="26" t="str">
        <f t="shared" si="862"/>
        <v>Dado para projetar: quem.modelou -- Formatado como (rdfs:Literal or xsd:string)</v>
      </c>
      <c r="W3073" s="27" t="s">
        <v>6541</v>
      </c>
      <c r="X3073" s="28" t="s">
        <v>6542</v>
      </c>
      <c r="Y3073" s="29" t="s">
        <v>9680</v>
      </c>
      <c r="Z3073" s="30" t="str">
        <f t="shared" si="857"/>
        <v>d.projetar.115</v>
      </c>
      <c r="AA3073" s="30" t="str">
        <f t="shared" si="858"/>
        <v>Ação de projetar</v>
      </c>
      <c r="AB3073" s="31" t="str">
        <f t="shared" si="855"/>
        <v>null</v>
      </c>
      <c r="AC3073" s="32" t="s">
        <v>0</v>
      </c>
      <c r="AD3073" s="31" t="str">
        <f t="shared" si="865"/>
        <v>null</v>
      </c>
      <c r="AE3073" s="32" t="s">
        <v>0</v>
      </c>
      <c r="AF3073" s="31" t="str">
        <f t="shared" si="863"/>
        <v>null</v>
      </c>
      <c r="AG3073" s="32" t="s">
        <v>0</v>
      </c>
      <c r="AH3073" s="31" t="str">
        <f t="shared" si="856"/>
        <v>null</v>
      </c>
      <c r="AI3073" s="32" t="s">
        <v>0</v>
      </c>
      <c r="AJ3073" s="31" t="str">
        <f t="shared" si="864"/>
        <v>null</v>
      </c>
      <c r="AK3073" s="32" t="s">
        <v>0</v>
      </c>
      <c r="AL3073" s="31" t="str">
        <f t="shared" si="869"/>
        <v>null</v>
      </c>
      <c r="AM3073" s="33" t="s">
        <v>0</v>
      </c>
    </row>
    <row r="3074" spans="1:39" ht="6.9" customHeight="1" x14ac:dyDescent="0.4">
      <c r="A3074" s="13">
        <v>3074</v>
      </c>
      <c r="B3074" s="14" t="s">
        <v>25</v>
      </c>
      <c r="C3074" s="35" t="str">
        <f t="shared" si="866"/>
        <v>p.projetar</v>
      </c>
      <c r="D3074" s="16" t="str">
        <f t="shared" si="861"/>
        <v>é.quem.patrocinou</v>
      </c>
      <c r="E3074" s="17" t="s">
        <v>26</v>
      </c>
      <c r="F3074" s="36" t="str">
        <f t="shared" si="870"/>
        <v>d.projetar</v>
      </c>
      <c r="G3074" s="41" t="s">
        <v>6534</v>
      </c>
      <c r="H3074" s="20" t="s">
        <v>12846</v>
      </c>
      <c r="I3074" s="21" t="str">
        <f t="shared" si="867"/>
        <v>null</v>
      </c>
      <c r="J3074" s="42" t="s">
        <v>0</v>
      </c>
      <c r="K3074" s="42" t="s">
        <v>0</v>
      </c>
      <c r="L3074" s="42" t="s">
        <v>0</v>
      </c>
      <c r="M3074" s="42" t="s">
        <v>0</v>
      </c>
      <c r="N3074" s="22" t="s">
        <v>0</v>
      </c>
      <c r="O3074" s="42" t="s">
        <v>0</v>
      </c>
      <c r="P3074" s="42" t="s">
        <v>0</v>
      </c>
      <c r="Q3074" s="42" t="s">
        <v>0</v>
      </c>
      <c r="R3074" s="42" t="s">
        <v>0</v>
      </c>
      <c r="S3074" s="25" t="s">
        <v>1</v>
      </c>
      <c r="T3074" s="25" t="s">
        <v>6790</v>
      </c>
      <c r="U3074" s="26" t="str">
        <f t="shared" si="868"/>
        <v>Propriedade destinada a projetar: é.quem.patrocinou</v>
      </c>
      <c r="V3074" s="26" t="str">
        <f t="shared" si="862"/>
        <v>Dado para projetar: quem.patrocinou -- Formatado como (rdfs:Literal or xsd:string)</v>
      </c>
      <c r="W3074" s="27" t="s">
        <v>5227</v>
      </c>
      <c r="X3074" s="28" t="s">
        <v>3578</v>
      </c>
      <c r="Y3074" s="29" t="s">
        <v>9681</v>
      </c>
      <c r="Z3074" s="30" t="str">
        <f t="shared" ref="Z3074:Z3137" si="871">IF(
    F3073&lt;&gt;F3074,
    _xlfn.CONCAT(F3074,".100"),
    _xlfn.CONCAT(F3074,".",VALUE(RIGHT(Z3073,3))+1)
)</f>
        <v>d.projetar.116</v>
      </c>
      <c r="AA3074" s="30" t="str">
        <f t="shared" ref="AA3074:AA3137" si="872">_xlfn.CONCAT("Ação de ", SUBSTITUTE(F3074, "d.",  ""))</f>
        <v>Ação de projetar</v>
      </c>
      <c r="AB3074" s="31" t="str">
        <f t="shared" si="855"/>
        <v>null</v>
      </c>
      <c r="AC3074" s="32" t="s">
        <v>0</v>
      </c>
      <c r="AD3074" s="31" t="str">
        <f t="shared" si="865"/>
        <v>null</v>
      </c>
      <c r="AE3074" s="32" t="s">
        <v>0</v>
      </c>
      <c r="AF3074" s="31" t="str">
        <f t="shared" si="863"/>
        <v>null</v>
      </c>
      <c r="AG3074" s="32" t="s">
        <v>0</v>
      </c>
      <c r="AH3074" s="31" t="str">
        <f t="shared" si="856"/>
        <v>null</v>
      </c>
      <c r="AI3074" s="32" t="s">
        <v>0</v>
      </c>
      <c r="AJ3074" s="31" t="str">
        <f t="shared" si="864"/>
        <v>null</v>
      </c>
      <c r="AK3074" s="32" t="s">
        <v>0</v>
      </c>
      <c r="AL3074" s="31" t="str">
        <f t="shared" si="869"/>
        <v>null</v>
      </c>
      <c r="AM3074" s="33" t="s">
        <v>0</v>
      </c>
    </row>
    <row r="3075" spans="1:39" ht="6.9" customHeight="1" x14ac:dyDescent="0.4">
      <c r="A3075" s="13">
        <v>3075</v>
      </c>
      <c r="B3075" s="14" t="s">
        <v>25</v>
      </c>
      <c r="C3075" s="35" t="str">
        <f t="shared" si="866"/>
        <v>p.projetar</v>
      </c>
      <c r="D3075" s="16" t="str">
        <f t="shared" si="861"/>
        <v>é.quem.projetou</v>
      </c>
      <c r="E3075" s="17" t="s">
        <v>26</v>
      </c>
      <c r="F3075" s="36" t="str">
        <f t="shared" si="870"/>
        <v>d.projetar</v>
      </c>
      <c r="G3075" s="41" t="s">
        <v>6526</v>
      </c>
      <c r="H3075" s="20" t="s">
        <v>12846</v>
      </c>
      <c r="I3075" s="21" t="str">
        <f t="shared" si="867"/>
        <v>null</v>
      </c>
      <c r="J3075" s="42" t="s">
        <v>0</v>
      </c>
      <c r="K3075" s="42" t="s">
        <v>0</v>
      </c>
      <c r="L3075" s="42" t="s">
        <v>0</v>
      </c>
      <c r="M3075" s="42" t="s">
        <v>0</v>
      </c>
      <c r="N3075" s="22" t="s">
        <v>0</v>
      </c>
      <c r="O3075" s="42" t="s">
        <v>0</v>
      </c>
      <c r="P3075" s="42" t="s">
        <v>0</v>
      </c>
      <c r="Q3075" s="42" t="s">
        <v>0</v>
      </c>
      <c r="R3075" s="24" t="s">
        <v>6538</v>
      </c>
      <c r="S3075" s="25" t="s">
        <v>1</v>
      </c>
      <c r="T3075" s="25" t="s">
        <v>6790</v>
      </c>
      <c r="U3075" s="26" t="str">
        <f t="shared" si="868"/>
        <v>Propriedade destinada a projetar: é.quem.projetou</v>
      </c>
      <c r="V3075" s="26" t="str">
        <f t="shared" si="862"/>
        <v>Dado para projetar: quem.projetou -- Formatado como (rdfs:Literal or xsd:string)</v>
      </c>
      <c r="W3075" s="27" t="s">
        <v>5218</v>
      </c>
      <c r="X3075" s="28" t="s">
        <v>3705</v>
      </c>
      <c r="Y3075" s="29" t="s">
        <v>9682</v>
      </c>
      <c r="Z3075" s="30" t="str">
        <f t="shared" si="871"/>
        <v>d.projetar.117</v>
      </c>
      <c r="AA3075" s="30" t="str">
        <f t="shared" si="872"/>
        <v>Ação de projetar</v>
      </c>
      <c r="AB3075" s="31" t="str">
        <f t="shared" si="855"/>
        <v>null</v>
      </c>
      <c r="AC3075" s="32" t="s">
        <v>0</v>
      </c>
      <c r="AD3075" s="31" t="str">
        <f t="shared" si="865"/>
        <v>null</v>
      </c>
      <c r="AE3075" s="32" t="s">
        <v>0</v>
      </c>
      <c r="AF3075" s="31" t="str">
        <f t="shared" si="863"/>
        <v>null</v>
      </c>
      <c r="AG3075" s="32" t="s">
        <v>0</v>
      </c>
      <c r="AH3075" s="31" t="str">
        <f t="shared" si="856"/>
        <v>null</v>
      </c>
      <c r="AI3075" s="32" t="s">
        <v>0</v>
      </c>
      <c r="AJ3075" s="31" t="str">
        <f t="shared" si="864"/>
        <v>null</v>
      </c>
      <c r="AK3075" s="32" t="s">
        <v>0</v>
      </c>
      <c r="AL3075" s="31" t="str">
        <f t="shared" si="869"/>
        <v>null</v>
      </c>
      <c r="AM3075" s="33" t="s">
        <v>0</v>
      </c>
    </row>
    <row r="3076" spans="1:39" ht="6.9" customHeight="1" x14ac:dyDescent="0.4">
      <c r="A3076" s="13">
        <v>3076</v>
      </c>
      <c r="B3076" s="14" t="s">
        <v>25</v>
      </c>
      <c r="C3076" s="35" t="str">
        <f t="shared" si="866"/>
        <v>p.projetar</v>
      </c>
      <c r="D3076" s="16" t="str">
        <f t="shared" si="861"/>
        <v>é.quem.representou</v>
      </c>
      <c r="E3076" s="17" t="s">
        <v>26</v>
      </c>
      <c r="F3076" s="36" t="str">
        <f t="shared" si="870"/>
        <v>d.projetar</v>
      </c>
      <c r="G3076" s="41" t="s">
        <v>6535</v>
      </c>
      <c r="H3076" s="20" t="s">
        <v>12846</v>
      </c>
      <c r="I3076" s="21" t="str">
        <f t="shared" si="867"/>
        <v>null</v>
      </c>
      <c r="J3076" s="42" t="s">
        <v>0</v>
      </c>
      <c r="K3076" s="42" t="s">
        <v>0</v>
      </c>
      <c r="L3076" s="42" t="s">
        <v>0</v>
      </c>
      <c r="M3076" s="42" t="s">
        <v>0</v>
      </c>
      <c r="N3076" s="22" t="s">
        <v>0</v>
      </c>
      <c r="O3076" s="42" t="s">
        <v>0</v>
      </c>
      <c r="P3076" s="42" t="s">
        <v>0</v>
      </c>
      <c r="Q3076" s="42" t="s">
        <v>0</v>
      </c>
      <c r="R3076" s="42" t="s">
        <v>0</v>
      </c>
      <c r="S3076" s="25" t="s">
        <v>1</v>
      </c>
      <c r="T3076" s="25" t="s">
        <v>6790</v>
      </c>
      <c r="U3076" s="26" t="str">
        <f t="shared" si="868"/>
        <v>Propriedade destinada a projetar: é.quem.representou</v>
      </c>
      <c r="V3076" s="26" t="str">
        <f t="shared" si="862"/>
        <v>Dado para projetar: quem.representou -- Formatado como (rdfs:Literal or xsd:string)</v>
      </c>
      <c r="W3076" s="27" t="s">
        <v>5233</v>
      </c>
      <c r="X3076" s="28" t="s">
        <v>3670</v>
      </c>
      <c r="Y3076" s="29" t="s">
        <v>9683</v>
      </c>
      <c r="Z3076" s="30" t="str">
        <f t="shared" si="871"/>
        <v>d.projetar.118</v>
      </c>
      <c r="AA3076" s="30" t="str">
        <f t="shared" si="872"/>
        <v>Ação de projetar</v>
      </c>
      <c r="AB3076" s="31" t="str">
        <f t="shared" si="855"/>
        <v>null</v>
      </c>
      <c r="AC3076" s="32" t="s">
        <v>0</v>
      </c>
      <c r="AD3076" s="31" t="str">
        <f t="shared" si="865"/>
        <v>null</v>
      </c>
      <c r="AE3076" s="32" t="s">
        <v>0</v>
      </c>
      <c r="AF3076" s="31" t="str">
        <f t="shared" si="863"/>
        <v>null</v>
      </c>
      <c r="AG3076" s="32" t="s">
        <v>0</v>
      </c>
      <c r="AH3076" s="31" t="str">
        <f t="shared" si="856"/>
        <v>null</v>
      </c>
      <c r="AI3076" s="32" t="s">
        <v>0</v>
      </c>
      <c r="AJ3076" s="31" t="str">
        <f t="shared" si="864"/>
        <v>null</v>
      </c>
      <c r="AK3076" s="32" t="s">
        <v>0</v>
      </c>
      <c r="AL3076" s="31" t="str">
        <f t="shared" si="869"/>
        <v>null</v>
      </c>
      <c r="AM3076" s="33" t="s">
        <v>0</v>
      </c>
    </row>
    <row r="3077" spans="1:39" ht="6.9" customHeight="1" x14ac:dyDescent="0.4">
      <c r="A3077" s="13">
        <v>3077</v>
      </c>
      <c r="B3077" s="14" t="s">
        <v>25</v>
      </c>
      <c r="C3077" s="35" t="str">
        <f t="shared" si="866"/>
        <v>p.projetar</v>
      </c>
      <c r="D3077" s="16" t="str">
        <f t="shared" si="861"/>
        <v>é.responsável.técnico</v>
      </c>
      <c r="E3077" s="17" t="s">
        <v>26</v>
      </c>
      <c r="F3077" s="36" t="str">
        <f t="shared" si="870"/>
        <v>d.projetar</v>
      </c>
      <c r="G3077" s="41" t="s">
        <v>854</v>
      </c>
      <c r="H3077" s="20" t="s">
        <v>12846</v>
      </c>
      <c r="I3077" s="21" t="str">
        <f t="shared" si="867"/>
        <v>null</v>
      </c>
      <c r="J3077" s="42" t="s">
        <v>0</v>
      </c>
      <c r="K3077" s="42" t="s">
        <v>0</v>
      </c>
      <c r="L3077" s="42" t="s">
        <v>0</v>
      </c>
      <c r="M3077" s="42" t="s">
        <v>0</v>
      </c>
      <c r="N3077" s="22" t="s">
        <v>0</v>
      </c>
      <c r="O3077" s="42" t="s">
        <v>0</v>
      </c>
      <c r="P3077" s="42" t="s">
        <v>0</v>
      </c>
      <c r="Q3077" s="42" t="s">
        <v>0</v>
      </c>
      <c r="R3077" s="42" t="s">
        <v>0</v>
      </c>
      <c r="S3077" s="25" t="s">
        <v>1</v>
      </c>
      <c r="T3077" s="25" t="s">
        <v>6790</v>
      </c>
      <c r="U3077" s="26" t="str">
        <f t="shared" si="868"/>
        <v>Propriedade destinada a projetar: é.responsável.técnico</v>
      </c>
      <c r="V3077" s="26" t="str">
        <f t="shared" si="862"/>
        <v>Dado para projetar: responsável.técnico -- Formatado como (rdfs:Literal or xsd:string)</v>
      </c>
      <c r="W3077" s="27" t="s">
        <v>5234</v>
      </c>
      <c r="X3077" s="28" t="s">
        <v>3671</v>
      </c>
      <c r="Y3077" s="29" t="s">
        <v>9684</v>
      </c>
      <c r="Z3077" s="30" t="str">
        <f t="shared" si="871"/>
        <v>d.projetar.119</v>
      </c>
      <c r="AA3077" s="30" t="str">
        <f t="shared" si="872"/>
        <v>Ação de projetar</v>
      </c>
      <c r="AB3077" s="31" t="str">
        <f t="shared" si="855"/>
        <v>null</v>
      </c>
      <c r="AC3077" s="32" t="s">
        <v>0</v>
      </c>
      <c r="AD3077" s="31" t="str">
        <f t="shared" si="865"/>
        <v>null</v>
      </c>
      <c r="AE3077" s="32" t="s">
        <v>0</v>
      </c>
      <c r="AF3077" s="31" t="str">
        <f t="shared" si="863"/>
        <v>null</v>
      </c>
      <c r="AG3077" s="32" t="s">
        <v>0</v>
      </c>
      <c r="AH3077" s="31" t="str">
        <f t="shared" si="856"/>
        <v>null</v>
      </c>
      <c r="AI3077" s="32" t="s">
        <v>0</v>
      </c>
      <c r="AJ3077" s="31" t="str">
        <f t="shared" si="864"/>
        <v>null</v>
      </c>
      <c r="AK3077" s="32" t="s">
        <v>0</v>
      </c>
      <c r="AL3077" s="31" t="str">
        <f t="shared" si="869"/>
        <v>null</v>
      </c>
      <c r="AM3077" s="33" t="s">
        <v>0</v>
      </c>
    </row>
    <row r="3078" spans="1:39" ht="6.9" customHeight="1" x14ac:dyDescent="0.4">
      <c r="A3078" s="13">
        <v>3078</v>
      </c>
      <c r="B3078" s="14" t="s">
        <v>25</v>
      </c>
      <c r="C3078" s="15" t="str">
        <f t="shared" si="866"/>
        <v>p.proteger</v>
      </c>
      <c r="D3078" s="16" t="str">
        <f t="shared" si="861"/>
        <v>é.aterramento</v>
      </c>
      <c r="E3078" s="17" t="s">
        <v>26</v>
      </c>
      <c r="F3078" s="18" t="s">
        <v>2080</v>
      </c>
      <c r="G3078" s="19" t="s">
        <v>244</v>
      </c>
      <c r="H3078" s="20" t="s">
        <v>12846</v>
      </c>
      <c r="I3078" s="21" t="str">
        <f t="shared" si="867"/>
        <v>null</v>
      </c>
      <c r="J3078" s="22" t="s">
        <v>0</v>
      </c>
      <c r="K3078" s="22" t="s">
        <v>0</v>
      </c>
      <c r="L3078" s="22" t="s">
        <v>0</v>
      </c>
      <c r="M3078" s="22" t="s">
        <v>0</v>
      </c>
      <c r="N3078" s="22" t="s">
        <v>0</v>
      </c>
      <c r="O3078" s="22" t="s">
        <v>0</v>
      </c>
      <c r="P3078" s="22" t="s">
        <v>0</v>
      </c>
      <c r="Q3078" s="22" t="s">
        <v>0</v>
      </c>
      <c r="R3078" s="42" t="s">
        <v>0</v>
      </c>
      <c r="S3078" s="25" t="s">
        <v>1</v>
      </c>
      <c r="T3078" s="25" t="s">
        <v>6790</v>
      </c>
      <c r="U3078" s="26" t="str">
        <f t="shared" si="868"/>
        <v>Propriedade destinada a proteger: é.aterramento</v>
      </c>
      <c r="V3078" s="26" t="str">
        <f t="shared" si="862"/>
        <v>Dado para proteger: aterramento -- Formatado como (rdfs:Literal or xsd:string)</v>
      </c>
      <c r="W3078" s="27" t="s">
        <v>5241</v>
      </c>
      <c r="X3078" s="28" t="s">
        <v>3680</v>
      </c>
      <c r="Y3078" s="29" t="s">
        <v>9690</v>
      </c>
      <c r="Z3078" s="30" t="str">
        <f t="shared" si="871"/>
        <v>d.proteger.100</v>
      </c>
      <c r="AA3078" s="30" t="str">
        <f t="shared" si="872"/>
        <v>Ação de proteger</v>
      </c>
      <c r="AB3078" s="31" t="str">
        <f t="shared" si="855"/>
        <v>categoria.revit</v>
      </c>
      <c r="AC3078" s="32" t="s">
        <v>1995</v>
      </c>
      <c r="AD3078" s="31" t="str">
        <f t="shared" si="865"/>
        <v>null</v>
      </c>
      <c r="AE3078" s="32" t="s">
        <v>0</v>
      </c>
      <c r="AF3078" s="31" t="str">
        <f t="shared" si="863"/>
        <v>null</v>
      </c>
      <c r="AG3078" s="32" t="s">
        <v>0</v>
      </c>
      <c r="AH3078" s="31" t="str">
        <f t="shared" si="856"/>
        <v>classe.ifc</v>
      </c>
      <c r="AI3078" s="32" t="s">
        <v>1949</v>
      </c>
      <c r="AJ3078" s="31" t="str">
        <f t="shared" si="864"/>
        <v>null</v>
      </c>
      <c r="AK3078" s="32" t="s">
        <v>0</v>
      </c>
      <c r="AL3078" s="31" t="str">
        <f t="shared" si="869"/>
        <v>null</v>
      </c>
      <c r="AM3078" s="33" t="s">
        <v>0</v>
      </c>
    </row>
    <row r="3079" spans="1:39" ht="6.9" customHeight="1" x14ac:dyDescent="0.4">
      <c r="A3079" s="13">
        <v>3079</v>
      </c>
      <c r="B3079" s="14" t="s">
        <v>25</v>
      </c>
      <c r="C3079" s="35" t="str">
        <f t="shared" ref="C3079:C3090" si="873">SUBSTITUTE(F3079,"d.","p.")</f>
        <v>p.proteger</v>
      </c>
      <c r="D3079" s="16" t="str">
        <f t="shared" ref="D3079:D3090" si="874">_xlfn.CONCAT("é.",G3079)</f>
        <v>é.barreira.acústica</v>
      </c>
      <c r="E3079" s="17" t="s">
        <v>26</v>
      </c>
      <c r="F3079" s="36" t="str">
        <f>F3078</f>
        <v>d.proteger</v>
      </c>
      <c r="G3079" s="19" t="s">
        <v>15871</v>
      </c>
      <c r="H3079" s="20" t="s">
        <v>12846</v>
      </c>
      <c r="I3079" s="21" t="str">
        <f t="shared" ref="I3079:I3090" si="875">IF(OR(J3079="Functional",K3079="InverseFunctional"),"Functional","null")</f>
        <v>null</v>
      </c>
      <c r="J3079" s="22" t="s">
        <v>0</v>
      </c>
      <c r="K3079" s="22" t="s">
        <v>0</v>
      </c>
      <c r="L3079" s="22" t="s">
        <v>0</v>
      </c>
      <c r="M3079" s="22" t="s">
        <v>0</v>
      </c>
      <c r="N3079" s="22" t="s">
        <v>0</v>
      </c>
      <c r="O3079" s="22" t="s">
        <v>0</v>
      </c>
      <c r="P3079" s="22" t="s">
        <v>0</v>
      </c>
      <c r="Q3079" s="22" t="s">
        <v>0</v>
      </c>
      <c r="R3079" s="42" t="s">
        <v>0</v>
      </c>
      <c r="S3079" s="25" t="s">
        <v>1</v>
      </c>
      <c r="T3079" s="25" t="s">
        <v>6790</v>
      </c>
      <c r="U3079" s="26" t="str">
        <f t="shared" ref="U3079:U3090" si="876">_xlfn.CONCAT("Propriedade destinada a ",MID(C3079,FIND("p.",C3079,1)+2,100),": ",D3079)</f>
        <v>Propriedade destinada a proteger: é.barreira.acústica</v>
      </c>
      <c r="V3079" s="26" t="str">
        <f t="shared" ref="V3079:V3090" si="877">_xlfn.CONCAT("Dado para ",MID(F3079,FIND("d.",F3079,1)+2,100),": ",G3079, " -- Formatado como (",H3079, ")")</f>
        <v>Dado para proteger: barreira.acústica -- Formatado como (rdfs:Literal or xsd:string)</v>
      </c>
      <c r="W3079" s="27" t="s">
        <v>15869</v>
      </c>
      <c r="X3079" s="27" t="s">
        <v>15877</v>
      </c>
      <c r="Y3079" s="27" t="s">
        <v>15873</v>
      </c>
      <c r="Z3079" s="30" t="str">
        <f t="shared" si="871"/>
        <v>d.proteger.101</v>
      </c>
      <c r="AA3079" s="30" t="str">
        <f t="shared" si="872"/>
        <v>Ação de proteger</v>
      </c>
      <c r="AB3079" s="31" t="str">
        <f t="shared" ref="AB3079:AB3090" si="878">IF(AC3079="null", "null", "categoria.revit")</f>
        <v>null</v>
      </c>
      <c r="AC3079" s="32" t="s">
        <v>0</v>
      </c>
      <c r="AD3079" s="31" t="str">
        <f t="shared" ref="AD3079:AD3090" si="879">IF(AE3079="null", "null", "parâmetro.revit")</f>
        <v>null</v>
      </c>
      <c r="AE3079" s="32" t="s">
        <v>0</v>
      </c>
      <c r="AF3079" s="31" t="str">
        <f t="shared" ref="AF3079:AF3090" si="880">IF(AG3079="null", "null", "método.revit")</f>
        <v>null</v>
      </c>
      <c r="AG3079" s="32" t="s">
        <v>0</v>
      </c>
      <c r="AH3079" s="31" t="str">
        <f t="shared" ref="AH3079:AH3090" si="881">IF(AI3079="null", "null", "classe.ifc")</f>
        <v>null</v>
      </c>
      <c r="AI3079" s="32" t="s">
        <v>0</v>
      </c>
      <c r="AJ3079" s="31" t="str">
        <f t="shared" ref="AJ3079:AJ3090" si="882">IF(AK3079="null", "null", "atributo.ifc")</f>
        <v>null</v>
      </c>
      <c r="AK3079" s="32" t="s">
        <v>0</v>
      </c>
      <c r="AL3079" s="31" t="str">
        <f t="shared" ref="AL3079:AL3090" si="883">IF(AM3079="null",
    "null",
    IF(OR(ISNUMBER(FIND("ids:",AM3079)), ISNUMBER(FIND("xs:",AM3079))),
        "sintaxe.ids",
        IF(ISNUMBER(FIND("[",AM3079)),
            "código.abnt",
            ""
        )
    )
)</f>
        <v>null</v>
      </c>
      <c r="AM3079" s="33" t="s">
        <v>0</v>
      </c>
    </row>
    <row r="3080" spans="1:39" ht="6.9" customHeight="1" x14ac:dyDescent="0.4">
      <c r="A3080" s="13">
        <v>3080</v>
      </c>
      <c r="B3080" s="14" t="s">
        <v>25</v>
      </c>
      <c r="C3080" s="35" t="str">
        <f t="shared" si="873"/>
        <v>p.proteger</v>
      </c>
      <c r="D3080" s="16" t="str">
        <f t="shared" si="874"/>
        <v>é.blindagem</v>
      </c>
      <c r="E3080" s="17" t="s">
        <v>26</v>
      </c>
      <c r="F3080" s="36" t="str">
        <f t="shared" ref="F3080:F3090" si="884">F3079</f>
        <v>d.proteger</v>
      </c>
      <c r="G3080" s="19" t="s">
        <v>11636</v>
      </c>
      <c r="H3080" s="20" t="s">
        <v>12846</v>
      </c>
      <c r="I3080" s="21" t="str">
        <f t="shared" si="875"/>
        <v>null</v>
      </c>
      <c r="J3080" s="22" t="s">
        <v>0</v>
      </c>
      <c r="K3080" s="22" t="s">
        <v>0</v>
      </c>
      <c r="L3080" s="22" t="s">
        <v>0</v>
      </c>
      <c r="M3080" s="22" t="s">
        <v>0</v>
      </c>
      <c r="N3080" s="22" t="s">
        <v>0</v>
      </c>
      <c r="O3080" s="22" t="s">
        <v>0</v>
      </c>
      <c r="P3080" s="22" t="s">
        <v>0</v>
      </c>
      <c r="Q3080" s="22" t="s">
        <v>0</v>
      </c>
      <c r="R3080" s="42" t="s">
        <v>0</v>
      </c>
      <c r="S3080" s="25" t="s">
        <v>1</v>
      </c>
      <c r="T3080" s="25" t="s">
        <v>6790</v>
      </c>
      <c r="U3080" s="26" t="str">
        <f t="shared" si="876"/>
        <v>Propriedade destinada a proteger: é.blindagem</v>
      </c>
      <c r="V3080" s="26" t="str">
        <f t="shared" si="877"/>
        <v>Dado para proteger: blindagem -- Formatado como (rdfs:Literal or xsd:string)</v>
      </c>
      <c r="W3080" s="27" t="s">
        <v>11727</v>
      </c>
      <c r="X3080" s="27" t="s">
        <v>11728</v>
      </c>
      <c r="Y3080" s="29" t="s">
        <v>11729</v>
      </c>
      <c r="Z3080" s="30" t="str">
        <f t="shared" si="871"/>
        <v>d.proteger.102</v>
      </c>
      <c r="AA3080" s="30" t="str">
        <f t="shared" si="872"/>
        <v>Ação de proteger</v>
      </c>
      <c r="AB3080" s="31" t="str">
        <f t="shared" si="878"/>
        <v>categoria.revit</v>
      </c>
      <c r="AC3080" s="32" t="s">
        <v>1995</v>
      </c>
      <c r="AD3080" s="31" t="str">
        <f t="shared" si="879"/>
        <v>null</v>
      </c>
      <c r="AE3080" s="32" t="s">
        <v>0</v>
      </c>
      <c r="AF3080" s="31" t="str">
        <f t="shared" si="880"/>
        <v>null</v>
      </c>
      <c r="AG3080" s="32" t="s">
        <v>0</v>
      </c>
      <c r="AH3080" s="31" t="str">
        <f t="shared" si="881"/>
        <v>classe.ifc</v>
      </c>
      <c r="AI3080" s="32" t="s">
        <v>1949</v>
      </c>
      <c r="AJ3080" s="31" t="str">
        <f t="shared" si="882"/>
        <v>null</v>
      </c>
      <c r="AK3080" s="32" t="s">
        <v>0</v>
      </c>
      <c r="AL3080" s="31" t="str">
        <f t="shared" si="883"/>
        <v>null</v>
      </c>
      <c r="AM3080" s="33" t="s">
        <v>0</v>
      </c>
    </row>
    <row r="3081" spans="1:39" ht="6.9" customHeight="1" x14ac:dyDescent="0.4">
      <c r="A3081" s="13">
        <v>3081</v>
      </c>
      <c r="B3081" s="14" t="s">
        <v>25</v>
      </c>
      <c r="C3081" s="35" t="str">
        <f t="shared" si="873"/>
        <v>p.proteger</v>
      </c>
      <c r="D3081" s="16" t="str">
        <f t="shared" si="874"/>
        <v>é.combate.de.incêndio</v>
      </c>
      <c r="E3081" s="17" t="s">
        <v>26</v>
      </c>
      <c r="F3081" s="36" t="str">
        <f t="shared" si="884"/>
        <v>d.proteger</v>
      </c>
      <c r="G3081" s="19" t="s">
        <v>11645</v>
      </c>
      <c r="H3081" s="20" t="s">
        <v>12846</v>
      </c>
      <c r="I3081" s="21" t="str">
        <f t="shared" si="875"/>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76"/>
        <v>Propriedade destinada a proteger: é.combate.de.incêndio</v>
      </c>
      <c r="V3081" s="26" t="str">
        <f t="shared" si="877"/>
        <v>Dado para proteger: combate.de.incêndio -- Formatado como (rdfs:Literal or xsd:string)</v>
      </c>
      <c r="W3081" s="27" t="s">
        <v>11763</v>
      </c>
      <c r="X3081" s="27" t="s">
        <v>11767</v>
      </c>
      <c r="Y3081" s="27" t="s">
        <v>11765</v>
      </c>
      <c r="Z3081" s="30" t="str">
        <f t="shared" si="871"/>
        <v>d.proteger.103</v>
      </c>
      <c r="AA3081" s="30" t="str">
        <f t="shared" si="872"/>
        <v>Ação de proteger</v>
      </c>
      <c r="AB3081" s="31" t="str">
        <f t="shared" si="878"/>
        <v>categoria.revit</v>
      </c>
      <c r="AC3081" s="32" t="s">
        <v>1995</v>
      </c>
      <c r="AD3081" s="31" t="str">
        <f t="shared" si="879"/>
        <v>null</v>
      </c>
      <c r="AE3081" s="32" t="s">
        <v>0</v>
      </c>
      <c r="AF3081" s="31" t="str">
        <f t="shared" si="880"/>
        <v>null</v>
      </c>
      <c r="AG3081" s="32" t="s">
        <v>0</v>
      </c>
      <c r="AH3081" s="31" t="str">
        <f t="shared" si="881"/>
        <v>classe.ifc</v>
      </c>
      <c r="AI3081" s="32" t="s">
        <v>1960</v>
      </c>
      <c r="AJ3081" s="31" t="str">
        <f t="shared" si="882"/>
        <v>null</v>
      </c>
      <c r="AK3081" s="32" t="s">
        <v>0</v>
      </c>
      <c r="AL3081" s="31" t="str">
        <f t="shared" si="883"/>
        <v>null</v>
      </c>
      <c r="AM3081" s="33" t="s">
        <v>0</v>
      </c>
    </row>
    <row r="3082" spans="1:39" ht="6.9" customHeight="1" x14ac:dyDescent="0.4">
      <c r="A3082" s="13">
        <v>3082</v>
      </c>
      <c r="B3082" s="14" t="s">
        <v>25</v>
      </c>
      <c r="C3082" s="35" t="str">
        <f t="shared" si="873"/>
        <v>p.proteger</v>
      </c>
      <c r="D3082" s="16" t="str">
        <f t="shared" si="874"/>
        <v>é.disjuntor</v>
      </c>
      <c r="E3082" s="17" t="s">
        <v>26</v>
      </c>
      <c r="F3082" s="36" t="str">
        <f t="shared" si="884"/>
        <v>d.proteger</v>
      </c>
      <c r="G3082" s="19" t="s">
        <v>245</v>
      </c>
      <c r="H3082" s="20" t="s">
        <v>12846</v>
      </c>
      <c r="I3082" s="21" t="str">
        <f t="shared" si="875"/>
        <v>null</v>
      </c>
      <c r="J3082" s="22" t="s">
        <v>0</v>
      </c>
      <c r="K3082" s="22" t="s">
        <v>0</v>
      </c>
      <c r="L3082" s="22" t="s">
        <v>0</v>
      </c>
      <c r="M3082" s="22" t="s">
        <v>0</v>
      </c>
      <c r="N3082" s="22" t="s">
        <v>0</v>
      </c>
      <c r="O3082" s="22" t="s">
        <v>0</v>
      </c>
      <c r="P3082" s="22" t="s">
        <v>0</v>
      </c>
      <c r="Q3082" s="22" t="s">
        <v>0</v>
      </c>
      <c r="R3082" s="42" t="s">
        <v>0</v>
      </c>
      <c r="S3082" s="25" t="s">
        <v>1</v>
      </c>
      <c r="T3082" s="25" t="s">
        <v>6790</v>
      </c>
      <c r="U3082" s="26" t="str">
        <f t="shared" si="876"/>
        <v>Propriedade destinada a proteger: é.disjuntor</v>
      </c>
      <c r="V3082" s="26" t="str">
        <f t="shared" si="877"/>
        <v>Dado para proteger: disjuntor -- Formatado como (rdfs:Literal or xsd:string)</v>
      </c>
      <c r="W3082" s="27" t="s">
        <v>5240</v>
      </c>
      <c r="X3082" s="28" t="s">
        <v>3681</v>
      </c>
      <c r="Y3082" s="29" t="s">
        <v>9689</v>
      </c>
      <c r="Z3082" s="30" t="str">
        <f t="shared" si="871"/>
        <v>d.proteger.104</v>
      </c>
      <c r="AA3082" s="30" t="str">
        <f t="shared" si="872"/>
        <v>Ação de proteger</v>
      </c>
      <c r="AB3082" s="31" t="str">
        <f t="shared" si="878"/>
        <v>categoria.revit</v>
      </c>
      <c r="AC3082" s="32" t="s">
        <v>1995</v>
      </c>
      <c r="AD3082" s="31" t="str">
        <f t="shared" si="879"/>
        <v>null</v>
      </c>
      <c r="AE3082" s="32" t="s">
        <v>0</v>
      </c>
      <c r="AF3082" s="31" t="str">
        <f t="shared" si="880"/>
        <v>null</v>
      </c>
      <c r="AG3082" s="32" t="s">
        <v>0</v>
      </c>
      <c r="AH3082" s="31" t="str">
        <f t="shared" si="881"/>
        <v>classe.ifc</v>
      </c>
      <c r="AI3082" s="32" t="s">
        <v>1949</v>
      </c>
      <c r="AJ3082" s="31" t="str">
        <f t="shared" si="882"/>
        <v>null</v>
      </c>
      <c r="AK3082" s="32" t="s">
        <v>0</v>
      </c>
      <c r="AL3082" s="31" t="str">
        <f t="shared" si="883"/>
        <v>null</v>
      </c>
      <c r="AM3082" s="33" t="s">
        <v>0</v>
      </c>
    </row>
    <row r="3083" spans="1:39" ht="6.9" customHeight="1" x14ac:dyDescent="0.4">
      <c r="A3083" s="13">
        <v>3083</v>
      </c>
      <c r="B3083" s="14" t="s">
        <v>25</v>
      </c>
      <c r="C3083" s="35" t="str">
        <f t="shared" si="873"/>
        <v>p.proteger</v>
      </c>
      <c r="D3083" s="16" t="str">
        <f t="shared" si="874"/>
        <v>é.ecobarreira.acústica</v>
      </c>
      <c r="E3083" s="17" t="s">
        <v>26</v>
      </c>
      <c r="F3083" s="36" t="str">
        <f t="shared" si="884"/>
        <v>d.proteger</v>
      </c>
      <c r="G3083" s="19" t="s">
        <v>15868</v>
      </c>
      <c r="H3083" s="20" t="s">
        <v>12846</v>
      </c>
      <c r="I3083" s="21" t="str">
        <f t="shared" si="875"/>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76"/>
        <v>Propriedade destinada a proteger: é.ecobarreira.acústica</v>
      </c>
      <c r="V3083" s="26" t="str">
        <f t="shared" si="877"/>
        <v>Dado para proteger: ecobarreira.acústica -- Formatado como (rdfs:Literal or xsd:string)</v>
      </c>
      <c r="W3083" s="27" t="s">
        <v>15870</v>
      </c>
      <c r="X3083" s="27" t="s">
        <v>15878</v>
      </c>
      <c r="Y3083" s="27" t="s">
        <v>15874</v>
      </c>
      <c r="Z3083" s="30" t="str">
        <f t="shared" si="871"/>
        <v>d.proteger.105</v>
      </c>
      <c r="AA3083" s="30" t="str">
        <f t="shared" si="872"/>
        <v>Ação de proteger</v>
      </c>
      <c r="AB3083" s="31" t="str">
        <f t="shared" si="878"/>
        <v>null</v>
      </c>
      <c r="AC3083" s="32" t="s">
        <v>0</v>
      </c>
      <c r="AD3083" s="31" t="str">
        <f t="shared" si="879"/>
        <v>null</v>
      </c>
      <c r="AE3083" s="32" t="s">
        <v>0</v>
      </c>
      <c r="AF3083" s="31" t="str">
        <f t="shared" si="880"/>
        <v>null</v>
      </c>
      <c r="AG3083" s="32" t="s">
        <v>0</v>
      </c>
      <c r="AH3083" s="31" t="str">
        <f t="shared" si="881"/>
        <v>null</v>
      </c>
      <c r="AI3083" s="32" t="s">
        <v>0</v>
      </c>
      <c r="AJ3083" s="31" t="str">
        <f t="shared" si="882"/>
        <v>null</v>
      </c>
      <c r="AK3083" s="32" t="s">
        <v>0</v>
      </c>
      <c r="AL3083" s="31" t="str">
        <f t="shared" si="883"/>
        <v>null</v>
      </c>
      <c r="AM3083" s="33" t="s">
        <v>0</v>
      </c>
    </row>
    <row r="3084" spans="1:39" ht="6.9" customHeight="1" x14ac:dyDescent="0.4">
      <c r="A3084" s="13">
        <v>3084</v>
      </c>
      <c r="B3084" s="14" t="s">
        <v>25</v>
      </c>
      <c r="C3084" s="35" t="str">
        <f t="shared" si="873"/>
        <v>p.proteger</v>
      </c>
      <c r="D3084" s="16" t="str">
        <f t="shared" si="874"/>
        <v>é.ecobarreira.hídrica</v>
      </c>
      <c r="E3084" s="17" t="s">
        <v>26</v>
      </c>
      <c r="F3084" s="36" t="str">
        <f t="shared" si="884"/>
        <v>d.proteger</v>
      </c>
      <c r="G3084" s="19" t="s">
        <v>15872</v>
      </c>
      <c r="H3084" s="20" t="s">
        <v>12846</v>
      </c>
      <c r="I3084" s="21" t="str">
        <f t="shared" si="875"/>
        <v>null</v>
      </c>
      <c r="J3084" s="22" t="s">
        <v>0</v>
      </c>
      <c r="K3084" s="22" t="s">
        <v>0</v>
      </c>
      <c r="L3084" s="22" t="s">
        <v>0</v>
      </c>
      <c r="M3084" s="22" t="s">
        <v>0</v>
      </c>
      <c r="N3084" s="22" t="s">
        <v>0</v>
      </c>
      <c r="O3084" s="22" t="s">
        <v>0</v>
      </c>
      <c r="P3084" s="22" t="s">
        <v>0</v>
      </c>
      <c r="Q3084" s="22" t="s">
        <v>0</v>
      </c>
      <c r="R3084" s="42" t="s">
        <v>0</v>
      </c>
      <c r="S3084" s="25" t="s">
        <v>1</v>
      </c>
      <c r="T3084" s="25" t="s">
        <v>6790</v>
      </c>
      <c r="U3084" s="26" t="str">
        <f t="shared" si="876"/>
        <v>Propriedade destinada a proteger: é.ecobarreira.hídrica</v>
      </c>
      <c r="V3084" s="26" t="str">
        <f t="shared" si="877"/>
        <v>Dado para proteger: ecobarreira.hídrica -- Formatado como (rdfs:Literal or xsd:string)</v>
      </c>
      <c r="W3084" s="27" t="s">
        <v>15867</v>
      </c>
      <c r="X3084" s="27" t="s">
        <v>15876</v>
      </c>
      <c r="Y3084" s="27" t="s">
        <v>15875</v>
      </c>
      <c r="Z3084" s="30" t="str">
        <f t="shared" si="871"/>
        <v>d.proteger.106</v>
      </c>
      <c r="AA3084" s="30" t="str">
        <f t="shared" si="872"/>
        <v>Ação de proteger</v>
      </c>
      <c r="AB3084" s="31" t="str">
        <f t="shared" si="878"/>
        <v>null</v>
      </c>
      <c r="AC3084" s="32" t="s">
        <v>0</v>
      </c>
      <c r="AD3084" s="31" t="str">
        <f t="shared" si="879"/>
        <v>null</v>
      </c>
      <c r="AE3084" s="32" t="s">
        <v>0</v>
      </c>
      <c r="AF3084" s="31" t="str">
        <f t="shared" si="880"/>
        <v>null</v>
      </c>
      <c r="AG3084" s="32" t="s">
        <v>0</v>
      </c>
      <c r="AH3084" s="31" t="str">
        <f t="shared" si="881"/>
        <v>null</v>
      </c>
      <c r="AI3084" s="32" t="s">
        <v>0</v>
      </c>
      <c r="AJ3084" s="31" t="str">
        <f t="shared" si="882"/>
        <v>null</v>
      </c>
      <c r="AK3084" s="32" t="s">
        <v>0</v>
      </c>
      <c r="AL3084" s="31" t="str">
        <f t="shared" si="883"/>
        <v>null</v>
      </c>
      <c r="AM3084" s="33" t="s">
        <v>0</v>
      </c>
    </row>
    <row r="3085" spans="1:39" ht="6.9" customHeight="1" x14ac:dyDescent="0.4">
      <c r="A3085" s="13">
        <v>3085</v>
      </c>
      <c r="B3085" s="14" t="s">
        <v>25</v>
      </c>
      <c r="C3085" s="35" t="str">
        <f t="shared" si="873"/>
        <v>p.proteger</v>
      </c>
      <c r="D3085" s="16" t="str">
        <f t="shared" si="874"/>
        <v>é.guardacorpo</v>
      </c>
      <c r="E3085" s="17" t="s">
        <v>26</v>
      </c>
      <c r="F3085" s="36" t="str">
        <f t="shared" si="884"/>
        <v>d.proteger</v>
      </c>
      <c r="G3085" s="19" t="s">
        <v>2476</v>
      </c>
      <c r="H3085" s="20" t="s">
        <v>12846</v>
      </c>
      <c r="I3085" s="21" t="str">
        <f t="shared" si="875"/>
        <v>null</v>
      </c>
      <c r="J3085" s="22" t="s">
        <v>0</v>
      </c>
      <c r="K3085" s="22" t="s">
        <v>0</v>
      </c>
      <c r="L3085" s="22" t="s">
        <v>0</v>
      </c>
      <c r="M3085" s="22" t="s">
        <v>0</v>
      </c>
      <c r="N3085" s="22" t="s">
        <v>0</v>
      </c>
      <c r="O3085" s="22" t="s">
        <v>0</v>
      </c>
      <c r="P3085" s="22" t="s">
        <v>0</v>
      </c>
      <c r="Q3085" s="22" t="s">
        <v>0</v>
      </c>
      <c r="R3085" s="42" t="s">
        <v>15882</v>
      </c>
      <c r="S3085" s="25" t="s">
        <v>1</v>
      </c>
      <c r="T3085" s="25" t="s">
        <v>6790</v>
      </c>
      <c r="U3085" s="26" t="str">
        <f t="shared" si="876"/>
        <v>Propriedade destinada a proteger: é.guardacorpo</v>
      </c>
      <c r="V3085" s="26" t="str">
        <f t="shared" si="877"/>
        <v>Dado para proteger: guardacorpo -- Formatado como (rdfs:Literal or xsd:string)</v>
      </c>
      <c r="W3085" s="27" t="s">
        <v>5236</v>
      </c>
      <c r="X3085" s="28" t="s">
        <v>2190</v>
      </c>
      <c r="Y3085" s="29" t="s">
        <v>9685</v>
      </c>
      <c r="Z3085" s="30" t="str">
        <f t="shared" si="871"/>
        <v>d.proteger.107</v>
      </c>
      <c r="AA3085" s="30" t="str">
        <f t="shared" si="872"/>
        <v>Ação de proteger</v>
      </c>
      <c r="AB3085" s="31" t="str">
        <f t="shared" si="878"/>
        <v>categoria.revit</v>
      </c>
      <c r="AC3085" s="32" t="s">
        <v>1994</v>
      </c>
      <c r="AD3085" s="31" t="str">
        <f t="shared" si="879"/>
        <v>null</v>
      </c>
      <c r="AE3085" s="32" t="s">
        <v>0</v>
      </c>
      <c r="AF3085" s="31" t="str">
        <f t="shared" si="880"/>
        <v>null</v>
      </c>
      <c r="AG3085" s="32" t="s">
        <v>0</v>
      </c>
      <c r="AH3085" s="31" t="str">
        <f t="shared" si="881"/>
        <v>classe.ifc</v>
      </c>
      <c r="AI3085" s="32" t="s">
        <v>1959</v>
      </c>
      <c r="AJ3085" s="31" t="str">
        <f t="shared" si="882"/>
        <v>null</v>
      </c>
      <c r="AK3085" s="32" t="s">
        <v>0</v>
      </c>
      <c r="AL3085" s="31" t="str">
        <f t="shared" si="883"/>
        <v>null</v>
      </c>
      <c r="AM3085" s="33" t="s">
        <v>0</v>
      </c>
    </row>
    <row r="3086" spans="1:39" ht="6.9" customHeight="1" x14ac:dyDescent="0.4">
      <c r="A3086" s="13">
        <v>3086</v>
      </c>
      <c r="B3086" s="14" t="s">
        <v>25</v>
      </c>
      <c r="C3086" s="35" t="str">
        <f t="shared" si="873"/>
        <v>p.proteger</v>
      </c>
      <c r="D3086" s="16" t="str">
        <f t="shared" si="874"/>
        <v>é.guardacorpo.de.escada</v>
      </c>
      <c r="E3086" s="17" t="s">
        <v>26</v>
      </c>
      <c r="F3086" s="36" t="str">
        <f t="shared" si="884"/>
        <v>d.proteger</v>
      </c>
      <c r="G3086" s="19" t="s">
        <v>855</v>
      </c>
      <c r="H3086" s="20" t="s">
        <v>12846</v>
      </c>
      <c r="I3086" s="21" t="str">
        <f t="shared" si="875"/>
        <v>null</v>
      </c>
      <c r="J3086" s="22" t="s">
        <v>0</v>
      </c>
      <c r="K3086" s="22" t="s">
        <v>0</v>
      </c>
      <c r="L3086" s="22" t="s">
        <v>0</v>
      </c>
      <c r="M3086" s="22" t="s">
        <v>0</v>
      </c>
      <c r="N3086" s="22" t="s">
        <v>0</v>
      </c>
      <c r="O3086" s="22" t="s">
        <v>0</v>
      </c>
      <c r="P3086" s="22" t="s">
        <v>0</v>
      </c>
      <c r="Q3086" s="22" t="s">
        <v>0</v>
      </c>
      <c r="R3086" s="42" t="s">
        <v>15881</v>
      </c>
      <c r="S3086" s="25" t="s">
        <v>1</v>
      </c>
      <c r="T3086" s="25" t="s">
        <v>6790</v>
      </c>
      <c r="U3086" s="26" t="str">
        <f t="shared" si="876"/>
        <v>Propriedade destinada a proteger: é.guardacorpo.de.escada</v>
      </c>
      <c r="V3086" s="26" t="str">
        <f t="shared" si="877"/>
        <v>Dado para proteger: guardacorpo.de.escada -- Formatado como (rdfs:Literal or xsd:string)</v>
      </c>
      <c r="W3086" s="27" t="s">
        <v>5237</v>
      </c>
      <c r="X3086" s="28" t="s">
        <v>3677</v>
      </c>
      <c r="Y3086" s="29" t="s">
        <v>9686</v>
      </c>
      <c r="Z3086" s="30" t="str">
        <f t="shared" si="871"/>
        <v>d.proteger.108</v>
      </c>
      <c r="AA3086" s="30" t="str">
        <f t="shared" si="872"/>
        <v>Ação de proteger</v>
      </c>
      <c r="AB3086" s="31" t="str">
        <f t="shared" si="878"/>
        <v>categoria.revit</v>
      </c>
      <c r="AC3086" s="32" t="s">
        <v>1994</v>
      </c>
      <c r="AD3086" s="31" t="str">
        <f t="shared" si="879"/>
        <v>null</v>
      </c>
      <c r="AE3086" s="32" t="s">
        <v>0</v>
      </c>
      <c r="AF3086" s="31" t="str">
        <f t="shared" si="880"/>
        <v>null</v>
      </c>
      <c r="AG3086" s="32" t="s">
        <v>0</v>
      </c>
      <c r="AH3086" s="31" t="str">
        <f t="shared" si="881"/>
        <v>classe.ifc</v>
      </c>
      <c r="AI3086" s="32" t="s">
        <v>1959</v>
      </c>
      <c r="AJ3086" s="31" t="str">
        <f t="shared" si="882"/>
        <v>null</v>
      </c>
      <c r="AK3086" s="32" t="s">
        <v>0</v>
      </c>
      <c r="AL3086" s="31" t="str">
        <f t="shared" si="883"/>
        <v>null</v>
      </c>
      <c r="AM3086" s="33" t="s">
        <v>0</v>
      </c>
    </row>
    <row r="3087" spans="1:39" ht="6.9" customHeight="1" x14ac:dyDescent="0.4">
      <c r="A3087" s="13">
        <v>3087</v>
      </c>
      <c r="B3087" s="14" t="s">
        <v>25</v>
      </c>
      <c r="C3087" s="35" t="str">
        <f t="shared" si="873"/>
        <v>p.proteger</v>
      </c>
      <c r="D3087" s="16" t="str">
        <f t="shared" si="874"/>
        <v>é.guardacorpo.de.rampa</v>
      </c>
      <c r="E3087" s="17" t="s">
        <v>26</v>
      </c>
      <c r="F3087" s="36" t="str">
        <f t="shared" si="884"/>
        <v>d.proteger</v>
      </c>
      <c r="G3087" s="19" t="s">
        <v>856</v>
      </c>
      <c r="H3087" s="20" t="s">
        <v>12846</v>
      </c>
      <c r="I3087" s="21" t="str">
        <f t="shared" si="875"/>
        <v>null</v>
      </c>
      <c r="J3087" s="22" t="s">
        <v>0</v>
      </c>
      <c r="K3087" s="22" t="s">
        <v>0</v>
      </c>
      <c r="L3087" s="22" t="s">
        <v>0</v>
      </c>
      <c r="M3087" s="22" t="s">
        <v>0</v>
      </c>
      <c r="N3087" s="22" t="s">
        <v>0</v>
      </c>
      <c r="O3087" s="22" t="s">
        <v>0</v>
      </c>
      <c r="P3087" s="22" t="s">
        <v>0</v>
      </c>
      <c r="Q3087" s="22" t="s">
        <v>0</v>
      </c>
      <c r="R3087" s="42" t="s">
        <v>15880</v>
      </c>
      <c r="S3087" s="25" t="s">
        <v>1</v>
      </c>
      <c r="T3087" s="25" t="s">
        <v>6790</v>
      </c>
      <c r="U3087" s="26" t="str">
        <f t="shared" si="876"/>
        <v>Propriedade destinada a proteger: é.guardacorpo.de.rampa</v>
      </c>
      <c r="V3087" s="26" t="str">
        <f t="shared" si="877"/>
        <v>Dado para proteger: guardacorpo.de.rampa -- Formatado como (rdfs:Literal or xsd:string)</v>
      </c>
      <c r="W3087" s="27" t="s">
        <v>5238</v>
      </c>
      <c r="X3087" s="28" t="s">
        <v>3678</v>
      </c>
      <c r="Y3087" s="29" t="s">
        <v>9687</v>
      </c>
      <c r="Z3087" s="30" t="str">
        <f t="shared" si="871"/>
        <v>d.proteger.109</v>
      </c>
      <c r="AA3087" s="30" t="str">
        <f t="shared" si="872"/>
        <v>Ação de proteger</v>
      </c>
      <c r="AB3087" s="31" t="str">
        <f t="shared" si="878"/>
        <v>categoria.revit</v>
      </c>
      <c r="AC3087" s="32" t="s">
        <v>1994</v>
      </c>
      <c r="AD3087" s="31" t="str">
        <f t="shared" si="879"/>
        <v>null</v>
      </c>
      <c r="AE3087" s="32" t="s">
        <v>0</v>
      </c>
      <c r="AF3087" s="31" t="str">
        <f t="shared" si="880"/>
        <v>null</v>
      </c>
      <c r="AG3087" s="32" t="s">
        <v>0</v>
      </c>
      <c r="AH3087" s="31" t="str">
        <f t="shared" si="881"/>
        <v>classe.ifc</v>
      </c>
      <c r="AI3087" s="32" t="s">
        <v>1959</v>
      </c>
      <c r="AJ3087" s="31" t="str">
        <f t="shared" si="882"/>
        <v>null</v>
      </c>
      <c r="AK3087" s="32" t="s">
        <v>0</v>
      </c>
      <c r="AL3087" s="31" t="str">
        <f t="shared" si="883"/>
        <v>null</v>
      </c>
      <c r="AM3087" s="33" t="s">
        <v>0</v>
      </c>
    </row>
    <row r="3088" spans="1:39" ht="6.9" customHeight="1" x14ac:dyDescent="0.4">
      <c r="A3088" s="13">
        <v>3088</v>
      </c>
      <c r="B3088" s="14" t="s">
        <v>25</v>
      </c>
      <c r="C3088" s="35" t="str">
        <f t="shared" si="873"/>
        <v>p.proteger</v>
      </c>
      <c r="D3088" s="16" t="str">
        <f t="shared" si="874"/>
        <v>é.guardacorpo.de.vazio</v>
      </c>
      <c r="E3088" s="17" t="s">
        <v>26</v>
      </c>
      <c r="F3088" s="36" t="str">
        <f t="shared" si="884"/>
        <v>d.proteger</v>
      </c>
      <c r="G3088" s="19" t="s">
        <v>857</v>
      </c>
      <c r="H3088" s="20" t="s">
        <v>12846</v>
      </c>
      <c r="I3088" s="21" t="str">
        <f t="shared" si="875"/>
        <v>null</v>
      </c>
      <c r="J3088" s="22" t="s">
        <v>0</v>
      </c>
      <c r="K3088" s="22" t="s">
        <v>0</v>
      </c>
      <c r="L3088" s="22" t="s">
        <v>0</v>
      </c>
      <c r="M3088" s="22" t="s">
        <v>0</v>
      </c>
      <c r="N3088" s="22" t="s">
        <v>0</v>
      </c>
      <c r="O3088" s="22" t="s">
        <v>0</v>
      </c>
      <c r="P3088" s="22" t="s">
        <v>0</v>
      </c>
      <c r="Q3088" s="22" t="s">
        <v>0</v>
      </c>
      <c r="R3088" s="42" t="s">
        <v>15879</v>
      </c>
      <c r="S3088" s="25" t="s">
        <v>1</v>
      </c>
      <c r="T3088" s="25" t="s">
        <v>6790</v>
      </c>
      <c r="U3088" s="26" t="str">
        <f t="shared" si="876"/>
        <v>Propriedade destinada a proteger: é.guardacorpo.de.vazio</v>
      </c>
      <c r="V3088" s="26" t="str">
        <f t="shared" si="877"/>
        <v>Dado para proteger: guardacorpo.de.vazio -- Formatado como (rdfs:Literal or xsd:string)</v>
      </c>
      <c r="W3088" s="27" t="s">
        <v>5239</v>
      </c>
      <c r="X3088" s="28" t="s">
        <v>3679</v>
      </c>
      <c r="Y3088" s="29" t="s">
        <v>9688</v>
      </c>
      <c r="Z3088" s="30" t="str">
        <f t="shared" si="871"/>
        <v>d.proteger.110</v>
      </c>
      <c r="AA3088" s="30" t="str">
        <f t="shared" si="872"/>
        <v>Ação de proteger</v>
      </c>
      <c r="AB3088" s="31" t="str">
        <f t="shared" si="878"/>
        <v>categoria.revit</v>
      </c>
      <c r="AC3088" s="32" t="s">
        <v>1994</v>
      </c>
      <c r="AD3088" s="31" t="str">
        <f t="shared" si="879"/>
        <v>null</v>
      </c>
      <c r="AE3088" s="32" t="s">
        <v>0</v>
      </c>
      <c r="AF3088" s="31" t="str">
        <f t="shared" si="880"/>
        <v>null</v>
      </c>
      <c r="AG3088" s="32" t="s">
        <v>0</v>
      </c>
      <c r="AH3088" s="31" t="str">
        <f t="shared" si="881"/>
        <v>classe.ifc</v>
      </c>
      <c r="AI3088" s="32" t="s">
        <v>1959</v>
      </c>
      <c r="AJ3088" s="31" t="str">
        <f t="shared" si="882"/>
        <v>null</v>
      </c>
      <c r="AK3088" s="32" t="s">
        <v>0</v>
      </c>
      <c r="AL3088" s="31" t="str">
        <f t="shared" si="883"/>
        <v>null</v>
      </c>
      <c r="AM3088" s="33" t="s">
        <v>0</v>
      </c>
    </row>
    <row r="3089" spans="1:39" ht="6.9" customHeight="1" x14ac:dyDescent="0.4">
      <c r="A3089" s="13">
        <v>3089</v>
      </c>
      <c r="B3089" s="14" t="s">
        <v>25</v>
      </c>
      <c r="C3089" s="35" t="str">
        <f t="shared" si="873"/>
        <v>p.proteger</v>
      </c>
      <c r="D3089" s="16" t="str">
        <f t="shared" si="874"/>
        <v>é.linha.de.vida</v>
      </c>
      <c r="E3089" s="17" t="s">
        <v>26</v>
      </c>
      <c r="F3089" s="36" t="str">
        <f t="shared" si="884"/>
        <v>d.proteger</v>
      </c>
      <c r="G3089" s="19" t="s">
        <v>13047</v>
      </c>
      <c r="H3089" s="20" t="s">
        <v>12846</v>
      </c>
      <c r="I3089" s="21" t="str">
        <f t="shared" si="875"/>
        <v>null</v>
      </c>
      <c r="J3089" s="22" t="s">
        <v>0</v>
      </c>
      <c r="K3089" s="22" t="s">
        <v>0</v>
      </c>
      <c r="L3089" s="22" t="s">
        <v>0</v>
      </c>
      <c r="M3089" s="22" t="s">
        <v>0</v>
      </c>
      <c r="N3089" s="22" t="s">
        <v>0</v>
      </c>
      <c r="O3089" s="22" t="s">
        <v>0</v>
      </c>
      <c r="P3089" s="22" t="s">
        <v>0</v>
      </c>
      <c r="Q3089" s="22" t="s">
        <v>0</v>
      </c>
      <c r="R3089" s="42" t="s">
        <v>0</v>
      </c>
      <c r="S3089" s="25" t="s">
        <v>1</v>
      </c>
      <c r="T3089" s="25" t="s">
        <v>6790</v>
      </c>
      <c r="U3089" s="26" t="str">
        <f t="shared" si="876"/>
        <v>Propriedade destinada a proteger: é.linha.de.vida</v>
      </c>
      <c r="V3089" s="26" t="str">
        <f t="shared" si="877"/>
        <v>Dado para proteger: linha.de.vida -- Formatado como (rdfs:Literal or xsd:string)</v>
      </c>
      <c r="W3089" s="27" t="s">
        <v>13048</v>
      </c>
      <c r="X3089" s="27" t="s">
        <v>13049</v>
      </c>
      <c r="Y3089" s="27" t="s">
        <v>13050</v>
      </c>
      <c r="Z3089" s="30" t="str">
        <f t="shared" si="871"/>
        <v>d.proteger.111</v>
      </c>
      <c r="AA3089" s="30" t="str">
        <f t="shared" si="872"/>
        <v>Ação de proteger</v>
      </c>
      <c r="AB3089" s="31" t="str">
        <f t="shared" si="878"/>
        <v>categoria.revit</v>
      </c>
      <c r="AC3089" s="32" t="s">
        <v>1995</v>
      </c>
      <c r="AD3089" s="31" t="str">
        <f t="shared" si="879"/>
        <v>null</v>
      </c>
      <c r="AE3089" s="32" t="s">
        <v>0</v>
      </c>
      <c r="AF3089" s="31" t="str">
        <f t="shared" si="880"/>
        <v>null</v>
      </c>
      <c r="AG3089" s="32" t="s">
        <v>0</v>
      </c>
      <c r="AH3089" s="31" t="str">
        <f t="shared" si="881"/>
        <v>classe.ifc</v>
      </c>
      <c r="AI3089" s="32" t="s">
        <v>1959</v>
      </c>
      <c r="AJ3089" s="31" t="str">
        <f t="shared" si="882"/>
        <v>null</v>
      </c>
      <c r="AK3089" s="32" t="s">
        <v>0</v>
      </c>
      <c r="AL3089" s="31" t="str">
        <f t="shared" si="883"/>
        <v>null</v>
      </c>
      <c r="AM3089" s="33" t="s">
        <v>0</v>
      </c>
    </row>
    <row r="3090" spans="1:39" ht="6.9" customHeight="1" x14ac:dyDescent="0.4">
      <c r="A3090" s="13">
        <v>3090</v>
      </c>
      <c r="B3090" s="14" t="s">
        <v>25</v>
      </c>
      <c r="C3090" s="35" t="str">
        <f t="shared" si="873"/>
        <v>p.proteger</v>
      </c>
      <c r="D3090" s="16" t="str">
        <f t="shared" si="874"/>
        <v>é.prevenção.de.incêndio</v>
      </c>
      <c r="E3090" s="17" t="s">
        <v>26</v>
      </c>
      <c r="F3090" s="36" t="str">
        <f t="shared" si="884"/>
        <v>d.proteger</v>
      </c>
      <c r="G3090" s="19" t="s">
        <v>11644</v>
      </c>
      <c r="H3090" s="20" t="s">
        <v>12846</v>
      </c>
      <c r="I3090" s="21" t="str">
        <f t="shared" si="875"/>
        <v>null</v>
      </c>
      <c r="J3090" s="22" t="s">
        <v>0</v>
      </c>
      <c r="K3090" s="22" t="s">
        <v>0</v>
      </c>
      <c r="L3090" s="22" t="s">
        <v>0</v>
      </c>
      <c r="M3090" s="22" t="s">
        <v>0</v>
      </c>
      <c r="N3090" s="22" t="s">
        <v>0</v>
      </c>
      <c r="O3090" s="22" t="s">
        <v>0</v>
      </c>
      <c r="P3090" s="22" t="s">
        <v>0</v>
      </c>
      <c r="Q3090" s="22" t="s">
        <v>0</v>
      </c>
      <c r="R3090" s="42" t="s">
        <v>0</v>
      </c>
      <c r="S3090" s="25" t="s">
        <v>1</v>
      </c>
      <c r="T3090" s="25" t="s">
        <v>6790</v>
      </c>
      <c r="U3090" s="26" t="str">
        <f t="shared" si="876"/>
        <v>Propriedade destinada a proteger: é.prevenção.de.incêndio</v>
      </c>
      <c r="V3090" s="26" t="str">
        <f t="shared" si="877"/>
        <v>Dado para proteger: prevenção.de.incêndio -- Formatado como (rdfs:Literal or xsd:string)</v>
      </c>
      <c r="W3090" s="27" t="s">
        <v>11764</v>
      </c>
      <c r="X3090" s="27" t="s">
        <v>11768</v>
      </c>
      <c r="Y3090" s="27" t="s">
        <v>11766</v>
      </c>
      <c r="Z3090" s="30" t="str">
        <f t="shared" si="871"/>
        <v>d.proteger.112</v>
      </c>
      <c r="AA3090" s="30" t="str">
        <f t="shared" si="872"/>
        <v>Ação de proteger</v>
      </c>
      <c r="AB3090" s="31" t="str">
        <f t="shared" si="878"/>
        <v>categoria.revit</v>
      </c>
      <c r="AC3090" s="32" t="s">
        <v>1995</v>
      </c>
      <c r="AD3090" s="31" t="str">
        <f t="shared" si="879"/>
        <v>null</v>
      </c>
      <c r="AE3090" s="32" t="s">
        <v>0</v>
      </c>
      <c r="AF3090" s="31" t="str">
        <f t="shared" si="880"/>
        <v>null</v>
      </c>
      <c r="AG3090" s="32" t="s">
        <v>0</v>
      </c>
      <c r="AH3090" s="31" t="str">
        <f t="shared" si="881"/>
        <v>classe.ifc</v>
      </c>
      <c r="AI3090" s="32" t="s">
        <v>1960</v>
      </c>
      <c r="AJ3090" s="31" t="str">
        <f t="shared" si="882"/>
        <v>null</v>
      </c>
      <c r="AK3090" s="32" t="s">
        <v>0</v>
      </c>
      <c r="AL3090" s="31" t="str">
        <f t="shared" si="883"/>
        <v>null</v>
      </c>
      <c r="AM3090" s="33" t="s">
        <v>0</v>
      </c>
    </row>
    <row r="3091" spans="1:39" ht="6.9" customHeight="1" x14ac:dyDescent="0.4">
      <c r="A3091" s="13">
        <v>3091</v>
      </c>
      <c r="B3091" s="14" t="s">
        <v>25</v>
      </c>
      <c r="C3091" s="15" t="str">
        <f t="shared" si="866"/>
        <v>p.publicar</v>
      </c>
      <c r="D3091" s="16" t="str">
        <f t="shared" si="861"/>
        <v>é.publicação.digital</v>
      </c>
      <c r="E3091" s="17" t="s">
        <v>26</v>
      </c>
      <c r="F3091" s="18" t="s">
        <v>15317</v>
      </c>
      <c r="G3091" s="19" t="s">
        <v>15320</v>
      </c>
      <c r="H3091" s="20" t="s">
        <v>12846</v>
      </c>
      <c r="I3091" s="21" t="str">
        <f t="shared" si="867"/>
        <v>null</v>
      </c>
      <c r="J3091" s="22" t="s">
        <v>0</v>
      </c>
      <c r="K3091" s="22" t="s">
        <v>0</v>
      </c>
      <c r="L3091" s="22" t="s">
        <v>0</v>
      </c>
      <c r="M3091" s="22" t="s">
        <v>0</v>
      </c>
      <c r="N3091" s="22" t="s">
        <v>0</v>
      </c>
      <c r="O3091" s="22" t="s">
        <v>0</v>
      </c>
      <c r="P3091" s="22" t="s">
        <v>0</v>
      </c>
      <c r="Q3091" s="22" t="s">
        <v>0</v>
      </c>
      <c r="R3091" s="42" t="s">
        <v>0</v>
      </c>
      <c r="S3091" s="25" t="s">
        <v>1</v>
      </c>
      <c r="T3091" s="25" t="s">
        <v>6790</v>
      </c>
      <c r="U3091" s="26" t="str">
        <f t="shared" si="868"/>
        <v>Propriedade destinada a publicar: é.publicação.digital</v>
      </c>
      <c r="V3091" s="26" t="str">
        <f t="shared" si="862"/>
        <v>Dado para publicar: publicação.digital -- Formatado como (rdfs:Literal or xsd:string)</v>
      </c>
      <c r="W3091" s="27" t="s">
        <v>15322</v>
      </c>
      <c r="X3091" s="28" t="s">
        <v>15414</v>
      </c>
      <c r="Y3091" s="28" t="s">
        <v>15385</v>
      </c>
      <c r="Z3091" s="30" t="str">
        <f t="shared" si="871"/>
        <v>d.publicar.100</v>
      </c>
      <c r="AA3091" s="30" t="str">
        <f t="shared" si="872"/>
        <v>Ação de publicar</v>
      </c>
      <c r="AB3091" s="31" t="str">
        <f t="shared" ref="AB3091:AB3152" si="885">IF(AC3091="null", "null", "categoria.revit")</f>
        <v>null</v>
      </c>
      <c r="AC3091" s="32" t="s">
        <v>0</v>
      </c>
      <c r="AD3091" s="31" t="str">
        <f t="shared" si="865"/>
        <v>null</v>
      </c>
      <c r="AE3091" s="32" t="s">
        <v>0</v>
      </c>
      <c r="AF3091" s="31" t="str">
        <f t="shared" si="863"/>
        <v>null</v>
      </c>
      <c r="AG3091" s="32" t="s">
        <v>0</v>
      </c>
      <c r="AH3091" s="31" t="str">
        <f t="shared" ref="AH3091:AH3152" si="886">IF(AI3091="null", "null", "classe.ifc")</f>
        <v>null</v>
      </c>
      <c r="AI3091" s="32" t="s">
        <v>0</v>
      </c>
      <c r="AJ3091" s="31" t="str">
        <f t="shared" si="864"/>
        <v>null</v>
      </c>
      <c r="AK3091" s="32" t="s">
        <v>0</v>
      </c>
      <c r="AL3091" s="31" t="str">
        <f t="shared" si="869"/>
        <v>código.abnt</v>
      </c>
      <c r="AM3091" s="33" t="s">
        <v>15332</v>
      </c>
    </row>
    <row r="3092" spans="1:39" ht="6.9" customHeight="1" x14ac:dyDescent="0.4">
      <c r="A3092" s="13">
        <v>3092</v>
      </c>
      <c r="B3092" s="14" t="s">
        <v>25</v>
      </c>
      <c r="C3092" s="35" t="str">
        <f t="shared" si="866"/>
        <v>p.publicar</v>
      </c>
      <c r="D3092" s="16" t="str">
        <f t="shared" si="861"/>
        <v>é.publicação.física</v>
      </c>
      <c r="E3092" s="17" t="s">
        <v>26</v>
      </c>
      <c r="F3092" s="36" t="str">
        <f>F3091</f>
        <v>d.publicar</v>
      </c>
      <c r="G3092" s="19" t="s">
        <v>15321</v>
      </c>
      <c r="H3092" s="20" t="s">
        <v>12846</v>
      </c>
      <c r="I3092" s="21" t="str">
        <f t="shared" si="867"/>
        <v>null</v>
      </c>
      <c r="J3092" s="22" t="s">
        <v>0</v>
      </c>
      <c r="K3092" s="22" t="s">
        <v>0</v>
      </c>
      <c r="L3092" s="22" t="s">
        <v>0</v>
      </c>
      <c r="M3092" s="22" t="s">
        <v>0</v>
      </c>
      <c r="N3092" s="22" t="s">
        <v>0</v>
      </c>
      <c r="O3092" s="22" t="s">
        <v>0</v>
      </c>
      <c r="P3092" s="22" t="s">
        <v>0</v>
      </c>
      <c r="Q3092" s="22" t="s">
        <v>0</v>
      </c>
      <c r="R3092" s="42" t="s">
        <v>0</v>
      </c>
      <c r="S3092" s="25" t="s">
        <v>1</v>
      </c>
      <c r="T3092" s="25" t="s">
        <v>6790</v>
      </c>
      <c r="U3092" s="26" t="str">
        <f t="shared" si="868"/>
        <v>Propriedade destinada a publicar: é.publicação.física</v>
      </c>
      <c r="V3092" s="26" t="str">
        <f t="shared" si="862"/>
        <v>Dado para publicar: publicação.física -- Formatado como (rdfs:Literal or xsd:string)</v>
      </c>
      <c r="W3092" s="27" t="s">
        <v>15329</v>
      </c>
      <c r="X3092" s="28" t="s">
        <v>15415</v>
      </c>
      <c r="Y3092" s="28" t="s">
        <v>15386</v>
      </c>
      <c r="Z3092" s="30" t="str">
        <f t="shared" si="871"/>
        <v>d.publicar.101</v>
      </c>
      <c r="AA3092" s="30" t="str">
        <f t="shared" si="872"/>
        <v>Ação de publicar</v>
      </c>
      <c r="AB3092" s="31" t="str">
        <f t="shared" si="885"/>
        <v>null</v>
      </c>
      <c r="AC3092" s="32" t="s">
        <v>0</v>
      </c>
      <c r="AD3092" s="31" t="str">
        <f t="shared" si="865"/>
        <v>null</v>
      </c>
      <c r="AE3092" s="32" t="s">
        <v>0</v>
      </c>
      <c r="AF3092" s="31" t="str">
        <f t="shared" si="863"/>
        <v>null</v>
      </c>
      <c r="AG3092" s="32" t="s">
        <v>0</v>
      </c>
      <c r="AH3092" s="31" t="str">
        <f t="shared" si="886"/>
        <v>null</v>
      </c>
      <c r="AI3092" s="32" t="s">
        <v>0</v>
      </c>
      <c r="AJ3092" s="31" t="str">
        <f t="shared" si="864"/>
        <v>null</v>
      </c>
      <c r="AK3092" s="32" t="s">
        <v>0</v>
      </c>
      <c r="AL3092" s="31" t="str">
        <f t="shared" si="869"/>
        <v>código.abnt</v>
      </c>
      <c r="AM3092" s="33" t="s">
        <v>15333</v>
      </c>
    </row>
    <row r="3093" spans="1:39" ht="6.9" customHeight="1" x14ac:dyDescent="0.4">
      <c r="A3093" s="13">
        <v>3093</v>
      </c>
      <c r="B3093" s="14" t="s">
        <v>25</v>
      </c>
      <c r="C3093" s="35" t="str">
        <f t="shared" si="866"/>
        <v>p.publicar</v>
      </c>
      <c r="D3093" s="16" t="str">
        <f t="shared" si="861"/>
        <v>é.publicação.livro</v>
      </c>
      <c r="E3093" s="17" t="s">
        <v>26</v>
      </c>
      <c r="F3093" s="36" t="str">
        <f>F3092</f>
        <v>d.publicar</v>
      </c>
      <c r="G3093" s="19" t="s">
        <v>15334</v>
      </c>
      <c r="H3093" s="20" t="s">
        <v>12846</v>
      </c>
      <c r="I3093" s="21" t="str">
        <f t="shared" si="867"/>
        <v>null</v>
      </c>
      <c r="J3093" s="22" t="s">
        <v>0</v>
      </c>
      <c r="K3093" s="22" t="s">
        <v>0</v>
      </c>
      <c r="L3093" s="22" t="s">
        <v>0</v>
      </c>
      <c r="M3093" s="22" t="s">
        <v>0</v>
      </c>
      <c r="N3093" s="22" t="s">
        <v>0</v>
      </c>
      <c r="O3093" s="22" t="s">
        <v>0</v>
      </c>
      <c r="P3093" s="22" t="s">
        <v>0</v>
      </c>
      <c r="Q3093" s="22" t="s">
        <v>0</v>
      </c>
      <c r="R3093" s="42" t="s">
        <v>0</v>
      </c>
      <c r="S3093" s="25" t="s">
        <v>1</v>
      </c>
      <c r="T3093" s="25" t="s">
        <v>6790</v>
      </c>
      <c r="U3093" s="26" t="str">
        <f t="shared" si="868"/>
        <v>Propriedade destinada a publicar: é.publicação.livro</v>
      </c>
      <c r="V3093" s="26" t="str">
        <f t="shared" si="862"/>
        <v>Dado para publicar: publicação.livro -- Formatado como (rdfs:Literal or xsd:string)</v>
      </c>
      <c r="W3093" s="27" t="s">
        <v>15327</v>
      </c>
      <c r="X3093" s="28" t="s">
        <v>15416</v>
      </c>
      <c r="Y3093" s="28" t="s">
        <v>15387</v>
      </c>
      <c r="Z3093" s="30" t="str">
        <f t="shared" si="871"/>
        <v>d.publicar.102</v>
      </c>
      <c r="AA3093" s="30" t="str">
        <f t="shared" si="872"/>
        <v>Ação de publicar</v>
      </c>
      <c r="AB3093" s="31" t="str">
        <f t="shared" si="885"/>
        <v>null</v>
      </c>
      <c r="AC3093" s="32" t="s">
        <v>0</v>
      </c>
      <c r="AD3093" s="31" t="str">
        <f t="shared" si="865"/>
        <v>null</v>
      </c>
      <c r="AE3093" s="32" t="s">
        <v>0</v>
      </c>
      <c r="AF3093" s="31" t="str">
        <f t="shared" si="863"/>
        <v>null</v>
      </c>
      <c r="AG3093" s="32" t="s">
        <v>0</v>
      </c>
      <c r="AH3093" s="31" t="str">
        <f t="shared" si="886"/>
        <v>null</v>
      </c>
      <c r="AI3093" s="32" t="s">
        <v>0</v>
      </c>
      <c r="AJ3093" s="31" t="str">
        <f t="shared" si="864"/>
        <v>null</v>
      </c>
      <c r="AK3093" s="32" t="s">
        <v>0</v>
      </c>
      <c r="AL3093" s="31" t="str">
        <f t="shared" si="869"/>
        <v>código.abnt</v>
      </c>
      <c r="AM3093" s="33" t="s">
        <v>15330</v>
      </c>
    </row>
    <row r="3094" spans="1:39" ht="6.9" customHeight="1" x14ac:dyDescent="0.4">
      <c r="A3094" s="13">
        <v>3094</v>
      </c>
      <c r="B3094" s="14" t="s">
        <v>25</v>
      </c>
      <c r="C3094" s="35" t="str">
        <f t="shared" si="866"/>
        <v>p.publicar</v>
      </c>
      <c r="D3094" s="16" t="str">
        <f t="shared" si="861"/>
        <v>é.publicação.periódico</v>
      </c>
      <c r="E3094" s="17" t="s">
        <v>26</v>
      </c>
      <c r="F3094" s="36" t="str">
        <f>F3093</f>
        <v>d.publicar</v>
      </c>
      <c r="G3094" s="19" t="s">
        <v>15326</v>
      </c>
      <c r="H3094" s="20" t="s">
        <v>12846</v>
      </c>
      <c r="I3094" s="21" t="str">
        <f t="shared" si="867"/>
        <v>null</v>
      </c>
      <c r="J3094" s="22" t="s">
        <v>0</v>
      </c>
      <c r="K3094" s="22" t="s">
        <v>0</v>
      </c>
      <c r="L3094" s="22" t="s">
        <v>0</v>
      </c>
      <c r="M3094" s="22" t="s">
        <v>0</v>
      </c>
      <c r="N3094" s="22" t="s">
        <v>0</v>
      </c>
      <c r="O3094" s="22" t="s">
        <v>0</v>
      </c>
      <c r="P3094" s="22" t="s">
        <v>0</v>
      </c>
      <c r="Q3094" s="22" t="s">
        <v>0</v>
      </c>
      <c r="R3094" s="42" t="s">
        <v>0</v>
      </c>
      <c r="S3094" s="25" t="s">
        <v>1</v>
      </c>
      <c r="T3094" s="25" t="s">
        <v>6790</v>
      </c>
      <c r="U3094" s="26" t="str">
        <f t="shared" si="868"/>
        <v>Propriedade destinada a publicar: é.publicação.periódico</v>
      </c>
      <c r="V3094" s="26" t="str">
        <f t="shared" si="862"/>
        <v>Dado para publicar: publicação.periódico -- Formatado como (rdfs:Literal or xsd:string)</v>
      </c>
      <c r="W3094" s="27" t="s">
        <v>15328</v>
      </c>
      <c r="X3094" s="28" t="s">
        <v>15417</v>
      </c>
      <c r="Y3094" s="28" t="s">
        <v>15388</v>
      </c>
      <c r="Z3094" s="30" t="str">
        <f t="shared" si="871"/>
        <v>d.publicar.103</v>
      </c>
      <c r="AA3094" s="30" t="str">
        <f t="shared" si="872"/>
        <v>Ação de publicar</v>
      </c>
      <c r="AB3094" s="31" t="str">
        <f t="shared" si="885"/>
        <v>null</v>
      </c>
      <c r="AC3094" s="32" t="s">
        <v>0</v>
      </c>
      <c r="AD3094" s="31" t="str">
        <f t="shared" si="865"/>
        <v>null</v>
      </c>
      <c r="AE3094" s="32" t="s">
        <v>0</v>
      </c>
      <c r="AF3094" s="31" t="str">
        <f t="shared" si="863"/>
        <v>null</v>
      </c>
      <c r="AG3094" s="32" t="s">
        <v>0</v>
      </c>
      <c r="AH3094" s="31" t="str">
        <f t="shared" si="886"/>
        <v>null</v>
      </c>
      <c r="AI3094" s="32" t="s">
        <v>0</v>
      </c>
      <c r="AJ3094" s="31" t="str">
        <f t="shared" si="864"/>
        <v>null</v>
      </c>
      <c r="AK3094" s="32" t="s">
        <v>0</v>
      </c>
      <c r="AL3094" s="31" t="str">
        <f t="shared" si="869"/>
        <v>código.abnt</v>
      </c>
      <c r="AM3094" s="33" t="s">
        <v>15331</v>
      </c>
    </row>
    <row r="3095" spans="1:39" ht="6.9" customHeight="1" x14ac:dyDescent="0.4">
      <c r="A3095" s="13">
        <v>3095</v>
      </c>
      <c r="B3095" s="14" t="s">
        <v>25</v>
      </c>
      <c r="C3095" s="35" t="str">
        <f t="shared" si="866"/>
        <v>p.publicar</v>
      </c>
      <c r="D3095" s="16" t="str">
        <f t="shared" si="861"/>
        <v>é.quem.publica</v>
      </c>
      <c r="E3095" s="17" t="s">
        <v>26</v>
      </c>
      <c r="F3095" s="36" t="str">
        <f>F3094</f>
        <v>d.publicar</v>
      </c>
      <c r="G3095" s="19" t="s">
        <v>15318</v>
      </c>
      <c r="H3095" s="20" t="s">
        <v>12846</v>
      </c>
      <c r="I3095" s="21" t="str">
        <f t="shared" si="867"/>
        <v>null</v>
      </c>
      <c r="J3095" s="22" t="s">
        <v>0</v>
      </c>
      <c r="K3095" s="22" t="s">
        <v>0</v>
      </c>
      <c r="L3095" s="22" t="s">
        <v>0</v>
      </c>
      <c r="M3095" s="22" t="s">
        <v>0</v>
      </c>
      <c r="N3095" s="22" t="s">
        <v>0</v>
      </c>
      <c r="O3095" s="22" t="s">
        <v>0</v>
      </c>
      <c r="P3095" s="22" t="s">
        <v>0</v>
      </c>
      <c r="Q3095" s="22" t="s">
        <v>0</v>
      </c>
      <c r="R3095" s="42" t="s">
        <v>0</v>
      </c>
      <c r="S3095" s="25" t="s">
        <v>1</v>
      </c>
      <c r="T3095" s="25" t="s">
        <v>6790</v>
      </c>
      <c r="U3095" s="26" t="str">
        <f t="shared" si="868"/>
        <v>Propriedade destinada a publicar: é.quem.publica</v>
      </c>
      <c r="V3095" s="26" t="str">
        <f t="shared" si="862"/>
        <v>Dado para publicar: quem.publica -- Formatado como (rdfs:Literal or xsd:string)</v>
      </c>
      <c r="W3095" s="27" t="s">
        <v>15323</v>
      </c>
      <c r="X3095" s="28" t="s">
        <v>15418</v>
      </c>
      <c r="Y3095" s="28" t="s">
        <v>15389</v>
      </c>
      <c r="Z3095" s="30" t="str">
        <f t="shared" si="871"/>
        <v>d.publicar.104</v>
      </c>
      <c r="AA3095" s="30" t="str">
        <f t="shared" si="872"/>
        <v>Ação de publicar</v>
      </c>
      <c r="AB3095" s="31" t="str">
        <f t="shared" si="885"/>
        <v>null</v>
      </c>
      <c r="AC3095" s="32" t="s">
        <v>0</v>
      </c>
      <c r="AD3095" s="31" t="str">
        <f t="shared" si="865"/>
        <v>null</v>
      </c>
      <c r="AE3095" s="32" t="s">
        <v>0</v>
      </c>
      <c r="AF3095" s="31" t="str">
        <f t="shared" si="863"/>
        <v>null</v>
      </c>
      <c r="AG3095" s="32" t="s">
        <v>0</v>
      </c>
      <c r="AH3095" s="31" t="str">
        <f t="shared" si="886"/>
        <v>null</v>
      </c>
      <c r="AI3095" s="32" t="s">
        <v>0</v>
      </c>
      <c r="AJ3095" s="31" t="str">
        <f t="shared" si="864"/>
        <v>null</v>
      </c>
      <c r="AK3095" s="32" t="s">
        <v>0</v>
      </c>
      <c r="AL3095" s="31" t="str">
        <f t="shared" si="869"/>
        <v>código.abnt</v>
      </c>
      <c r="AM3095" s="33" t="s">
        <v>15325</v>
      </c>
    </row>
    <row r="3096" spans="1:39" ht="6.9" customHeight="1" x14ac:dyDescent="0.4">
      <c r="A3096" s="13">
        <v>3096</v>
      </c>
      <c r="B3096" s="14" t="s">
        <v>25</v>
      </c>
      <c r="C3096" s="35" t="str">
        <f t="shared" si="866"/>
        <v>p.publicar</v>
      </c>
      <c r="D3096" s="16" t="str">
        <f t="shared" si="861"/>
        <v>é.quem.publicou</v>
      </c>
      <c r="E3096" s="17" t="s">
        <v>26</v>
      </c>
      <c r="F3096" s="36" t="str">
        <f>F3095</f>
        <v>d.publicar</v>
      </c>
      <c r="G3096" s="19" t="s">
        <v>15319</v>
      </c>
      <c r="H3096" s="20" t="s">
        <v>12846</v>
      </c>
      <c r="I3096" s="21" t="str">
        <f t="shared" si="867"/>
        <v>null</v>
      </c>
      <c r="J3096" s="22" t="s">
        <v>0</v>
      </c>
      <c r="K3096" s="22" t="s">
        <v>0</v>
      </c>
      <c r="L3096" s="22" t="s">
        <v>0</v>
      </c>
      <c r="M3096" s="22" t="s">
        <v>0</v>
      </c>
      <c r="N3096" s="22" t="s">
        <v>0</v>
      </c>
      <c r="O3096" s="22" t="s">
        <v>0</v>
      </c>
      <c r="P3096" s="22" t="s">
        <v>0</v>
      </c>
      <c r="Q3096" s="22" t="s">
        <v>0</v>
      </c>
      <c r="R3096" s="42" t="s">
        <v>0</v>
      </c>
      <c r="S3096" s="25" t="s">
        <v>1</v>
      </c>
      <c r="T3096" s="25" t="s">
        <v>6790</v>
      </c>
      <c r="U3096" s="26" t="str">
        <f t="shared" si="868"/>
        <v>Propriedade destinada a publicar: é.quem.publicou</v>
      </c>
      <c r="V3096" s="26" t="str">
        <f t="shared" si="862"/>
        <v>Dado para publicar: quem.publicou -- Formatado como (rdfs:Literal or xsd:string)</v>
      </c>
      <c r="W3096" s="27" t="s">
        <v>15324</v>
      </c>
      <c r="X3096" s="28" t="s">
        <v>15419</v>
      </c>
      <c r="Y3096" s="28" t="s">
        <v>15390</v>
      </c>
      <c r="Z3096" s="30" t="str">
        <f t="shared" si="871"/>
        <v>d.publicar.105</v>
      </c>
      <c r="AA3096" s="30" t="str">
        <f t="shared" si="872"/>
        <v>Ação de publicar</v>
      </c>
      <c r="AB3096" s="31" t="str">
        <f t="shared" si="885"/>
        <v>null</v>
      </c>
      <c r="AC3096" s="32" t="s">
        <v>0</v>
      </c>
      <c r="AD3096" s="31" t="str">
        <f t="shared" si="865"/>
        <v>null</v>
      </c>
      <c r="AE3096" s="32" t="s">
        <v>0</v>
      </c>
      <c r="AF3096" s="31" t="str">
        <f t="shared" si="863"/>
        <v>null</v>
      </c>
      <c r="AG3096" s="32" t="s">
        <v>0</v>
      </c>
      <c r="AH3096" s="31" t="str">
        <f t="shared" si="886"/>
        <v>null</v>
      </c>
      <c r="AI3096" s="32" t="s">
        <v>0</v>
      </c>
      <c r="AJ3096" s="31" t="str">
        <f t="shared" si="864"/>
        <v>null</v>
      </c>
      <c r="AK3096" s="32" t="s">
        <v>0</v>
      </c>
      <c r="AL3096" s="31" t="str">
        <f t="shared" si="869"/>
        <v>código.abnt</v>
      </c>
      <c r="AM3096" s="33" t="s">
        <v>15325</v>
      </c>
    </row>
    <row r="3097" spans="1:39" ht="6.9" customHeight="1" x14ac:dyDescent="0.4">
      <c r="A3097" s="13">
        <v>3097</v>
      </c>
      <c r="B3097" s="14" t="s">
        <v>25</v>
      </c>
      <c r="C3097" s="15" t="str">
        <f t="shared" si="866"/>
        <v>p.qualificar</v>
      </c>
      <c r="D3097" s="16" t="str">
        <f t="shared" si="861"/>
        <v>é.aberta</v>
      </c>
      <c r="E3097" s="17" t="s">
        <v>26</v>
      </c>
      <c r="F3097" s="18" t="s">
        <v>2081</v>
      </c>
      <c r="G3097" s="41" t="s">
        <v>11877</v>
      </c>
      <c r="H3097" s="20" t="s">
        <v>34</v>
      </c>
      <c r="I3097" s="21" t="str">
        <f t="shared" si="867"/>
        <v>null</v>
      </c>
      <c r="J3097" s="42" t="s">
        <v>0</v>
      </c>
      <c r="K3097" s="42" t="s">
        <v>0</v>
      </c>
      <c r="L3097" s="42" t="s">
        <v>0</v>
      </c>
      <c r="M3097" s="42" t="s">
        <v>0</v>
      </c>
      <c r="N3097" s="22" t="s">
        <v>0</v>
      </c>
      <c r="O3097" s="42" t="s">
        <v>0</v>
      </c>
      <c r="P3097" s="42" t="s">
        <v>0</v>
      </c>
      <c r="Q3097" s="42" t="s">
        <v>11967</v>
      </c>
      <c r="R3097" s="24" t="s">
        <v>863</v>
      </c>
      <c r="S3097" s="25" t="s">
        <v>1</v>
      </c>
      <c r="T3097" s="25" t="s">
        <v>6790</v>
      </c>
      <c r="U3097" s="26" t="str">
        <f t="shared" si="868"/>
        <v>Propriedade destinada a qualificar: é.aberta</v>
      </c>
      <c r="V3097" s="26" t="str">
        <f t="shared" si="862"/>
        <v>Dado para qualificar: aberta -- Formatado como (xsd:boolean)</v>
      </c>
      <c r="W3097" s="27" t="s">
        <v>11996</v>
      </c>
      <c r="X3097" s="28" t="s">
        <v>12157</v>
      </c>
      <c r="Y3097" s="29" t="s">
        <v>12237</v>
      </c>
      <c r="Z3097" s="30" t="str">
        <f t="shared" si="871"/>
        <v>d.qualificar.100</v>
      </c>
      <c r="AA3097" s="30" t="str">
        <f t="shared" si="872"/>
        <v>Ação de qualificar</v>
      </c>
      <c r="AB3097" s="31" t="str">
        <f t="shared" si="885"/>
        <v>null</v>
      </c>
      <c r="AC3097" s="32" t="s">
        <v>0</v>
      </c>
      <c r="AD3097" s="31" t="str">
        <f t="shared" si="865"/>
        <v>null</v>
      </c>
      <c r="AE3097" s="32" t="s">
        <v>0</v>
      </c>
      <c r="AF3097" s="31" t="str">
        <f t="shared" si="863"/>
        <v>null</v>
      </c>
      <c r="AG3097" s="32" t="s">
        <v>0</v>
      </c>
      <c r="AH3097" s="31" t="str">
        <f t="shared" si="886"/>
        <v>null</v>
      </c>
      <c r="AI3097" s="32" t="s">
        <v>0</v>
      </c>
      <c r="AJ3097" s="31" t="str">
        <f t="shared" si="864"/>
        <v>null</v>
      </c>
      <c r="AK3097" s="32" t="s">
        <v>0</v>
      </c>
      <c r="AL3097" s="31" t="str">
        <f t="shared" si="869"/>
        <v>null</v>
      </c>
      <c r="AM3097" s="33" t="s">
        <v>0</v>
      </c>
    </row>
    <row r="3098" spans="1:39" ht="6.9" customHeight="1" x14ac:dyDescent="0.4">
      <c r="A3098" s="13">
        <v>3098</v>
      </c>
      <c r="B3098" s="14" t="s">
        <v>25</v>
      </c>
      <c r="C3098" s="35" t="str">
        <f t="shared" si="866"/>
        <v>p.qualificar</v>
      </c>
      <c r="D3098" s="16" t="str">
        <f t="shared" si="861"/>
        <v>é.aberto</v>
      </c>
      <c r="E3098" s="17" t="s">
        <v>26</v>
      </c>
      <c r="F3098" s="36" t="str">
        <f>F3097</f>
        <v>d.qualificar</v>
      </c>
      <c r="G3098" s="41" t="s">
        <v>205</v>
      </c>
      <c r="H3098" s="20" t="s">
        <v>34</v>
      </c>
      <c r="I3098" s="21" t="str">
        <f t="shared" si="867"/>
        <v>null</v>
      </c>
      <c r="J3098" s="42" t="s">
        <v>0</v>
      </c>
      <c r="K3098" s="42" t="s">
        <v>0</v>
      </c>
      <c r="L3098" s="42" t="s">
        <v>0</v>
      </c>
      <c r="M3098" s="42" t="s">
        <v>0</v>
      </c>
      <c r="N3098" s="22" t="s">
        <v>0</v>
      </c>
      <c r="O3098" s="42" t="s">
        <v>0</v>
      </c>
      <c r="P3098" s="42" t="s">
        <v>0</v>
      </c>
      <c r="Q3098" s="42" t="s">
        <v>858</v>
      </c>
      <c r="R3098" s="24" t="s">
        <v>11968</v>
      </c>
      <c r="S3098" s="25" t="s">
        <v>1</v>
      </c>
      <c r="T3098" s="25" t="s">
        <v>6790</v>
      </c>
      <c r="U3098" s="26" t="str">
        <f t="shared" si="868"/>
        <v>Propriedade destinada a qualificar: é.aberto</v>
      </c>
      <c r="V3098" s="26" t="str">
        <f t="shared" si="862"/>
        <v>Dado para qualificar: aberto -- Formatado como (xsd:boolean)</v>
      </c>
      <c r="W3098" s="27" t="s">
        <v>11997</v>
      </c>
      <c r="X3098" s="28" t="s">
        <v>12158</v>
      </c>
      <c r="Y3098" s="29" t="s">
        <v>12237</v>
      </c>
      <c r="Z3098" s="30" t="str">
        <f t="shared" si="871"/>
        <v>d.qualificar.101</v>
      </c>
      <c r="AA3098" s="30" t="str">
        <f t="shared" si="872"/>
        <v>Ação de qualificar</v>
      </c>
      <c r="AB3098" s="31" t="str">
        <f t="shared" si="885"/>
        <v>null</v>
      </c>
      <c r="AC3098" s="32" t="s">
        <v>0</v>
      </c>
      <c r="AD3098" s="31" t="str">
        <f t="shared" si="865"/>
        <v>null</v>
      </c>
      <c r="AE3098" s="32" t="s">
        <v>0</v>
      </c>
      <c r="AF3098" s="31" t="str">
        <f t="shared" si="863"/>
        <v>null</v>
      </c>
      <c r="AG3098" s="32" t="s">
        <v>0</v>
      </c>
      <c r="AH3098" s="31" t="str">
        <f t="shared" si="886"/>
        <v>null</v>
      </c>
      <c r="AI3098" s="32" t="s">
        <v>0</v>
      </c>
      <c r="AJ3098" s="31" t="str">
        <f t="shared" si="864"/>
        <v>null</v>
      </c>
      <c r="AK3098" s="32" t="s">
        <v>0</v>
      </c>
      <c r="AL3098" s="31" t="str">
        <f t="shared" si="869"/>
        <v>null</v>
      </c>
      <c r="AM3098" s="33" t="s">
        <v>0</v>
      </c>
    </row>
    <row r="3099" spans="1:39" ht="6.9" customHeight="1" x14ac:dyDescent="0.4">
      <c r="A3099" s="13">
        <v>3099</v>
      </c>
      <c r="B3099" s="14" t="s">
        <v>25</v>
      </c>
      <c r="C3099" s="35" t="str">
        <f t="shared" si="866"/>
        <v>p.qualificar</v>
      </c>
      <c r="D3099" s="16" t="str">
        <f t="shared" si="861"/>
        <v>é.abrasiva</v>
      </c>
      <c r="E3099" s="17" t="s">
        <v>26</v>
      </c>
      <c r="F3099" s="36" t="str">
        <f>F3097</f>
        <v>d.qualificar</v>
      </c>
      <c r="G3099" s="19" t="s">
        <v>11878</v>
      </c>
      <c r="H3099" s="36" t="s">
        <v>34</v>
      </c>
      <c r="I3099" s="21" t="str">
        <f t="shared" si="867"/>
        <v>null</v>
      </c>
      <c r="J3099" s="22" t="s">
        <v>0</v>
      </c>
      <c r="K3099" s="22" t="s">
        <v>0</v>
      </c>
      <c r="L3099" s="22" t="s">
        <v>0</v>
      </c>
      <c r="M3099" s="22" t="s">
        <v>0</v>
      </c>
      <c r="N3099" s="22" t="s">
        <v>0</v>
      </c>
      <c r="O3099" s="22" t="s">
        <v>0</v>
      </c>
      <c r="P3099" s="22" t="s">
        <v>0</v>
      </c>
      <c r="Q3099" s="22" t="s">
        <v>5532</v>
      </c>
      <c r="R3099" s="24" t="s">
        <v>11970</v>
      </c>
      <c r="S3099" s="25" t="s">
        <v>1</v>
      </c>
      <c r="T3099" s="25" t="s">
        <v>6790</v>
      </c>
      <c r="U3099" s="26" t="str">
        <f t="shared" si="868"/>
        <v>Propriedade destinada a qualificar: é.abrasiva</v>
      </c>
      <c r="V3099" s="26" t="str">
        <f t="shared" si="862"/>
        <v>Dado para qualificar: abrasiva -- Formatado como (xsd:boolean)</v>
      </c>
      <c r="W3099" s="27" t="s">
        <v>11998</v>
      </c>
      <c r="X3099" s="28" t="s">
        <v>12156</v>
      </c>
      <c r="Y3099" s="29" t="s">
        <v>12238</v>
      </c>
      <c r="Z3099" s="30" t="str">
        <f t="shared" si="871"/>
        <v>d.qualificar.102</v>
      </c>
      <c r="AA3099" s="30" t="str">
        <f t="shared" si="872"/>
        <v>Ação de qualificar</v>
      </c>
      <c r="AB3099" s="31" t="str">
        <f t="shared" si="885"/>
        <v>null</v>
      </c>
      <c r="AC3099" s="32" t="s">
        <v>0</v>
      </c>
      <c r="AD3099" s="31" t="str">
        <f t="shared" si="865"/>
        <v>null</v>
      </c>
      <c r="AE3099" s="32" t="s">
        <v>0</v>
      </c>
      <c r="AF3099" s="31" t="str">
        <f t="shared" si="863"/>
        <v>null</v>
      </c>
      <c r="AG3099" s="32" t="s">
        <v>0</v>
      </c>
      <c r="AH3099" s="31" t="str">
        <f t="shared" si="886"/>
        <v>null</v>
      </c>
      <c r="AI3099" s="32" t="s">
        <v>0</v>
      </c>
      <c r="AJ3099" s="31" t="str">
        <f t="shared" si="864"/>
        <v>null</v>
      </c>
      <c r="AK3099" s="32" t="s">
        <v>0</v>
      </c>
      <c r="AL3099" s="31" t="str">
        <f t="shared" si="869"/>
        <v>null</v>
      </c>
      <c r="AM3099" s="33" t="s">
        <v>0</v>
      </c>
    </row>
    <row r="3100" spans="1:39" ht="6.9" customHeight="1" x14ac:dyDescent="0.4">
      <c r="A3100" s="13">
        <v>3100</v>
      </c>
      <c r="B3100" s="14" t="s">
        <v>25</v>
      </c>
      <c r="C3100" s="35" t="str">
        <f t="shared" si="866"/>
        <v>p.qualificar</v>
      </c>
      <c r="D3100" s="16" t="str">
        <f t="shared" si="861"/>
        <v>é.abrasivo</v>
      </c>
      <c r="E3100" s="17" t="s">
        <v>26</v>
      </c>
      <c r="F3100" s="36" t="str">
        <f>F3098</f>
        <v>d.qualificar</v>
      </c>
      <c r="G3100" s="19" t="s">
        <v>5529</v>
      </c>
      <c r="H3100" s="36" t="s">
        <v>34</v>
      </c>
      <c r="I3100" s="21" t="str">
        <f t="shared" si="867"/>
        <v>null</v>
      </c>
      <c r="J3100" s="22" t="s">
        <v>0</v>
      </c>
      <c r="K3100" s="22" t="s">
        <v>0</v>
      </c>
      <c r="L3100" s="22" t="s">
        <v>0</v>
      </c>
      <c r="M3100" s="22" t="s">
        <v>0</v>
      </c>
      <c r="N3100" s="22" t="s">
        <v>0</v>
      </c>
      <c r="O3100" s="22" t="s">
        <v>0</v>
      </c>
      <c r="P3100" s="22" t="s">
        <v>0</v>
      </c>
      <c r="Q3100" s="22" t="s">
        <v>5531</v>
      </c>
      <c r="R3100" s="24" t="s">
        <v>11971</v>
      </c>
      <c r="S3100" s="25" t="s">
        <v>1</v>
      </c>
      <c r="T3100" s="25" t="s">
        <v>6790</v>
      </c>
      <c r="U3100" s="26" t="str">
        <f t="shared" si="868"/>
        <v>Propriedade destinada a qualificar: é.abrasivo</v>
      </c>
      <c r="V3100" s="26" t="str">
        <f t="shared" si="862"/>
        <v>Dado para qualificar: abrasivo -- Formatado como (xsd:boolean)</v>
      </c>
      <c r="W3100" s="27" t="s">
        <v>11999</v>
      </c>
      <c r="X3100" s="28" t="s">
        <v>12115</v>
      </c>
      <c r="Y3100" s="29" t="s">
        <v>12238</v>
      </c>
      <c r="Z3100" s="30" t="str">
        <f t="shared" si="871"/>
        <v>d.qualificar.103</v>
      </c>
      <c r="AA3100" s="30" t="str">
        <f t="shared" si="872"/>
        <v>Ação de qualificar</v>
      </c>
      <c r="AB3100" s="31" t="str">
        <f t="shared" si="885"/>
        <v>null</v>
      </c>
      <c r="AC3100" s="32" t="s">
        <v>0</v>
      </c>
      <c r="AD3100" s="31" t="str">
        <f t="shared" si="865"/>
        <v>null</v>
      </c>
      <c r="AE3100" s="32" t="s">
        <v>0</v>
      </c>
      <c r="AF3100" s="31" t="str">
        <f t="shared" si="863"/>
        <v>null</v>
      </c>
      <c r="AG3100" s="32" t="s">
        <v>0</v>
      </c>
      <c r="AH3100" s="31" t="str">
        <f t="shared" si="886"/>
        <v>null</v>
      </c>
      <c r="AI3100" s="32" t="s">
        <v>0</v>
      </c>
      <c r="AJ3100" s="31" t="str">
        <f t="shared" si="864"/>
        <v>null</v>
      </c>
      <c r="AK3100" s="32" t="s">
        <v>0</v>
      </c>
      <c r="AL3100" s="31" t="str">
        <f t="shared" si="869"/>
        <v>null</v>
      </c>
      <c r="AM3100" s="33" t="s">
        <v>0</v>
      </c>
    </row>
    <row r="3101" spans="1:39" ht="6.9" customHeight="1" x14ac:dyDescent="0.4">
      <c r="A3101" s="13">
        <v>3101</v>
      </c>
      <c r="B3101" s="14" t="s">
        <v>25</v>
      </c>
      <c r="C3101" s="35" t="str">
        <f t="shared" si="866"/>
        <v>p.qualificar</v>
      </c>
      <c r="D3101" s="16" t="str">
        <f t="shared" si="861"/>
        <v>é.articulada</v>
      </c>
      <c r="E3101" s="17" t="s">
        <v>26</v>
      </c>
      <c r="F3101" s="36" t="str">
        <f>F3099</f>
        <v>d.qualificar</v>
      </c>
      <c r="G3101" s="19" t="s">
        <v>11879</v>
      </c>
      <c r="H3101" s="36" t="s">
        <v>34</v>
      </c>
      <c r="I3101" s="21" t="str">
        <f t="shared" si="867"/>
        <v>null</v>
      </c>
      <c r="J3101" s="22" t="s">
        <v>0</v>
      </c>
      <c r="K3101" s="22" t="s">
        <v>0</v>
      </c>
      <c r="L3101" s="22" t="s">
        <v>0</v>
      </c>
      <c r="M3101" s="22" t="s">
        <v>0</v>
      </c>
      <c r="N3101" s="22" t="s">
        <v>0</v>
      </c>
      <c r="O3101" s="22" t="s">
        <v>0</v>
      </c>
      <c r="P3101" s="22" t="s">
        <v>0</v>
      </c>
      <c r="Q3101" s="22" t="s">
        <v>0</v>
      </c>
      <c r="R3101" s="24" t="s">
        <v>11973</v>
      </c>
      <c r="S3101" s="25" t="s">
        <v>1</v>
      </c>
      <c r="T3101" s="25" t="s">
        <v>6790</v>
      </c>
      <c r="U3101" s="26" t="str">
        <f t="shared" si="868"/>
        <v>Propriedade destinada a qualificar: é.articulada</v>
      </c>
      <c r="V3101" s="26" t="str">
        <f t="shared" si="862"/>
        <v>Dado para qualificar: articulada -- Formatado como (xsd:boolean)</v>
      </c>
      <c r="W3101" s="27" t="s">
        <v>12000</v>
      </c>
      <c r="X3101" s="28" t="s">
        <v>12173</v>
      </c>
      <c r="Y3101" s="29" t="s">
        <v>12239</v>
      </c>
      <c r="Z3101" s="30" t="str">
        <f t="shared" si="871"/>
        <v>d.qualificar.104</v>
      </c>
      <c r="AA3101" s="30" t="str">
        <f t="shared" si="872"/>
        <v>Ação de qualificar</v>
      </c>
      <c r="AB3101" s="31" t="str">
        <f t="shared" si="885"/>
        <v>null</v>
      </c>
      <c r="AC3101" s="32" t="s">
        <v>0</v>
      </c>
      <c r="AD3101" s="31" t="str">
        <f t="shared" si="865"/>
        <v>null</v>
      </c>
      <c r="AE3101" s="32" t="s">
        <v>0</v>
      </c>
      <c r="AF3101" s="31" t="str">
        <f t="shared" si="863"/>
        <v>null</v>
      </c>
      <c r="AG3101" s="32" t="s">
        <v>0</v>
      </c>
      <c r="AH3101" s="31" t="str">
        <f t="shared" si="886"/>
        <v>null</v>
      </c>
      <c r="AI3101" s="32" t="s">
        <v>0</v>
      </c>
      <c r="AJ3101" s="31" t="str">
        <f t="shared" si="864"/>
        <v>null</v>
      </c>
      <c r="AK3101" s="32" t="s">
        <v>0</v>
      </c>
      <c r="AL3101" s="31" t="str">
        <f t="shared" si="869"/>
        <v>null</v>
      </c>
      <c r="AM3101" s="33" t="s">
        <v>0</v>
      </c>
    </row>
    <row r="3102" spans="1:39" ht="6.9" customHeight="1" x14ac:dyDescent="0.4">
      <c r="A3102" s="13">
        <v>3102</v>
      </c>
      <c r="B3102" s="14" t="s">
        <v>25</v>
      </c>
      <c r="C3102" s="35" t="str">
        <f t="shared" si="866"/>
        <v>p.qualificar</v>
      </c>
      <c r="D3102" s="16" t="str">
        <f t="shared" si="861"/>
        <v>é.articulado</v>
      </c>
      <c r="E3102" s="17" t="s">
        <v>26</v>
      </c>
      <c r="F3102" s="36" t="str">
        <f>F3100</f>
        <v>d.qualificar</v>
      </c>
      <c r="G3102" s="19" t="s">
        <v>338</v>
      </c>
      <c r="H3102" s="36" t="s">
        <v>34</v>
      </c>
      <c r="I3102" s="21" t="str">
        <f t="shared" si="867"/>
        <v>null</v>
      </c>
      <c r="J3102" s="22" t="s">
        <v>0</v>
      </c>
      <c r="K3102" s="22" t="s">
        <v>0</v>
      </c>
      <c r="L3102" s="22" t="s">
        <v>0</v>
      </c>
      <c r="M3102" s="22" t="s">
        <v>0</v>
      </c>
      <c r="N3102" s="22" t="s">
        <v>0</v>
      </c>
      <c r="O3102" s="22" t="s">
        <v>0</v>
      </c>
      <c r="P3102" s="22" t="s">
        <v>0</v>
      </c>
      <c r="Q3102" s="22" t="s">
        <v>0</v>
      </c>
      <c r="R3102" s="24" t="s">
        <v>11972</v>
      </c>
      <c r="S3102" s="25" t="s">
        <v>1</v>
      </c>
      <c r="T3102" s="25" t="s">
        <v>6790</v>
      </c>
      <c r="U3102" s="26" t="str">
        <f t="shared" si="868"/>
        <v>Propriedade destinada a qualificar: é.articulado</v>
      </c>
      <c r="V3102" s="26" t="str">
        <f t="shared" si="862"/>
        <v>Dado para qualificar: articulado -- Formatado como (xsd:boolean)</v>
      </c>
      <c r="W3102" s="27" t="s">
        <v>12001</v>
      </c>
      <c r="X3102" s="28" t="s">
        <v>12159</v>
      </c>
      <c r="Y3102" s="29" t="s">
        <v>12289</v>
      </c>
      <c r="Z3102" s="30" t="str">
        <f t="shared" si="871"/>
        <v>d.qualificar.105</v>
      </c>
      <c r="AA3102" s="30" t="str">
        <f t="shared" si="872"/>
        <v>Ação de qualificar</v>
      </c>
      <c r="AB3102" s="31" t="str">
        <f t="shared" si="885"/>
        <v>null</v>
      </c>
      <c r="AC3102" s="32" t="s">
        <v>0</v>
      </c>
      <c r="AD3102" s="31" t="str">
        <f t="shared" si="865"/>
        <v>null</v>
      </c>
      <c r="AE3102" s="32" t="s">
        <v>0</v>
      </c>
      <c r="AF3102" s="31" t="str">
        <f t="shared" si="863"/>
        <v>null</v>
      </c>
      <c r="AG3102" s="32" t="s">
        <v>0</v>
      </c>
      <c r="AH3102" s="31" t="str">
        <f t="shared" si="886"/>
        <v>null</v>
      </c>
      <c r="AI3102" s="32" t="s">
        <v>0</v>
      </c>
      <c r="AJ3102" s="31" t="str">
        <f t="shared" si="864"/>
        <v>null</v>
      </c>
      <c r="AK3102" s="32" t="s">
        <v>0</v>
      </c>
      <c r="AL3102" s="31" t="str">
        <f t="shared" si="869"/>
        <v>null</v>
      </c>
      <c r="AM3102" s="33" t="s">
        <v>0</v>
      </c>
    </row>
    <row r="3103" spans="1:39" ht="6.9" customHeight="1" x14ac:dyDescent="0.4">
      <c r="A3103" s="13">
        <v>3103</v>
      </c>
      <c r="B3103" s="14" t="s">
        <v>25</v>
      </c>
      <c r="C3103" s="35" t="str">
        <f t="shared" si="866"/>
        <v>p.qualificar</v>
      </c>
      <c r="D3103" s="16" t="str">
        <f t="shared" si="861"/>
        <v>é.articulador</v>
      </c>
      <c r="E3103" s="17" t="s">
        <v>26</v>
      </c>
      <c r="F3103" s="36" t="str">
        <f t="shared" ref="F3103:F3110" si="887">F3102</f>
        <v>d.qualificar</v>
      </c>
      <c r="G3103" s="19" t="s">
        <v>339</v>
      </c>
      <c r="H3103" s="36" t="s">
        <v>34</v>
      </c>
      <c r="I3103" s="21" t="str">
        <f t="shared" si="867"/>
        <v>null</v>
      </c>
      <c r="J3103" s="22" t="s">
        <v>0</v>
      </c>
      <c r="K3103" s="22" t="s">
        <v>0</v>
      </c>
      <c r="L3103" s="22" t="s">
        <v>0</v>
      </c>
      <c r="M3103" s="22" t="s">
        <v>0</v>
      </c>
      <c r="N3103" s="22" t="s">
        <v>0</v>
      </c>
      <c r="O3103" s="22" t="s">
        <v>0</v>
      </c>
      <c r="P3103" s="22" t="s">
        <v>0</v>
      </c>
      <c r="Q3103" s="22" t="s">
        <v>0</v>
      </c>
      <c r="R3103" s="42" t="s">
        <v>0</v>
      </c>
      <c r="S3103" s="25" t="s">
        <v>1</v>
      </c>
      <c r="T3103" s="25" t="s">
        <v>6790</v>
      </c>
      <c r="U3103" s="26" t="str">
        <f t="shared" si="868"/>
        <v>Propriedade destinada a qualificar: é.articulador</v>
      </c>
      <c r="V3103" s="26" t="str">
        <f t="shared" si="862"/>
        <v>Dado para qualificar: articulador -- Formatado como (xsd:boolean)</v>
      </c>
      <c r="W3103" s="27" t="s">
        <v>12002</v>
      </c>
      <c r="X3103" s="28" t="s">
        <v>12145</v>
      </c>
      <c r="Y3103" s="29" t="s">
        <v>12290</v>
      </c>
      <c r="Z3103" s="30" t="str">
        <f t="shared" si="871"/>
        <v>d.qualificar.106</v>
      </c>
      <c r="AA3103" s="30" t="str">
        <f t="shared" si="872"/>
        <v>Ação de qualificar</v>
      </c>
      <c r="AB3103" s="31" t="str">
        <f t="shared" si="885"/>
        <v>null</v>
      </c>
      <c r="AC3103" s="32" t="s">
        <v>0</v>
      </c>
      <c r="AD3103" s="31" t="str">
        <f t="shared" si="865"/>
        <v>null</v>
      </c>
      <c r="AE3103" s="32" t="s">
        <v>0</v>
      </c>
      <c r="AF3103" s="31" t="str">
        <f t="shared" si="863"/>
        <v>null</v>
      </c>
      <c r="AG3103" s="32" t="s">
        <v>0</v>
      </c>
      <c r="AH3103" s="31" t="str">
        <f t="shared" si="886"/>
        <v>null</v>
      </c>
      <c r="AI3103" s="32" t="s">
        <v>0</v>
      </c>
      <c r="AJ3103" s="31" t="str">
        <f t="shared" si="864"/>
        <v>null</v>
      </c>
      <c r="AK3103" s="32" t="s">
        <v>0</v>
      </c>
      <c r="AL3103" s="31" t="str">
        <f t="shared" si="869"/>
        <v>null</v>
      </c>
      <c r="AM3103" s="33" t="s">
        <v>0</v>
      </c>
    </row>
    <row r="3104" spans="1:39" ht="6.9" customHeight="1" x14ac:dyDescent="0.4">
      <c r="A3104" s="13">
        <v>3104</v>
      </c>
      <c r="B3104" s="14" t="s">
        <v>25</v>
      </c>
      <c r="C3104" s="35" t="str">
        <f t="shared" si="866"/>
        <v>p.qualificar</v>
      </c>
      <c r="D3104" s="16" t="str">
        <f t="shared" si="861"/>
        <v>é.artificial</v>
      </c>
      <c r="E3104" s="17" t="s">
        <v>26</v>
      </c>
      <c r="F3104" s="36" t="str">
        <f t="shared" si="887"/>
        <v>d.qualificar</v>
      </c>
      <c r="G3104" s="19" t="s">
        <v>332</v>
      </c>
      <c r="H3104" s="36" t="s">
        <v>34</v>
      </c>
      <c r="I3104" s="21" t="str">
        <f t="shared" si="867"/>
        <v>null</v>
      </c>
      <c r="J3104" s="22" t="s">
        <v>0</v>
      </c>
      <c r="K3104" s="22" t="s">
        <v>0</v>
      </c>
      <c r="L3104" s="22" t="s">
        <v>0</v>
      </c>
      <c r="M3104" s="22" t="s">
        <v>0</v>
      </c>
      <c r="N3104" s="22" t="s">
        <v>0</v>
      </c>
      <c r="O3104" s="22" t="s">
        <v>0</v>
      </c>
      <c r="P3104" s="22" t="s">
        <v>0</v>
      </c>
      <c r="Q3104" s="22" t="s">
        <v>859</v>
      </c>
      <c r="R3104" s="42" t="s">
        <v>0</v>
      </c>
      <c r="S3104" s="25" t="s">
        <v>1</v>
      </c>
      <c r="T3104" s="25" t="s">
        <v>6790</v>
      </c>
      <c r="U3104" s="26" t="str">
        <f t="shared" si="868"/>
        <v>Propriedade destinada a qualificar: é.artificial</v>
      </c>
      <c r="V3104" s="26" t="str">
        <f t="shared" si="862"/>
        <v>Dado para qualificar: artificial -- Formatado como (xsd:boolean)</v>
      </c>
      <c r="W3104" s="27" t="s">
        <v>12003</v>
      </c>
      <c r="X3104" s="28" t="s">
        <v>12146</v>
      </c>
      <c r="Y3104" s="29" t="s">
        <v>12265</v>
      </c>
      <c r="Z3104" s="30" t="str">
        <f t="shared" si="871"/>
        <v>d.qualificar.107</v>
      </c>
      <c r="AA3104" s="30" t="str">
        <f t="shared" si="872"/>
        <v>Ação de qualificar</v>
      </c>
      <c r="AB3104" s="31" t="str">
        <f t="shared" si="885"/>
        <v>null</v>
      </c>
      <c r="AC3104" s="32" t="s">
        <v>0</v>
      </c>
      <c r="AD3104" s="31" t="str">
        <f t="shared" si="865"/>
        <v>null</v>
      </c>
      <c r="AE3104" s="32" t="s">
        <v>0</v>
      </c>
      <c r="AF3104" s="31" t="str">
        <f t="shared" si="863"/>
        <v>null</v>
      </c>
      <c r="AG3104" s="32" t="s">
        <v>0</v>
      </c>
      <c r="AH3104" s="31" t="str">
        <f t="shared" si="886"/>
        <v>null</v>
      </c>
      <c r="AI3104" s="32" t="s">
        <v>0</v>
      </c>
      <c r="AJ3104" s="31" t="str">
        <f t="shared" si="864"/>
        <v>null</v>
      </c>
      <c r="AK3104" s="32" t="s">
        <v>0</v>
      </c>
      <c r="AL3104" s="31" t="str">
        <f t="shared" si="869"/>
        <v>null</v>
      </c>
      <c r="AM3104" s="33" t="s">
        <v>0</v>
      </c>
    </row>
    <row r="3105" spans="1:39" ht="6.9" customHeight="1" x14ac:dyDescent="0.4">
      <c r="A3105" s="13">
        <v>3105</v>
      </c>
      <c r="B3105" s="14" t="s">
        <v>25</v>
      </c>
      <c r="C3105" s="35" t="str">
        <f t="shared" si="866"/>
        <v>p.qualificar</v>
      </c>
      <c r="D3105" s="16" t="str">
        <f t="shared" si="861"/>
        <v>é.atual</v>
      </c>
      <c r="E3105" s="17" t="s">
        <v>26</v>
      </c>
      <c r="F3105" s="36" t="str">
        <f t="shared" si="887"/>
        <v>d.qualificar</v>
      </c>
      <c r="G3105" s="19" t="s">
        <v>307</v>
      </c>
      <c r="H3105" s="36" t="s">
        <v>34</v>
      </c>
      <c r="I3105" s="21" t="str">
        <f t="shared" si="867"/>
        <v>null</v>
      </c>
      <c r="J3105" s="22" t="s">
        <v>0</v>
      </c>
      <c r="K3105" s="22" t="s">
        <v>0</v>
      </c>
      <c r="L3105" s="22" t="s">
        <v>0</v>
      </c>
      <c r="M3105" s="22" t="s">
        <v>0</v>
      </c>
      <c r="N3105" s="22" t="s">
        <v>0</v>
      </c>
      <c r="O3105" s="22" t="s">
        <v>0</v>
      </c>
      <c r="P3105" s="22" t="s">
        <v>0</v>
      </c>
      <c r="Q3105" s="22" t="s">
        <v>0</v>
      </c>
      <c r="R3105" s="42" t="s">
        <v>0</v>
      </c>
      <c r="S3105" s="25" t="s">
        <v>1</v>
      </c>
      <c r="T3105" s="25" t="s">
        <v>6790</v>
      </c>
      <c r="U3105" s="26" t="str">
        <f t="shared" si="868"/>
        <v>Propriedade destinada a qualificar: é.atual</v>
      </c>
      <c r="V3105" s="26" t="str">
        <f t="shared" si="862"/>
        <v>Dado para qualificar: atual -- Formatado como (xsd:boolean)</v>
      </c>
      <c r="W3105" s="27" t="s">
        <v>12004</v>
      </c>
      <c r="X3105" s="28" t="s">
        <v>12116</v>
      </c>
      <c r="Y3105" s="29" t="s">
        <v>12240</v>
      </c>
      <c r="Z3105" s="30" t="str">
        <f t="shared" si="871"/>
        <v>d.qualificar.108</v>
      </c>
      <c r="AA3105" s="30" t="str">
        <f t="shared" si="872"/>
        <v>Ação de qualificar</v>
      </c>
      <c r="AB3105" s="31" t="str">
        <f t="shared" si="885"/>
        <v>null</v>
      </c>
      <c r="AC3105" s="32" t="s">
        <v>0</v>
      </c>
      <c r="AD3105" s="31" t="str">
        <f t="shared" si="865"/>
        <v>null</v>
      </c>
      <c r="AE3105" s="32" t="s">
        <v>0</v>
      </c>
      <c r="AF3105" s="31" t="str">
        <f t="shared" si="863"/>
        <v>null</v>
      </c>
      <c r="AG3105" s="32" t="s">
        <v>0</v>
      </c>
      <c r="AH3105" s="31" t="str">
        <f t="shared" si="886"/>
        <v>null</v>
      </c>
      <c r="AI3105" s="32" t="s">
        <v>0</v>
      </c>
      <c r="AJ3105" s="31" t="str">
        <f t="shared" si="864"/>
        <v>null</v>
      </c>
      <c r="AK3105" s="32" t="s">
        <v>0</v>
      </c>
      <c r="AL3105" s="31" t="str">
        <f t="shared" si="869"/>
        <v>null</v>
      </c>
      <c r="AM3105" s="33" t="s">
        <v>0</v>
      </c>
    </row>
    <row r="3106" spans="1:39" ht="6.9" customHeight="1" x14ac:dyDescent="0.4">
      <c r="A3106" s="13">
        <v>3106</v>
      </c>
      <c r="B3106" s="14" t="s">
        <v>25</v>
      </c>
      <c r="C3106" s="35" t="str">
        <f t="shared" si="866"/>
        <v>p.qualificar</v>
      </c>
      <c r="D3106" s="16" t="str">
        <f t="shared" si="861"/>
        <v>é.atualizada</v>
      </c>
      <c r="E3106" s="17" t="s">
        <v>26</v>
      </c>
      <c r="F3106" s="36" t="str">
        <f t="shared" si="887"/>
        <v>d.qualificar</v>
      </c>
      <c r="G3106" s="19" t="s">
        <v>11880</v>
      </c>
      <c r="H3106" s="36" t="s">
        <v>34</v>
      </c>
      <c r="I3106" s="21" t="str">
        <f t="shared" si="867"/>
        <v>null</v>
      </c>
      <c r="J3106" s="22" t="s">
        <v>0</v>
      </c>
      <c r="K3106" s="22" t="s">
        <v>0</v>
      </c>
      <c r="L3106" s="22" t="s">
        <v>0</v>
      </c>
      <c r="M3106" s="22" t="s">
        <v>0</v>
      </c>
      <c r="N3106" s="22" t="s">
        <v>0</v>
      </c>
      <c r="O3106" s="22" t="s">
        <v>0</v>
      </c>
      <c r="P3106" s="22" t="s">
        <v>0</v>
      </c>
      <c r="Q3106" s="22" t="s">
        <v>0</v>
      </c>
      <c r="R3106" s="24" t="s">
        <v>11975</v>
      </c>
      <c r="S3106" s="25" t="s">
        <v>1</v>
      </c>
      <c r="T3106" s="25" t="s">
        <v>6790</v>
      </c>
      <c r="U3106" s="26" t="str">
        <f t="shared" si="868"/>
        <v>Propriedade destinada a qualificar: é.atualizada</v>
      </c>
      <c r="V3106" s="26" t="str">
        <f t="shared" si="862"/>
        <v>Dado para qualificar: atualizada -- Formatado como (xsd:boolean)</v>
      </c>
      <c r="W3106" s="27" t="s">
        <v>12005</v>
      </c>
      <c r="X3106" s="28" t="s">
        <v>12174</v>
      </c>
      <c r="Y3106" s="29" t="s">
        <v>12232</v>
      </c>
      <c r="Z3106" s="30" t="str">
        <f t="shared" si="871"/>
        <v>d.qualificar.109</v>
      </c>
      <c r="AA3106" s="30" t="str">
        <f t="shared" si="872"/>
        <v>Ação de qualificar</v>
      </c>
      <c r="AB3106" s="31" t="str">
        <f t="shared" si="885"/>
        <v>null</v>
      </c>
      <c r="AC3106" s="32" t="s">
        <v>0</v>
      </c>
      <c r="AD3106" s="31" t="str">
        <f t="shared" si="865"/>
        <v>null</v>
      </c>
      <c r="AE3106" s="32" t="s">
        <v>0</v>
      </c>
      <c r="AF3106" s="31" t="str">
        <f t="shared" si="863"/>
        <v>null</v>
      </c>
      <c r="AG3106" s="32" t="s">
        <v>0</v>
      </c>
      <c r="AH3106" s="31" t="str">
        <f t="shared" si="886"/>
        <v>null</v>
      </c>
      <c r="AI3106" s="32" t="s">
        <v>0</v>
      </c>
      <c r="AJ3106" s="31" t="str">
        <f t="shared" si="864"/>
        <v>null</v>
      </c>
      <c r="AK3106" s="32" t="s">
        <v>0</v>
      </c>
      <c r="AL3106" s="31" t="str">
        <f t="shared" si="869"/>
        <v>null</v>
      </c>
      <c r="AM3106" s="33" t="s">
        <v>0</v>
      </c>
    </row>
    <row r="3107" spans="1:39" ht="6.9" customHeight="1" x14ac:dyDescent="0.4">
      <c r="A3107" s="13">
        <v>3107</v>
      </c>
      <c r="B3107" s="14" t="s">
        <v>25</v>
      </c>
      <c r="C3107" s="35" t="str">
        <f t="shared" si="866"/>
        <v>p.qualificar</v>
      </c>
      <c r="D3107" s="16" t="str">
        <f t="shared" si="861"/>
        <v>é.atualizado</v>
      </c>
      <c r="E3107" s="17" t="s">
        <v>26</v>
      </c>
      <c r="F3107" s="36" t="str">
        <f t="shared" si="887"/>
        <v>d.qualificar</v>
      </c>
      <c r="G3107" s="19" t="s">
        <v>310</v>
      </c>
      <c r="H3107" s="36" t="s">
        <v>34</v>
      </c>
      <c r="I3107" s="21" t="str">
        <f t="shared" si="867"/>
        <v>null</v>
      </c>
      <c r="J3107" s="22" t="s">
        <v>0</v>
      </c>
      <c r="K3107" s="22" t="s">
        <v>0</v>
      </c>
      <c r="L3107" s="22" t="s">
        <v>0</v>
      </c>
      <c r="M3107" s="22" t="s">
        <v>0</v>
      </c>
      <c r="N3107" s="22" t="s">
        <v>0</v>
      </c>
      <c r="O3107" s="22" t="s">
        <v>0</v>
      </c>
      <c r="P3107" s="22" t="s">
        <v>0</v>
      </c>
      <c r="Q3107" s="22" t="s">
        <v>0</v>
      </c>
      <c r="R3107" s="24" t="s">
        <v>11974</v>
      </c>
      <c r="S3107" s="25" t="s">
        <v>1</v>
      </c>
      <c r="T3107" s="25" t="s">
        <v>6790</v>
      </c>
      <c r="U3107" s="26" t="str">
        <f t="shared" si="868"/>
        <v>Propriedade destinada a qualificar: é.atualizado</v>
      </c>
      <c r="V3107" s="26" t="str">
        <f t="shared" si="862"/>
        <v>Dado para qualificar: atualizado -- Formatado como (xsd:boolean)</v>
      </c>
      <c r="W3107" s="27" t="s">
        <v>12006</v>
      </c>
      <c r="X3107" s="28" t="s">
        <v>12160</v>
      </c>
      <c r="Y3107" s="29" t="s">
        <v>12232</v>
      </c>
      <c r="Z3107" s="30" t="str">
        <f t="shared" si="871"/>
        <v>d.qualificar.110</v>
      </c>
      <c r="AA3107" s="30" t="str">
        <f t="shared" si="872"/>
        <v>Ação de qualificar</v>
      </c>
      <c r="AB3107" s="31" t="str">
        <f t="shared" si="885"/>
        <v>null</v>
      </c>
      <c r="AC3107" s="32" t="s">
        <v>0</v>
      </c>
      <c r="AD3107" s="31" t="str">
        <f t="shared" si="865"/>
        <v>null</v>
      </c>
      <c r="AE3107" s="32" t="s">
        <v>0</v>
      </c>
      <c r="AF3107" s="31" t="str">
        <f t="shared" si="863"/>
        <v>null</v>
      </c>
      <c r="AG3107" s="32" t="s">
        <v>0</v>
      </c>
      <c r="AH3107" s="31" t="str">
        <f t="shared" si="886"/>
        <v>null</v>
      </c>
      <c r="AI3107" s="32" t="s">
        <v>0</v>
      </c>
      <c r="AJ3107" s="31" t="str">
        <f t="shared" si="864"/>
        <v>null</v>
      </c>
      <c r="AK3107" s="32" t="s">
        <v>0</v>
      </c>
      <c r="AL3107" s="31" t="str">
        <f t="shared" si="869"/>
        <v>null</v>
      </c>
      <c r="AM3107" s="33" t="s">
        <v>0</v>
      </c>
    </row>
    <row r="3108" spans="1:39" ht="6.9" customHeight="1" x14ac:dyDescent="0.4">
      <c r="A3108" s="13">
        <v>3108</v>
      </c>
      <c r="B3108" s="14" t="s">
        <v>25</v>
      </c>
      <c r="C3108" s="35" t="str">
        <f t="shared" si="866"/>
        <v>p.qualificar</v>
      </c>
      <c r="D3108" s="16" t="str">
        <f t="shared" si="861"/>
        <v>é.auditável</v>
      </c>
      <c r="E3108" s="17" t="s">
        <v>26</v>
      </c>
      <c r="F3108" s="36" t="str">
        <f t="shared" si="887"/>
        <v>d.qualificar</v>
      </c>
      <c r="G3108" s="19" t="s">
        <v>5789</v>
      </c>
      <c r="H3108" s="36" t="s">
        <v>34</v>
      </c>
      <c r="I3108" s="21" t="str">
        <f t="shared" si="867"/>
        <v>null</v>
      </c>
      <c r="J3108" s="22" t="s">
        <v>0</v>
      </c>
      <c r="K3108" s="22" t="s">
        <v>0</v>
      </c>
      <c r="L3108" s="22" t="s">
        <v>0</v>
      </c>
      <c r="M3108" s="22" t="s">
        <v>0</v>
      </c>
      <c r="N3108" s="22" t="s">
        <v>0</v>
      </c>
      <c r="O3108" s="22" t="s">
        <v>0</v>
      </c>
      <c r="P3108" s="22" t="s">
        <v>0</v>
      </c>
      <c r="Q3108" s="22" t="s">
        <v>0</v>
      </c>
      <c r="R3108" s="42" t="s">
        <v>0</v>
      </c>
      <c r="S3108" s="25" t="s">
        <v>1</v>
      </c>
      <c r="T3108" s="25" t="s">
        <v>6790</v>
      </c>
      <c r="U3108" s="26" t="str">
        <f t="shared" si="868"/>
        <v>Propriedade destinada a qualificar: é.auditável</v>
      </c>
      <c r="V3108" s="26" t="str">
        <f t="shared" si="862"/>
        <v>Dado para qualificar: auditável -- Formatado como (xsd:boolean)</v>
      </c>
      <c r="W3108" s="27" t="s">
        <v>12007</v>
      </c>
      <c r="X3108" s="28" t="s">
        <v>12117</v>
      </c>
      <c r="Y3108" s="29" t="s">
        <v>12241</v>
      </c>
      <c r="Z3108" s="30" t="str">
        <f t="shared" si="871"/>
        <v>d.qualificar.111</v>
      </c>
      <c r="AA3108" s="30" t="str">
        <f t="shared" si="872"/>
        <v>Ação de qualificar</v>
      </c>
      <c r="AB3108" s="31" t="str">
        <f t="shared" si="885"/>
        <v>null</v>
      </c>
      <c r="AC3108" s="32" t="s">
        <v>0</v>
      </c>
      <c r="AD3108" s="31" t="str">
        <f t="shared" si="865"/>
        <v>null</v>
      </c>
      <c r="AE3108" s="32" t="s">
        <v>0</v>
      </c>
      <c r="AF3108" s="31" t="str">
        <f t="shared" si="863"/>
        <v>null</v>
      </c>
      <c r="AG3108" s="32" t="s">
        <v>0</v>
      </c>
      <c r="AH3108" s="31" t="str">
        <f t="shared" si="886"/>
        <v>null</v>
      </c>
      <c r="AI3108" s="32" t="s">
        <v>0</v>
      </c>
      <c r="AJ3108" s="31" t="str">
        <f t="shared" si="864"/>
        <v>null</v>
      </c>
      <c r="AK3108" s="32" t="s">
        <v>0</v>
      </c>
      <c r="AL3108" s="31" t="str">
        <f t="shared" si="869"/>
        <v>null</v>
      </c>
      <c r="AM3108" s="33" t="s">
        <v>0</v>
      </c>
    </row>
    <row r="3109" spans="1:39" ht="6.9" customHeight="1" x14ac:dyDescent="0.4">
      <c r="A3109" s="13">
        <v>3109</v>
      </c>
      <c r="B3109" s="14" t="s">
        <v>25</v>
      </c>
      <c r="C3109" s="35" t="str">
        <f t="shared" si="866"/>
        <v>p.qualificar</v>
      </c>
      <c r="D3109" s="16" t="str">
        <f t="shared" si="861"/>
        <v>é.automática</v>
      </c>
      <c r="E3109" s="17" t="s">
        <v>26</v>
      </c>
      <c r="F3109" s="36" t="str">
        <f t="shared" si="887"/>
        <v>d.qualificar</v>
      </c>
      <c r="G3109" s="19" t="s">
        <v>11881</v>
      </c>
      <c r="H3109" s="36" t="s">
        <v>34</v>
      </c>
      <c r="I3109" s="21" t="str">
        <f t="shared" si="867"/>
        <v>null</v>
      </c>
      <c r="J3109" s="22" t="s">
        <v>0</v>
      </c>
      <c r="K3109" s="22" t="s">
        <v>0</v>
      </c>
      <c r="L3109" s="22" t="s">
        <v>0</v>
      </c>
      <c r="M3109" s="22" t="s">
        <v>0</v>
      </c>
      <c r="N3109" s="22" t="s">
        <v>0</v>
      </c>
      <c r="O3109" s="22" t="s">
        <v>0</v>
      </c>
      <c r="P3109" s="22" t="s">
        <v>0</v>
      </c>
      <c r="Q3109" s="22" t="s">
        <v>0</v>
      </c>
      <c r="R3109" s="24" t="s">
        <v>11977</v>
      </c>
      <c r="S3109" s="25" t="s">
        <v>1</v>
      </c>
      <c r="T3109" s="25" t="s">
        <v>6790</v>
      </c>
      <c r="U3109" s="26" t="str">
        <f t="shared" si="868"/>
        <v>Propriedade destinada a qualificar: é.automática</v>
      </c>
      <c r="V3109" s="26" t="str">
        <f t="shared" si="862"/>
        <v>Dado para qualificar: automática -- Formatado como (xsd:boolean)</v>
      </c>
      <c r="W3109" s="27" t="s">
        <v>12008</v>
      </c>
      <c r="X3109" s="28" t="s">
        <v>12181</v>
      </c>
      <c r="Y3109" s="29" t="s">
        <v>12282</v>
      </c>
      <c r="Z3109" s="30" t="str">
        <f t="shared" si="871"/>
        <v>d.qualificar.112</v>
      </c>
      <c r="AA3109" s="30" t="str">
        <f t="shared" si="872"/>
        <v>Ação de qualificar</v>
      </c>
      <c r="AB3109" s="31" t="str">
        <f t="shared" si="885"/>
        <v>null</v>
      </c>
      <c r="AC3109" s="32" t="s">
        <v>0</v>
      </c>
      <c r="AD3109" s="31" t="str">
        <f t="shared" si="865"/>
        <v>null</v>
      </c>
      <c r="AE3109" s="32" t="s">
        <v>0</v>
      </c>
      <c r="AF3109" s="31" t="str">
        <f t="shared" si="863"/>
        <v>null</v>
      </c>
      <c r="AG3109" s="32" t="s">
        <v>0</v>
      </c>
      <c r="AH3109" s="31" t="str">
        <f t="shared" si="886"/>
        <v>null</v>
      </c>
      <c r="AI3109" s="32" t="s">
        <v>0</v>
      </c>
      <c r="AJ3109" s="31" t="str">
        <f t="shared" si="864"/>
        <v>null</v>
      </c>
      <c r="AK3109" s="32" t="s">
        <v>0</v>
      </c>
      <c r="AL3109" s="31" t="str">
        <f t="shared" si="869"/>
        <v>null</v>
      </c>
      <c r="AM3109" s="33" t="s">
        <v>0</v>
      </c>
    </row>
    <row r="3110" spans="1:39" ht="6.9" customHeight="1" x14ac:dyDescent="0.4">
      <c r="A3110" s="13">
        <v>3110</v>
      </c>
      <c r="B3110" s="14" t="s">
        <v>25</v>
      </c>
      <c r="C3110" s="35" t="str">
        <f t="shared" si="866"/>
        <v>p.qualificar</v>
      </c>
      <c r="D3110" s="16" t="str">
        <f t="shared" si="861"/>
        <v>é.automático</v>
      </c>
      <c r="E3110" s="17" t="s">
        <v>26</v>
      </c>
      <c r="F3110" s="36" t="str">
        <f t="shared" si="887"/>
        <v>d.qualificar</v>
      </c>
      <c r="G3110" s="19" t="s">
        <v>352</v>
      </c>
      <c r="H3110" s="36" t="s">
        <v>34</v>
      </c>
      <c r="I3110" s="21" t="str">
        <f t="shared" si="867"/>
        <v>null</v>
      </c>
      <c r="J3110" s="22" t="s">
        <v>0</v>
      </c>
      <c r="K3110" s="22" t="s">
        <v>0</v>
      </c>
      <c r="L3110" s="22" t="s">
        <v>0</v>
      </c>
      <c r="M3110" s="22" t="s">
        <v>0</v>
      </c>
      <c r="N3110" s="22" t="s">
        <v>0</v>
      </c>
      <c r="O3110" s="22" t="s">
        <v>0</v>
      </c>
      <c r="P3110" s="22" t="s">
        <v>0</v>
      </c>
      <c r="Q3110" s="22" t="s">
        <v>0</v>
      </c>
      <c r="R3110" s="24" t="s">
        <v>11976</v>
      </c>
      <c r="S3110" s="25" t="s">
        <v>1</v>
      </c>
      <c r="T3110" s="25" t="s">
        <v>6790</v>
      </c>
      <c r="U3110" s="26" t="str">
        <f t="shared" si="868"/>
        <v>Propriedade destinada a qualificar: é.automático</v>
      </c>
      <c r="V3110" s="26" t="str">
        <f t="shared" si="862"/>
        <v>Dado para qualificar: automático -- Formatado como (xsd:boolean)</v>
      </c>
      <c r="W3110" s="27" t="s">
        <v>12009</v>
      </c>
      <c r="X3110" s="28" t="s">
        <v>12182</v>
      </c>
      <c r="Y3110" s="29" t="s">
        <v>12282</v>
      </c>
      <c r="Z3110" s="30" t="str">
        <f t="shared" si="871"/>
        <v>d.qualificar.113</v>
      </c>
      <c r="AA3110" s="30" t="str">
        <f t="shared" si="872"/>
        <v>Ação de qualificar</v>
      </c>
      <c r="AB3110" s="31" t="str">
        <f t="shared" si="885"/>
        <v>null</v>
      </c>
      <c r="AC3110" s="32" t="s">
        <v>0</v>
      </c>
      <c r="AD3110" s="31" t="str">
        <f t="shared" si="865"/>
        <v>null</v>
      </c>
      <c r="AE3110" s="32" t="s">
        <v>0</v>
      </c>
      <c r="AF3110" s="31" t="str">
        <f t="shared" si="863"/>
        <v>null</v>
      </c>
      <c r="AG3110" s="32" t="s">
        <v>0</v>
      </c>
      <c r="AH3110" s="31" t="str">
        <f t="shared" si="886"/>
        <v>null</v>
      </c>
      <c r="AI3110" s="32" t="s">
        <v>0</v>
      </c>
      <c r="AJ3110" s="31" t="str">
        <f t="shared" si="864"/>
        <v>null</v>
      </c>
      <c r="AK3110" s="32" t="s">
        <v>0</v>
      </c>
      <c r="AL3110" s="31" t="str">
        <f t="shared" si="869"/>
        <v>null</v>
      </c>
      <c r="AM3110" s="33" t="s">
        <v>0</v>
      </c>
    </row>
    <row r="3111" spans="1:39" ht="6.9" customHeight="1" x14ac:dyDescent="0.4">
      <c r="A3111" s="13">
        <v>3111</v>
      </c>
      <c r="B3111" s="14" t="s">
        <v>25</v>
      </c>
      <c r="C3111" s="35" t="str">
        <f t="shared" si="866"/>
        <v>p.qualificar</v>
      </c>
      <c r="D3111" s="16" t="str">
        <f t="shared" si="861"/>
        <v>é.automatizada</v>
      </c>
      <c r="E3111" s="17" t="s">
        <v>26</v>
      </c>
      <c r="F3111" s="36" t="str">
        <f t="shared" ref="F3111:F3119" si="888">F3109</f>
        <v>d.qualificar</v>
      </c>
      <c r="G3111" s="19" t="s">
        <v>11882</v>
      </c>
      <c r="H3111" s="36" t="s">
        <v>34</v>
      </c>
      <c r="I3111" s="21" t="str">
        <f t="shared" si="867"/>
        <v>null</v>
      </c>
      <c r="J3111" s="22" t="s">
        <v>0</v>
      </c>
      <c r="K3111" s="22" t="s">
        <v>0</v>
      </c>
      <c r="L3111" s="22" t="s">
        <v>0</v>
      </c>
      <c r="M3111" s="22" t="s">
        <v>0</v>
      </c>
      <c r="N3111" s="22" t="s">
        <v>0</v>
      </c>
      <c r="O3111" s="22" t="s">
        <v>0</v>
      </c>
      <c r="P3111" s="22" t="s">
        <v>0</v>
      </c>
      <c r="Q3111" s="22" t="s">
        <v>0</v>
      </c>
      <c r="R3111" s="24" t="s">
        <v>11979</v>
      </c>
      <c r="S3111" s="25" t="s">
        <v>1</v>
      </c>
      <c r="T3111" s="25" t="s">
        <v>6790</v>
      </c>
      <c r="U3111" s="26" t="str">
        <f t="shared" si="868"/>
        <v>Propriedade destinada a qualificar: é.automatizada</v>
      </c>
      <c r="V3111" s="26" t="str">
        <f t="shared" si="862"/>
        <v>Dado para qualificar: automatizada -- Formatado como (xsd:boolean)</v>
      </c>
      <c r="W3111" s="27" t="s">
        <v>12010</v>
      </c>
      <c r="X3111" s="28" t="s">
        <v>12184</v>
      </c>
      <c r="Y3111" s="29" t="s">
        <v>12283</v>
      </c>
      <c r="Z3111" s="30" t="str">
        <f t="shared" si="871"/>
        <v>d.qualificar.114</v>
      </c>
      <c r="AA3111" s="30" t="str">
        <f t="shared" si="872"/>
        <v>Ação de qualificar</v>
      </c>
      <c r="AB3111" s="31" t="str">
        <f t="shared" si="885"/>
        <v>null</v>
      </c>
      <c r="AC3111" s="32" t="s">
        <v>0</v>
      </c>
      <c r="AD3111" s="31" t="str">
        <f t="shared" si="865"/>
        <v>null</v>
      </c>
      <c r="AE3111" s="32" t="s">
        <v>0</v>
      </c>
      <c r="AF3111" s="31" t="str">
        <f t="shared" si="863"/>
        <v>null</v>
      </c>
      <c r="AG3111" s="32" t="s">
        <v>0</v>
      </c>
      <c r="AH3111" s="31" t="str">
        <f t="shared" si="886"/>
        <v>null</v>
      </c>
      <c r="AI3111" s="32" t="s">
        <v>0</v>
      </c>
      <c r="AJ3111" s="31" t="str">
        <f t="shared" si="864"/>
        <v>null</v>
      </c>
      <c r="AK3111" s="32" t="s">
        <v>0</v>
      </c>
      <c r="AL3111" s="31" t="str">
        <f t="shared" si="869"/>
        <v>null</v>
      </c>
      <c r="AM3111" s="33" t="s">
        <v>0</v>
      </c>
    </row>
    <row r="3112" spans="1:39" ht="6.9" customHeight="1" x14ac:dyDescent="0.4">
      <c r="A3112" s="13">
        <v>3112</v>
      </c>
      <c r="B3112" s="14" t="s">
        <v>25</v>
      </c>
      <c r="C3112" s="35" t="str">
        <f t="shared" si="866"/>
        <v>p.qualificar</v>
      </c>
      <c r="D3112" s="16" t="str">
        <f t="shared" si="861"/>
        <v>é.automatizado</v>
      </c>
      <c r="E3112" s="17" t="s">
        <v>26</v>
      </c>
      <c r="F3112" s="36" t="str">
        <f t="shared" si="888"/>
        <v>d.qualificar</v>
      </c>
      <c r="G3112" s="19" t="s">
        <v>340</v>
      </c>
      <c r="H3112" s="36" t="s">
        <v>34</v>
      </c>
      <c r="I3112" s="21" t="str">
        <f t="shared" si="867"/>
        <v>null</v>
      </c>
      <c r="J3112" s="22" t="s">
        <v>0</v>
      </c>
      <c r="K3112" s="22" t="s">
        <v>0</v>
      </c>
      <c r="L3112" s="22" t="s">
        <v>0</v>
      </c>
      <c r="M3112" s="22" t="s">
        <v>0</v>
      </c>
      <c r="N3112" s="22" t="s">
        <v>0</v>
      </c>
      <c r="O3112" s="22" t="s">
        <v>0</v>
      </c>
      <c r="P3112" s="22" t="s">
        <v>0</v>
      </c>
      <c r="Q3112" s="22" t="s">
        <v>0</v>
      </c>
      <c r="R3112" s="24" t="s">
        <v>11978</v>
      </c>
      <c r="S3112" s="25" t="s">
        <v>1</v>
      </c>
      <c r="T3112" s="25" t="s">
        <v>6790</v>
      </c>
      <c r="U3112" s="26" t="str">
        <f t="shared" si="868"/>
        <v>Propriedade destinada a qualificar: é.automatizado</v>
      </c>
      <c r="V3112" s="26" t="str">
        <f t="shared" si="862"/>
        <v>Dado para qualificar: automatizado -- Formatado como (xsd:boolean)</v>
      </c>
      <c r="W3112" s="27" t="s">
        <v>12011</v>
      </c>
      <c r="X3112" s="28" t="s">
        <v>12183</v>
      </c>
      <c r="Y3112" s="29" t="s">
        <v>12283</v>
      </c>
      <c r="Z3112" s="30" t="str">
        <f t="shared" si="871"/>
        <v>d.qualificar.115</v>
      </c>
      <c r="AA3112" s="30" t="str">
        <f t="shared" si="872"/>
        <v>Ação de qualificar</v>
      </c>
      <c r="AB3112" s="31" t="str">
        <f t="shared" si="885"/>
        <v>null</v>
      </c>
      <c r="AC3112" s="32" t="s">
        <v>0</v>
      </c>
      <c r="AD3112" s="31" t="str">
        <f t="shared" si="865"/>
        <v>null</v>
      </c>
      <c r="AE3112" s="32" t="s">
        <v>0</v>
      </c>
      <c r="AF3112" s="31" t="str">
        <f t="shared" si="863"/>
        <v>null</v>
      </c>
      <c r="AG3112" s="32" t="s">
        <v>0</v>
      </c>
      <c r="AH3112" s="31" t="str">
        <f t="shared" si="886"/>
        <v>null</v>
      </c>
      <c r="AI3112" s="32" t="s">
        <v>0</v>
      </c>
      <c r="AJ3112" s="31" t="str">
        <f t="shared" si="864"/>
        <v>null</v>
      </c>
      <c r="AK3112" s="32" t="s">
        <v>0</v>
      </c>
      <c r="AL3112" s="31" t="str">
        <f t="shared" si="869"/>
        <v>null</v>
      </c>
      <c r="AM3112" s="33" t="s">
        <v>0</v>
      </c>
    </row>
    <row r="3113" spans="1:39" ht="6.9" customHeight="1" x14ac:dyDescent="0.4">
      <c r="A3113" s="13">
        <v>3113</v>
      </c>
      <c r="B3113" s="14" t="s">
        <v>25</v>
      </c>
      <c r="C3113" s="35" t="str">
        <f t="shared" si="866"/>
        <v>p.qualificar</v>
      </c>
      <c r="D3113" s="16" t="str">
        <f t="shared" si="861"/>
        <v>é.blindada</v>
      </c>
      <c r="E3113" s="17" t="s">
        <v>26</v>
      </c>
      <c r="F3113" s="36" t="str">
        <f t="shared" si="888"/>
        <v>d.qualificar</v>
      </c>
      <c r="G3113" s="19" t="s">
        <v>11883</v>
      </c>
      <c r="H3113" s="36" t="s">
        <v>34</v>
      </c>
      <c r="I3113" s="21" t="str">
        <f t="shared" si="867"/>
        <v>null</v>
      </c>
      <c r="J3113" s="22" t="s">
        <v>0</v>
      </c>
      <c r="K3113" s="22" t="s">
        <v>0</v>
      </c>
      <c r="L3113" s="22" t="s">
        <v>0</v>
      </c>
      <c r="M3113" s="22" t="s">
        <v>0</v>
      </c>
      <c r="N3113" s="22" t="s">
        <v>0</v>
      </c>
      <c r="O3113" s="22" t="s">
        <v>0</v>
      </c>
      <c r="P3113" s="22" t="s">
        <v>0</v>
      </c>
      <c r="Q3113" s="22" t="s">
        <v>0</v>
      </c>
      <c r="R3113" s="24" t="s">
        <v>11981</v>
      </c>
      <c r="S3113" s="25" t="s">
        <v>1</v>
      </c>
      <c r="T3113" s="25" t="s">
        <v>6790</v>
      </c>
      <c r="U3113" s="26" t="str">
        <f t="shared" si="868"/>
        <v>Propriedade destinada a qualificar: é.blindada</v>
      </c>
      <c r="V3113" s="26" t="str">
        <f t="shared" si="862"/>
        <v>Dado para qualificar: blindada -- Formatado como (xsd:boolean)</v>
      </c>
      <c r="W3113" s="27" t="s">
        <v>12012</v>
      </c>
      <c r="X3113" s="28" t="s">
        <v>12185</v>
      </c>
      <c r="Y3113" s="29" t="s">
        <v>12242</v>
      </c>
      <c r="Z3113" s="30" t="str">
        <f t="shared" si="871"/>
        <v>d.qualificar.116</v>
      </c>
      <c r="AA3113" s="30" t="str">
        <f t="shared" si="872"/>
        <v>Ação de qualificar</v>
      </c>
      <c r="AB3113" s="31" t="str">
        <f t="shared" si="885"/>
        <v>null</v>
      </c>
      <c r="AC3113" s="32" t="s">
        <v>0</v>
      </c>
      <c r="AD3113" s="31" t="str">
        <f t="shared" si="865"/>
        <v>null</v>
      </c>
      <c r="AE3113" s="32" t="s">
        <v>0</v>
      </c>
      <c r="AF3113" s="31" t="str">
        <f t="shared" si="863"/>
        <v>null</v>
      </c>
      <c r="AG3113" s="32" t="s">
        <v>0</v>
      </c>
      <c r="AH3113" s="31" t="str">
        <f t="shared" si="886"/>
        <v>null</v>
      </c>
      <c r="AI3113" s="32" t="s">
        <v>0</v>
      </c>
      <c r="AJ3113" s="31" t="str">
        <f t="shared" si="864"/>
        <v>null</v>
      </c>
      <c r="AK3113" s="32" t="s">
        <v>0</v>
      </c>
      <c r="AL3113" s="31" t="str">
        <f t="shared" si="869"/>
        <v>null</v>
      </c>
      <c r="AM3113" s="33" t="s">
        <v>0</v>
      </c>
    </row>
    <row r="3114" spans="1:39" ht="6.9" customHeight="1" x14ac:dyDescent="0.4">
      <c r="A3114" s="13">
        <v>3114</v>
      </c>
      <c r="B3114" s="14" t="s">
        <v>25</v>
      </c>
      <c r="C3114" s="35" t="str">
        <f t="shared" si="866"/>
        <v>p.qualificar</v>
      </c>
      <c r="D3114" s="16" t="str">
        <f t="shared" si="861"/>
        <v>é.blindado</v>
      </c>
      <c r="E3114" s="17" t="s">
        <v>26</v>
      </c>
      <c r="F3114" s="36" t="str">
        <f t="shared" si="888"/>
        <v>d.qualificar</v>
      </c>
      <c r="G3114" s="19" t="s">
        <v>327</v>
      </c>
      <c r="H3114" s="36" t="s">
        <v>34</v>
      </c>
      <c r="I3114" s="21" t="str">
        <f t="shared" si="867"/>
        <v>null</v>
      </c>
      <c r="J3114" s="22" t="s">
        <v>0</v>
      </c>
      <c r="K3114" s="22" t="s">
        <v>0</v>
      </c>
      <c r="L3114" s="22" t="s">
        <v>0</v>
      </c>
      <c r="M3114" s="22" t="s">
        <v>0</v>
      </c>
      <c r="N3114" s="22" t="s">
        <v>0</v>
      </c>
      <c r="O3114" s="22" t="s">
        <v>0</v>
      </c>
      <c r="P3114" s="22" t="s">
        <v>0</v>
      </c>
      <c r="Q3114" s="22" t="s">
        <v>0</v>
      </c>
      <c r="R3114" s="24" t="s">
        <v>11980</v>
      </c>
      <c r="S3114" s="25" t="s">
        <v>1</v>
      </c>
      <c r="T3114" s="25" t="s">
        <v>6790</v>
      </c>
      <c r="U3114" s="26" t="str">
        <f t="shared" si="868"/>
        <v>Propriedade destinada a qualificar: é.blindado</v>
      </c>
      <c r="V3114" s="26" t="str">
        <f t="shared" si="862"/>
        <v>Dado para qualificar: blindado -- Formatado como (xsd:boolean)</v>
      </c>
      <c r="W3114" s="27" t="s">
        <v>12013</v>
      </c>
      <c r="X3114" s="28" t="s">
        <v>12161</v>
      </c>
      <c r="Y3114" s="29" t="s">
        <v>12242</v>
      </c>
      <c r="Z3114" s="30" t="str">
        <f t="shared" si="871"/>
        <v>d.qualificar.117</v>
      </c>
      <c r="AA3114" s="30" t="str">
        <f t="shared" si="872"/>
        <v>Ação de qualificar</v>
      </c>
      <c r="AB3114" s="31" t="str">
        <f t="shared" si="885"/>
        <v>null</v>
      </c>
      <c r="AC3114" s="32" t="s">
        <v>0</v>
      </c>
      <c r="AD3114" s="31" t="str">
        <f t="shared" si="865"/>
        <v>null</v>
      </c>
      <c r="AE3114" s="32" t="s">
        <v>0</v>
      </c>
      <c r="AF3114" s="31" t="str">
        <f t="shared" si="863"/>
        <v>null</v>
      </c>
      <c r="AG3114" s="32" t="s">
        <v>0</v>
      </c>
      <c r="AH3114" s="31" t="str">
        <f t="shared" si="886"/>
        <v>null</v>
      </c>
      <c r="AI3114" s="32" t="s">
        <v>0</v>
      </c>
      <c r="AJ3114" s="31" t="str">
        <f t="shared" si="864"/>
        <v>null</v>
      </c>
      <c r="AK3114" s="32" t="s">
        <v>0</v>
      </c>
      <c r="AL3114" s="31" t="str">
        <f t="shared" si="869"/>
        <v>null</v>
      </c>
      <c r="AM3114" s="33" t="s">
        <v>0</v>
      </c>
    </row>
    <row r="3115" spans="1:39" ht="6.9" customHeight="1" x14ac:dyDescent="0.4">
      <c r="A3115" s="13">
        <v>3115</v>
      </c>
      <c r="B3115" s="14" t="s">
        <v>25</v>
      </c>
      <c r="C3115" s="35" t="str">
        <f t="shared" si="866"/>
        <v>p.qualificar</v>
      </c>
      <c r="D3115" s="16" t="str">
        <f t="shared" si="861"/>
        <v>é.bruta</v>
      </c>
      <c r="E3115" s="17" t="s">
        <v>26</v>
      </c>
      <c r="F3115" s="36" t="str">
        <f t="shared" si="888"/>
        <v>d.qualificar</v>
      </c>
      <c r="G3115" s="19" t="s">
        <v>11885</v>
      </c>
      <c r="H3115" s="36" t="s">
        <v>34</v>
      </c>
      <c r="I3115" s="21" t="str">
        <f t="shared" si="867"/>
        <v>null</v>
      </c>
      <c r="J3115" s="22" t="s">
        <v>0</v>
      </c>
      <c r="K3115" s="22" t="s">
        <v>0</v>
      </c>
      <c r="L3115" s="22" t="s">
        <v>0</v>
      </c>
      <c r="M3115" s="22" t="s">
        <v>0</v>
      </c>
      <c r="N3115" s="22" t="s">
        <v>0</v>
      </c>
      <c r="O3115" s="22" t="s">
        <v>0</v>
      </c>
      <c r="P3115" s="22" t="s">
        <v>0</v>
      </c>
      <c r="Q3115" s="22" t="s">
        <v>0</v>
      </c>
      <c r="R3115" s="24" t="s">
        <v>11983</v>
      </c>
      <c r="S3115" s="25" t="s">
        <v>1</v>
      </c>
      <c r="T3115" s="25" t="s">
        <v>6790</v>
      </c>
      <c r="U3115" s="26" t="str">
        <f t="shared" si="868"/>
        <v>Propriedade destinada a qualificar: é.bruta</v>
      </c>
      <c r="V3115" s="26" t="str">
        <f t="shared" si="862"/>
        <v>Dado para qualificar: bruta -- Formatado como (xsd:boolean)</v>
      </c>
      <c r="W3115" s="27" t="s">
        <v>12014</v>
      </c>
      <c r="X3115" s="28" t="s">
        <v>12186</v>
      </c>
      <c r="Y3115" s="29" t="s">
        <v>12291</v>
      </c>
      <c r="Z3115" s="30" t="str">
        <f t="shared" si="871"/>
        <v>d.qualificar.118</v>
      </c>
      <c r="AA3115" s="30" t="str">
        <f t="shared" si="872"/>
        <v>Ação de qualificar</v>
      </c>
      <c r="AB3115" s="31" t="str">
        <f t="shared" si="885"/>
        <v>null</v>
      </c>
      <c r="AC3115" s="32" t="s">
        <v>0</v>
      </c>
      <c r="AD3115" s="31" t="str">
        <f t="shared" si="865"/>
        <v>null</v>
      </c>
      <c r="AE3115" s="32" t="s">
        <v>0</v>
      </c>
      <c r="AF3115" s="31" t="str">
        <f t="shared" si="863"/>
        <v>null</v>
      </c>
      <c r="AG3115" s="32" t="s">
        <v>0</v>
      </c>
      <c r="AH3115" s="31" t="str">
        <f t="shared" si="886"/>
        <v>null</v>
      </c>
      <c r="AI3115" s="32" t="s">
        <v>0</v>
      </c>
      <c r="AJ3115" s="31" t="str">
        <f t="shared" si="864"/>
        <v>null</v>
      </c>
      <c r="AK3115" s="32" t="s">
        <v>0</v>
      </c>
      <c r="AL3115" s="31" t="str">
        <f t="shared" si="869"/>
        <v>null</v>
      </c>
      <c r="AM3115" s="33" t="s">
        <v>0</v>
      </c>
    </row>
    <row r="3116" spans="1:39" ht="6.9" customHeight="1" x14ac:dyDescent="0.4">
      <c r="A3116" s="13">
        <v>3116</v>
      </c>
      <c r="B3116" s="14" t="s">
        <v>25</v>
      </c>
      <c r="C3116" s="35" t="str">
        <f t="shared" si="866"/>
        <v>p.qualificar</v>
      </c>
      <c r="D3116" s="16" t="str">
        <f t="shared" si="861"/>
        <v>é.bruto</v>
      </c>
      <c r="E3116" s="17" t="s">
        <v>26</v>
      </c>
      <c r="F3116" s="36" t="str">
        <f t="shared" si="888"/>
        <v>d.qualificar</v>
      </c>
      <c r="G3116" s="19" t="s">
        <v>300</v>
      </c>
      <c r="H3116" s="36" t="s">
        <v>34</v>
      </c>
      <c r="I3116" s="21" t="str">
        <f t="shared" si="867"/>
        <v>null</v>
      </c>
      <c r="J3116" s="22" t="s">
        <v>0</v>
      </c>
      <c r="K3116" s="22" t="s">
        <v>0</v>
      </c>
      <c r="L3116" s="22" t="s">
        <v>0</v>
      </c>
      <c r="M3116" s="22" t="s">
        <v>0</v>
      </c>
      <c r="N3116" s="22" t="s">
        <v>0</v>
      </c>
      <c r="O3116" s="22" t="s">
        <v>0</v>
      </c>
      <c r="P3116" s="22" t="s">
        <v>0</v>
      </c>
      <c r="Q3116" s="22" t="s">
        <v>0</v>
      </c>
      <c r="R3116" s="24" t="s">
        <v>11982</v>
      </c>
      <c r="S3116" s="25" t="s">
        <v>1</v>
      </c>
      <c r="T3116" s="25" t="s">
        <v>6790</v>
      </c>
      <c r="U3116" s="26" t="str">
        <f t="shared" si="868"/>
        <v>Propriedade destinada a qualificar: é.bruto</v>
      </c>
      <c r="V3116" s="26" t="str">
        <f t="shared" si="862"/>
        <v>Dado para qualificar: bruto -- Formatado como (xsd:boolean)</v>
      </c>
      <c r="W3116" s="27" t="s">
        <v>12015</v>
      </c>
      <c r="X3116" s="28" t="s">
        <v>12187</v>
      </c>
      <c r="Y3116" s="29" t="s">
        <v>12292</v>
      </c>
      <c r="Z3116" s="30" t="str">
        <f t="shared" si="871"/>
        <v>d.qualificar.119</v>
      </c>
      <c r="AA3116" s="30" t="str">
        <f t="shared" si="872"/>
        <v>Ação de qualificar</v>
      </c>
      <c r="AB3116" s="31" t="str">
        <f t="shared" si="885"/>
        <v>null</v>
      </c>
      <c r="AC3116" s="32" t="s">
        <v>0</v>
      </c>
      <c r="AD3116" s="31" t="str">
        <f t="shared" si="865"/>
        <v>null</v>
      </c>
      <c r="AE3116" s="32" t="s">
        <v>0</v>
      </c>
      <c r="AF3116" s="31" t="str">
        <f t="shared" si="863"/>
        <v>null</v>
      </c>
      <c r="AG3116" s="32" t="s">
        <v>0</v>
      </c>
      <c r="AH3116" s="31" t="str">
        <f t="shared" si="886"/>
        <v>null</v>
      </c>
      <c r="AI3116" s="32" t="s">
        <v>0</v>
      </c>
      <c r="AJ3116" s="31" t="str">
        <f t="shared" si="864"/>
        <v>null</v>
      </c>
      <c r="AK3116" s="32" t="s">
        <v>0</v>
      </c>
      <c r="AL3116" s="31" t="str">
        <f t="shared" si="869"/>
        <v>null</v>
      </c>
      <c r="AM3116" s="33" t="s">
        <v>0</v>
      </c>
    </row>
    <row r="3117" spans="1:39" ht="6.9" customHeight="1" x14ac:dyDescent="0.4">
      <c r="A3117" s="13">
        <v>3117</v>
      </c>
      <c r="B3117" s="14" t="s">
        <v>25</v>
      </c>
      <c r="C3117" s="35" t="str">
        <f t="shared" si="866"/>
        <v>p.qualificar</v>
      </c>
      <c r="D3117" s="16" t="str">
        <f t="shared" si="861"/>
        <v>é.catalogada</v>
      </c>
      <c r="E3117" s="17" t="s">
        <v>26</v>
      </c>
      <c r="F3117" s="36" t="str">
        <f t="shared" si="888"/>
        <v>d.qualificar</v>
      </c>
      <c r="G3117" s="41" t="s">
        <v>12457</v>
      </c>
      <c r="H3117" s="36" t="s">
        <v>34</v>
      </c>
      <c r="I3117" s="21" t="str">
        <f t="shared" si="867"/>
        <v>null</v>
      </c>
      <c r="J3117" s="42" t="s">
        <v>0</v>
      </c>
      <c r="K3117" s="42" t="s">
        <v>0</v>
      </c>
      <c r="L3117" s="42" t="s">
        <v>0</v>
      </c>
      <c r="M3117" s="42" t="s">
        <v>0</v>
      </c>
      <c r="N3117" s="22" t="s">
        <v>0</v>
      </c>
      <c r="O3117" s="42" t="s">
        <v>0</v>
      </c>
      <c r="P3117" s="42" t="s">
        <v>0</v>
      </c>
      <c r="Q3117" s="42" t="s">
        <v>0</v>
      </c>
      <c r="R3117" s="24" t="s">
        <v>12459</v>
      </c>
      <c r="S3117" s="25" t="s">
        <v>1</v>
      </c>
      <c r="T3117" s="25" t="s">
        <v>6790</v>
      </c>
      <c r="U3117" s="26" t="str">
        <f t="shared" si="868"/>
        <v>Propriedade destinada a qualificar: é.catalogada</v>
      </c>
      <c r="V3117" s="26" t="str">
        <f t="shared" si="862"/>
        <v>Dado para qualificar: catalogada -- Formatado como (xsd:boolean)</v>
      </c>
      <c r="W3117" s="27" t="s">
        <v>12472</v>
      </c>
      <c r="X3117" s="28" t="s">
        <v>12470</v>
      </c>
      <c r="Y3117" s="29" t="s">
        <v>12334</v>
      </c>
      <c r="Z3117" s="30" t="str">
        <f t="shared" si="871"/>
        <v>d.qualificar.120</v>
      </c>
      <c r="AA3117" s="30" t="str">
        <f t="shared" si="872"/>
        <v>Ação de qualificar</v>
      </c>
      <c r="AB3117" s="31" t="str">
        <f t="shared" si="885"/>
        <v>null</v>
      </c>
      <c r="AC3117" s="32" t="s">
        <v>0</v>
      </c>
      <c r="AD3117" s="31" t="str">
        <f t="shared" si="865"/>
        <v>null</v>
      </c>
      <c r="AE3117" s="32" t="s">
        <v>0</v>
      </c>
      <c r="AF3117" s="31" t="str">
        <f t="shared" si="863"/>
        <v>null</v>
      </c>
      <c r="AG3117" s="32" t="s">
        <v>0</v>
      </c>
      <c r="AH3117" s="31" t="str">
        <f t="shared" si="886"/>
        <v>null</v>
      </c>
      <c r="AI3117" s="32" t="s">
        <v>0</v>
      </c>
      <c r="AJ3117" s="31" t="str">
        <f t="shared" si="864"/>
        <v>null</v>
      </c>
      <c r="AK3117" s="32" t="s">
        <v>0</v>
      </c>
      <c r="AL3117" s="31" t="str">
        <f t="shared" si="869"/>
        <v>null</v>
      </c>
      <c r="AM3117" s="33" t="s">
        <v>0</v>
      </c>
    </row>
    <row r="3118" spans="1:39" ht="6.9" customHeight="1" x14ac:dyDescent="0.4">
      <c r="A3118" s="13">
        <v>3118</v>
      </c>
      <c r="B3118" s="14" t="s">
        <v>25</v>
      </c>
      <c r="C3118" s="35" t="str">
        <f t="shared" si="866"/>
        <v>p.qualificar</v>
      </c>
      <c r="D3118" s="16" t="str">
        <f t="shared" si="861"/>
        <v>é.catalogado</v>
      </c>
      <c r="E3118" s="17" t="s">
        <v>26</v>
      </c>
      <c r="F3118" s="36" t="str">
        <f t="shared" si="888"/>
        <v>d.qualificar</v>
      </c>
      <c r="G3118" s="41" t="s">
        <v>12458</v>
      </c>
      <c r="H3118" s="36" t="s">
        <v>34</v>
      </c>
      <c r="I3118" s="21" t="str">
        <f t="shared" si="867"/>
        <v>null</v>
      </c>
      <c r="J3118" s="42" t="s">
        <v>0</v>
      </c>
      <c r="K3118" s="42" t="s">
        <v>0</v>
      </c>
      <c r="L3118" s="42" t="s">
        <v>0</v>
      </c>
      <c r="M3118" s="42" t="s">
        <v>0</v>
      </c>
      <c r="N3118" s="22" t="s">
        <v>0</v>
      </c>
      <c r="O3118" s="42" t="s">
        <v>0</v>
      </c>
      <c r="P3118" s="42" t="s">
        <v>0</v>
      </c>
      <c r="Q3118" s="42" t="s">
        <v>0</v>
      </c>
      <c r="R3118" s="24" t="s">
        <v>12460</v>
      </c>
      <c r="S3118" s="25" t="s">
        <v>1</v>
      </c>
      <c r="T3118" s="25" t="s">
        <v>6790</v>
      </c>
      <c r="U3118" s="26" t="str">
        <f t="shared" si="868"/>
        <v>Propriedade destinada a qualificar: é.catalogado</v>
      </c>
      <c r="V3118" s="26" t="str">
        <f t="shared" si="862"/>
        <v>Dado para qualificar: catalogado -- Formatado como (xsd:boolean)</v>
      </c>
      <c r="W3118" s="27" t="s">
        <v>12473</v>
      </c>
      <c r="X3118" s="28" t="s">
        <v>12471</v>
      </c>
      <c r="Y3118" s="29" t="s">
        <v>12334</v>
      </c>
      <c r="Z3118" s="30" t="str">
        <f t="shared" si="871"/>
        <v>d.qualificar.121</v>
      </c>
      <c r="AA3118" s="30" t="str">
        <f t="shared" si="872"/>
        <v>Ação de qualificar</v>
      </c>
      <c r="AB3118" s="31" t="str">
        <f t="shared" si="885"/>
        <v>null</v>
      </c>
      <c r="AC3118" s="32" t="s">
        <v>0</v>
      </c>
      <c r="AD3118" s="31" t="str">
        <f t="shared" si="865"/>
        <v>null</v>
      </c>
      <c r="AE3118" s="32" t="s">
        <v>0</v>
      </c>
      <c r="AF3118" s="31" t="str">
        <f t="shared" si="863"/>
        <v>null</v>
      </c>
      <c r="AG3118" s="32" t="s">
        <v>0</v>
      </c>
      <c r="AH3118" s="31" t="str">
        <f t="shared" si="886"/>
        <v>null</v>
      </c>
      <c r="AI3118" s="32" t="s">
        <v>0</v>
      </c>
      <c r="AJ3118" s="31" t="str">
        <f t="shared" si="864"/>
        <v>null</v>
      </c>
      <c r="AK3118" s="32" t="s">
        <v>0</v>
      </c>
      <c r="AL3118" s="31" t="str">
        <f t="shared" si="869"/>
        <v>null</v>
      </c>
      <c r="AM3118" s="33" t="s">
        <v>0</v>
      </c>
    </row>
    <row r="3119" spans="1:39" ht="6.9" customHeight="1" x14ac:dyDescent="0.4">
      <c r="A3119" s="13">
        <v>3119</v>
      </c>
      <c r="B3119" s="14" t="s">
        <v>25</v>
      </c>
      <c r="C3119" s="35" t="str">
        <f t="shared" si="866"/>
        <v>p.qualificar</v>
      </c>
      <c r="D3119" s="16" t="str">
        <f t="shared" si="861"/>
        <v>é.codificada</v>
      </c>
      <c r="E3119" s="17" t="s">
        <v>26</v>
      </c>
      <c r="F3119" s="36" t="str">
        <f t="shared" si="888"/>
        <v>d.qualificar</v>
      </c>
      <c r="G3119" s="41" t="s">
        <v>1492</v>
      </c>
      <c r="H3119" s="36" t="s">
        <v>34</v>
      </c>
      <c r="I3119" s="21" t="str">
        <f t="shared" si="867"/>
        <v>null</v>
      </c>
      <c r="J3119" s="42" t="s">
        <v>0</v>
      </c>
      <c r="K3119" s="42" t="s">
        <v>0</v>
      </c>
      <c r="L3119" s="42" t="s">
        <v>0</v>
      </c>
      <c r="M3119" s="42" t="s">
        <v>0</v>
      </c>
      <c r="N3119" s="22" t="s">
        <v>0</v>
      </c>
      <c r="O3119" s="42" t="s">
        <v>0</v>
      </c>
      <c r="P3119" s="42" t="s">
        <v>0</v>
      </c>
      <c r="Q3119" s="42" t="s">
        <v>0</v>
      </c>
      <c r="R3119" s="24" t="s">
        <v>1493</v>
      </c>
      <c r="S3119" s="25" t="s">
        <v>1</v>
      </c>
      <c r="T3119" s="25" t="s">
        <v>6790</v>
      </c>
      <c r="U3119" s="26" t="str">
        <f t="shared" si="868"/>
        <v>Propriedade destinada a qualificar: é.codificada</v>
      </c>
      <c r="V3119" s="26" t="str">
        <f t="shared" si="862"/>
        <v>Dado para qualificar: codificada -- Formatado como (xsd:boolean)</v>
      </c>
      <c r="W3119" s="27" t="s">
        <v>12332</v>
      </c>
      <c r="X3119" s="28" t="s">
        <v>12330</v>
      </c>
      <c r="Y3119" s="29" t="s">
        <v>12334</v>
      </c>
      <c r="Z3119" s="30" t="str">
        <f t="shared" si="871"/>
        <v>d.qualificar.122</v>
      </c>
      <c r="AA3119" s="30" t="str">
        <f t="shared" si="872"/>
        <v>Ação de qualificar</v>
      </c>
      <c r="AB3119" s="31" t="str">
        <f t="shared" si="885"/>
        <v>null</v>
      </c>
      <c r="AC3119" s="32" t="s">
        <v>0</v>
      </c>
      <c r="AD3119" s="31" t="str">
        <f t="shared" si="865"/>
        <v>null</v>
      </c>
      <c r="AE3119" s="32" t="s">
        <v>0</v>
      </c>
      <c r="AF3119" s="31" t="str">
        <f t="shared" si="863"/>
        <v>null</v>
      </c>
      <c r="AG3119" s="32" t="s">
        <v>0</v>
      </c>
      <c r="AH3119" s="31" t="str">
        <f t="shared" si="886"/>
        <v>null</v>
      </c>
      <c r="AI3119" s="32" t="s">
        <v>0</v>
      </c>
      <c r="AJ3119" s="31" t="str">
        <f t="shared" si="864"/>
        <v>null</v>
      </c>
      <c r="AK3119" s="32" t="s">
        <v>0</v>
      </c>
      <c r="AL3119" s="31" t="str">
        <f t="shared" si="869"/>
        <v>null</v>
      </c>
      <c r="AM3119" s="33" t="s">
        <v>0</v>
      </c>
    </row>
    <row r="3120" spans="1:39" ht="6.9" customHeight="1" x14ac:dyDescent="0.4">
      <c r="A3120" s="13">
        <v>3120</v>
      </c>
      <c r="B3120" s="14" t="s">
        <v>25</v>
      </c>
      <c r="C3120" s="35" t="str">
        <f t="shared" si="866"/>
        <v>p.qualificar</v>
      </c>
      <c r="D3120" s="16" t="str">
        <f t="shared" si="861"/>
        <v>é.codificado</v>
      </c>
      <c r="E3120" s="17" t="s">
        <v>26</v>
      </c>
      <c r="F3120" s="36" t="str">
        <f>F3119</f>
        <v>d.qualificar</v>
      </c>
      <c r="G3120" s="41" t="s">
        <v>1478</v>
      </c>
      <c r="H3120" s="36" t="s">
        <v>34</v>
      </c>
      <c r="I3120" s="21" t="str">
        <f t="shared" si="867"/>
        <v>null</v>
      </c>
      <c r="J3120" s="42" t="s">
        <v>0</v>
      </c>
      <c r="K3120" s="42" t="s">
        <v>0</v>
      </c>
      <c r="L3120" s="42" t="s">
        <v>0</v>
      </c>
      <c r="M3120" s="42" t="s">
        <v>0</v>
      </c>
      <c r="N3120" s="22" t="s">
        <v>0</v>
      </c>
      <c r="O3120" s="42" t="s">
        <v>0</v>
      </c>
      <c r="P3120" s="42" t="s">
        <v>0</v>
      </c>
      <c r="Q3120" s="42" t="s">
        <v>0</v>
      </c>
      <c r="R3120" s="24" t="s">
        <v>1494</v>
      </c>
      <c r="S3120" s="25" t="s">
        <v>1</v>
      </c>
      <c r="T3120" s="25" t="s">
        <v>6790</v>
      </c>
      <c r="U3120" s="26" t="str">
        <f t="shared" si="868"/>
        <v>Propriedade destinada a qualificar: é.codificado</v>
      </c>
      <c r="V3120" s="26" t="str">
        <f t="shared" si="862"/>
        <v>Dado para qualificar: codificado -- Formatado como (xsd:boolean)</v>
      </c>
      <c r="W3120" s="27" t="s">
        <v>12333</v>
      </c>
      <c r="X3120" s="28" t="s">
        <v>12331</v>
      </c>
      <c r="Y3120" s="29" t="s">
        <v>12334</v>
      </c>
      <c r="Z3120" s="30" t="str">
        <f t="shared" si="871"/>
        <v>d.qualificar.123</v>
      </c>
      <c r="AA3120" s="30" t="str">
        <f t="shared" si="872"/>
        <v>Ação de qualificar</v>
      </c>
      <c r="AB3120" s="31" t="str">
        <f t="shared" si="885"/>
        <v>null</v>
      </c>
      <c r="AC3120" s="32" t="s">
        <v>0</v>
      </c>
      <c r="AD3120" s="31" t="str">
        <f t="shared" si="865"/>
        <v>null</v>
      </c>
      <c r="AE3120" s="32" t="s">
        <v>0</v>
      </c>
      <c r="AF3120" s="31" t="str">
        <f t="shared" si="863"/>
        <v>null</v>
      </c>
      <c r="AG3120" s="32" t="s">
        <v>0</v>
      </c>
      <c r="AH3120" s="31" t="str">
        <f t="shared" si="886"/>
        <v>null</v>
      </c>
      <c r="AI3120" s="32" t="s">
        <v>0</v>
      </c>
      <c r="AJ3120" s="31" t="str">
        <f t="shared" si="864"/>
        <v>null</v>
      </c>
      <c r="AK3120" s="32" t="s">
        <v>0</v>
      </c>
      <c r="AL3120" s="31" t="str">
        <f t="shared" si="869"/>
        <v>null</v>
      </c>
      <c r="AM3120" s="33" t="s">
        <v>0</v>
      </c>
    </row>
    <row r="3121" spans="1:39" ht="6.9" customHeight="1" x14ac:dyDescent="0.4">
      <c r="A3121" s="13">
        <v>3121</v>
      </c>
      <c r="B3121" s="14" t="s">
        <v>25</v>
      </c>
      <c r="C3121" s="35" t="str">
        <f t="shared" si="866"/>
        <v>p.qualificar</v>
      </c>
      <c r="D3121" s="16" t="str">
        <f t="shared" si="861"/>
        <v>é.defeituosa</v>
      </c>
      <c r="E3121" s="17" t="s">
        <v>26</v>
      </c>
      <c r="F3121" s="36" t="str">
        <f>F3115</f>
        <v>d.qualificar</v>
      </c>
      <c r="G3121" s="19" t="s">
        <v>11884</v>
      </c>
      <c r="H3121" s="36" t="s">
        <v>34</v>
      </c>
      <c r="I3121" s="21" t="str">
        <f t="shared" si="867"/>
        <v>null</v>
      </c>
      <c r="J3121" s="22" t="s">
        <v>0</v>
      </c>
      <c r="K3121" s="22" t="s">
        <v>0</v>
      </c>
      <c r="L3121" s="22" t="s">
        <v>0</v>
      </c>
      <c r="M3121" s="22" t="s">
        <v>0</v>
      </c>
      <c r="N3121" s="22" t="s">
        <v>0</v>
      </c>
      <c r="O3121" s="22" t="s">
        <v>0</v>
      </c>
      <c r="P3121" s="22" t="s">
        <v>0</v>
      </c>
      <c r="Q3121" s="22" t="s">
        <v>0</v>
      </c>
      <c r="R3121" s="24" t="s">
        <v>11985</v>
      </c>
      <c r="S3121" s="25" t="s">
        <v>1</v>
      </c>
      <c r="T3121" s="25" t="s">
        <v>6790</v>
      </c>
      <c r="U3121" s="26" t="str">
        <f t="shared" si="868"/>
        <v>Propriedade destinada a qualificar: é.defeituosa</v>
      </c>
      <c r="V3121" s="26" t="str">
        <f t="shared" si="862"/>
        <v>Dado para qualificar: defeituosa -- Formatado como (xsd:boolean)</v>
      </c>
      <c r="W3121" s="27" t="s">
        <v>12016</v>
      </c>
      <c r="X3121" s="28" t="s">
        <v>12118</v>
      </c>
      <c r="Y3121" s="29" t="s">
        <v>12243</v>
      </c>
      <c r="Z3121" s="30" t="str">
        <f t="shared" si="871"/>
        <v>d.qualificar.124</v>
      </c>
      <c r="AA3121" s="30" t="str">
        <f t="shared" si="872"/>
        <v>Ação de qualificar</v>
      </c>
      <c r="AB3121" s="31" t="str">
        <f t="shared" si="885"/>
        <v>null</v>
      </c>
      <c r="AC3121" s="32" t="s">
        <v>0</v>
      </c>
      <c r="AD3121" s="31" t="str">
        <f t="shared" si="865"/>
        <v>null</v>
      </c>
      <c r="AE3121" s="32" t="s">
        <v>0</v>
      </c>
      <c r="AF3121" s="31" t="str">
        <f t="shared" si="863"/>
        <v>null</v>
      </c>
      <c r="AG3121" s="32" t="s">
        <v>0</v>
      </c>
      <c r="AH3121" s="31" t="str">
        <f t="shared" si="886"/>
        <v>null</v>
      </c>
      <c r="AI3121" s="32" t="s">
        <v>0</v>
      </c>
      <c r="AJ3121" s="31" t="str">
        <f t="shared" si="864"/>
        <v>null</v>
      </c>
      <c r="AK3121" s="32" t="s">
        <v>0</v>
      </c>
      <c r="AL3121" s="31" t="str">
        <f t="shared" si="869"/>
        <v>null</v>
      </c>
      <c r="AM3121" s="33" t="s">
        <v>0</v>
      </c>
    </row>
    <row r="3122" spans="1:39" ht="6.9" customHeight="1" x14ac:dyDescent="0.4">
      <c r="A3122" s="13">
        <v>3122</v>
      </c>
      <c r="B3122" s="14" t="s">
        <v>25</v>
      </c>
      <c r="C3122" s="35" t="str">
        <f t="shared" si="866"/>
        <v>p.qualificar</v>
      </c>
      <c r="D3122" s="16" t="str">
        <f t="shared" si="861"/>
        <v>é.defeituoso</v>
      </c>
      <c r="E3122" s="17" t="s">
        <v>26</v>
      </c>
      <c r="F3122" s="36" t="str">
        <f>F3116</f>
        <v>d.qualificar</v>
      </c>
      <c r="G3122" s="19" t="s">
        <v>178</v>
      </c>
      <c r="H3122" s="36" t="s">
        <v>34</v>
      </c>
      <c r="I3122" s="21" t="str">
        <f t="shared" si="867"/>
        <v>null</v>
      </c>
      <c r="J3122" s="22" t="s">
        <v>0</v>
      </c>
      <c r="K3122" s="22" t="s">
        <v>0</v>
      </c>
      <c r="L3122" s="22" t="s">
        <v>0</v>
      </c>
      <c r="M3122" s="22" t="s">
        <v>0</v>
      </c>
      <c r="N3122" s="22" t="s">
        <v>0</v>
      </c>
      <c r="O3122" s="22" t="s">
        <v>0</v>
      </c>
      <c r="P3122" s="22" t="s">
        <v>0</v>
      </c>
      <c r="Q3122" s="22" t="s">
        <v>0</v>
      </c>
      <c r="R3122" s="24" t="s">
        <v>11984</v>
      </c>
      <c r="S3122" s="25" t="s">
        <v>1</v>
      </c>
      <c r="T3122" s="25" t="s">
        <v>6790</v>
      </c>
      <c r="U3122" s="26" t="str">
        <f t="shared" si="868"/>
        <v>Propriedade destinada a qualificar: é.defeituoso</v>
      </c>
      <c r="V3122" s="26" t="str">
        <f t="shared" si="862"/>
        <v>Dado para qualificar: defeituoso -- Formatado como (xsd:boolean)</v>
      </c>
      <c r="W3122" s="27" t="s">
        <v>12017</v>
      </c>
      <c r="X3122" s="28" t="s">
        <v>12188</v>
      </c>
      <c r="Y3122" s="29" t="s">
        <v>12243</v>
      </c>
      <c r="Z3122" s="30" t="str">
        <f t="shared" si="871"/>
        <v>d.qualificar.125</v>
      </c>
      <c r="AA3122" s="30" t="str">
        <f t="shared" si="872"/>
        <v>Ação de qualificar</v>
      </c>
      <c r="AB3122" s="31" t="str">
        <f t="shared" si="885"/>
        <v>null</v>
      </c>
      <c r="AC3122" s="32" t="s">
        <v>0</v>
      </c>
      <c r="AD3122" s="31" t="str">
        <f t="shared" si="865"/>
        <v>null</v>
      </c>
      <c r="AE3122" s="32" t="s">
        <v>0</v>
      </c>
      <c r="AF3122" s="31" t="str">
        <f t="shared" si="863"/>
        <v>null</v>
      </c>
      <c r="AG3122" s="32" t="s">
        <v>0</v>
      </c>
      <c r="AH3122" s="31" t="str">
        <f t="shared" si="886"/>
        <v>null</v>
      </c>
      <c r="AI3122" s="32" t="s">
        <v>0</v>
      </c>
      <c r="AJ3122" s="31" t="str">
        <f t="shared" si="864"/>
        <v>null</v>
      </c>
      <c r="AK3122" s="32" t="s">
        <v>0</v>
      </c>
      <c r="AL3122" s="31" t="str">
        <f t="shared" si="869"/>
        <v>null</v>
      </c>
      <c r="AM3122" s="33" t="s">
        <v>0</v>
      </c>
    </row>
    <row r="3123" spans="1:39" ht="6.9" customHeight="1" x14ac:dyDescent="0.4">
      <c r="A3123" s="13">
        <v>3123</v>
      </c>
      <c r="B3123" s="14" t="s">
        <v>25</v>
      </c>
      <c r="C3123" s="35" t="str">
        <f t="shared" si="866"/>
        <v>p.qualificar</v>
      </c>
      <c r="D3123" s="16" t="str">
        <f t="shared" si="861"/>
        <v>é.descontinuada</v>
      </c>
      <c r="E3123" s="17" t="s">
        <v>26</v>
      </c>
      <c r="F3123" s="36" t="str">
        <f>F3116</f>
        <v>d.qualificar</v>
      </c>
      <c r="G3123" s="41" t="s">
        <v>11886</v>
      </c>
      <c r="H3123" s="36" t="s">
        <v>34</v>
      </c>
      <c r="I3123" s="21" t="str">
        <f t="shared" si="867"/>
        <v>null</v>
      </c>
      <c r="J3123" s="42" t="s">
        <v>0</v>
      </c>
      <c r="K3123" s="42" t="s">
        <v>0</v>
      </c>
      <c r="L3123" s="42" t="s">
        <v>0</v>
      </c>
      <c r="M3123" s="42" t="s">
        <v>0</v>
      </c>
      <c r="N3123" s="22" t="s">
        <v>0</v>
      </c>
      <c r="O3123" s="42" t="s">
        <v>0</v>
      </c>
      <c r="P3123" s="42" t="s">
        <v>0</v>
      </c>
      <c r="Q3123" s="42" t="s">
        <v>0</v>
      </c>
      <c r="R3123" s="24" t="s">
        <v>11987</v>
      </c>
      <c r="S3123" s="25" t="s">
        <v>1</v>
      </c>
      <c r="T3123" s="25" t="s">
        <v>6790</v>
      </c>
      <c r="U3123" s="26" t="str">
        <f t="shared" si="868"/>
        <v>Propriedade destinada a qualificar: é.descontinuada</v>
      </c>
      <c r="V3123" s="26" t="str">
        <f t="shared" si="862"/>
        <v>Dado para qualificar: descontinuada -- Formatado como (xsd:boolean)</v>
      </c>
      <c r="W3123" s="27" t="s">
        <v>12018</v>
      </c>
      <c r="X3123" s="28" t="s">
        <v>12189</v>
      </c>
      <c r="Y3123" s="29" t="s">
        <v>12233</v>
      </c>
      <c r="Z3123" s="30" t="str">
        <f t="shared" si="871"/>
        <v>d.qualificar.126</v>
      </c>
      <c r="AA3123" s="30" t="str">
        <f t="shared" si="872"/>
        <v>Ação de qualificar</v>
      </c>
      <c r="AB3123" s="31" t="str">
        <f t="shared" si="885"/>
        <v>null</v>
      </c>
      <c r="AC3123" s="32" t="s">
        <v>0</v>
      </c>
      <c r="AD3123" s="31" t="str">
        <f t="shared" si="865"/>
        <v>null</v>
      </c>
      <c r="AE3123" s="32" t="s">
        <v>0</v>
      </c>
      <c r="AF3123" s="31" t="str">
        <f t="shared" si="863"/>
        <v>null</v>
      </c>
      <c r="AG3123" s="32" t="s">
        <v>0</v>
      </c>
      <c r="AH3123" s="31" t="str">
        <f t="shared" si="886"/>
        <v>null</v>
      </c>
      <c r="AI3123" s="32" t="s">
        <v>0</v>
      </c>
      <c r="AJ3123" s="31" t="str">
        <f t="shared" si="864"/>
        <v>null</v>
      </c>
      <c r="AK3123" s="32" t="s">
        <v>0</v>
      </c>
      <c r="AL3123" s="31" t="str">
        <f t="shared" si="869"/>
        <v>null</v>
      </c>
      <c r="AM3123" s="33" t="s">
        <v>0</v>
      </c>
    </row>
    <row r="3124" spans="1:39" ht="6.9" customHeight="1" x14ac:dyDescent="0.4">
      <c r="A3124" s="13">
        <v>3124</v>
      </c>
      <c r="B3124" s="14" t="s">
        <v>25</v>
      </c>
      <c r="C3124" s="35" t="str">
        <f t="shared" si="866"/>
        <v>p.qualificar</v>
      </c>
      <c r="D3124" s="16" t="str">
        <f t="shared" si="861"/>
        <v>é.descontinuado</v>
      </c>
      <c r="E3124" s="17" t="s">
        <v>26</v>
      </c>
      <c r="F3124" s="36" t="str">
        <f>F3121</f>
        <v>d.qualificar</v>
      </c>
      <c r="G3124" s="41" t="s">
        <v>42</v>
      </c>
      <c r="H3124" s="36" t="s">
        <v>34</v>
      </c>
      <c r="I3124" s="21" t="str">
        <f t="shared" si="867"/>
        <v>null</v>
      </c>
      <c r="J3124" s="42" t="s">
        <v>0</v>
      </c>
      <c r="K3124" s="42" t="s">
        <v>0</v>
      </c>
      <c r="L3124" s="42" t="s">
        <v>0</v>
      </c>
      <c r="M3124" s="42" t="s">
        <v>0</v>
      </c>
      <c r="N3124" s="22" t="s">
        <v>0</v>
      </c>
      <c r="O3124" s="42" t="s">
        <v>0</v>
      </c>
      <c r="P3124" s="42" t="s">
        <v>0</v>
      </c>
      <c r="Q3124" s="42" t="s">
        <v>0</v>
      </c>
      <c r="R3124" s="24" t="s">
        <v>11986</v>
      </c>
      <c r="S3124" s="25" t="s">
        <v>1</v>
      </c>
      <c r="T3124" s="25" t="s">
        <v>6790</v>
      </c>
      <c r="U3124" s="26" t="str">
        <f t="shared" si="868"/>
        <v>Propriedade destinada a qualificar: é.descontinuado</v>
      </c>
      <c r="V3124" s="26" t="str">
        <f t="shared" si="862"/>
        <v>Dado para qualificar: descontinuado -- Formatado como (xsd:boolean)</v>
      </c>
      <c r="W3124" s="27" t="s">
        <v>12019</v>
      </c>
      <c r="X3124" s="28" t="s">
        <v>12162</v>
      </c>
      <c r="Y3124" s="29" t="s">
        <v>12233</v>
      </c>
      <c r="Z3124" s="30" t="str">
        <f t="shared" si="871"/>
        <v>d.qualificar.127</v>
      </c>
      <c r="AA3124" s="30" t="str">
        <f t="shared" si="872"/>
        <v>Ação de qualificar</v>
      </c>
      <c r="AB3124" s="31" t="str">
        <f t="shared" si="885"/>
        <v>null</v>
      </c>
      <c r="AC3124" s="32" t="s">
        <v>0</v>
      </c>
      <c r="AD3124" s="31" t="str">
        <f t="shared" si="865"/>
        <v>null</v>
      </c>
      <c r="AE3124" s="32" t="s">
        <v>0</v>
      </c>
      <c r="AF3124" s="31" t="str">
        <f t="shared" si="863"/>
        <v>null</v>
      </c>
      <c r="AG3124" s="32" t="s">
        <v>0</v>
      </c>
      <c r="AH3124" s="31" t="str">
        <f t="shared" si="886"/>
        <v>null</v>
      </c>
      <c r="AI3124" s="32" t="s">
        <v>0</v>
      </c>
      <c r="AJ3124" s="31" t="str">
        <f t="shared" si="864"/>
        <v>null</v>
      </c>
      <c r="AK3124" s="32" t="s">
        <v>0</v>
      </c>
      <c r="AL3124" s="31" t="str">
        <f t="shared" si="869"/>
        <v>null</v>
      </c>
      <c r="AM3124" s="33" t="s">
        <v>0</v>
      </c>
    </row>
    <row r="3125" spans="1:39" ht="6.9" customHeight="1" x14ac:dyDescent="0.4">
      <c r="A3125" s="13">
        <v>3125</v>
      </c>
      <c r="B3125" s="14" t="s">
        <v>25</v>
      </c>
      <c r="C3125" s="35" t="str">
        <f t="shared" si="866"/>
        <v>p.qualificar</v>
      </c>
      <c r="D3125" s="16" t="str">
        <f t="shared" si="861"/>
        <v>é.direta</v>
      </c>
      <c r="E3125" s="17" t="s">
        <v>26</v>
      </c>
      <c r="F3125" s="36" t="str">
        <f>F3121</f>
        <v>d.qualificar</v>
      </c>
      <c r="G3125" s="19" t="s">
        <v>11887</v>
      </c>
      <c r="H3125" s="36" t="s">
        <v>34</v>
      </c>
      <c r="I3125" s="21" t="str">
        <f t="shared" si="867"/>
        <v>null</v>
      </c>
      <c r="J3125" s="22" t="s">
        <v>0</v>
      </c>
      <c r="K3125" s="22" t="s">
        <v>0</v>
      </c>
      <c r="L3125" s="22" t="s">
        <v>0</v>
      </c>
      <c r="M3125" s="22" t="s">
        <v>0</v>
      </c>
      <c r="N3125" s="22" t="s">
        <v>0</v>
      </c>
      <c r="O3125" s="22" t="s">
        <v>0</v>
      </c>
      <c r="P3125" s="22" t="s">
        <v>0</v>
      </c>
      <c r="Q3125" s="22" t="s">
        <v>0</v>
      </c>
      <c r="R3125" s="24" t="s">
        <v>11989</v>
      </c>
      <c r="S3125" s="25" t="s">
        <v>1</v>
      </c>
      <c r="T3125" s="25" t="s">
        <v>6790</v>
      </c>
      <c r="U3125" s="26" t="str">
        <f t="shared" si="868"/>
        <v>Propriedade destinada a qualificar: é.direta</v>
      </c>
      <c r="V3125" s="26" t="str">
        <f t="shared" si="862"/>
        <v>Dado para qualificar: direta -- Formatado como (xsd:boolean)</v>
      </c>
      <c r="W3125" s="27" t="s">
        <v>12020</v>
      </c>
      <c r="X3125" s="28" t="s">
        <v>12119</v>
      </c>
      <c r="Y3125" s="29" t="s">
        <v>12244</v>
      </c>
      <c r="Z3125" s="30" t="str">
        <f t="shared" si="871"/>
        <v>d.qualificar.128</v>
      </c>
      <c r="AA3125" s="30" t="str">
        <f t="shared" si="872"/>
        <v>Ação de qualificar</v>
      </c>
      <c r="AB3125" s="31" t="str">
        <f t="shared" si="885"/>
        <v>null</v>
      </c>
      <c r="AC3125" s="32" t="s">
        <v>0</v>
      </c>
      <c r="AD3125" s="31" t="str">
        <f t="shared" si="865"/>
        <v>null</v>
      </c>
      <c r="AE3125" s="32" t="s">
        <v>0</v>
      </c>
      <c r="AF3125" s="31" t="str">
        <f t="shared" si="863"/>
        <v>null</v>
      </c>
      <c r="AG3125" s="32" t="s">
        <v>0</v>
      </c>
      <c r="AH3125" s="31" t="str">
        <f t="shared" si="886"/>
        <v>null</v>
      </c>
      <c r="AI3125" s="32" t="s">
        <v>0</v>
      </c>
      <c r="AJ3125" s="31" t="str">
        <f t="shared" si="864"/>
        <v>null</v>
      </c>
      <c r="AK3125" s="32" t="s">
        <v>0</v>
      </c>
      <c r="AL3125" s="31" t="str">
        <f t="shared" si="869"/>
        <v>null</v>
      </c>
      <c r="AM3125" s="33" t="s">
        <v>0</v>
      </c>
    </row>
    <row r="3126" spans="1:39" ht="6.9" customHeight="1" x14ac:dyDescent="0.4">
      <c r="A3126" s="13">
        <v>3126</v>
      </c>
      <c r="B3126" s="14" t="s">
        <v>25</v>
      </c>
      <c r="C3126" s="35" t="str">
        <f t="shared" si="866"/>
        <v>p.qualificar</v>
      </c>
      <c r="D3126" s="16" t="str">
        <f t="shared" si="861"/>
        <v>é.direto</v>
      </c>
      <c r="E3126" s="17" t="s">
        <v>26</v>
      </c>
      <c r="F3126" s="36" t="str">
        <f>F3122</f>
        <v>d.qualificar</v>
      </c>
      <c r="G3126" s="19" t="s">
        <v>328</v>
      </c>
      <c r="H3126" s="36" t="s">
        <v>34</v>
      </c>
      <c r="I3126" s="21" t="str">
        <f t="shared" si="867"/>
        <v>null</v>
      </c>
      <c r="J3126" s="22" t="s">
        <v>0</v>
      </c>
      <c r="K3126" s="22" t="s">
        <v>0</v>
      </c>
      <c r="L3126" s="22" t="s">
        <v>0</v>
      </c>
      <c r="M3126" s="22" t="s">
        <v>0</v>
      </c>
      <c r="N3126" s="22" t="s">
        <v>0</v>
      </c>
      <c r="O3126" s="22" t="s">
        <v>0</v>
      </c>
      <c r="P3126" s="22" t="s">
        <v>0</v>
      </c>
      <c r="Q3126" s="22" t="s">
        <v>0</v>
      </c>
      <c r="R3126" s="24" t="s">
        <v>11988</v>
      </c>
      <c r="S3126" s="25" t="s">
        <v>1</v>
      </c>
      <c r="T3126" s="25" t="s">
        <v>6790</v>
      </c>
      <c r="U3126" s="26" t="str">
        <f t="shared" si="868"/>
        <v>Propriedade destinada a qualificar: é.direto</v>
      </c>
      <c r="V3126" s="26" t="str">
        <f t="shared" si="862"/>
        <v>Dado para qualificar: direto -- Formatado como (xsd:boolean)</v>
      </c>
      <c r="W3126" s="27" t="s">
        <v>12021</v>
      </c>
      <c r="X3126" s="28" t="s">
        <v>12120</v>
      </c>
      <c r="Y3126" s="29" t="s">
        <v>12244</v>
      </c>
      <c r="Z3126" s="30" t="str">
        <f t="shared" si="871"/>
        <v>d.qualificar.129</v>
      </c>
      <c r="AA3126" s="30" t="str">
        <f t="shared" si="872"/>
        <v>Ação de qualificar</v>
      </c>
      <c r="AB3126" s="31" t="str">
        <f t="shared" si="885"/>
        <v>null</v>
      </c>
      <c r="AC3126" s="32" t="s">
        <v>0</v>
      </c>
      <c r="AD3126" s="31" t="str">
        <f t="shared" si="865"/>
        <v>null</v>
      </c>
      <c r="AE3126" s="32" t="s">
        <v>0</v>
      </c>
      <c r="AF3126" s="31" t="str">
        <f t="shared" si="863"/>
        <v>null</v>
      </c>
      <c r="AG3126" s="32" t="s">
        <v>0</v>
      </c>
      <c r="AH3126" s="31" t="str">
        <f t="shared" si="886"/>
        <v>null</v>
      </c>
      <c r="AI3126" s="32" t="s">
        <v>0</v>
      </c>
      <c r="AJ3126" s="31" t="str">
        <f t="shared" si="864"/>
        <v>null</v>
      </c>
      <c r="AK3126" s="32" t="s">
        <v>0</v>
      </c>
      <c r="AL3126" s="31" t="str">
        <f t="shared" si="869"/>
        <v>null</v>
      </c>
      <c r="AM3126" s="33" t="s">
        <v>0</v>
      </c>
    </row>
    <row r="3127" spans="1:39" ht="6.9" customHeight="1" x14ac:dyDescent="0.4">
      <c r="A3127" s="13">
        <v>3127</v>
      </c>
      <c r="B3127" s="14" t="s">
        <v>25</v>
      </c>
      <c r="C3127" s="35" t="str">
        <f t="shared" si="866"/>
        <v>p.qualificar</v>
      </c>
      <c r="D3127" s="16" t="str">
        <f t="shared" si="861"/>
        <v>é.diurna</v>
      </c>
      <c r="E3127" s="17" t="s">
        <v>26</v>
      </c>
      <c r="F3127" s="36" t="str">
        <f>F3123</f>
        <v>d.qualificar</v>
      </c>
      <c r="G3127" s="19" t="s">
        <v>11888</v>
      </c>
      <c r="H3127" s="20" t="s">
        <v>34</v>
      </c>
      <c r="I3127" s="21" t="str">
        <f t="shared" si="867"/>
        <v>null</v>
      </c>
      <c r="J3127" s="22" t="s">
        <v>0</v>
      </c>
      <c r="K3127" s="22" t="s">
        <v>0</v>
      </c>
      <c r="L3127" s="22" t="s">
        <v>0</v>
      </c>
      <c r="M3127" s="22" t="s">
        <v>0</v>
      </c>
      <c r="N3127" s="22" t="s">
        <v>0</v>
      </c>
      <c r="O3127" s="22" t="s">
        <v>0</v>
      </c>
      <c r="P3127" s="22" t="s">
        <v>0</v>
      </c>
      <c r="Q3127" s="22" t="s">
        <v>11948</v>
      </c>
      <c r="R3127" s="22" t="s">
        <v>870</v>
      </c>
      <c r="S3127" s="25" t="s">
        <v>1</v>
      </c>
      <c r="T3127" s="25" t="s">
        <v>6790</v>
      </c>
      <c r="U3127" s="26" t="str">
        <f t="shared" si="868"/>
        <v>Propriedade destinada a qualificar: é.diurna</v>
      </c>
      <c r="V3127" s="26" t="str">
        <f t="shared" si="862"/>
        <v>Dado para qualificar: diurna -- Formatado como (xsd:boolean)</v>
      </c>
      <c r="W3127" s="27" t="s">
        <v>12022</v>
      </c>
      <c r="X3127" s="28" t="s">
        <v>12191</v>
      </c>
      <c r="Y3127" s="29" t="s">
        <v>12266</v>
      </c>
      <c r="Z3127" s="30" t="str">
        <f t="shared" si="871"/>
        <v>d.qualificar.130</v>
      </c>
      <c r="AA3127" s="30" t="str">
        <f t="shared" si="872"/>
        <v>Ação de qualificar</v>
      </c>
      <c r="AB3127" s="31" t="str">
        <f t="shared" si="885"/>
        <v>null</v>
      </c>
      <c r="AC3127" s="32" t="s">
        <v>0</v>
      </c>
      <c r="AD3127" s="31" t="str">
        <f t="shared" si="865"/>
        <v>null</v>
      </c>
      <c r="AE3127" s="32" t="s">
        <v>0</v>
      </c>
      <c r="AF3127" s="31" t="str">
        <f t="shared" si="863"/>
        <v>null</v>
      </c>
      <c r="AG3127" s="32" t="s">
        <v>0</v>
      </c>
      <c r="AH3127" s="31" t="str">
        <f t="shared" si="886"/>
        <v>null</v>
      </c>
      <c r="AI3127" s="32" t="s">
        <v>0</v>
      </c>
      <c r="AJ3127" s="31" t="str">
        <f t="shared" si="864"/>
        <v>null</v>
      </c>
      <c r="AK3127" s="32" t="s">
        <v>0</v>
      </c>
      <c r="AL3127" s="31" t="str">
        <f t="shared" si="869"/>
        <v>null</v>
      </c>
      <c r="AM3127" s="33" t="s">
        <v>0</v>
      </c>
    </row>
    <row r="3128" spans="1:39" ht="6.9" customHeight="1" x14ac:dyDescent="0.4">
      <c r="A3128" s="13">
        <v>3128</v>
      </c>
      <c r="B3128" s="14" t="s">
        <v>25</v>
      </c>
      <c r="C3128" s="35" t="str">
        <f t="shared" si="866"/>
        <v>p.qualificar</v>
      </c>
      <c r="D3128" s="16" t="str">
        <f t="shared" si="861"/>
        <v>é.diurno</v>
      </c>
      <c r="E3128" s="17" t="s">
        <v>26</v>
      </c>
      <c r="F3128" s="36" t="str">
        <f>F3124</f>
        <v>d.qualificar</v>
      </c>
      <c r="G3128" s="19" t="s">
        <v>254</v>
      </c>
      <c r="H3128" s="20" t="s">
        <v>34</v>
      </c>
      <c r="I3128" s="21" t="str">
        <f t="shared" si="867"/>
        <v>null</v>
      </c>
      <c r="J3128" s="22" t="s">
        <v>0</v>
      </c>
      <c r="K3128" s="22" t="s">
        <v>0</v>
      </c>
      <c r="L3128" s="22" t="s">
        <v>0</v>
      </c>
      <c r="M3128" s="22" t="s">
        <v>0</v>
      </c>
      <c r="N3128" s="22" t="s">
        <v>0</v>
      </c>
      <c r="O3128" s="22" t="s">
        <v>0</v>
      </c>
      <c r="P3128" s="22" t="s">
        <v>0</v>
      </c>
      <c r="Q3128" s="22" t="s">
        <v>860</v>
      </c>
      <c r="R3128" s="22" t="s">
        <v>11969</v>
      </c>
      <c r="S3128" s="25" t="s">
        <v>1</v>
      </c>
      <c r="T3128" s="25" t="s">
        <v>6790</v>
      </c>
      <c r="U3128" s="26" t="str">
        <f t="shared" si="868"/>
        <v>Propriedade destinada a qualificar: é.diurno</v>
      </c>
      <c r="V3128" s="26" t="str">
        <f t="shared" si="862"/>
        <v>Dado para qualificar: diurno -- Formatado como (xsd:boolean)</v>
      </c>
      <c r="W3128" s="27" t="s">
        <v>12023</v>
      </c>
      <c r="X3128" s="28" t="s">
        <v>12192</v>
      </c>
      <c r="Y3128" s="29" t="s">
        <v>12266</v>
      </c>
      <c r="Z3128" s="30" t="str">
        <f t="shared" si="871"/>
        <v>d.qualificar.131</v>
      </c>
      <c r="AA3128" s="30" t="str">
        <f t="shared" si="872"/>
        <v>Ação de qualificar</v>
      </c>
      <c r="AB3128" s="31" t="str">
        <f t="shared" si="885"/>
        <v>null</v>
      </c>
      <c r="AC3128" s="32" t="s">
        <v>0</v>
      </c>
      <c r="AD3128" s="31" t="str">
        <f t="shared" si="865"/>
        <v>null</v>
      </c>
      <c r="AE3128" s="32" t="s">
        <v>0</v>
      </c>
      <c r="AF3128" s="31" t="str">
        <f t="shared" si="863"/>
        <v>null</v>
      </c>
      <c r="AG3128" s="32" t="s">
        <v>0</v>
      </c>
      <c r="AH3128" s="31" t="str">
        <f t="shared" si="886"/>
        <v>null</v>
      </c>
      <c r="AI3128" s="32" t="s">
        <v>0</v>
      </c>
      <c r="AJ3128" s="31" t="str">
        <f t="shared" si="864"/>
        <v>null</v>
      </c>
      <c r="AK3128" s="32" t="s">
        <v>0</v>
      </c>
      <c r="AL3128" s="31" t="str">
        <f t="shared" si="869"/>
        <v>null</v>
      </c>
      <c r="AM3128" s="33" t="s">
        <v>0</v>
      </c>
    </row>
    <row r="3129" spans="1:39" ht="6.9" customHeight="1" x14ac:dyDescent="0.4">
      <c r="A3129" s="13">
        <v>3129</v>
      </c>
      <c r="B3129" s="14" t="s">
        <v>25</v>
      </c>
      <c r="C3129" s="35" t="str">
        <f t="shared" si="866"/>
        <v>p.qualificar</v>
      </c>
      <c r="D3129" s="16" t="str">
        <f t="shared" si="861"/>
        <v>é.divisível</v>
      </c>
      <c r="E3129" s="17" t="s">
        <v>26</v>
      </c>
      <c r="F3129" s="36" t="str">
        <f>F3126</f>
        <v>d.qualificar</v>
      </c>
      <c r="G3129" s="19" t="s">
        <v>323</v>
      </c>
      <c r="H3129" s="36" t="s">
        <v>34</v>
      </c>
      <c r="I3129" s="21" t="str">
        <f t="shared" si="867"/>
        <v>null</v>
      </c>
      <c r="J3129" s="22" t="s">
        <v>0</v>
      </c>
      <c r="K3129" s="22" t="s">
        <v>0</v>
      </c>
      <c r="L3129" s="22" t="s">
        <v>0</v>
      </c>
      <c r="M3129" s="22" t="s">
        <v>0</v>
      </c>
      <c r="N3129" s="22" t="s">
        <v>0</v>
      </c>
      <c r="O3129" s="22" t="s">
        <v>0</v>
      </c>
      <c r="P3129" s="22" t="s">
        <v>0</v>
      </c>
      <c r="Q3129" s="22" t="s">
        <v>0</v>
      </c>
      <c r="R3129" s="42" t="s">
        <v>0</v>
      </c>
      <c r="S3129" s="25" t="s">
        <v>1</v>
      </c>
      <c r="T3129" s="25" t="s">
        <v>6790</v>
      </c>
      <c r="U3129" s="26" t="str">
        <f t="shared" si="868"/>
        <v>Propriedade destinada a qualificar: é.divisível</v>
      </c>
      <c r="V3129" s="26" t="str">
        <f t="shared" si="862"/>
        <v>Dado para qualificar: divisível -- Formatado como (xsd:boolean)</v>
      </c>
      <c r="W3129" s="27" t="s">
        <v>12024</v>
      </c>
      <c r="X3129" s="28" t="s">
        <v>12121</v>
      </c>
      <c r="Y3129" s="29" t="s">
        <v>12245</v>
      </c>
      <c r="Z3129" s="30" t="str">
        <f t="shared" si="871"/>
        <v>d.qualificar.132</v>
      </c>
      <c r="AA3129" s="30" t="str">
        <f t="shared" si="872"/>
        <v>Ação de qualificar</v>
      </c>
      <c r="AB3129" s="31" t="str">
        <f t="shared" si="885"/>
        <v>null</v>
      </c>
      <c r="AC3129" s="32" t="s">
        <v>0</v>
      </c>
      <c r="AD3129" s="31" t="str">
        <f t="shared" si="865"/>
        <v>null</v>
      </c>
      <c r="AE3129" s="32" t="s">
        <v>0</v>
      </c>
      <c r="AF3129" s="31" t="str">
        <f t="shared" si="863"/>
        <v>null</v>
      </c>
      <c r="AG3129" s="32" t="s">
        <v>0</v>
      </c>
      <c r="AH3129" s="31" t="str">
        <f t="shared" si="886"/>
        <v>null</v>
      </c>
      <c r="AI3129" s="32" t="s">
        <v>0</v>
      </c>
      <c r="AJ3129" s="31" t="str">
        <f t="shared" si="864"/>
        <v>null</v>
      </c>
      <c r="AK3129" s="32" t="s">
        <v>0</v>
      </c>
      <c r="AL3129" s="31" t="str">
        <f t="shared" si="869"/>
        <v>null</v>
      </c>
      <c r="AM3129" s="33" t="s">
        <v>0</v>
      </c>
    </row>
    <row r="3130" spans="1:39" ht="6.9" customHeight="1" x14ac:dyDescent="0.4">
      <c r="A3130" s="13">
        <v>3130</v>
      </c>
      <c r="B3130" s="14" t="s">
        <v>25</v>
      </c>
      <c r="C3130" s="35" t="str">
        <f t="shared" si="866"/>
        <v>p.qualificar</v>
      </c>
      <c r="D3130" s="16" t="str">
        <f t="shared" si="861"/>
        <v>é.estimada</v>
      </c>
      <c r="E3130" s="17" t="s">
        <v>26</v>
      </c>
      <c r="F3130" s="36" t="str">
        <f>F3127</f>
        <v>d.qualificar</v>
      </c>
      <c r="G3130" s="19" t="s">
        <v>11889</v>
      </c>
      <c r="H3130" s="36" t="s">
        <v>34</v>
      </c>
      <c r="I3130" s="21" t="str">
        <f t="shared" si="867"/>
        <v>null</v>
      </c>
      <c r="J3130" s="22" t="s">
        <v>0</v>
      </c>
      <c r="K3130" s="22" t="s">
        <v>0</v>
      </c>
      <c r="L3130" s="22" t="s">
        <v>0</v>
      </c>
      <c r="M3130" s="22" t="s">
        <v>0</v>
      </c>
      <c r="N3130" s="22" t="s">
        <v>0</v>
      </c>
      <c r="O3130" s="22" t="s">
        <v>0</v>
      </c>
      <c r="P3130" s="22" t="s">
        <v>0</v>
      </c>
      <c r="Q3130" s="22" t="s">
        <v>0</v>
      </c>
      <c r="R3130" s="24" t="s">
        <v>866</v>
      </c>
      <c r="S3130" s="25" t="s">
        <v>1</v>
      </c>
      <c r="T3130" s="25" t="s">
        <v>6790</v>
      </c>
      <c r="U3130" s="26" t="str">
        <f t="shared" si="868"/>
        <v>Propriedade destinada a qualificar: é.estimada</v>
      </c>
      <c r="V3130" s="26" t="str">
        <f t="shared" si="862"/>
        <v>Dado para qualificar: estimada -- Formatado como (xsd:boolean)</v>
      </c>
      <c r="W3130" s="27" t="s">
        <v>12025</v>
      </c>
      <c r="X3130" s="28" t="s">
        <v>12190</v>
      </c>
      <c r="Y3130" s="29" t="s">
        <v>12284</v>
      </c>
      <c r="Z3130" s="30" t="str">
        <f t="shared" si="871"/>
        <v>d.qualificar.133</v>
      </c>
      <c r="AA3130" s="30" t="str">
        <f t="shared" si="872"/>
        <v>Ação de qualificar</v>
      </c>
      <c r="AB3130" s="31" t="str">
        <f t="shared" si="885"/>
        <v>null</v>
      </c>
      <c r="AC3130" s="32" t="s">
        <v>0</v>
      </c>
      <c r="AD3130" s="31" t="str">
        <f t="shared" si="865"/>
        <v>null</v>
      </c>
      <c r="AE3130" s="32" t="s">
        <v>0</v>
      </c>
      <c r="AF3130" s="31" t="str">
        <f t="shared" si="863"/>
        <v>null</v>
      </c>
      <c r="AG3130" s="32" t="s">
        <v>0</v>
      </c>
      <c r="AH3130" s="31" t="str">
        <f t="shared" si="886"/>
        <v>null</v>
      </c>
      <c r="AI3130" s="32" t="s">
        <v>0</v>
      </c>
      <c r="AJ3130" s="31" t="str">
        <f t="shared" si="864"/>
        <v>null</v>
      </c>
      <c r="AK3130" s="32" t="s">
        <v>0</v>
      </c>
      <c r="AL3130" s="31" t="str">
        <f t="shared" si="869"/>
        <v>null</v>
      </c>
      <c r="AM3130" s="33" t="s">
        <v>0</v>
      </c>
    </row>
    <row r="3131" spans="1:39" ht="6.9" customHeight="1" x14ac:dyDescent="0.4">
      <c r="A3131" s="13">
        <v>3131</v>
      </c>
      <c r="B3131" s="14" t="s">
        <v>25</v>
      </c>
      <c r="C3131" s="35" t="str">
        <f t="shared" si="866"/>
        <v>p.qualificar</v>
      </c>
      <c r="D3131" s="16" t="str">
        <f t="shared" ref="D3131:D3194" si="889">_xlfn.CONCAT("é.",G3131)</f>
        <v>é.estimado</v>
      </c>
      <c r="E3131" s="17" t="s">
        <v>26</v>
      </c>
      <c r="F3131" s="36" t="str">
        <f>F3128</f>
        <v>d.qualificar</v>
      </c>
      <c r="G3131" s="19" t="s">
        <v>302</v>
      </c>
      <c r="H3131" s="36" t="s">
        <v>34</v>
      </c>
      <c r="I3131" s="21" t="str">
        <f t="shared" si="867"/>
        <v>null</v>
      </c>
      <c r="J3131" s="22" t="s">
        <v>0</v>
      </c>
      <c r="K3131" s="22" t="s">
        <v>0</v>
      </c>
      <c r="L3131" s="22" t="s">
        <v>0</v>
      </c>
      <c r="M3131" s="22" t="s">
        <v>0</v>
      </c>
      <c r="N3131" s="22" t="s">
        <v>0</v>
      </c>
      <c r="O3131" s="22" t="s">
        <v>0</v>
      </c>
      <c r="P3131" s="22" t="s">
        <v>0</v>
      </c>
      <c r="Q3131" s="22" t="s">
        <v>0</v>
      </c>
      <c r="R3131" s="24" t="s">
        <v>11990</v>
      </c>
      <c r="S3131" s="25" t="s">
        <v>1</v>
      </c>
      <c r="T3131" s="25" t="s">
        <v>6790</v>
      </c>
      <c r="U3131" s="26" t="str">
        <f t="shared" si="868"/>
        <v>Propriedade destinada a qualificar: é.estimado</v>
      </c>
      <c r="V3131" s="26" t="str">
        <f t="shared" ref="V3131:V3194" si="890">_xlfn.CONCAT("Dado para ",MID(F3131,FIND("d.",F3131,1)+2,100),": ",G3131, " -- Formatado como (",H3131, ")")</f>
        <v>Dado para qualificar: estimado -- Formatado como (xsd:boolean)</v>
      </c>
      <c r="W3131" s="27" t="s">
        <v>12026</v>
      </c>
      <c r="X3131" s="28" t="s">
        <v>12122</v>
      </c>
      <c r="Y3131" s="29" t="s">
        <v>12293</v>
      </c>
      <c r="Z3131" s="30" t="str">
        <f t="shared" si="871"/>
        <v>d.qualificar.134</v>
      </c>
      <c r="AA3131" s="30" t="str">
        <f t="shared" si="872"/>
        <v>Ação de qualificar</v>
      </c>
      <c r="AB3131" s="31" t="str">
        <f t="shared" si="885"/>
        <v>null</v>
      </c>
      <c r="AC3131" s="32" t="s">
        <v>0</v>
      </c>
      <c r="AD3131" s="31" t="str">
        <f t="shared" si="865"/>
        <v>null</v>
      </c>
      <c r="AE3131" s="32" t="s">
        <v>0</v>
      </c>
      <c r="AF3131" s="31" t="str">
        <f t="shared" ref="AF3131:AF3194" si="891">IF(AG3131="null", "null", "método.revit")</f>
        <v>null</v>
      </c>
      <c r="AG3131" s="32" t="s">
        <v>0</v>
      </c>
      <c r="AH3131" s="31" t="str">
        <f t="shared" si="886"/>
        <v>null</v>
      </c>
      <c r="AI3131" s="32" t="s">
        <v>0</v>
      </c>
      <c r="AJ3131" s="31" t="str">
        <f t="shared" ref="AJ3131:AJ3194" si="892">IF(AK3131="null", "null", "atributo.ifc")</f>
        <v>null</v>
      </c>
      <c r="AK3131" s="32" t="s">
        <v>0</v>
      </c>
      <c r="AL3131" s="31" t="str">
        <f t="shared" si="869"/>
        <v>null</v>
      </c>
      <c r="AM3131" s="33" t="s">
        <v>0</v>
      </c>
    </row>
    <row r="3132" spans="1:39" ht="6.9" customHeight="1" x14ac:dyDescent="0.4">
      <c r="A3132" s="13">
        <v>3132</v>
      </c>
      <c r="B3132" s="14" t="s">
        <v>25</v>
      </c>
      <c r="C3132" s="35" t="str">
        <f t="shared" si="866"/>
        <v>p.qualificar</v>
      </c>
      <c r="D3132" s="16" t="str">
        <f t="shared" si="889"/>
        <v>é.externa</v>
      </c>
      <c r="E3132" s="17" t="s">
        <v>26</v>
      </c>
      <c r="F3132" s="36" t="str">
        <f>F3128</f>
        <v>d.qualificar</v>
      </c>
      <c r="G3132" s="19" t="s">
        <v>11890</v>
      </c>
      <c r="H3132" s="36" t="s">
        <v>34</v>
      </c>
      <c r="I3132" s="21" t="str">
        <f t="shared" si="867"/>
        <v>null</v>
      </c>
      <c r="J3132" s="22" t="s">
        <v>0</v>
      </c>
      <c r="K3132" s="22" t="s">
        <v>0</v>
      </c>
      <c r="L3132" s="22" t="s">
        <v>0</v>
      </c>
      <c r="M3132" s="22" t="s">
        <v>0</v>
      </c>
      <c r="N3132" s="22" t="s">
        <v>0</v>
      </c>
      <c r="O3132" s="22" t="s">
        <v>0</v>
      </c>
      <c r="P3132" s="22" t="s">
        <v>0</v>
      </c>
      <c r="Q3132" s="22" t="s">
        <v>11960</v>
      </c>
      <c r="R3132" s="24" t="s">
        <v>15252</v>
      </c>
      <c r="S3132" s="25" t="s">
        <v>1</v>
      </c>
      <c r="T3132" s="25" t="s">
        <v>6790</v>
      </c>
      <c r="U3132" s="26" t="str">
        <f t="shared" si="868"/>
        <v>Propriedade destinada a qualificar: é.externa</v>
      </c>
      <c r="V3132" s="26" t="str">
        <f t="shared" si="890"/>
        <v>Dado para qualificar: externa -- Formatado como (xsd:boolean)</v>
      </c>
      <c r="W3132" s="27" t="s">
        <v>12027</v>
      </c>
      <c r="X3132" s="28" t="s">
        <v>12180</v>
      </c>
      <c r="Y3132" s="29" t="s">
        <v>12246</v>
      </c>
      <c r="Z3132" s="30" t="str">
        <f t="shared" si="871"/>
        <v>d.qualificar.135</v>
      </c>
      <c r="AA3132" s="30" t="str">
        <f t="shared" si="872"/>
        <v>Ação de qualificar</v>
      </c>
      <c r="AB3132" s="31" t="str">
        <f t="shared" si="885"/>
        <v>null</v>
      </c>
      <c r="AC3132" s="32" t="s">
        <v>0</v>
      </c>
      <c r="AD3132" s="31" t="str">
        <f t="shared" ref="AD3132:AD3195" si="893">IF(AE3132="null", "null", "parâmetro.revit")</f>
        <v>null</v>
      </c>
      <c r="AE3132" s="32" t="s">
        <v>0</v>
      </c>
      <c r="AF3132" s="31" t="str">
        <f t="shared" si="891"/>
        <v>null</v>
      </c>
      <c r="AG3132" s="32" t="s">
        <v>0</v>
      </c>
      <c r="AH3132" s="31" t="str">
        <f t="shared" si="886"/>
        <v>null</v>
      </c>
      <c r="AI3132" s="32" t="s">
        <v>0</v>
      </c>
      <c r="AJ3132" s="31" t="str">
        <f t="shared" si="892"/>
        <v>null</v>
      </c>
      <c r="AK3132" s="32" t="s">
        <v>0</v>
      </c>
      <c r="AL3132" s="31" t="str">
        <f t="shared" si="869"/>
        <v>null</v>
      </c>
      <c r="AM3132" s="33" t="s">
        <v>0</v>
      </c>
    </row>
    <row r="3133" spans="1:39" ht="6.9" customHeight="1" x14ac:dyDescent="0.4">
      <c r="A3133" s="13">
        <v>3133</v>
      </c>
      <c r="B3133" s="14" t="s">
        <v>25</v>
      </c>
      <c r="C3133" s="35" t="str">
        <f t="shared" si="866"/>
        <v>p.qualificar</v>
      </c>
      <c r="D3133" s="16" t="str">
        <f t="shared" si="889"/>
        <v>é.externo</v>
      </c>
      <c r="E3133" s="17" t="s">
        <v>26</v>
      </c>
      <c r="F3133" s="36" t="str">
        <f>F3128</f>
        <v>d.qualificar</v>
      </c>
      <c r="G3133" s="19" t="s">
        <v>334</v>
      </c>
      <c r="H3133" s="36" t="s">
        <v>34</v>
      </c>
      <c r="I3133" s="21" t="str">
        <f t="shared" si="867"/>
        <v>null</v>
      </c>
      <c r="J3133" s="22" t="s">
        <v>0</v>
      </c>
      <c r="K3133" s="22" t="s">
        <v>0</v>
      </c>
      <c r="L3133" s="22" t="s">
        <v>0</v>
      </c>
      <c r="M3133" s="22" t="s">
        <v>0</v>
      </c>
      <c r="N3133" s="22" t="s">
        <v>0</v>
      </c>
      <c r="O3133" s="22" t="s">
        <v>0</v>
      </c>
      <c r="P3133" s="22" t="s">
        <v>0</v>
      </c>
      <c r="Q3133" s="22" t="s">
        <v>862</v>
      </c>
      <c r="R3133" s="24" t="s">
        <v>11965</v>
      </c>
      <c r="S3133" s="25" t="s">
        <v>1</v>
      </c>
      <c r="T3133" s="25" t="s">
        <v>6790</v>
      </c>
      <c r="U3133" s="26" t="str">
        <f t="shared" si="868"/>
        <v>Propriedade destinada a qualificar: é.externo</v>
      </c>
      <c r="V3133" s="26" t="str">
        <f t="shared" si="890"/>
        <v>Dado para qualificar: externo -- Formatado como (xsd:boolean)</v>
      </c>
      <c r="W3133" s="27" t="s">
        <v>12028</v>
      </c>
      <c r="X3133" s="28" t="s">
        <v>12123</v>
      </c>
      <c r="Y3133" s="29" t="s">
        <v>12246</v>
      </c>
      <c r="Z3133" s="30" t="str">
        <f t="shared" si="871"/>
        <v>d.qualificar.136</v>
      </c>
      <c r="AA3133" s="30" t="str">
        <f t="shared" si="872"/>
        <v>Ação de qualificar</v>
      </c>
      <c r="AB3133" s="31" t="str">
        <f t="shared" si="885"/>
        <v>null</v>
      </c>
      <c r="AC3133" s="32" t="s">
        <v>0</v>
      </c>
      <c r="AD3133" s="31" t="str">
        <f t="shared" si="893"/>
        <v>null</v>
      </c>
      <c r="AE3133" s="32" t="s">
        <v>0</v>
      </c>
      <c r="AF3133" s="31" t="str">
        <f t="shared" si="891"/>
        <v>null</v>
      </c>
      <c r="AG3133" s="32" t="s">
        <v>0</v>
      </c>
      <c r="AH3133" s="31" t="str">
        <f t="shared" si="886"/>
        <v>null</v>
      </c>
      <c r="AI3133" s="32" t="s">
        <v>0</v>
      </c>
      <c r="AJ3133" s="31" t="str">
        <f t="shared" si="892"/>
        <v>null</v>
      </c>
      <c r="AK3133" s="32" t="s">
        <v>0</v>
      </c>
      <c r="AL3133" s="31" t="str">
        <f t="shared" si="869"/>
        <v>null</v>
      </c>
      <c r="AM3133" s="33" t="s">
        <v>0</v>
      </c>
    </row>
    <row r="3134" spans="1:39" ht="6.9" customHeight="1" x14ac:dyDescent="0.4">
      <c r="A3134" s="13">
        <v>3134</v>
      </c>
      <c r="B3134" s="14" t="s">
        <v>25</v>
      </c>
      <c r="C3134" s="35" t="str">
        <f t="shared" ref="C3134:C3197" si="894">SUBSTITUTE(F3134,"d.","p.")</f>
        <v>p.qualificar</v>
      </c>
      <c r="D3134" s="16" t="str">
        <f t="shared" si="889"/>
        <v>é.exterior</v>
      </c>
      <c r="E3134" s="17" t="s">
        <v>26</v>
      </c>
      <c r="F3134" s="36" t="str">
        <f>F3129</f>
        <v>d.qualificar</v>
      </c>
      <c r="G3134" s="19" t="s">
        <v>15251</v>
      </c>
      <c r="H3134" s="36" t="s">
        <v>34</v>
      </c>
      <c r="I3134" s="21" t="str">
        <f t="shared" ref="I3134:I3197" si="895">IF(OR(J3134="Functional",K3134="InverseFunctional"),"Functional","null")</f>
        <v>null</v>
      </c>
      <c r="J3134" s="22" t="s">
        <v>0</v>
      </c>
      <c r="K3134" s="22" t="s">
        <v>0</v>
      </c>
      <c r="L3134" s="22" t="s">
        <v>0</v>
      </c>
      <c r="M3134" s="22" t="s">
        <v>0</v>
      </c>
      <c r="N3134" s="22" t="s">
        <v>0</v>
      </c>
      <c r="O3134" s="22" t="s">
        <v>0</v>
      </c>
      <c r="P3134" s="22" t="s">
        <v>0</v>
      </c>
      <c r="Q3134" s="22" t="s">
        <v>15254</v>
      </c>
      <c r="R3134" s="24" t="s">
        <v>867</v>
      </c>
      <c r="S3134" s="25" t="s">
        <v>1</v>
      </c>
      <c r="T3134" s="25" t="s">
        <v>6790</v>
      </c>
      <c r="U3134" s="26" t="str">
        <f t="shared" ref="U3134:U3197" si="896">_xlfn.CONCAT("Propriedade destinada a ",MID(C3134,FIND("p.",C3134,1)+2,100),": ",D3134)</f>
        <v>Propriedade destinada a qualificar: é.exterior</v>
      </c>
      <c r="V3134" s="26" t="str">
        <f t="shared" si="890"/>
        <v>Dado para qualificar: exterior -- Formatado como (xsd:boolean)</v>
      </c>
      <c r="W3134" s="27" t="s">
        <v>12028</v>
      </c>
      <c r="X3134" s="28" t="s">
        <v>12123</v>
      </c>
      <c r="Y3134" s="29" t="s">
        <v>12246</v>
      </c>
      <c r="Z3134" s="30" t="str">
        <f t="shared" si="871"/>
        <v>d.qualificar.137</v>
      </c>
      <c r="AA3134" s="30" t="str">
        <f t="shared" si="872"/>
        <v>Ação de qualificar</v>
      </c>
      <c r="AB3134" s="31" t="str">
        <f t="shared" si="885"/>
        <v>null</v>
      </c>
      <c r="AC3134" s="32" t="s">
        <v>0</v>
      </c>
      <c r="AD3134" s="31" t="str">
        <f t="shared" si="893"/>
        <v>null</v>
      </c>
      <c r="AE3134" s="32" t="s">
        <v>0</v>
      </c>
      <c r="AF3134" s="31" t="str">
        <f t="shared" si="891"/>
        <v>null</v>
      </c>
      <c r="AG3134" s="32" t="s">
        <v>0</v>
      </c>
      <c r="AH3134" s="31" t="str">
        <f t="shared" si="886"/>
        <v>null</v>
      </c>
      <c r="AI3134" s="32" t="s">
        <v>0</v>
      </c>
      <c r="AJ3134" s="31" t="str">
        <f t="shared" si="892"/>
        <v>null</v>
      </c>
      <c r="AK3134" s="32" t="s">
        <v>0</v>
      </c>
      <c r="AL3134" s="31" t="str">
        <f t="shared" ref="AL3134:AL3197" si="897">IF(AM3134="null",
    "null",
    IF(OR(ISNUMBER(FIND("ids:",AM3134)), ISNUMBER(FIND("xs:",AM3134))),
        "sintaxe.ids",
        IF(ISNUMBER(FIND("[",AM3134)),
            "código.abnt",
            ""
        )
    )
)</f>
        <v>null</v>
      </c>
      <c r="AM3134" s="33" t="s">
        <v>0</v>
      </c>
    </row>
    <row r="3135" spans="1:39" ht="6.9" customHeight="1" x14ac:dyDescent="0.4">
      <c r="A3135" s="13">
        <v>3135</v>
      </c>
      <c r="B3135" s="14" t="s">
        <v>25</v>
      </c>
      <c r="C3135" s="35" t="str">
        <f t="shared" si="894"/>
        <v>p.qualificar</v>
      </c>
      <c r="D3135" s="16" t="str">
        <f t="shared" si="889"/>
        <v>é.fechada</v>
      </c>
      <c r="E3135" s="17" t="s">
        <v>26</v>
      </c>
      <c r="F3135" s="36" t="str">
        <f>F3130</f>
        <v>d.qualificar</v>
      </c>
      <c r="G3135" s="41" t="s">
        <v>11966</v>
      </c>
      <c r="H3135" s="20" t="s">
        <v>34</v>
      </c>
      <c r="I3135" s="21" t="str">
        <f t="shared" si="895"/>
        <v>null</v>
      </c>
      <c r="J3135" s="42" t="s">
        <v>0</v>
      </c>
      <c r="K3135" s="42" t="s">
        <v>0</v>
      </c>
      <c r="L3135" s="42" t="s">
        <v>0</v>
      </c>
      <c r="M3135" s="42" t="s">
        <v>0</v>
      </c>
      <c r="N3135" s="22" t="s">
        <v>0</v>
      </c>
      <c r="O3135" s="42" t="s">
        <v>0</v>
      </c>
      <c r="P3135" s="42" t="s">
        <v>0</v>
      </c>
      <c r="Q3135" s="42" t="s">
        <v>11968</v>
      </c>
      <c r="R3135" s="24" t="s">
        <v>858</v>
      </c>
      <c r="S3135" s="25" t="s">
        <v>1</v>
      </c>
      <c r="T3135" s="25" t="s">
        <v>6790</v>
      </c>
      <c r="U3135" s="26" t="str">
        <f t="shared" si="896"/>
        <v>Propriedade destinada a qualificar: é.fechada</v>
      </c>
      <c r="V3135" s="26" t="str">
        <f t="shared" si="890"/>
        <v>Dado para qualificar: fechada -- Formatado como (xsd:boolean)</v>
      </c>
      <c r="W3135" s="27" t="s">
        <v>12029</v>
      </c>
      <c r="X3135" s="28" t="s">
        <v>12179</v>
      </c>
      <c r="Y3135" s="29" t="s">
        <v>12247</v>
      </c>
      <c r="Z3135" s="30" t="str">
        <f t="shared" si="871"/>
        <v>d.qualificar.138</v>
      </c>
      <c r="AA3135" s="30" t="str">
        <f t="shared" si="872"/>
        <v>Ação de qualificar</v>
      </c>
      <c r="AB3135" s="31" t="str">
        <f t="shared" si="885"/>
        <v>null</v>
      </c>
      <c r="AC3135" s="32" t="s">
        <v>0</v>
      </c>
      <c r="AD3135" s="31" t="str">
        <f t="shared" si="893"/>
        <v>null</v>
      </c>
      <c r="AE3135" s="32" t="s">
        <v>0</v>
      </c>
      <c r="AF3135" s="31" t="str">
        <f t="shared" si="891"/>
        <v>null</v>
      </c>
      <c r="AG3135" s="32" t="s">
        <v>0</v>
      </c>
      <c r="AH3135" s="31" t="str">
        <f t="shared" si="886"/>
        <v>null</v>
      </c>
      <c r="AI3135" s="32" t="s">
        <v>0</v>
      </c>
      <c r="AJ3135" s="31" t="str">
        <f t="shared" si="892"/>
        <v>null</v>
      </c>
      <c r="AK3135" s="32" t="s">
        <v>0</v>
      </c>
      <c r="AL3135" s="31" t="str">
        <f t="shared" si="897"/>
        <v>null</v>
      </c>
      <c r="AM3135" s="33" t="s">
        <v>0</v>
      </c>
    </row>
    <row r="3136" spans="1:39" ht="6.9" customHeight="1" x14ac:dyDescent="0.4">
      <c r="A3136" s="13">
        <v>3136</v>
      </c>
      <c r="B3136" s="14" t="s">
        <v>25</v>
      </c>
      <c r="C3136" s="35" t="str">
        <f t="shared" si="894"/>
        <v>p.qualificar</v>
      </c>
      <c r="D3136" s="16" t="str">
        <f t="shared" si="889"/>
        <v>é.fechado</v>
      </c>
      <c r="E3136" s="17" t="s">
        <v>26</v>
      </c>
      <c r="F3136" s="36" t="str">
        <f>F3131</f>
        <v>d.qualificar</v>
      </c>
      <c r="G3136" s="41" t="s">
        <v>206</v>
      </c>
      <c r="H3136" s="20" t="s">
        <v>34</v>
      </c>
      <c r="I3136" s="21" t="str">
        <f t="shared" si="895"/>
        <v>null</v>
      </c>
      <c r="J3136" s="42" t="s">
        <v>0</v>
      </c>
      <c r="K3136" s="42" t="s">
        <v>0</v>
      </c>
      <c r="L3136" s="42" t="s">
        <v>0</v>
      </c>
      <c r="M3136" s="42" t="s">
        <v>0</v>
      </c>
      <c r="N3136" s="22" t="s">
        <v>0</v>
      </c>
      <c r="O3136" s="42" t="s">
        <v>0</v>
      </c>
      <c r="P3136" s="42" t="s">
        <v>0</v>
      </c>
      <c r="Q3136" s="42" t="s">
        <v>863</v>
      </c>
      <c r="R3136" s="24" t="s">
        <v>11967</v>
      </c>
      <c r="S3136" s="25" t="s">
        <v>1</v>
      </c>
      <c r="T3136" s="25" t="s">
        <v>6790</v>
      </c>
      <c r="U3136" s="26" t="str">
        <f t="shared" si="896"/>
        <v>Propriedade destinada a qualificar: é.fechado</v>
      </c>
      <c r="V3136" s="26" t="str">
        <f t="shared" si="890"/>
        <v>Dado para qualificar: fechado -- Formatado como (xsd:boolean)</v>
      </c>
      <c r="W3136" s="27" t="s">
        <v>12030</v>
      </c>
      <c r="X3136" s="28" t="s">
        <v>12163</v>
      </c>
      <c r="Y3136" s="29" t="s">
        <v>12247</v>
      </c>
      <c r="Z3136" s="30" t="str">
        <f t="shared" si="871"/>
        <v>d.qualificar.139</v>
      </c>
      <c r="AA3136" s="30" t="str">
        <f t="shared" si="872"/>
        <v>Ação de qualificar</v>
      </c>
      <c r="AB3136" s="31" t="str">
        <f t="shared" si="885"/>
        <v>null</v>
      </c>
      <c r="AC3136" s="32" t="s">
        <v>0</v>
      </c>
      <c r="AD3136" s="31" t="str">
        <f t="shared" si="893"/>
        <v>null</v>
      </c>
      <c r="AE3136" s="32" t="s">
        <v>0</v>
      </c>
      <c r="AF3136" s="31" t="str">
        <f t="shared" si="891"/>
        <v>null</v>
      </c>
      <c r="AG3136" s="32" t="s">
        <v>0</v>
      </c>
      <c r="AH3136" s="31" t="str">
        <f t="shared" si="886"/>
        <v>null</v>
      </c>
      <c r="AI3136" s="32" t="s">
        <v>0</v>
      </c>
      <c r="AJ3136" s="31" t="str">
        <f t="shared" si="892"/>
        <v>null</v>
      </c>
      <c r="AK3136" s="32" t="s">
        <v>0</v>
      </c>
      <c r="AL3136" s="31" t="str">
        <f t="shared" si="897"/>
        <v>null</v>
      </c>
      <c r="AM3136" s="33" t="s">
        <v>0</v>
      </c>
    </row>
    <row r="3137" spans="1:39" ht="6.9" customHeight="1" x14ac:dyDescent="0.4">
      <c r="A3137" s="13">
        <v>3137</v>
      </c>
      <c r="B3137" s="14" t="s">
        <v>25</v>
      </c>
      <c r="C3137" s="35" t="str">
        <f t="shared" si="894"/>
        <v>p.qualificar</v>
      </c>
      <c r="D3137" s="16" t="str">
        <f t="shared" si="889"/>
        <v>é.feriado</v>
      </c>
      <c r="E3137" s="17" t="s">
        <v>26</v>
      </c>
      <c r="F3137" s="36" t="str">
        <f>F3134</f>
        <v>d.qualificar</v>
      </c>
      <c r="G3137" s="19" t="s">
        <v>175</v>
      </c>
      <c r="H3137" s="20" t="s">
        <v>34</v>
      </c>
      <c r="I3137" s="21" t="str">
        <f t="shared" si="895"/>
        <v>null</v>
      </c>
      <c r="J3137" s="22" t="s">
        <v>0</v>
      </c>
      <c r="K3137" s="22" t="s">
        <v>0</v>
      </c>
      <c r="L3137" s="22" t="s">
        <v>0</v>
      </c>
      <c r="M3137" s="22" t="s">
        <v>0</v>
      </c>
      <c r="N3137" s="22" t="s">
        <v>0</v>
      </c>
      <c r="O3137" s="22" t="s">
        <v>0</v>
      </c>
      <c r="P3137" s="22" t="s">
        <v>0</v>
      </c>
      <c r="Q3137" s="22" t="s">
        <v>864</v>
      </c>
      <c r="R3137" s="42" t="s">
        <v>0</v>
      </c>
      <c r="S3137" s="25" t="s">
        <v>1</v>
      </c>
      <c r="T3137" s="25" t="s">
        <v>6790</v>
      </c>
      <c r="U3137" s="26" t="str">
        <f t="shared" si="896"/>
        <v>Propriedade destinada a qualificar: é.feriado</v>
      </c>
      <c r="V3137" s="26" t="str">
        <f t="shared" si="890"/>
        <v>Dado para qualificar: feriado -- Formatado como (xsd:boolean)</v>
      </c>
      <c r="W3137" s="27" t="s">
        <v>12031</v>
      </c>
      <c r="X3137" s="28" t="s">
        <v>12178</v>
      </c>
      <c r="Y3137" s="29" t="s">
        <v>12267</v>
      </c>
      <c r="Z3137" s="30" t="str">
        <f t="shared" si="871"/>
        <v>d.qualificar.140</v>
      </c>
      <c r="AA3137" s="30" t="str">
        <f t="shared" si="872"/>
        <v>Ação de qualificar</v>
      </c>
      <c r="AB3137" s="31" t="str">
        <f t="shared" si="885"/>
        <v>null</v>
      </c>
      <c r="AC3137" s="32" t="s">
        <v>0</v>
      </c>
      <c r="AD3137" s="31" t="str">
        <f t="shared" si="893"/>
        <v>null</v>
      </c>
      <c r="AE3137" s="32" t="s">
        <v>0</v>
      </c>
      <c r="AF3137" s="31" t="str">
        <f t="shared" si="891"/>
        <v>null</v>
      </c>
      <c r="AG3137" s="32" t="s">
        <v>0</v>
      </c>
      <c r="AH3137" s="31" t="str">
        <f t="shared" si="886"/>
        <v>null</v>
      </c>
      <c r="AI3137" s="32" t="s">
        <v>0</v>
      </c>
      <c r="AJ3137" s="31" t="str">
        <f t="shared" si="892"/>
        <v>null</v>
      </c>
      <c r="AK3137" s="32" t="s">
        <v>0</v>
      </c>
      <c r="AL3137" s="31" t="str">
        <f t="shared" si="897"/>
        <v>null</v>
      </c>
      <c r="AM3137" s="33" t="s">
        <v>0</v>
      </c>
    </row>
    <row r="3138" spans="1:39" ht="6.9" customHeight="1" x14ac:dyDescent="0.4">
      <c r="A3138" s="13">
        <v>3138</v>
      </c>
      <c r="B3138" s="14" t="s">
        <v>25</v>
      </c>
      <c r="C3138" s="35" t="str">
        <f t="shared" si="894"/>
        <v>p.qualificar</v>
      </c>
      <c r="D3138" s="16" t="str">
        <f t="shared" si="889"/>
        <v>é.fixa</v>
      </c>
      <c r="E3138" s="17" t="s">
        <v>26</v>
      </c>
      <c r="F3138" s="36" t="str">
        <f>F3136</f>
        <v>d.qualificar</v>
      </c>
      <c r="G3138" s="19" t="s">
        <v>280</v>
      </c>
      <c r="H3138" s="36" t="s">
        <v>34</v>
      </c>
      <c r="I3138" s="21" t="str">
        <f t="shared" si="895"/>
        <v>null</v>
      </c>
      <c r="J3138" s="22" t="s">
        <v>0</v>
      </c>
      <c r="K3138" s="22" t="s">
        <v>0</v>
      </c>
      <c r="L3138" s="22" t="s">
        <v>0</v>
      </c>
      <c r="M3138" s="22" t="s">
        <v>0</v>
      </c>
      <c r="N3138" s="22" t="s">
        <v>0</v>
      </c>
      <c r="O3138" s="22" t="s">
        <v>0</v>
      </c>
      <c r="P3138" s="22" t="s">
        <v>0</v>
      </c>
      <c r="Q3138" s="22" t="s">
        <v>3002</v>
      </c>
      <c r="R3138" s="24" t="s">
        <v>3001</v>
      </c>
      <c r="S3138" s="25" t="s">
        <v>1</v>
      </c>
      <c r="T3138" s="25" t="s">
        <v>6790</v>
      </c>
      <c r="U3138" s="26" t="str">
        <f t="shared" si="896"/>
        <v>Propriedade destinada a qualificar: é.fixa</v>
      </c>
      <c r="V3138" s="26" t="str">
        <f t="shared" si="890"/>
        <v>Dado para qualificar: fixa -- Formatado como (xsd:boolean)</v>
      </c>
      <c r="W3138" s="27" t="s">
        <v>12032</v>
      </c>
      <c r="X3138" s="28" t="s">
        <v>12164</v>
      </c>
      <c r="Y3138" s="29" t="s">
        <v>12248</v>
      </c>
      <c r="Z3138" s="30" t="str">
        <f t="shared" ref="Z3138:Z3201" si="898">IF(
    F3137&lt;&gt;F3138,
    _xlfn.CONCAT(F3138,".100"),
    _xlfn.CONCAT(F3138,".",VALUE(RIGHT(Z3137,3))+1)
)</f>
        <v>d.qualificar.141</v>
      </c>
      <c r="AA3138" s="30" t="str">
        <f t="shared" ref="AA3138:AA3201" si="899">_xlfn.CONCAT("Ação de ", SUBSTITUTE(F3138, "d.",  ""))</f>
        <v>Ação de qualificar</v>
      </c>
      <c r="AB3138" s="31" t="str">
        <f t="shared" si="885"/>
        <v>null</v>
      </c>
      <c r="AC3138" s="32" t="s">
        <v>0</v>
      </c>
      <c r="AD3138" s="31" t="str">
        <f t="shared" si="893"/>
        <v>null</v>
      </c>
      <c r="AE3138" s="32" t="s">
        <v>0</v>
      </c>
      <c r="AF3138" s="31" t="str">
        <f t="shared" si="891"/>
        <v>null</v>
      </c>
      <c r="AG3138" s="32" t="s">
        <v>0</v>
      </c>
      <c r="AH3138" s="31" t="str">
        <f t="shared" si="886"/>
        <v>null</v>
      </c>
      <c r="AI3138" s="32" t="s">
        <v>0</v>
      </c>
      <c r="AJ3138" s="31" t="str">
        <f t="shared" si="892"/>
        <v>null</v>
      </c>
      <c r="AK3138" s="32" t="s">
        <v>0</v>
      </c>
      <c r="AL3138" s="31" t="str">
        <f t="shared" si="897"/>
        <v>null</v>
      </c>
      <c r="AM3138" s="33" t="s">
        <v>0</v>
      </c>
    </row>
    <row r="3139" spans="1:39" ht="6.9" customHeight="1" x14ac:dyDescent="0.4">
      <c r="A3139" s="13">
        <v>3139</v>
      </c>
      <c r="B3139" s="14" t="s">
        <v>25</v>
      </c>
      <c r="C3139" s="35" t="str">
        <f t="shared" si="894"/>
        <v>p.qualificar</v>
      </c>
      <c r="D3139" s="16" t="str">
        <f t="shared" si="889"/>
        <v>é.fixo</v>
      </c>
      <c r="E3139" s="17" t="s">
        <v>26</v>
      </c>
      <c r="F3139" s="36" t="str">
        <f>F3137</f>
        <v>d.qualificar</v>
      </c>
      <c r="G3139" s="19" t="s">
        <v>2999</v>
      </c>
      <c r="H3139" s="36" t="s">
        <v>34</v>
      </c>
      <c r="I3139" s="21" t="str">
        <f t="shared" si="895"/>
        <v>null</v>
      </c>
      <c r="J3139" s="22" t="s">
        <v>0</v>
      </c>
      <c r="K3139" s="22" t="s">
        <v>0</v>
      </c>
      <c r="L3139" s="22" t="s">
        <v>0</v>
      </c>
      <c r="M3139" s="22" t="s">
        <v>0</v>
      </c>
      <c r="N3139" s="22" t="s">
        <v>0</v>
      </c>
      <c r="O3139" s="22" t="s">
        <v>0</v>
      </c>
      <c r="P3139" s="22" t="s">
        <v>0</v>
      </c>
      <c r="Q3139" s="22" t="s">
        <v>3002</v>
      </c>
      <c r="R3139" s="24" t="s">
        <v>3003</v>
      </c>
      <c r="S3139" s="25" t="s">
        <v>1</v>
      </c>
      <c r="T3139" s="25" t="s">
        <v>6790</v>
      </c>
      <c r="U3139" s="26" t="str">
        <f t="shared" si="896"/>
        <v>Propriedade destinada a qualificar: é.fixo</v>
      </c>
      <c r="V3139" s="26" t="str">
        <f t="shared" si="890"/>
        <v>Dado para qualificar: fixo -- Formatado como (xsd:boolean)</v>
      </c>
      <c r="W3139" s="27" t="s">
        <v>12033</v>
      </c>
      <c r="X3139" s="28" t="s">
        <v>12177</v>
      </c>
      <c r="Y3139" s="29" t="s">
        <v>12248</v>
      </c>
      <c r="Z3139" s="30" t="str">
        <f t="shared" si="898"/>
        <v>d.qualificar.142</v>
      </c>
      <c r="AA3139" s="30" t="str">
        <f t="shared" si="899"/>
        <v>Ação de qualificar</v>
      </c>
      <c r="AB3139" s="31" t="str">
        <f t="shared" si="885"/>
        <v>null</v>
      </c>
      <c r="AC3139" s="32" t="s">
        <v>0</v>
      </c>
      <c r="AD3139" s="31" t="str">
        <f t="shared" si="893"/>
        <v>null</v>
      </c>
      <c r="AE3139" s="32" t="s">
        <v>0</v>
      </c>
      <c r="AF3139" s="31" t="str">
        <f t="shared" si="891"/>
        <v>null</v>
      </c>
      <c r="AG3139" s="32" t="s">
        <v>0</v>
      </c>
      <c r="AH3139" s="31" t="str">
        <f t="shared" si="886"/>
        <v>null</v>
      </c>
      <c r="AI3139" s="32" t="s">
        <v>0</v>
      </c>
      <c r="AJ3139" s="31" t="str">
        <f t="shared" si="892"/>
        <v>null</v>
      </c>
      <c r="AK3139" s="32" t="s">
        <v>0</v>
      </c>
      <c r="AL3139" s="31" t="str">
        <f t="shared" si="897"/>
        <v>null</v>
      </c>
      <c r="AM3139" s="33" t="s">
        <v>0</v>
      </c>
    </row>
    <row r="3140" spans="1:39" ht="6.9" customHeight="1" x14ac:dyDescent="0.4">
      <c r="A3140" s="13">
        <v>3140</v>
      </c>
      <c r="B3140" s="14" t="s">
        <v>25</v>
      </c>
      <c r="C3140" s="35" t="str">
        <f t="shared" si="894"/>
        <v>p.qualificar</v>
      </c>
      <c r="D3140" s="16" t="str">
        <f t="shared" si="889"/>
        <v>é.futura</v>
      </c>
      <c r="E3140" s="17" t="s">
        <v>26</v>
      </c>
      <c r="F3140" s="36" t="str">
        <f>F3137</f>
        <v>d.qualificar</v>
      </c>
      <c r="G3140" s="19" t="s">
        <v>11891</v>
      </c>
      <c r="H3140" s="36" t="s">
        <v>34</v>
      </c>
      <c r="I3140" s="21" t="str">
        <f t="shared" si="895"/>
        <v>null</v>
      </c>
      <c r="J3140" s="22" t="s">
        <v>0</v>
      </c>
      <c r="K3140" s="22" t="s">
        <v>0</v>
      </c>
      <c r="L3140" s="22" t="s">
        <v>0</v>
      </c>
      <c r="M3140" s="22" t="s">
        <v>0</v>
      </c>
      <c r="N3140" s="22" t="s">
        <v>0</v>
      </c>
      <c r="O3140" s="22" t="s">
        <v>0</v>
      </c>
      <c r="P3140" s="22" t="s">
        <v>0</v>
      </c>
      <c r="Q3140" s="22" t="s">
        <v>11941</v>
      </c>
      <c r="R3140" s="24" t="s">
        <v>871</v>
      </c>
      <c r="S3140" s="25" t="s">
        <v>1</v>
      </c>
      <c r="T3140" s="25" t="s">
        <v>6790</v>
      </c>
      <c r="U3140" s="26" t="str">
        <f t="shared" si="896"/>
        <v>Propriedade destinada a qualificar: é.futura</v>
      </c>
      <c r="V3140" s="26" t="str">
        <f t="shared" si="890"/>
        <v>Dado para qualificar: futura -- Formatado como (xsd:boolean)</v>
      </c>
      <c r="W3140" s="27" t="s">
        <v>12034</v>
      </c>
      <c r="X3140" s="28" t="s">
        <v>12176</v>
      </c>
      <c r="Y3140" s="29" t="s">
        <v>12268</v>
      </c>
      <c r="Z3140" s="30" t="str">
        <f t="shared" si="898"/>
        <v>d.qualificar.143</v>
      </c>
      <c r="AA3140" s="30" t="str">
        <f t="shared" si="899"/>
        <v>Ação de qualificar</v>
      </c>
      <c r="AB3140" s="31" t="str">
        <f t="shared" si="885"/>
        <v>null</v>
      </c>
      <c r="AC3140" s="32" t="s">
        <v>0</v>
      </c>
      <c r="AD3140" s="31" t="str">
        <f t="shared" si="893"/>
        <v>null</v>
      </c>
      <c r="AE3140" s="32" t="s">
        <v>0</v>
      </c>
      <c r="AF3140" s="31" t="str">
        <f t="shared" si="891"/>
        <v>null</v>
      </c>
      <c r="AG3140" s="32" t="s">
        <v>0</v>
      </c>
      <c r="AH3140" s="31" t="str">
        <f t="shared" si="886"/>
        <v>null</v>
      </c>
      <c r="AI3140" s="32" t="s">
        <v>0</v>
      </c>
      <c r="AJ3140" s="31" t="str">
        <f t="shared" si="892"/>
        <v>null</v>
      </c>
      <c r="AK3140" s="32" t="s">
        <v>0</v>
      </c>
      <c r="AL3140" s="31" t="str">
        <f t="shared" si="897"/>
        <v>null</v>
      </c>
      <c r="AM3140" s="33" t="s">
        <v>0</v>
      </c>
    </row>
    <row r="3141" spans="1:39" ht="6.9" customHeight="1" x14ac:dyDescent="0.4">
      <c r="A3141" s="13">
        <v>3141</v>
      </c>
      <c r="B3141" s="14" t="s">
        <v>25</v>
      </c>
      <c r="C3141" s="35" t="str">
        <f t="shared" si="894"/>
        <v>p.qualificar</v>
      </c>
      <c r="D3141" s="16" t="str">
        <f t="shared" si="889"/>
        <v>é.futuro</v>
      </c>
      <c r="E3141" s="17" t="s">
        <v>26</v>
      </c>
      <c r="F3141" s="36" t="str">
        <f>F3138</f>
        <v>d.qualificar</v>
      </c>
      <c r="G3141" s="19" t="s">
        <v>305</v>
      </c>
      <c r="H3141" s="36" t="s">
        <v>34</v>
      </c>
      <c r="I3141" s="21" t="str">
        <f t="shared" si="895"/>
        <v>null</v>
      </c>
      <c r="J3141" s="22" t="s">
        <v>0</v>
      </c>
      <c r="K3141" s="22" t="s">
        <v>0</v>
      </c>
      <c r="L3141" s="22" t="s">
        <v>0</v>
      </c>
      <c r="M3141" s="22" t="s">
        <v>0</v>
      </c>
      <c r="N3141" s="22" t="s">
        <v>0</v>
      </c>
      <c r="O3141" s="22" t="s">
        <v>0</v>
      </c>
      <c r="P3141" s="22" t="s">
        <v>0</v>
      </c>
      <c r="Q3141" s="22" t="s">
        <v>865</v>
      </c>
      <c r="R3141" s="24" t="s">
        <v>11953</v>
      </c>
      <c r="S3141" s="25" t="s">
        <v>1</v>
      </c>
      <c r="T3141" s="25" t="s">
        <v>6790</v>
      </c>
      <c r="U3141" s="26" t="str">
        <f t="shared" si="896"/>
        <v>Propriedade destinada a qualificar: é.futuro</v>
      </c>
      <c r="V3141" s="26" t="str">
        <f t="shared" si="890"/>
        <v>Dado para qualificar: futuro -- Formatado como (xsd:boolean)</v>
      </c>
      <c r="W3141" s="27" t="s">
        <v>12035</v>
      </c>
      <c r="X3141" s="28" t="s">
        <v>12124</v>
      </c>
      <c r="Y3141" s="29" t="s">
        <v>12269</v>
      </c>
      <c r="Z3141" s="30" t="str">
        <f t="shared" si="898"/>
        <v>d.qualificar.144</v>
      </c>
      <c r="AA3141" s="30" t="str">
        <f t="shared" si="899"/>
        <v>Ação de qualificar</v>
      </c>
      <c r="AB3141" s="31" t="str">
        <f t="shared" si="885"/>
        <v>null</v>
      </c>
      <c r="AC3141" s="32" t="s">
        <v>0</v>
      </c>
      <c r="AD3141" s="31" t="str">
        <f t="shared" si="893"/>
        <v>null</v>
      </c>
      <c r="AE3141" s="32" t="s">
        <v>0</v>
      </c>
      <c r="AF3141" s="31" t="str">
        <f t="shared" si="891"/>
        <v>null</v>
      </c>
      <c r="AG3141" s="32" t="s">
        <v>0</v>
      </c>
      <c r="AH3141" s="31" t="str">
        <f t="shared" si="886"/>
        <v>null</v>
      </c>
      <c r="AI3141" s="32" t="s">
        <v>0</v>
      </c>
      <c r="AJ3141" s="31" t="str">
        <f t="shared" si="892"/>
        <v>null</v>
      </c>
      <c r="AK3141" s="32" t="s">
        <v>0</v>
      </c>
      <c r="AL3141" s="31" t="str">
        <f t="shared" si="897"/>
        <v>null</v>
      </c>
      <c r="AM3141" s="33" t="s">
        <v>0</v>
      </c>
    </row>
    <row r="3142" spans="1:39" ht="6.9" customHeight="1" x14ac:dyDescent="0.4">
      <c r="A3142" s="13">
        <v>3142</v>
      </c>
      <c r="B3142" s="14" t="s">
        <v>25</v>
      </c>
      <c r="C3142" s="35" t="str">
        <f t="shared" si="894"/>
        <v>p.qualificar</v>
      </c>
      <c r="D3142" s="16" t="str">
        <f t="shared" si="889"/>
        <v>é.hipotética</v>
      </c>
      <c r="E3142" s="17" t="s">
        <v>26</v>
      </c>
      <c r="F3142" s="36" t="str">
        <f>F3138</f>
        <v>d.qualificar</v>
      </c>
      <c r="G3142" s="19" t="s">
        <v>11892</v>
      </c>
      <c r="H3142" s="36" t="s">
        <v>34</v>
      </c>
      <c r="I3142" s="21" t="str">
        <f t="shared" si="895"/>
        <v>null</v>
      </c>
      <c r="J3142" s="22" t="s">
        <v>0</v>
      </c>
      <c r="K3142" s="22" t="s">
        <v>0</v>
      </c>
      <c r="L3142" s="22" t="s">
        <v>0</v>
      </c>
      <c r="M3142" s="22" t="s">
        <v>0</v>
      </c>
      <c r="N3142" s="22" t="s">
        <v>0</v>
      </c>
      <c r="O3142" s="22" t="s">
        <v>0</v>
      </c>
      <c r="P3142" s="22" t="s">
        <v>0</v>
      </c>
      <c r="Q3142" s="22" t="s">
        <v>0</v>
      </c>
      <c r="R3142" s="24" t="s">
        <v>861</v>
      </c>
      <c r="S3142" s="25" t="s">
        <v>1</v>
      </c>
      <c r="T3142" s="25" t="s">
        <v>6790</v>
      </c>
      <c r="U3142" s="26" t="str">
        <f t="shared" si="896"/>
        <v>Propriedade destinada a qualificar: é.hipotética</v>
      </c>
      <c r="V3142" s="26" t="str">
        <f t="shared" si="890"/>
        <v>Dado para qualificar: hipotética -- Formatado como (xsd:boolean)</v>
      </c>
      <c r="W3142" s="27" t="s">
        <v>12036</v>
      </c>
      <c r="X3142" s="28" t="s">
        <v>12175</v>
      </c>
      <c r="Y3142" s="29" t="s">
        <v>12270</v>
      </c>
      <c r="Z3142" s="30" t="str">
        <f t="shared" si="898"/>
        <v>d.qualificar.145</v>
      </c>
      <c r="AA3142" s="30" t="str">
        <f t="shared" si="899"/>
        <v>Ação de qualificar</v>
      </c>
      <c r="AB3142" s="31" t="str">
        <f t="shared" si="885"/>
        <v>null</v>
      </c>
      <c r="AC3142" s="32" t="s">
        <v>0</v>
      </c>
      <c r="AD3142" s="31" t="str">
        <f t="shared" si="893"/>
        <v>null</v>
      </c>
      <c r="AE3142" s="32" t="s">
        <v>0</v>
      </c>
      <c r="AF3142" s="31" t="str">
        <f t="shared" si="891"/>
        <v>null</v>
      </c>
      <c r="AG3142" s="32" t="s">
        <v>0</v>
      </c>
      <c r="AH3142" s="31" t="str">
        <f t="shared" si="886"/>
        <v>null</v>
      </c>
      <c r="AI3142" s="32" t="s">
        <v>0</v>
      </c>
      <c r="AJ3142" s="31" t="str">
        <f t="shared" si="892"/>
        <v>null</v>
      </c>
      <c r="AK3142" s="32" t="s">
        <v>0</v>
      </c>
      <c r="AL3142" s="31" t="str">
        <f t="shared" si="897"/>
        <v>null</v>
      </c>
      <c r="AM3142" s="33" t="s">
        <v>0</v>
      </c>
    </row>
    <row r="3143" spans="1:39" ht="6.9" customHeight="1" x14ac:dyDescent="0.4">
      <c r="A3143" s="13">
        <v>3143</v>
      </c>
      <c r="B3143" s="14" t="s">
        <v>25</v>
      </c>
      <c r="C3143" s="35" t="str">
        <f t="shared" si="894"/>
        <v>p.qualificar</v>
      </c>
      <c r="D3143" s="16" t="str">
        <f t="shared" si="889"/>
        <v>é.hipotético</v>
      </c>
      <c r="E3143" s="17" t="s">
        <v>26</v>
      </c>
      <c r="F3143" s="36" t="str">
        <f>F3139</f>
        <v>d.qualificar</v>
      </c>
      <c r="G3143" s="19" t="s">
        <v>308</v>
      </c>
      <c r="H3143" s="36" t="s">
        <v>34</v>
      </c>
      <c r="I3143" s="21" t="str">
        <f t="shared" si="895"/>
        <v>null</v>
      </c>
      <c r="J3143" s="22" t="s">
        <v>0</v>
      </c>
      <c r="K3143" s="22" t="s">
        <v>0</v>
      </c>
      <c r="L3143" s="22" t="s">
        <v>0</v>
      </c>
      <c r="M3143" s="22" t="s">
        <v>0</v>
      </c>
      <c r="N3143" s="22" t="s">
        <v>0</v>
      </c>
      <c r="O3143" s="22" t="s">
        <v>0</v>
      </c>
      <c r="P3143" s="22" t="s">
        <v>0</v>
      </c>
      <c r="Q3143" s="22" t="s">
        <v>0</v>
      </c>
      <c r="R3143" s="24" t="s">
        <v>11954</v>
      </c>
      <c r="S3143" s="25" t="s">
        <v>1</v>
      </c>
      <c r="T3143" s="25" t="s">
        <v>6790</v>
      </c>
      <c r="U3143" s="26" t="str">
        <f t="shared" si="896"/>
        <v>Propriedade destinada a qualificar: é.hipotético</v>
      </c>
      <c r="V3143" s="26" t="str">
        <f t="shared" si="890"/>
        <v>Dado para qualificar: hipotético -- Formatado como (xsd:boolean)</v>
      </c>
      <c r="W3143" s="27" t="s">
        <v>12037</v>
      </c>
      <c r="X3143" s="28" t="s">
        <v>12125</v>
      </c>
      <c r="Y3143" s="29" t="s">
        <v>12270</v>
      </c>
      <c r="Z3143" s="30" t="str">
        <f t="shared" si="898"/>
        <v>d.qualificar.146</v>
      </c>
      <c r="AA3143" s="30" t="str">
        <f t="shared" si="899"/>
        <v>Ação de qualificar</v>
      </c>
      <c r="AB3143" s="31" t="str">
        <f t="shared" si="885"/>
        <v>null</v>
      </c>
      <c r="AC3143" s="32" t="s">
        <v>0</v>
      </c>
      <c r="AD3143" s="31" t="str">
        <f t="shared" si="893"/>
        <v>null</v>
      </c>
      <c r="AE3143" s="32" t="s">
        <v>0</v>
      </c>
      <c r="AF3143" s="31" t="str">
        <f t="shared" si="891"/>
        <v>null</v>
      </c>
      <c r="AG3143" s="32" t="s">
        <v>0</v>
      </c>
      <c r="AH3143" s="31" t="str">
        <f t="shared" si="886"/>
        <v>null</v>
      </c>
      <c r="AI3143" s="32" t="s">
        <v>0</v>
      </c>
      <c r="AJ3143" s="31" t="str">
        <f t="shared" si="892"/>
        <v>null</v>
      </c>
      <c r="AK3143" s="32" t="s">
        <v>0</v>
      </c>
      <c r="AL3143" s="31" t="str">
        <f t="shared" si="897"/>
        <v>null</v>
      </c>
      <c r="AM3143" s="33" t="s">
        <v>0</v>
      </c>
    </row>
    <row r="3144" spans="1:39" ht="6.9" customHeight="1" x14ac:dyDescent="0.4">
      <c r="A3144" s="13">
        <v>3144</v>
      </c>
      <c r="B3144" s="14" t="s">
        <v>25</v>
      </c>
      <c r="C3144" s="35" t="str">
        <f t="shared" si="894"/>
        <v>p.qualificar</v>
      </c>
      <c r="D3144" s="16" t="str">
        <f t="shared" si="889"/>
        <v>é.ideal</v>
      </c>
      <c r="E3144" s="17" t="s">
        <v>26</v>
      </c>
      <c r="F3144" s="36" t="str">
        <f>F3141</f>
        <v>d.qualificar</v>
      </c>
      <c r="G3144" s="19" t="s">
        <v>303</v>
      </c>
      <c r="H3144" s="36" t="s">
        <v>34</v>
      </c>
      <c r="I3144" s="21" t="str">
        <f t="shared" si="895"/>
        <v>null</v>
      </c>
      <c r="J3144" s="22" t="s">
        <v>0</v>
      </c>
      <c r="K3144" s="22" t="s">
        <v>0</v>
      </c>
      <c r="L3144" s="22" t="s">
        <v>0</v>
      </c>
      <c r="M3144" s="22" t="s">
        <v>0</v>
      </c>
      <c r="N3144" s="22" t="s">
        <v>0</v>
      </c>
      <c r="O3144" s="22" t="s">
        <v>0</v>
      </c>
      <c r="P3144" s="22" t="s">
        <v>0</v>
      </c>
      <c r="Q3144" s="22" t="s">
        <v>11991</v>
      </c>
      <c r="R3144" s="42" t="s">
        <v>0</v>
      </c>
      <c r="S3144" s="25" t="s">
        <v>1</v>
      </c>
      <c r="T3144" s="25" t="s">
        <v>6790</v>
      </c>
      <c r="U3144" s="26" t="str">
        <f t="shared" si="896"/>
        <v>Propriedade destinada a qualificar: é.ideal</v>
      </c>
      <c r="V3144" s="26" t="str">
        <f t="shared" si="890"/>
        <v>Dado para qualificar: ideal -- Formatado como (xsd:boolean)</v>
      </c>
      <c r="W3144" s="27" t="s">
        <v>12038</v>
      </c>
      <c r="X3144" s="28" t="s">
        <v>12147</v>
      </c>
      <c r="Y3144" s="29" t="s">
        <v>12271</v>
      </c>
      <c r="Z3144" s="30" t="str">
        <f t="shared" si="898"/>
        <v>d.qualificar.147</v>
      </c>
      <c r="AA3144" s="30" t="str">
        <f t="shared" si="899"/>
        <v>Ação de qualificar</v>
      </c>
      <c r="AB3144" s="31" t="str">
        <f t="shared" si="885"/>
        <v>null</v>
      </c>
      <c r="AC3144" s="32" t="s">
        <v>0</v>
      </c>
      <c r="AD3144" s="31" t="str">
        <f t="shared" si="893"/>
        <v>null</v>
      </c>
      <c r="AE3144" s="32" t="s">
        <v>0</v>
      </c>
      <c r="AF3144" s="31" t="str">
        <f t="shared" si="891"/>
        <v>null</v>
      </c>
      <c r="AG3144" s="32" t="s">
        <v>0</v>
      </c>
      <c r="AH3144" s="31" t="str">
        <f t="shared" si="886"/>
        <v>null</v>
      </c>
      <c r="AI3144" s="32" t="s">
        <v>0</v>
      </c>
      <c r="AJ3144" s="31" t="str">
        <f t="shared" si="892"/>
        <v>null</v>
      </c>
      <c r="AK3144" s="32" t="s">
        <v>0</v>
      </c>
      <c r="AL3144" s="31" t="str">
        <f t="shared" si="897"/>
        <v>null</v>
      </c>
      <c r="AM3144" s="33" t="s">
        <v>0</v>
      </c>
    </row>
    <row r="3145" spans="1:39" ht="6.9" customHeight="1" x14ac:dyDescent="0.4">
      <c r="A3145" s="13">
        <v>3145</v>
      </c>
      <c r="B3145" s="14" t="s">
        <v>25</v>
      </c>
      <c r="C3145" s="35" t="str">
        <f t="shared" si="894"/>
        <v>p.qualificar</v>
      </c>
      <c r="D3145" s="16" t="str">
        <f t="shared" si="889"/>
        <v>é.imperfeita</v>
      </c>
      <c r="E3145" s="17" t="s">
        <v>26</v>
      </c>
      <c r="F3145" s="36" t="str">
        <f>F3142</f>
        <v>d.qualificar</v>
      </c>
      <c r="G3145" s="19" t="s">
        <v>11893</v>
      </c>
      <c r="H3145" s="36" t="s">
        <v>34</v>
      </c>
      <c r="I3145" s="21" t="str">
        <f t="shared" si="895"/>
        <v>null</v>
      </c>
      <c r="J3145" s="22" t="s">
        <v>0</v>
      </c>
      <c r="K3145" s="22" t="s">
        <v>0</v>
      </c>
      <c r="L3145" s="22" t="s">
        <v>0</v>
      </c>
      <c r="M3145" s="22" t="s">
        <v>0</v>
      </c>
      <c r="N3145" s="22" t="s">
        <v>0</v>
      </c>
      <c r="O3145" s="22" t="s">
        <v>0</v>
      </c>
      <c r="P3145" s="22" t="s">
        <v>0</v>
      </c>
      <c r="Q3145" s="22" t="s">
        <v>0</v>
      </c>
      <c r="R3145" s="24" t="s">
        <v>11957</v>
      </c>
      <c r="S3145" s="25" t="s">
        <v>1</v>
      </c>
      <c r="T3145" s="25" t="s">
        <v>6790</v>
      </c>
      <c r="U3145" s="26" t="str">
        <f t="shared" si="896"/>
        <v>Propriedade destinada a qualificar: é.imperfeita</v>
      </c>
      <c r="V3145" s="26" t="str">
        <f t="shared" si="890"/>
        <v>Dado para qualificar: imperfeita -- Formatado como (xsd:boolean)</v>
      </c>
      <c r="W3145" s="27" t="s">
        <v>12039</v>
      </c>
      <c r="X3145" s="28" t="s">
        <v>12193</v>
      </c>
      <c r="Y3145" s="29" t="s">
        <v>12294</v>
      </c>
      <c r="Z3145" s="30" t="str">
        <f t="shared" si="898"/>
        <v>d.qualificar.148</v>
      </c>
      <c r="AA3145" s="30" t="str">
        <f t="shared" si="899"/>
        <v>Ação de qualificar</v>
      </c>
      <c r="AB3145" s="31" t="str">
        <f t="shared" si="885"/>
        <v>null</v>
      </c>
      <c r="AC3145" s="32" t="s">
        <v>0</v>
      </c>
      <c r="AD3145" s="31" t="str">
        <f t="shared" si="893"/>
        <v>null</v>
      </c>
      <c r="AE3145" s="32" t="s">
        <v>0</v>
      </c>
      <c r="AF3145" s="31" t="str">
        <f t="shared" si="891"/>
        <v>null</v>
      </c>
      <c r="AG3145" s="32" t="s">
        <v>0</v>
      </c>
      <c r="AH3145" s="31" t="str">
        <f t="shared" si="886"/>
        <v>null</v>
      </c>
      <c r="AI3145" s="32" t="s">
        <v>0</v>
      </c>
      <c r="AJ3145" s="31" t="str">
        <f t="shared" si="892"/>
        <v>null</v>
      </c>
      <c r="AK3145" s="32" t="s">
        <v>0</v>
      </c>
      <c r="AL3145" s="31" t="str">
        <f t="shared" si="897"/>
        <v>null</v>
      </c>
      <c r="AM3145" s="33" t="s">
        <v>0</v>
      </c>
    </row>
    <row r="3146" spans="1:39" ht="6.9" customHeight="1" x14ac:dyDescent="0.4">
      <c r="A3146" s="13">
        <v>3146</v>
      </c>
      <c r="B3146" s="14" t="s">
        <v>25</v>
      </c>
      <c r="C3146" s="35" t="str">
        <f t="shared" si="894"/>
        <v>p.qualificar</v>
      </c>
      <c r="D3146" s="16" t="str">
        <f t="shared" si="889"/>
        <v>é.imperfeito</v>
      </c>
      <c r="E3146" s="17" t="s">
        <v>26</v>
      </c>
      <c r="F3146" s="36" t="str">
        <f>F3143</f>
        <v>d.qualificar</v>
      </c>
      <c r="G3146" s="19" t="s">
        <v>314</v>
      </c>
      <c r="H3146" s="36" t="s">
        <v>34</v>
      </c>
      <c r="I3146" s="21" t="str">
        <f t="shared" si="895"/>
        <v>null</v>
      </c>
      <c r="J3146" s="22" t="s">
        <v>0</v>
      </c>
      <c r="K3146" s="22" t="s">
        <v>0</v>
      </c>
      <c r="L3146" s="22" t="s">
        <v>0</v>
      </c>
      <c r="M3146" s="22" t="s">
        <v>0</v>
      </c>
      <c r="N3146" s="22" t="s">
        <v>0</v>
      </c>
      <c r="O3146" s="22" t="s">
        <v>0</v>
      </c>
      <c r="P3146" s="22" t="s">
        <v>0</v>
      </c>
      <c r="Q3146" s="22" t="s">
        <v>0</v>
      </c>
      <c r="R3146" s="24" t="s">
        <v>11956</v>
      </c>
      <c r="S3146" s="25" t="s">
        <v>1</v>
      </c>
      <c r="T3146" s="25" t="s">
        <v>6790</v>
      </c>
      <c r="U3146" s="26" t="str">
        <f t="shared" si="896"/>
        <v>Propriedade destinada a qualificar: é.imperfeito</v>
      </c>
      <c r="V3146" s="26" t="str">
        <f t="shared" si="890"/>
        <v>Dado para qualificar: imperfeito -- Formatado como (xsd:boolean)</v>
      </c>
      <c r="W3146" s="27" t="s">
        <v>12040</v>
      </c>
      <c r="X3146" s="28" t="s">
        <v>12148</v>
      </c>
      <c r="Y3146" s="29" t="s">
        <v>12294</v>
      </c>
      <c r="Z3146" s="30" t="str">
        <f t="shared" si="898"/>
        <v>d.qualificar.149</v>
      </c>
      <c r="AA3146" s="30" t="str">
        <f t="shared" si="899"/>
        <v>Ação de qualificar</v>
      </c>
      <c r="AB3146" s="31" t="str">
        <f t="shared" si="885"/>
        <v>null</v>
      </c>
      <c r="AC3146" s="32" t="s">
        <v>0</v>
      </c>
      <c r="AD3146" s="31" t="str">
        <f t="shared" si="893"/>
        <v>null</v>
      </c>
      <c r="AE3146" s="32" t="s">
        <v>0</v>
      </c>
      <c r="AF3146" s="31" t="str">
        <f t="shared" si="891"/>
        <v>null</v>
      </c>
      <c r="AG3146" s="32" t="s">
        <v>0</v>
      </c>
      <c r="AH3146" s="31" t="str">
        <f t="shared" si="886"/>
        <v>null</v>
      </c>
      <c r="AI3146" s="32" t="s">
        <v>0</v>
      </c>
      <c r="AJ3146" s="31" t="str">
        <f t="shared" si="892"/>
        <v>null</v>
      </c>
      <c r="AK3146" s="32" t="s">
        <v>0</v>
      </c>
      <c r="AL3146" s="31" t="str">
        <f t="shared" si="897"/>
        <v>null</v>
      </c>
      <c r="AM3146" s="33" t="s">
        <v>0</v>
      </c>
    </row>
    <row r="3147" spans="1:39" ht="6.9" customHeight="1" x14ac:dyDescent="0.4">
      <c r="A3147" s="13">
        <v>3147</v>
      </c>
      <c r="B3147" s="14" t="s">
        <v>25</v>
      </c>
      <c r="C3147" s="35" t="str">
        <f t="shared" si="894"/>
        <v>p.qualificar</v>
      </c>
      <c r="D3147" s="16" t="str">
        <f t="shared" si="889"/>
        <v>é.imprimível</v>
      </c>
      <c r="E3147" s="17" t="s">
        <v>26</v>
      </c>
      <c r="F3147" s="36" t="str">
        <f>F3144</f>
        <v>d.qualificar</v>
      </c>
      <c r="G3147" s="19" t="s">
        <v>6011</v>
      </c>
      <c r="H3147" s="36" t="s">
        <v>34</v>
      </c>
      <c r="I3147" s="21" t="str">
        <f t="shared" si="895"/>
        <v>null</v>
      </c>
      <c r="J3147" s="22" t="s">
        <v>0</v>
      </c>
      <c r="K3147" s="22" t="s">
        <v>0</v>
      </c>
      <c r="L3147" s="22" t="s">
        <v>0</v>
      </c>
      <c r="M3147" s="22" t="s">
        <v>0</v>
      </c>
      <c r="N3147" s="22" t="s">
        <v>0</v>
      </c>
      <c r="O3147" s="22" t="s">
        <v>0</v>
      </c>
      <c r="P3147" s="22" t="s">
        <v>0</v>
      </c>
      <c r="Q3147" s="22" t="s">
        <v>0</v>
      </c>
      <c r="R3147" s="42" t="s">
        <v>0</v>
      </c>
      <c r="S3147" s="25" t="s">
        <v>1</v>
      </c>
      <c r="T3147" s="25" t="s">
        <v>6790</v>
      </c>
      <c r="U3147" s="26" t="str">
        <f t="shared" si="896"/>
        <v>Propriedade destinada a qualificar: é.imprimível</v>
      </c>
      <c r="V3147" s="26" t="str">
        <f t="shared" si="890"/>
        <v>Dado para qualificar: imprimível -- Formatado como (xsd:boolean)</v>
      </c>
      <c r="W3147" s="27" t="s">
        <v>12041</v>
      </c>
      <c r="X3147" s="28" t="s">
        <v>12126</v>
      </c>
      <c r="Y3147" s="29" t="s">
        <v>12234</v>
      </c>
      <c r="Z3147" s="30" t="str">
        <f t="shared" si="898"/>
        <v>d.qualificar.150</v>
      </c>
      <c r="AA3147" s="30" t="str">
        <f t="shared" si="899"/>
        <v>Ação de qualificar</v>
      </c>
      <c r="AB3147" s="31" t="str">
        <f t="shared" si="885"/>
        <v>null</v>
      </c>
      <c r="AC3147" s="32" t="s">
        <v>0</v>
      </c>
      <c r="AD3147" s="31" t="str">
        <f t="shared" si="893"/>
        <v>null</v>
      </c>
      <c r="AE3147" s="32" t="s">
        <v>0</v>
      </c>
      <c r="AF3147" s="31" t="str">
        <f t="shared" si="891"/>
        <v>null</v>
      </c>
      <c r="AG3147" s="32" t="s">
        <v>0</v>
      </c>
      <c r="AH3147" s="31" t="str">
        <f t="shared" si="886"/>
        <v>null</v>
      </c>
      <c r="AI3147" s="32" t="s">
        <v>0</v>
      </c>
      <c r="AJ3147" s="31" t="str">
        <f t="shared" si="892"/>
        <v>null</v>
      </c>
      <c r="AK3147" s="32" t="s">
        <v>0</v>
      </c>
      <c r="AL3147" s="31" t="str">
        <f t="shared" si="897"/>
        <v>null</v>
      </c>
      <c r="AM3147" s="33" t="s">
        <v>0</v>
      </c>
    </row>
    <row r="3148" spans="1:39" ht="6.9" customHeight="1" x14ac:dyDescent="0.4">
      <c r="A3148" s="13">
        <v>3148</v>
      </c>
      <c r="B3148" s="14" t="s">
        <v>25</v>
      </c>
      <c r="C3148" s="35" t="str">
        <f t="shared" si="894"/>
        <v>p.qualificar</v>
      </c>
      <c r="D3148" s="16" t="str">
        <f t="shared" si="889"/>
        <v>é.improvável</v>
      </c>
      <c r="E3148" s="17" t="s">
        <v>26</v>
      </c>
      <c r="F3148" s="36" t="str">
        <f>F3145</f>
        <v>d.qualificar</v>
      </c>
      <c r="G3148" s="19" t="s">
        <v>311</v>
      </c>
      <c r="H3148" s="36" t="s">
        <v>34</v>
      </c>
      <c r="I3148" s="21" t="str">
        <f t="shared" si="895"/>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96"/>
        <v>Propriedade destinada a qualificar: é.improvável</v>
      </c>
      <c r="V3148" s="26" t="str">
        <f t="shared" si="890"/>
        <v>Dado para qualificar: improvável -- Formatado como (xsd:boolean)</v>
      </c>
      <c r="W3148" s="27" t="s">
        <v>12042</v>
      </c>
      <c r="X3148" s="28" t="s">
        <v>12149</v>
      </c>
      <c r="Y3148" s="29" t="s">
        <v>12272</v>
      </c>
      <c r="Z3148" s="30" t="str">
        <f t="shared" si="898"/>
        <v>d.qualificar.151</v>
      </c>
      <c r="AA3148" s="30" t="str">
        <f t="shared" si="899"/>
        <v>Ação de qualificar</v>
      </c>
      <c r="AB3148" s="31" t="str">
        <f t="shared" si="885"/>
        <v>null</v>
      </c>
      <c r="AC3148" s="32" t="s">
        <v>0</v>
      </c>
      <c r="AD3148" s="31" t="str">
        <f t="shared" si="893"/>
        <v>null</v>
      </c>
      <c r="AE3148" s="32" t="s">
        <v>0</v>
      </c>
      <c r="AF3148" s="31" t="str">
        <f t="shared" si="891"/>
        <v>null</v>
      </c>
      <c r="AG3148" s="32" t="s">
        <v>0</v>
      </c>
      <c r="AH3148" s="31" t="str">
        <f t="shared" si="886"/>
        <v>null</v>
      </c>
      <c r="AI3148" s="32" t="s">
        <v>0</v>
      </c>
      <c r="AJ3148" s="31" t="str">
        <f t="shared" si="892"/>
        <v>null</v>
      </c>
      <c r="AK3148" s="32" t="s">
        <v>0</v>
      </c>
      <c r="AL3148" s="31" t="str">
        <f t="shared" si="897"/>
        <v>null</v>
      </c>
      <c r="AM3148" s="33" t="s">
        <v>0</v>
      </c>
    </row>
    <row r="3149" spans="1:39" ht="6.9" customHeight="1" x14ac:dyDescent="0.4">
      <c r="A3149" s="13">
        <v>3149</v>
      </c>
      <c r="B3149" s="14" t="s">
        <v>25</v>
      </c>
      <c r="C3149" s="35" t="str">
        <f t="shared" si="894"/>
        <v>p.qualificar</v>
      </c>
      <c r="D3149" s="16" t="str">
        <f t="shared" si="889"/>
        <v>é.indireta</v>
      </c>
      <c r="E3149" s="17" t="s">
        <v>26</v>
      </c>
      <c r="F3149" s="36" t="str">
        <f>F3145</f>
        <v>d.qualificar</v>
      </c>
      <c r="G3149" s="19" t="s">
        <v>11992</v>
      </c>
      <c r="H3149" s="36" t="s">
        <v>34</v>
      </c>
      <c r="I3149" s="21" t="str">
        <f t="shared" si="895"/>
        <v>null</v>
      </c>
      <c r="J3149" s="22" t="s">
        <v>0</v>
      </c>
      <c r="K3149" s="22" t="s">
        <v>0</v>
      </c>
      <c r="L3149" s="22" t="s">
        <v>0</v>
      </c>
      <c r="M3149" s="22" t="s">
        <v>0</v>
      </c>
      <c r="N3149" s="22" t="s">
        <v>0</v>
      </c>
      <c r="O3149" s="22" t="s">
        <v>0</v>
      </c>
      <c r="P3149" s="22" t="s">
        <v>0</v>
      </c>
      <c r="Q3149" s="22" t="s">
        <v>0</v>
      </c>
      <c r="R3149" s="24" t="s">
        <v>11994</v>
      </c>
      <c r="S3149" s="25" t="s">
        <v>1</v>
      </c>
      <c r="T3149" s="25" t="s">
        <v>6790</v>
      </c>
      <c r="U3149" s="26" t="str">
        <f t="shared" si="896"/>
        <v>Propriedade destinada a qualificar: é.indireta</v>
      </c>
      <c r="V3149" s="26" t="str">
        <f t="shared" si="890"/>
        <v>Dado para qualificar: indireta -- Formatado como (xsd:boolean)</v>
      </c>
      <c r="W3149" s="27" t="s">
        <v>12043</v>
      </c>
      <c r="X3149" s="28" t="s">
        <v>12194</v>
      </c>
      <c r="Y3149" s="29" t="s">
        <v>12273</v>
      </c>
      <c r="Z3149" s="30" t="str">
        <f t="shared" si="898"/>
        <v>d.qualificar.152</v>
      </c>
      <c r="AA3149" s="30" t="str">
        <f t="shared" si="899"/>
        <v>Ação de qualificar</v>
      </c>
      <c r="AB3149" s="31" t="str">
        <f t="shared" si="885"/>
        <v>null</v>
      </c>
      <c r="AC3149" s="32" t="s">
        <v>0</v>
      </c>
      <c r="AD3149" s="31" t="str">
        <f t="shared" si="893"/>
        <v>null</v>
      </c>
      <c r="AE3149" s="32" t="s">
        <v>0</v>
      </c>
      <c r="AF3149" s="31" t="str">
        <f t="shared" si="891"/>
        <v>null</v>
      </c>
      <c r="AG3149" s="32" t="s">
        <v>0</v>
      </c>
      <c r="AH3149" s="31" t="str">
        <f t="shared" si="886"/>
        <v>null</v>
      </c>
      <c r="AI3149" s="32" t="s">
        <v>0</v>
      </c>
      <c r="AJ3149" s="31" t="str">
        <f t="shared" si="892"/>
        <v>null</v>
      </c>
      <c r="AK3149" s="32" t="s">
        <v>0</v>
      </c>
      <c r="AL3149" s="31" t="str">
        <f t="shared" si="897"/>
        <v>null</v>
      </c>
      <c r="AM3149" s="33" t="s">
        <v>0</v>
      </c>
    </row>
    <row r="3150" spans="1:39" ht="6.9" customHeight="1" x14ac:dyDescent="0.4">
      <c r="A3150" s="13">
        <v>3150</v>
      </c>
      <c r="B3150" s="14" t="s">
        <v>25</v>
      </c>
      <c r="C3150" s="35" t="str">
        <f t="shared" si="894"/>
        <v>p.qualificar</v>
      </c>
      <c r="D3150" s="16" t="str">
        <f t="shared" si="889"/>
        <v>é.indireto</v>
      </c>
      <c r="E3150" s="17" t="s">
        <v>26</v>
      </c>
      <c r="F3150" s="36" t="str">
        <f>F3146</f>
        <v>d.qualificar</v>
      </c>
      <c r="G3150" s="19" t="s">
        <v>11993</v>
      </c>
      <c r="H3150" s="36" t="s">
        <v>34</v>
      </c>
      <c r="I3150" s="21" t="str">
        <f t="shared" si="895"/>
        <v>null</v>
      </c>
      <c r="J3150" s="22" t="s">
        <v>0</v>
      </c>
      <c r="K3150" s="22" t="s">
        <v>0</v>
      </c>
      <c r="L3150" s="22" t="s">
        <v>0</v>
      </c>
      <c r="M3150" s="22" t="s">
        <v>0</v>
      </c>
      <c r="N3150" s="22" t="s">
        <v>0</v>
      </c>
      <c r="O3150" s="22" t="s">
        <v>0</v>
      </c>
      <c r="P3150" s="22" t="s">
        <v>0</v>
      </c>
      <c r="Q3150" s="22" t="s">
        <v>0</v>
      </c>
      <c r="R3150" s="24" t="s">
        <v>11995</v>
      </c>
      <c r="S3150" s="25" t="s">
        <v>1</v>
      </c>
      <c r="T3150" s="25" t="s">
        <v>6790</v>
      </c>
      <c r="U3150" s="26" t="str">
        <f t="shared" si="896"/>
        <v>Propriedade destinada a qualificar: é.indireto</v>
      </c>
      <c r="V3150" s="26" t="str">
        <f t="shared" si="890"/>
        <v>Dado para qualificar: indireto -- Formatado como (xsd:boolean)</v>
      </c>
      <c r="W3150" s="27" t="s">
        <v>12044</v>
      </c>
      <c r="X3150" s="28" t="s">
        <v>12127</v>
      </c>
      <c r="Y3150" s="29" t="s">
        <v>12273</v>
      </c>
      <c r="Z3150" s="30" t="str">
        <f t="shared" si="898"/>
        <v>d.qualificar.153</v>
      </c>
      <c r="AA3150" s="30" t="str">
        <f t="shared" si="899"/>
        <v>Ação de qualificar</v>
      </c>
      <c r="AB3150" s="31" t="str">
        <f t="shared" si="885"/>
        <v>null</v>
      </c>
      <c r="AC3150" s="32" t="s">
        <v>0</v>
      </c>
      <c r="AD3150" s="31" t="str">
        <f t="shared" si="893"/>
        <v>null</v>
      </c>
      <c r="AE3150" s="32" t="s">
        <v>0</v>
      </c>
      <c r="AF3150" s="31" t="str">
        <f t="shared" si="891"/>
        <v>null</v>
      </c>
      <c r="AG3150" s="32" t="s">
        <v>0</v>
      </c>
      <c r="AH3150" s="31" t="str">
        <f t="shared" si="886"/>
        <v>null</v>
      </c>
      <c r="AI3150" s="32" t="s">
        <v>0</v>
      </c>
      <c r="AJ3150" s="31" t="str">
        <f t="shared" si="892"/>
        <v>null</v>
      </c>
      <c r="AK3150" s="32" t="s">
        <v>0</v>
      </c>
      <c r="AL3150" s="31" t="str">
        <f t="shared" si="897"/>
        <v>null</v>
      </c>
      <c r="AM3150" s="33" t="s">
        <v>0</v>
      </c>
    </row>
    <row r="3151" spans="1:39" ht="6.9" customHeight="1" x14ac:dyDescent="0.4">
      <c r="A3151" s="13">
        <v>3151</v>
      </c>
      <c r="B3151" s="14" t="s">
        <v>25</v>
      </c>
      <c r="C3151" s="35" t="str">
        <f t="shared" si="894"/>
        <v>p.qualificar</v>
      </c>
      <c r="D3151" s="16" t="str">
        <f t="shared" si="889"/>
        <v>é.intermediária</v>
      </c>
      <c r="E3151" s="17" t="s">
        <v>26</v>
      </c>
      <c r="F3151" s="36" t="str">
        <f>F3146</f>
        <v>d.qualificar</v>
      </c>
      <c r="G3151" s="19" t="s">
        <v>11894</v>
      </c>
      <c r="H3151" s="36" t="s">
        <v>34</v>
      </c>
      <c r="I3151" s="21" t="str">
        <f t="shared" si="895"/>
        <v>null</v>
      </c>
      <c r="J3151" s="22" t="s">
        <v>0</v>
      </c>
      <c r="K3151" s="22" t="s">
        <v>0</v>
      </c>
      <c r="L3151" s="22" t="s">
        <v>0</v>
      </c>
      <c r="M3151" s="22" t="s">
        <v>0</v>
      </c>
      <c r="N3151" s="22" t="s">
        <v>0</v>
      </c>
      <c r="O3151" s="22" t="s">
        <v>0</v>
      </c>
      <c r="P3151" s="22" t="s">
        <v>0</v>
      </c>
      <c r="Q3151" s="22" t="s">
        <v>0</v>
      </c>
      <c r="R3151" s="24" t="s">
        <v>11959</v>
      </c>
      <c r="S3151" s="25" t="s">
        <v>1</v>
      </c>
      <c r="T3151" s="25" t="s">
        <v>6790</v>
      </c>
      <c r="U3151" s="26" t="str">
        <f t="shared" si="896"/>
        <v>Propriedade destinada a qualificar: é.intermediária</v>
      </c>
      <c r="V3151" s="26" t="str">
        <f t="shared" si="890"/>
        <v>Dado para qualificar: intermediária -- Formatado como (xsd:boolean)</v>
      </c>
      <c r="W3151" s="27" t="s">
        <v>12045</v>
      </c>
      <c r="X3151" s="28" t="s">
        <v>12195</v>
      </c>
      <c r="Y3151" s="29" t="s">
        <v>12295</v>
      </c>
      <c r="Z3151" s="30" t="str">
        <f t="shared" si="898"/>
        <v>d.qualificar.154</v>
      </c>
      <c r="AA3151" s="30" t="str">
        <f t="shared" si="899"/>
        <v>Ação de qualificar</v>
      </c>
      <c r="AB3151" s="31" t="str">
        <f t="shared" si="885"/>
        <v>null</v>
      </c>
      <c r="AC3151" s="32" t="s">
        <v>0</v>
      </c>
      <c r="AD3151" s="31" t="str">
        <f t="shared" si="893"/>
        <v>null</v>
      </c>
      <c r="AE3151" s="32" t="s">
        <v>0</v>
      </c>
      <c r="AF3151" s="31" t="str">
        <f t="shared" si="891"/>
        <v>null</v>
      </c>
      <c r="AG3151" s="32" t="s">
        <v>0</v>
      </c>
      <c r="AH3151" s="31" t="str">
        <f t="shared" si="886"/>
        <v>null</v>
      </c>
      <c r="AI3151" s="32" t="s">
        <v>0</v>
      </c>
      <c r="AJ3151" s="31" t="str">
        <f t="shared" si="892"/>
        <v>null</v>
      </c>
      <c r="AK3151" s="32" t="s">
        <v>0</v>
      </c>
      <c r="AL3151" s="31" t="str">
        <f t="shared" si="897"/>
        <v>null</v>
      </c>
      <c r="AM3151" s="33" t="s">
        <v>0</v>
      </c>
    </row>
    <row r="3152" spans="1:39" ht="6.9" customHeight="1" x14ac:dyDescent="0.4">
      <c r="A3152" s="13">
        <v>3152</v>
      </c>
      <c r="B3152" s="14" t="s">
        <v>25</v>
      </c>
      <c r="C3152" s="35" t="str">
        <f t="shared" si="894"/>
        <v>p.qualificar</v>
      </c>
      <c r="D3152" s="16" t="str">
        <f t="shared" si="889"/>
        <v>é.intermediário</v>
      </c>
      <c r="E3152" s="17" t="s">
        <v>26</v>
      </c>
      <c r="F3152" s="36" t="str">
        <f>F3147</f>
        <v>d.qualificar</v>
      </c>
      <c r="G3152" s="19" t="s">
        <v>336</v>
      </c>
      <c r="H3152" s="36" t="s">
        <v>34</v>
      </c>
      <c r="I3152" s="21" t="str">
        <f t="shared" si="895"/>
        <v>null</v>
      </c>
      <c r="J3152" s="22" t="s">
        <v>0</v>
      </c>
      <c r="K3152" s="22" t="s">
        <v>0</v>
      </c>
      <c r="L3152" s="22" t="s">
        <v>0</v>
      </c>
      <c r="M3152" s="22" t="s">
        <v>0</v>
      </c>
      <c r="N3152" s="22" t="s">
        <v>0</v>
      </c>
      <c r="O3152" s="22" t="s">
        <v>0</v>
      </c>
      <c r="P3152" s="22" t="s">
        <v>0</v>
      </c>
      <c r="Q3152" s="22" t="s">
        <v>0</v>
      </c>
      <c r="R3152" s="24" t="s">
        <v>11958</v>
      </c>
      <c r="S3152" s="25" t="s">
        <v>1</v>
      </c>
      <c r="T3152" s="25" t="s">
        <v>6790</v>
      </c>
      <c r="U3152" s="26" t="str">
        <f t="shared" si="896"/>
        <v>Propriedade destinada a qualificar: é.intermediário</v>
      </c>
      <c r="V3152" s="26" t="str">
        <f t="shared" si="890"/>
        <v>Dado para qualificar: intermediário -- Formatado como (xsd:boolean)</v>
      </c>
      <c r="W3152" s="27" t="s">
        <v>12046</v>
      </c>
      <c r="X3152" s="28" t="s">
        <v>12196</v>
      </c>
      <c r="Y3152" s="29" t="s">
        <v>12295</v>
      </c>
      <c r="Z3152" s="30" t="str">
        <f t="shared" si="898"/>
        <v>d.qualificar.155</v>
      </c>
      <c r="AA3152" s="30" t="str">
        <f t="shared" si="899"/>
        <v>Ação de qualificar</v>
      </c>
      <c r="AB3152" s="31" t="str">
        <f t="shared" si="885"/>
        <v>null</v>
      </c>
      <c r="AC3152" s="32" t="s">
        <v>0</v>
      </c>
      <c r="AD3152" s="31" t="str">
        <f t="shared" si="893"/>
        <v>null</v>
      </c>
      <c r="AE3152" s="32" t="s">
        <v>0</v>
      </c>
      <c r="AF3152" s="31" t="str">
        <f t="shared" si="891"/>
        <v>null</v>
      </c>
      <c r="AG3152" s="32" t="s">
        <v>0</v>
      </c>
      <c r="AH3152" s="31" t="str">
        <f t="shared" si="886"/>
        <v>null</v>
      </c>
      <c r="AI3152" s="32" t="s">
        <v>0</v>
      </c>
      <c r="AJ3152" s="31" t="str">
        <f t="shared" si="892"/>
        <v>null</v>
      </c>
      <c r="AK3152" s="32" t="s">
        <v>0</v>
      </c>
      <c r="AL3152" s="31" t="str">
        <f t="shared" si="897"/>
        <v>null</v>
      </c>
      <c r="AM3152" s="33" t="s">
        <v>0</v>
      </c>
    </row>
    <row r="3153" spans="1:39" ht="6.9" customHeight="1" x14ac:dyDescent="0.4">
      <c r="A3153" s="13">
        <v>3153</v>
      </c>
      <c r="B3153" s="14" t="s">
        <v>25</v>
      </c>
      <c r="C3153" s="35" t="str">
        <f t="shared" si="894"/>
        <v>p.qualificar</v>
      </c>
      <c r="D3153" s="16" t="str">
        <f t="shared" si="889"/>
        <v>é.interna</v>
      </c>
      <c r="E3153" s="17" t="s">
        <v>26</v>
      </c>
      <c r="F3153" s="36" t="str">
        <f>F3147</f>
        <v>d.qualificar</v>
      </c>
      <c r="G3153" s="19" t="s">
        <v>11895</v>
      </c>
      <c r="H3153" s="36" t="s">
        <v>34</v>
      </c>
      <c r="I3153" s="21" t="str">
        <f t="shared" si="895"/>
        <v>null</v>
      </c>
      <c r="J3153" s="22" t="s">
        <v>0</v>
      </c>
      <c r="K3153" s="22" t="s">
        <v>0</v>
      </c>
      <c r="L3153" s="22" t="s">
        <v>0</v>
      </c>
      <c r="M3153" s="22" t="s">
        <v>0</v>
      </c>
      <c r="N3153" s="22" t="s">
        <v>0</v>
      </c>
      <c r="O3153" s="22" t="s">
        <v>0</v>
      </c>
      <c r="P3153" s="22" t="s">
        <v>0</v>
      </c>
      <c r="Q3153" s="22" t="s">
        <v>11965</v>
      </c>
      <c r="R3153" s="24" t="s">
        <v>15254</v>
      </c>
      <c r="S3153" s="25" t="s">
        <v>1</v>
      </c>
      <c r="T3153" s="25" t="s">
        <v>6790</v>
      </c>
      <c r="U3153" s="26" t="str">
        <f t="shared" si="896"/>
        <v>Propriedade destinada a qualificar: é.interna</v>
      </c>
      <c r="V3153" s="26" t="str">
        <f t="shared" si="890"/>
        <v>Dado para qualificar: interna -- Formatado como (xsd:boolean)</v>
      </c>
      <c r="W3153" s="27" t="s">
        <v>12047</v>
      </c>
      <c r="X3153" s="28" t="s">
        <v>12197</v>
      </c>
      <c r="Y3153" s="29" t="s">
        <v>12296</v>
      </c>
      <c r="Z3153" s="30" t="str">
        <f t="shared" si="898"/>
        <v>d.qualificar.156</v>
      </c>
      <c r="AA3153" s="30" t="str">
        <f t="shared" si="899"/>
        <v>Ação de qualificar</v>
      </c>
      <c r="AB3153" s="31" t="str">
        <f t="shared" ref="AB3153:AB3216" si="900">IF(AC3153="null", "null", "categoria.revit")</f>
        <v>null</v>
      </c>
      <c r="AC3153" s="32" t="s">
        <v>0</v>
      </c>
      <c r="AD3153" s="31" t="str">
        <f t="shared" si="893"/>
        <v>null</v>
      </c>
      <c r="AE3153" s="32" t="s">
        <v>0</v>
      </c>
      <c r="AF3153" s="31" t="str">
        <f t="shared" si="891"/>
        <v>null</v>
      </c>
      <c r="AG3153" s="32" t="s">
        <v>0</v>
      </c>
      <c r="AH3153" s="31" t="str">
        <f t="shared" ref="AH3153:AH3216" si="901">IF(AI3153="null", "null", "classe.ifc")</f>
        <v>null</v>
      </c>
      <c r="AI3153" s="32" t="s">
        <v>0</v>
      </c>
      <c r="AJ3153" s="31" t="str">
        <f t="shared" si="892"/>
        <v>null</v>
      </c>
      <c r="AK3153" s="32" t="s">
        <v>0</v>
      </c>
      <c r="AL3153" s="31" t="str">
        <f t="shared" si="897"/>
        <v>null</v>
      </c>
      <c r="AM3153" s="33" t="s">
        <v>0</v>
      </c>
    </row>
    <row r="3154" spans="1:39" ht="6.9" customHeight="1" x14ac:dyDescent="0.4">
      <c r="A3154" s="13">
        <v>3154</v>
      </c>
      <c r="B3154" s="14" t="s">
        <v>25</v>
      </c>
      <c r="C3154" s="35" t="str">
        <f t="shared" si="894"/>
        <v>p.qualificar</v>
      </c>
      <c r="D3154" s="16" t="str">
        <f t="shared" si="889"/>
        <v>é.interno</v>
      </c>
      <c r="E3154" s="17" t="s">
        <v>26</v>
      </c>
      <c r="F3154" s="36" t="str">
        <f>F3147</f>
        <v>d.qualificar</v>
      </c>
      <c r="G3154" s="19" t="s">
        <v>335</v>
      </c>
      <c r="H3154" s="36" t="s">
        <v>34</v>
      </c>
      <c r="I3154" s="21" t="str">
        <f t="shared" si="895"/>
        <v>null</v>
      </c>
      <c r="J3154" s="22" t="s">
        <v>0</v>
      </c>
      <c r="K3154" s="22" t="s">
        <v>0</v>
      </c>
      <c r="L3154" s="22" t="s">
        <v>0</v>
      </c>
      <c r="M3154" s="22" t="s">
        <v>0</v>
      </c>
      <c r="N3154" s="22" t="s">
        <v>0</v>
      </c>
      <c r="O3154" s="22" t="s">
        <v>0</v>
      </c>
      <c r="P3154" s="22" t="s">
        <v>0</v>
      </c>
      <c r="Q3154" s="22" t="s">
        <v>867</v>
      </c>
      <c r="R3154" s="24" t="s">
        <v>11960</v>
      </c>
      <c r="S3154" s="25" t="s">
        <v>1</v>
      </c>
      <c r="T3154" s="25" t="s">
        <v>6790</v>
      </c>
      <c r="U3154" s="26" t="str">
        <f t="shared" si="896"/>
        <v>Propriedade destinada a qualificar: é.interno</v>
      </c>
      <c r="V3154" s="26" t="str">
        <f t="shared" si="890"/>
        <v>Dado para qualificar: interno -- Formatado como (xsd:boolean)</v>
      </c>
      <c r="W3154" s="27" t="s">
        <v>12048</v>
      </c>
      <c r="X3154" s="28" t="s">
        <v>12128</v>
      </c>
      <c r="Y3154" s="29" t="s">
        <v>12296</v>
      </c>
      <c r="Z3154" s="30" t="str">
        <f t="shared" si="898"/>
        <v>d.qualificar.157</v>
      </c>
      <c r="AA3154" s="30" t="str">
        <f t="shared" si="899"/>
        <v>Ação de qualificar</v>
      </c>
      <c r="AB3154" s="31" t="str">
        <f t="shared" si="900"/>
        <v>null</v>
      </c>
      <c r="AC3154" s="32" t="s">
        <v>0</v>
      </c>
      <c r="AD3154" s="31" t="str">
        <f t="shared" si="893"/>
        <v>null</v>
      </c>
      <c r="AE3154" s="32" t="s">
        <v>0</v>
      </c>
      <c r="AF3154" s="31" t="str">
        <f t="shared" si="891"/>
        <v>null</v>
      </c>
      <c r="AG3154" s="32" t="s">
        <v>0</v>
      </c>
      <c r="AH3154" s="31" t="str">
        <f t="shared" si="901"/>
        <v>null</v>
      </c>
      <c r="AI3154" s="32" t="s">
        <v>0</v>
      </c>
      <c r="AJ3154" s="31" t="str">
        <f t="shared" si="892"/>
        <v>null</v>
      </c>
      <c r="AK3154" s="32" t="s">
        <v>0</v>
      </c>
      <c r="AL3154" s="31" t="str">
        <f t="shared" si="897"/>
        <v>null</v>
      </c>
      <c r="AM3154" s="33" t="s">
        <v>0</v>
      </c>
    </row>
    <row r="3155" spans="1:39" ht="6.9" customHeight="1" x14ac:dyDescent="0.4">
      <c r="A3155" s="13">
        <v>3155</v>
      </c>
      <c r="B3155" s="14" t="s">
        <v>25</v>
      </c>
      <c r="C3155" s="35" t="str">
        <f t="shared" si="894"/>
        <v>p.qualificar</v>
      </c>
      <c r="D3155" s="16" t="str">
        <f t="shared" si="889"/>
        <v>é.interior</v>
      </c>
      <c r="E3155" s="17" t="s">
        <v>26</v>
      </c>
      <c r="F3155" s="36" t="str">
        <f>F3148</f>
        <v>d.qualificar</v>
      </c>
      <c r="G3155" s="19" t="s">
        <v>15253</v>
      </c>
      <c r="H3155" s="36" t="s">
        <v>34</v>
      </c>
      <c r="I3155" s="21" t="str">
        <f t="shared" si="895"/>
        <v>null</v>
      </c>
      <c r="J3155" s="22" t="s">
        <v>0</v>
      </c>
      <c r="K3155" s="22" t="s">
        <v>0</v>
      </c>
      <c r="L3155" s="22" t="s">
        <v>0</v>
      </c>
      <c r="M3155" s="22" t="s">
        <v>0</v>
      </c>
      <c r="N3155" s="22" t="s">
        <v>0</v>
      </c>
      <c r="O3155" s="22" t="s">
        <v>0</v>
      </c>
      <c r="P3155" s="22" t="s">
        <v>0</v>
      </c>
      <c r="Q3155" s="22" t="s">
        <v>15252</v>
      </c>
      <c r="R3155" s="24" t="s">
        <v>862</v>
      </c>
      <c r="S3155" s="25" t="s">
        <v>1</v>
      </c>
      <c r="T3155" s="25" t="s">
        <v>6790</v>
      </c>
      <c r="U3155" s="26" t="str">
        <f t="shared" si="896"/>
        <v>Propriedade destinada a qualificar: é.interior</v>
      </c>
      <c r="V3155" s="26" t="str">
        <f t="shared" si="890"/>
        <v>Dado para qualificar: interior -- Formatado como (xsd:boolean)</v>
      </c>
      <c r="W3155" s="27" t="s">
        <v>12048</v>
      </c>
      <c r="X3155" s="28" t="s">
        <v>12128</v>
      </c>
      <c r="Y3155" s="29" t="s">
        <v>12296</v>
      </c>
      <c r="Z3155" s="30" t="str">
        <f t="shared" si="898"/>
        <v>d.qualificar.158</v>
      </c>
      <c r="AA3155" s="30" t="str">
        <f t="shared" si="899"/>
        <v>Ação de qualificar</v>
      </c>
      <c r="AB3155" s="31" t="str">
        <f t="shared" si="900"/>
        <v>null</v>
      </c>
      <c r="AC3155" s="32" t="s">
        <v>0</v>
      </c>
      <c r="AD3155" s="31" t="str">
        <f t="shared" si="893"/>
        <v>null</v>
      </c>
      <c r="AE3155" s="32" t="s">
        <v>0</v>
      </c>
      <c r="AF3155" s="31" t="str">
        <f t="shared" si="891"/>
        <v>null</v>
      </c>
      <c r="AG3155" s="32" t="s">
        <v>0</v>
      </c>
      <c r="AH3155" s="31" t="str">
        <f t="shared" si="901"/>
        <v>null</v>
      </c>
      <c r="AI3155" s="32" t="s">
        <v>0</v>
      </c>
      <c r="AJ3155" s="31" t="str">
        <f t="shared" si="892"/>
        <v>null</v>
      </c>
      <c r="AK3155" s="32" t="s">
        <v>0</v>
      </c>
      <c r="AL3155" s="31" t="str">
        <f t="shared" si="897"/>
        <v>null</v>
      </c>
      <c r="AM3155" s="33" t="s">
        <v>0</v>
      </c>
    </row>
    <row r="3156" spans="1:39" ht="6.9" customHeight="1" x14ac:dyDescent="0.4">
      <c r="A3156" s="13">
        <v>3156</v>
      </c>
      <c r="B3156" s="14" t="s">
        <v>25</v>
      </c>
      <c r="C3156" s="35" t="str">
        <f t="shared" si="894"/>
        <v>p.qualificar</v>
      </c>
      <c r="D3156" s="16" t="str">
        <f t="shared" si="889"/>
        <v>é.inventariada</v>
      </c>
      <c r="E3156" s="17" t="s">
        <v>26</v>
      </c>
      <c r="F3156" s="36" t="str">
        <f>F3149</f>
        <v>d.qualificar</v>
      </c>
      <c r="G3156" s="19" t="s">
        <v>12461</v>
      </c>
      <c r="H3156" s="36" t="s">
        <v>34</v>
      </c>
      <c r="I3156" s="21" t="str">
        <f t="shared" si="895"/>
        <v>null</v>
      </c>
      <c r="J3156" s="22" t="s">
        <v>0</v>
      </c>
      <c r="K3156" s="22" t="s">
        <v>0</v>
      </c>
      <c r="L3156" s="22" t="s">
        <v>0</v>
      </c>
      <c r="M3156" s="22" t="s">
        <v>0</v>
      </c>
      <c r="N3156" s="22" t="s">
        <v>0</v>
      </c>
      <c r="O3156" s="22" t="s">
        <v>0</v>
      </c>
      <c r="P3156" s="22" t="s">
        <v>0</v>
      </c>
      <c r="Q3156" s="22" t="s">
        <v>0</v>
      </c>
      <c r="R3156" s="24" t="s">
        <v>12464</v>
      </c>
      <c r="S3156" s="25" t="s">
        <v>1</v>
      </c>
      <c r="T3156" s="25" t="s">
        <v>6790</v>
      </c>
      <c r="U3156" s="26" t="str">
        <f t="shared" si="896"/>
        <v>Propriedade destinada a qualificar: é.inventariada</v>
      </c>
      <c r="V3156" s="26" t="str">
        <f t="shared" si="890"/>
        <v>Dado para qualificar: inventariada -- Formatado como (xsd:boolean)</v>
      </c>
      <c r="W3156" s="27" t="s">
        <v>12465</v>
      </c>
      <c r="X3156" s="28" t="s">
        <v>12467</v>
      </c>
      <c r="Y3156" s="29" t="s">
        <v>12469</v>
      </c>
      <c r="Z3156" s="30" t="str">
        <f t="shared" si="898"/>
        <v>d.qualificar.159</v>
      </c>
      <c r="AA3156" s="30" t="str">
        <f t="shared" si="899"/>
        <v>Ação de qualificar</v>
      </c>
      <c r="AB3156" s="31" t="str">
        <f t="shared" si="900"/>
        <v>null</v>
      </c>
      <c r="AC3156" s="32" t="s">
        <v>0</v>
      </c>
      <c r="AD3156" s="31" t="str">
        <f t="shared" si="893"/>
        <v>null</v>
      </c>
      <c r="AE3156" s="32" t="s">
        <v>0</v>
      </c>
      <c r="AF3156" s="31" t="str">
        <f t="shared" si="891"/>
        <v>null</v>
      </c>
      <c r="AG3156" s="32" t="s">
        <v>0</v>
      </c>
      <c r="AH3156" s="31" t="str">
        <f t="shared" si="901"/>
        <v>null</v>
      </c>
      <c r="AI3156" s="32" t="s">
        <v>0</v>
      </c>
      <c r="AJ3156" s="31" t="str">
        <f t="shared" si="892"/>
        <v>null</v>
      </c>
      <c r="AK3156" s="32" t="s">
        <v>0</v>
      </c>
      <c r="AL3156" s="31" t="str">
        <f t="shared" si="897"/>
        <v>null</v>
      </c>
      <c r="AM3156" s="33" t="s">
        <v>0</v>
      </c>
    </row>
    <row r="3157" spans="1:39" ht="6.9" customHeight="1" x14ac:dyDescent="0.4">
      <c r="A3157" s="13">
        <v>3157</v>
      </c>
      <c r="B3157" s="14" t="s">
        <v>25</v>
      </c>
      <c r="C3157" s="35" t="str">
        <f t="shared" si="894"/>
        <v>p.qualificar</v>
      </c>
      <c r="D3157" s="16" t="str">
        <f t="shared" si="889"/>
        <v>é.inventariado</v>
      </c>
      <c r="E3157" s="17" t="s">
        <v>26</v>
      </c>
      <c r="F3157" s="36" t="str">
        <f>F3150</f>
        <v>d.qualificar</v>
      </c>
      <c r="G3157" s="19" t="s">
        <v>12462</v>
      </c>
      <c r="H3157" s="36" t="s">
        <v>34</v>
      </c>
      <c r="I3157" s="21" t="str">
        <f t="shared" si="895"/>
        <v>null</v>
      </c>
      <c r="J3157" s="22" t="s">
        <v>0</v>
      </c>
      <c r="K3157" s="22" t="s">
        <v>0</v>
      </c>
      <c r="L3157" s="22" t="s">
        <v>0</v>
      </c>
      <c r="M3157" s="22" t="s">
        <v>0</v>
      </c>
      <c r="N3157" s="22" t="s">
        <v>0</v>
      </c>
      <c r="O3157" s="22" t="s">
        <v>0</v>
      </c>
      <c r="P3157" s="22" t="s">
        <v>0</v>
      </c>
      <c r="Q3157" s="22" t="s">
        <v>0</v>
      </c>
      <c r="R3157" s="24" t="s">
        <v>12463</v>
      </c>
      <c r="S3157" s="25" t="s">
        <v>1</v>
      </c>
      <c r="T3157" s="25" t="s">
        <v>6790</v>
      </c>
      <c r="U3157" s="26" t="str">
        <f t="shared" si="896"/>
        <v>Propriedade destinada a qualificar: é.inventariado</v>
      </c>
      <c r="V3157" s="26" t="str">
        <f t="shared" si="890"/>
        <v>Dado para qualificar: inventariado -- Formatado como (xsd:boolean)</v>
      </c>
      <c r="W3157" s="27" t="s">
        <v>12466</v>
      </c>
      <c r="X3157" s="28" t="s">
        <v>12468</v>
      </c>
      <c r="Y3157" s="29" t="s">
        <v>12469</v>
      </c>
      <c r="Z3157" s="30" t="str">
        <f t="shared" si="898"/>
        <v>d.qualificar.160</v>
      </c>
      <c r="AA3157" s="30" t="str">
        <f t="shared" si="899"/>
        <v>Ação de qualificar</v>
      </c>
      <c r="AB3157" s="31" t="str">
        <f t="shared" si="900"/>
        <v>null</v>
      </c>
      <c r="AC3157" s="32" t="s">
        <v>0</v>
      </c>
      <c r="AD3157" s="31" t="str">
        <f t="shared" si="893"/>
        <v>null</v>
      </c>
      <c r="AE3157" s="32" t="s">
        <v>0</v>
      </c>
      <c r="AF3157" s="31" t="str">
        <f t="shared" si="891"/>
        <v>null</v>
      </c>
      <c r="AG3157" s="32" t="s">
        <v>0</v>
      </c>
      <c r="AH3157" s="31" t="str">
        <f t="shared" si="901"/>
        <v>null</v>
      </c>
      <c r="AI3157" s="32" t="s">
        <v>0</v>
      </c>
      <c r="AJ3157" s="31" t="str">
        <f t="shared" si="892"/>
        <v>null</v>
      </c>
      <c r="AK3157" s="32" t="s">
        <v>0</v>
      </c>
      <c r="AL3157" s="31" t="str">
        <f t="shared" si="897"/>
        <v>null</v>
      </c>
      <c r="AM3157" s="33" t="s">
        <v>0</v>
      </c>
    </row>
    <row r="3158" spans="1:39" ht="6.9" customHeight="1" x14ac:dyDescent="0.4">
      <c r="A3158" s="13">
        <v>3158</v>
      </c>
      <c r="B3158" s="14" t="s">
        <v>25</v>
      </c>
      <c r="C3158" s="35" t="str">
        <f t="shared" si="894"/>
        <v>p.qualificar</v>
      </c>
      <c r="D3158" s="16" t="str">
        <f t="shared" si="889"/>
        <v>é.isolada</v>
      </c>
      <c r="E3158" s="17" t="s">
        <v>26</v>
      </c>
      <c r="F3158" s="36" t="str">
        <f>F3148</f>
        <v>d.qualificar</v>
      </c>
      <c r="G3158" s="19" t="s">
        <v>11896</v>
      </c>
      <c r="H3158" s="36" t="s">
        <v>34</v>
      </c>
      <c r="I3158" s="21" t="str">
        <f t="shared" si="895"/>
        <v>null</v>
      </c>
      <c r="J3158" s="22" t="s">
        <v>0</v>
      </c>
      <c r="K3158" s="22" t="s">
        <v>0</v>
      </c>
      <c r="L3158" s="22" t="s">
        <v>0</v>
      </c>
      <c r="M3158" s="22" t="s">
        <v>0</v>
      </c>
      <c r="N3158" s="22" t="s">
        <v>0</v>
      </c>
      <c r="O3158" s="22" t="s">
        <v>0</v>
      </c>
      <c r="P3158" s="22" t="s">
        <v>0</v>
      </c>
      <c r="Q3158" s="22" t="s">
        <v>0</v>
      </c>
      <c r="R3158" s="24" t="s">
        <v>11962</v>
      </c>
      <c r="S3158" s="25" t="s">
        <v>1</v>
      </c>
      <c r="T3158" s="25" t="s">
        <v>6790</v>
      </c>
      <c r="U3158" s="26" t="str">
        <f t="shared" si="896"/>
        <v>Propriedade destinada a qualificar: é.isolada</v>
      </c>
      <c r="V3158" s="26" t="str">
        <f t="shared" si="890"/>
        <v>Dado para qualificar: isolada -- Formatado como (xsd:boolean)</v>
      </c>
      <c r="W3158" s="27" t="s">
        <v>12049</v>
      </c>
      <c r="X3158" s="28" t="s">
        <v>12198</v>
      </c>
      <c r="Y3158" s="29" t="s">
        <v>12297</v>
      </c>
      <c r="Z3158" s="30" t="str">
        <f t="shared" si="898"/>
        <v>d.qualificar.161</v>
      </c>
      <c r="AA3158" s="30" t="str">
        <f t="shared" si="899"/>
        <v>Ação de qualificar</v>
      </c>
      <c r="AB3158" s="31" t="str">
        <f t="shared" si="900"/>
        <v>null</v>
      </c>
      <c r="AC3158" s="32" t="s">
        <v>0</v>
      </c>
      <c r="AD3158" s="31" t="str">
        <f t="shared" si="893"/>
        <v>null</v>
      </c>
      <c r="AE3158" s="32" t="s">
        <v>0</v>
      </c>
      <c r="AF3158" s="31" t="str">
        <f t="shared" si="891"/>
        <v>null</v>
      </c>
      <c r="AG3158" s="32" t="s">
        <v>0</v>
      </c>
      <c r="AH3158" s="31" t="str">
        <f t="shared" si="901"/>
        <v>null</v>
      </c>
      <c r="AI3158" s="32" t="s">
        <v>0</v>
      </c>
      <c r="AJ3158" s="31" t="str">
        <f t="shared" si="892"/>
        <v>null</v>
      </c>
      <c r="AK3158" s="32" t="s">
        <v>0</v>
      </c>
      <c r="AL3158" s="31" t="str">
        <f t="shared" si="897"/>
        <v>null</v>
      </c>
      <c r="AM3158" s="33" t="s">
        <v>0</v>
      </c>
    </row>
    <row r="3159" spans="1:39" ht="6.9" customHeight="1" x14ac:dyDescent="0.4">
      <c r="A3159" s="13">
        <v>3159</v>
      </c>
      <c r="B3159" s="14" t="s">
        <v>25</v>
      </c>
      <c r="C3159" s="35" t="str">
        <f t="shared" si="894"/>
        <v>p.qualificar</v>
      </c>
      <c r="D3159" s="16" t="str">
        <f t="shared" si="889"/>
        <v>é.isolado</v>
      </c>
      <c r="E3159" s="17" t="s">
        <v>26</v>
      </c>
      <c r="F3159" s="36" t="str">
        <f>F3151</f>
        <v>d.qualificar</v>
      </c>
      <c r="G3159" s="19" t="s">
        <v>330</v>
      </c>
      <c r="H3159" s="36" t="s">
        <v>34</v>
      </c>
      <c r="I3159" s="21" t="str">
        <f t="shared" si="895"/>
        <v>null</v>
      </c>
      <c r="J3159" s="22" t="s">
        <v>0</v>
      </c>
      <c r="K3159" s="22" t="s">
        <v>0</v>
      </c>
      <c r="L3159" s="22" t="s">
        <v>0</v>
      </c>
      <c r="M3159" s="22" t="s">
        <v>0</v>
      </c>
      <c r="N3159" s="22" t="s">
        <v>0</v>
      </c>
      <c r="O3159" s="22" t="s">
        <v>0</v>
      </c>
      <c r="P3159" s="22" t="s">
        <v>0</v>
      </c>
      <c r="Q3159" s="22" t="s">
        <v>0</v>
      </c>
      <c r="R3159" s="24" t="s">
        <v>11961</v>
      </c>
      <c r="S3159" s="25" t="s">
        <v>1</v>
      </c>
      <c r="T3159" s="25" t="s">
        <v>6790</v>
      </c>
      <c r="U3159" s="26" t="str">
        <f t="shared" si="896"/>
        <v>Propriedade destinada a qualificar: é.isolado</v>
      </c>
      <c r="V3159" s="26" t="str">
        <f t="shared" si="890"/>
        <v>Dado para qualificar: isolado -- Formatado como (xsd:boolean)</v>
      </c>
      <c r="W3159" s="27" t="s">
        <v>12050</v>
      </c>
      <c r="X3159" s="28" t="s">
        <v>12165</v>
      </c>
      <c r="Y3159" s="29" t="s">
        <v>12297</v>
      </c>
      <c r="Z3159" s="30" t="str">
        <f t="shared" si="898"/>
        <v>d.qualificar.162</v>
      </c>
      <c r="AA3159" s="30" t="str">
        <f t="shared" si="899"/>
        <v>Ação de qualificar</v>
      </c>
      <c r="AB3159" s="31" t="str">
        <f t="shared" si="900"/>
        <v>null</v>
      </c>
      <c r="AC3159" s="32" t="s">
        <v>0</v>
      </c>
      <c r="AD3159" s="31" t="str">
        <f t="shared" si="893"/>
        <v>null</v>
      </c>
      <c r="AE3159" s="32" t="s">
        <v>0</v>
      </c>
      <c r="AF3159" s="31" t="str">
        <f t="shared" si="891"/>
        <v>null</v>
      </c>
      <c r="AG3159" s="32" t="s">
        <v>0</v>
      </c>
      <c r="AH3159" s="31" t="str">
        <f t="shared" si="901"/>
        <v>null</v>
      </c>
      <c r="AI3159" s="32" t="s">
        <v>0</v>
      </c>
      <c r="AJ3159" s="31" t="str">
        <f t="shared" si="892"/>
        <v>null</v>
      </c>
      <c r="AK3159" s="32" t="s">
        <v>0</v>
      </c>
      <c r="AL3159" s="31" t="str">
        <f t="shared" si="897"/>
        <v>null</v>
      </c>
      <c r="AM3159" s="33" t="s">
        <v>0</v>
      </c>
    </row>
    <row r="3160" spans="1:39" ht="6.9" customHeight="1" x14ac:dyDescent="0.4">
      <c r="A3160" s="13">
        <v>3160</v>
      </c>
      <c r="B3160" s="14" t="s">
        <v>25</v>
      </c>
      <c r="C3160" s="35" t="str">
        <f t="shared" si="894"/>
        <v>p.qualificar</v>
      </c>
      <c r="D3160" s="16" t="str">
        <f t="shared" si="889"/>
        <v>é.laboral</v>
      </c>
      <c r="E3160" s="17" t="s">
        <v>26</v>
      </c>
      <c r="F3160" s="36" t="str">
        <f>F3152</f>
        <v>d.qualificar</v>
      </c>
      <c r="G3160" s="19" t="s">
        <v>174</v>
      </c>
      <c r="H3160" s="20" t="s">
        <v>34</v>
      </c>
      <c r="I3160" s="21" t="str">
        <f t="shared" si="895"/>
        <v>null</v>
      </c>
      <c r="J3160" s="22" t="s">
        <v>0</v>
      </c>
      <c r="K3160" s="22" t="s">
        <v>0</v>
      </c>
      <c r="L3160" s="22" t="s">
        <v>0</v>
      </c>
      <c r="M3160" s="22" t="s">
        <v>0</v>
      </c>
      <c r="N3160" s="22" t="s">
        <v>0</v>
      </c>
      <c r="O3160" s="22" t="s">
        <v>0</v>
      </c>
      <c r="P3160" s="22" t="s">
        <v>0</v>
      </c>
      <c r="Q3160" s="22" t="s">
        <v>868</v>
      </c>
      <c r="R3160" s="24" t="s">
        <v>864</v>
      </c>
      <c r="S3160" s="25" t="s">
        <v>1</v>
      </c>
      <c r="T3160" s="25" t="s">
        <v>6790</v>
      </c>
      <c r="U3160" s="26" t="str">
        <f t="shared" si="896"/>
        <v>Propriedade destinada a qualificar: é.laboral</v>
      </c>
      <c r="V3160" s="26" t="str">
        <f t="shared" si="890"/>
        <v>Dado para qualificar: laboral -- Formatado como (xsd:boolean)</v>
      </c>
      <c r="W3160" s="27" t="s">
        <v>12051</v>
      </c>
      <c r="X3160" s="28" t="s">
        <v>12150</v>
      </c>
      <c r="Y3160" s="29" t="s">
        <v>12298</v>
      </c>
      <c r="Z3160" s="30" t="str">
        <f t="shared" si="898"/>
        <v>d.qualificar.163</v>
      </c>
      <c r="AA3160" s="30" t="str">
        <f t="shared" si="899"/>
        <v>Ação de qualificar</v>
      </c>
      <c r="AB3160" s="31" t="str">
        <f t="shared" si="900"/>
        <v>null</v>
      </c>
      <c r="AC3160" s="32" t="s">
        <v>0</v>
      </c>
      <c r="AD3160" s="31" t="str">
        <f t="shared" si="893"/>
        <v>null</v>
      </c>
      <c r="AE3160" s="32" t="s">
        <v>0</v>
      </c>
      <c r="AF3160" s="31" t="str">
        <f t="shared" si="891"/>
        <v>null</v>
      </c>
      <c r="AG3160" s="32" t="s">
        <v>0</v>
      </c>
      <c r="AH3160" s="31" t="str">
        <f t="shared" si="901"/>
        <v>null</v>
      </c>
      <c r="AI3160" s="32" t="s">
        <v>0</v>
      </c>
      <c r="AJ3160" s="31" t="str">
        <f t="shared" si="892"/>
        <v>null</v>
      </c>
      <c r="AK3160" s="32" t="s">
        <v>0</v>
      </c>
      <c r="AL3160" s="31" t="str">
        <f t="shared" si="897"/>
        <v>null</v>
      </c>
      <c r="AM3160" s="33" t="s">
        <v>0</v>
      </c>
    </row>
    <row r="3161" spans="1:39" ht="6.9" customHeight="1" x14ac:dyDescent="0.4">
      <c r="A3161" s="13">
        <v>3161</v>
      </c>
      <c r="B3161" s="14" t="s">
        <v>25</v>
      </c>
      <c r="C3161" s="35" t="str">
        <f t="shared" si="894"/>
        <v>p.qualificar</v>
      </c>
      <c r="D3161" s="16" t="str">
        <f t="shared" si="889"/>
        <v>é.líquida</v>
      </c>
      <c r="E3161" s="17" t="s">
        <v>26</v>
      </c>
      <c r="F3161" s="36" t="str">
        <f>F3153</f>
        <v>d.qualificar</v>
      </c>
      <c r="G3161" s="19" t="s">
        <v>11897</v>
      </c>
      <c r="H3161" s="36" t="s">
        <v>34</v>
      </c>
      <c r="I3161" s="21" t="str">
        <f t="shared" si="895"/>
        <v>null</v>
      </c>
      <c r="J3161" s="22" t="s">
        <v>0</v>
      </c>
      <c r="K3161" s="22" t="s">
        <v>0</v>
      </c>
      <c r="L3161" s="22" t="s">
        <v>0</v>
      </c>
      <c r="M3161" s="22" t="s">
        <v>0</v>
      </c>
      <c r="N3161" s="22" t="s">
        <v>0</v>
      </c>
      <c r="O3161" s="22" t="s">
        <v>0</v>
      </c>
      <c r="P3161" s="22" t="s">
        <v>0</v>
      </c>
      <c r="Q3161" s="22" t="s">
        <v>0</v>
      </c>
      <c r="R3161" s="24" t="s">
        <v>11964</v>
      </c>
      <c r="S3161" s="25" t="s">
        <v>1</v>
      </c>
      <c r="T3161" s="25" t="s">
        <v>6790</v>
      </c>
      <c r="U3161" s="26" t="str">
        <f t="shared" si="896"/>
        <v>Propriedade destinada a qualificar: é.líquida</v>
      </c>
      <c r="V3161" s="26" t="str">
        <f t="shared" si="890"/>
        <v>Dado para qualificar: líquida -- Formatado como (xsd:boolean)</v>
      </c>
      <c r="W3161" s="27" t="s">
        <v>12052</v>
      </c>
      <c r="X3161" s="28" t="s">
        <v>12129</v>
      </c>
      <c r="Y3161" s="29" t="s">
        <v>12249</v>
      </c>
      <c r="Z3161" s="30" t="str">
        <f t="shared" si="898"/>
        <v>d.qualificar.164</v>
      </c>
      <c r="AA3161" s="30" t="str">
        <f t="shared" si="899"/>
        <v>Ação de qualificar</v>
      </c>
      <c r="AB3161" s="31" t="str">
        <f t="shared" si="900"/>
        <v>null</v>
      </c>
      <c r="AC3161" s="32" t="s">
        <v>0</v>
      </c>
      <c r="AD3161" s="31" t="str">
        <f t="shared" si="893"/>
        <v>null</v>
      </c>
      <c r="AE3161" s="32" t="s">
        <v>0</v>
      </c>
      <c r="AF3161" s="31" t="str">
        <f t="shared" si="891"/>
        <v>null</v>
      </c>
      <c r="AG3161" s="32" t="s">
        <v>0</v>
      </c>
      <c r="AH3161" s="31" t="str">
        <f t="shared" si="901"/>
        <v>null</v>
      </c>
      <c r="AI3161" s="32" t="s">
        <v>0</v>
      </c>
      <c r="AJ3161" s="31" t="str">
        <f t="shared" si="892"/>
        <v>null</v>
      </c>
      <c r="AK3161" s="32" t="s">
        <v>0</v>
      </c>
      <c r="AL3161" s="31" t="str">
        <f t="shared" si="897"/>
        <v>null</v>
      </c>
      <c r="AM3161" s="33" t="s">
        <v>0</v>
      </c>
    </row>
    <row r="3162" spans="1:39" ht="6.9" customHeight="1" x14ac:dyDescent="0.4">
      <c r="A3162" s="13">
        <v>3162</v>
      </c>
      <c r="B3162" s="14" t="s">
        <v>25</v>
      </c>
      <c r="C3162" s="35" t="str">
        <f t="shared" si="894"/>
        <v>p.qualificar</v>
      </c>
      <c r="D3162" s="16" t="str">
        <f t="shared" si="889"/>
        <v>é.líquido</v>
      </c>
      <c r="E3162" s="17" t="s">
        <v>26</v>
      </c>
      <c r="F3162" s="36" t="str">
        <f>F3155</f>
        <v>d.qualificar</v>
      </c>
      <c r="G3162" s="19" t="s">
        <v>301</v>
      </c>
      <c r="H3162" s="36" t="s">
        <v>34</v>
      </c>
      <c r="I3162" s="21" t="str">
        <f t="shared" si="895"/>
        <v>null</v>
      </c>
      <c r="J3162" s="22" t="s">
        <v>0</v>
      </c>
      <c r="K3162" s="22" t="s">
        <v>0</v>
      </c>
      <c r="L3162" s="22" t="s">
        <v>0</v>
      </c>
      <c r="M3162" s="22" t="s">
        <v>0</v>
      </c>
      <c r="N3162" s="22" t="s">
        <v>0</v>
      </c>
      <c r="O3162" s="22" t="s">
        <v>0</v>
      </c>
      <c r="P3162" s="22" t="s">
        <v>0</v>
      </c>
      <c r="Q3162" s="22" t="s">
        <v>0</v>
      </c>
      <c r="R3162" s="24" t="s">
        <v>11963</v>
      </c>
      <c r="S3162" s="25" t="s">
        <v>1</v>
      </c>
      <c r="T3162" s="25" t="s">
        <v>6790</v>
      </c>
      <c r="U3162" s="26" t="str">
        <f t="shared" si="896"/>
        <v>Propriedade destinada a qualificar: é.líquido</v>
      </c>
      <c r="V3162" s="26" t="str">
        <f t="shared" si="890"/>
        <v>Dado para qualificar: líquido -- Formatado como (xsd:boolean)</v>
      </c>
      <c r="W3162" s="27" t="s">
        <v>12053</v>
      </c>
      <c r="X3162" s="28" t="s">
        <v>12129</v>
      </c>
      <c r="Y3162" s="29" t="s">
        <v>12249</v>
      </c>
      <c r="Z3162" s="30" t="str">
        <f t="shared" si="898"/>
        <v>d.qualificar.165</v>
      </c>
      <c r="AA3162" s="30" t="str">
        <f t="shared" si="899"/>
        <v>Ação de qualificar</v>
      </c>
      <c r="AB3162" s="31" t="str">
        <f t="shared" si="900"/>
        <v>null</v>
      </c>
      <c r="AC3162" s="32" t="s">
        <v>0</v>
      </c>
      <c r="AD3162" s="31" t="str">
        <f t="shared" si="893"/>
        <v>null</v>
      </c>
      <c r="AE3162" s="32" t="s">
        <v>0</v>
      </c>
      <c r="AF3162" s="31" t="str">
        <f t="shared" si="891"/>
        <v>null</v>
      </c>
      <c r="AG3162" s="32" t="s">
        <v>0</v>
      </c>
      <c r="AH3162" s="31" t="str">
        <f t="shared" si="901"/>
        <v>null</v>
      </c>
      <c r="AI3162" s="32" t="s">
        <v>0</v>
      </c>
      <c r="AJ3162" s="31" t="str">
        <f t="shared" si="892"/>
        <v>null</v>
      </c>
      <c r="AK3162" s="32" t="s">
        <v>0</v>
      </c>
      <c r="AL3162" s="31" t="str">
        <f t="shared" si="897"/>
        <v>null</v>
      </c>
      <c r="AM3162" s="33" t="s">
        <v>0</v>
      </c>
    </row>
    <row r="3163" spans="1:39" ht="6.9" customHeight="1" x14ac:dyDescent="0.4">
      <c r="A3163" s="13">
        <v>3163</v>
      </c>
      <c r="B3163" s="14" t="s">
        <v>25</v>
      </c>
      <c r="C3163" s="35" t="str">
        <f t="shared" si="894"/>
        <v>p.qualificar</v>
      </c>
      <c r="D3163" s="16" t="str">
        <f t="shared" si="889"/>
        <v>é.lisa</v>
      </c>
      <c r="E3163" s="17" t="s">
        <v>26</v>
      </c>
      <c r="F3163" s="36" t="str">
        <f>F3159</f>
        <v>d.qualificar</v>
      </c>
      <c r="G3163" s="19" t="s">
        <v>5530</v>
      </c>
      <c r="H3163" s="36" t="s">
        <v>34</v>
      </c>
      <c r="I3163" s="21" t="str">
        <f t="shared" si="895"/>
        <v>null</v>
      </c>
      <c r="J3163" s="22" t="s">
        <v>0</v>
      </c>
      <c r="K3163" s="22" t="s">
        <v>0</v>
      </c>
      <c r="L3163" s="22" t="s">
        <v>0</v>
      </c>
      <c r="M3163" s="22" t="s">
        <v>0</v>
      </c>
      <c r="N3163" s="22" t="s">
        <v>0</v>
      </c>
      <c r="O3163" s="22" t="s">
        <v>0</v>
      </c>
      <c r="P3163" s="22" t="s">
        <v>0</v>
      </c>
      <c r="Q3163" s="22" t="s">
        <v>0</v>
      </c>
      <c r="R3163" s="24" t="s">
        <v>5531</v>
      </c>
      <c r="S3163" s="25" t="s">
        <v>1</v>
      </c>
      <c r="T3163" s="25" t="s">
        <v>6790</v>
      </c>
      <c r="U3163" s="26" t="str">
        <f t="shared" si="896"/>
        <v>Propriedade destinada a qualificar: é.lisa</v>
      </c>
      <c r="V3163" s="26" t="str">
        <f t="shared" si="890"/>
        <v>Dado para qualificar: lisa -- Formatado como (xsd:boolean)</v>
      </c>
      <c r="W3163" s="27" t="s">
        <v>12054</v>
      </c>
      <c r="X3163" s="28" t="s">
        <v>12199</v>
      </c>
      <c r="Y3163" s="29" t="s">
        <v>12299</v>
      </c>
      <c r="Z3163" s="30" t="str">
        <f t="shared" si="898"/>
        <v>d.qualificar.166</v>
      </c>
      <c r="AA3163" s="30" t="str">
        <f t="shared" si="899"/>
        <v>Ação de qualificar</v>
      </c>
      <c r="AB3163" s="31" t="str">
        <f t="shared" si="900"/>
        <v>null</v>
      </c>
      <c r="AC3163" s="32" t="s">
        <v>0</v>
      </c>
      <c r="AD3163" s="31" t="str">
        <f t="shared" si="893"/>
        <v>null</v>
      </c>
      <c r="AE3163" s="32" t="s">
        <v>0</v>
      </c>
      <c r="AF3163" s="31" t="str">
        <f t="shared" si="891"/>
        <v>null</v>
      </c>
      <c r="AG3163" s="32" t="s">
        <v>0</v>
      </c>
      <c r="AH3163" s="31" t="str">
        <f t="shared" si="901"/>
        <v>null</v>
      </c>
      <c r="AI3163" s="32" t="s">
        <v>0</v>
      </c>
      <c r="AJ3163" s="31" t="str">
        <f t="shared" si="892"/>
        <v>null</v>
      </c>
      <c r="AK3163" s="32" t="s">
        <v>0</v>
      </c>
      <c r="AL3163" s="31" t="str">
        <f t="shared" si="897"/>
        <v>null</v>
      </c>
      <c r="AM3163" s="33" t="s">
        <v>0</v>
      </c>
    </row>
    <row r="3164" spans="1:39" ht="6.9" customHeight="1" x14ac:dyDescent="0.4">
      <c r="A3164" s="13">
        <v>3164</v>
      </c>
      <c r="B3164" s="14" t="s">
        <v>25</v>
      </c>
      <c r="C3164" s="35" t="str">
        <f t="shared" si="894"/>
        <v>p.qualificar</v>
      </c>
      <c r="D3164" s="16" t="str">
        <f t="shared" si="889"/>
        <v>é.liso</v>
      </c>
      <c r="E3164" s="17" t="s">
        <v>26</v>
      </c>
      <c r="F3164" s="36" t="str">
        <f>F3160</f>
        <v>d.qualificar</v>
      </c>
      <c r="G3164" s="19" t="s">
        <v>319</v>
      </c>
      <c r="H3164" s="36" t="s">
        <v>34</v>
      </c>
      <c r="I3164" s="21" t="str">
        <f t="shared" si="895"/>
        <v>null</v>
      </c>
      <c r="J3164" s="22" t="s">
        <v>0</v>
      </c>
      <c r="K3164" s="22" t="s">
        <v>0</v>
      </c>
      <c r="L3164" s="22" t="s">
        <v>0</v>
      </c>
      <c r="M3164" s="22" t="s">
        <v>0</v>
      </c>
      <c r="N3164" s="22" t="s">
        <v>0</v>
      </c>
      <c r="O3164" s="22" t="s">
        <v>0</v>
      </c>
      <c r="P3164" s="22" t="s">
        <v>0</v>
      </c>
      <c r="Q3164" s="22" t="s">
        <v>0</v>
      </c>
      <c r="R3164" s="24" t="s">
        <v>5532</v>
      </c>
      <c r="S3164" s="25" t="s">
        <v>1</v>
      </c>
      <c r="T3164" s="25" t="s">
        <v>6790</v>
      </c>
      <c r="U3164" s="26" t="str">
        <f t="shared" si="896"/>
        <v>Propriedade destinada a qualificar: é.liso</v>
      </c>
      <c r="V3164" s="26" t="str">
        <f t="shared" si="890"/>
        <v>Dado para qualificar: liso -- Formatado como (xsd:boolean)</v>
      </c>
      <c r="W3164" s="27" t="s">
        <v>12055</v>
      </c>
      <c r="X3164" s="28" t="s">
        <v>12200</v>
      </c>
      <c r="Y3164" s="29" t="s">
        <v>12299</v>
      </c>
      <c r="Z3164" s="30" t="str">
        <f t="shared" si="898"/>
        <v>d.qualificar.167</v>
      </c>
      <c r="AA3164" s="30" t="str">
        <f t="shared" si="899"/>
        <v>Ação de qualificar</v>
      </c>
      <c r="AB3164" s="31" t="str">
        <f t="shared" si="900"/>
        <v>null</v>
      </c>
      <c r="AC3164" s="32" t="s">
        <v>0</v>
      </c>
      <c r="AD3164" s="31" t="str">
        <f t="shared" si="893"/>
        <v>null</v>
      </c>
      <c r="AE3164" s="32" t="s">
        <v>0</v>
      </c>
      <c r="AF3164" s="31" t="str">
        <f t="shared" si="891"/>
        <v>null</v>
      </c>
      <c r="AG3164" s="32" t="s">
        <v>0</v>
      </c>
      <c r="AH3164" s="31" t="str">
        <f t="shared" si="901"/>
        <v>null</v>
      </c>
      <c r="AI3164" s="32" t="s">
        <v>0</v>
      </c>
      <c r="AJ3164" s="31" t="str">
        <f t="shared" si="892"/>
        <v>null</v>
      </c>
      <c r="AK3164" s="32" t="s">
        <v>0</v>
      </c>
      <c r="AL3164" s="31" t="str">
        <f t="shared" si="897"/>
        <v>null</v>
      </c>
      <c r="AM3164" s="33" t="s">
        <v>0</v>
      </c>
    </row>
    <row r="3165" spans="1:39" ht="6.9" customHeight="1" x14ac:dyDescent="0.4">
      <c r="A3165" s="13">
        <v>3165</v>
      </c>
      <c r="B3165" s="14" t="s">
        <v>25</v>
      </c>
      <c r="C3165" s="35" t="str">
        <f t="shared" si="894"/>
        <v>p.qualificar</v>
      </c>
      <c r="D3165" s="16" t="str">
        <f t="shared" si="889"/>
        <v>é.manual</v>
      </c>
      <c r="E3165" s="17" t="s">
        <v>26</v>
      </c>
      <c r="F3165" s="36" t="str">
        <f>F3162</f>
        <v>d.qualificar</v>
      </c>
      <c r="G3165" s="19" t="s">
        <v>341</v>
      </c>
      <c r="H3165" s="36" t="s">
        <v>34</v>
      </c>
      <c r="I3165" s="21" t="str">
        <f t="shared" si="895"/>
        <v>null</v>
      </c>
      <c r="J3165" s="22" t="s">
        <v>0</v>
      </c>
      <c r="K3165" s="22" t="s">
        <v>0</v>
      </c>
      <c r="L3165" s="22" t="s">
        <v>0</v>
      </c>
      <c r="M3165" s="22" t="s">
        <v>0</v>
      </c>
      <c r="N3165" s="22" t="s">
        <v>0</v>
      </c>
      <c r="O3165" s="22" t="s">
        <v>0</v>
      </c>
      <c r="P3165" s="22" t="s">
        <v>0</v>
      </c>
      <c r="Q3165" s="22" t="s">
        <v>0</v>
      </c>
      <c r="R3165" s="42" t="s">
        <v>0</v>
      </c>
      <c r="S3165" s="25" t="s">
        <v>1</v>
      </c>
      <c r="T3165" s="25" t="s">
        <v>6790</v>
      </c>
      <c r="U3165" s="26" t="str">
        <f t="shared" si="896"/>
        <v>Propriedade destinada a qualificar: é.manual</v>
      </c>
      <c r="V3165" s="26" t="str">
        <f t="shared" si="890"/>
        <v>Dado para qualificar: manual -- Formatado como (xsd:boolean)</v>
      </c>
      <c r="W3165" s="27" t="s">
        <v>12056</v>
      </c>
      <c r="X3165" s="28" t="s">
        <v>12130</v>
      </c>
      <c r="Y3165" s="29" t="s">
        <v>12274</v>
      </c>
      <c r="Z3165" s="30" t="str">
        <f t="shared" si="898"/>
        <v>d.qualificar.168</v>
      </c>
      <c r="AA3165" s="30" t="str">
        <f t="shared" si="899"/>
        <v>Ação de qualificar</v>
      </c>
      <c r="AB3165" s="31" t="str">
        <f t="shared" si="900"/>
        <v>null</v>
      </c>
      <c r="AC3165" s="32" t="s">
        <v>0</v>
      </c>
      <c r="AD3165" s="31" t="str">
        <f t="shared" si="893"/>
        <v>null</v>
      </c>
      <c r="AE3165" s="32" t="s">
        <v>0</v>
      </c>
      <c r="AF3165" s="31" t="str">
        <f t="shared" si="891"/>
        <v>null</v>
      </c>
      <c r="AG3165" s="32" t="s">
        <v>0</v>
      </c>
      <c r="AH3165" s="31" t="str">
        <f t="shared" si="901"/>
        <v>null</v>
      </c>
      <c r="AI3165" s="32" t="s">
        <v>0</v>
      </c>
      <c r="AJ3165" s="31" t="str">
        <f t="shared" si="892"/>
        <v>null</v>
      </c>
      <c r="AK3165" s="32" t="s">
        <v>0</v>
      </c>
      <c r="AL3165" s="31" t="str">
        <f t="shared" si="897"/>
        <v>null</v>
      </c>
      <c r="AM3165" s="33" t="s">
        <v>0</v>
      </c>
    </row>
    <row r="3166" spans="1:39" ht="6.9" customHeight="1" x14ac:dyDescent="0.4">
      <c r="A3166" s="13">
        <v>3166</v>
      </c>
      <c r="B3166" s="14" t="s">
        <v>25</v>
      </c>
      <c r="C3166" s="35" t="str">
        <f t="shared" si="894"/>
        <v>p.qualificar</v>
      </c>
      <c r="D3166" s="16" t="str">
        <f t="shared" si="889"/>
        <v>é.material.comburente</v>
      </c>
      <c r="E3166" s="17" t="s">
        <v>26</v>
      </c>
      <c r="F3166" s="36" t="str">
        <f>F3163</f>
        <v>d.qualificar</v>
      </c>
      <c r="G3166" s="19" t="s">
        <v>2626</v>
      </c>
      <c r="H3166" s="36" t="s">
        <v>34</v>
      </c>
      <c r="I3166" s="21" t="str">
        <f t="shared" si="895"/>
        <v>null</v>
      </c>
      <c r="J3166" s="22" t="s">
        <v>0</v>
      </c>
      <c r="K3166" s="22" t="s">
        <v>0</v>
      </c>
      <c r="L3166" s="22" t="s">
        <v>0</v>
      </c>
      <c r="M3166" s="22" t="s">
        <v>0</v>
      </c>
      <c r="N3166" s="22" t="s">
        <v>0</v>
      </c>
      <c r="O3166" s="22" t="s">
        <v>0</v>
      </c>
      <c r="P3166" s="22" t="s">
        <v>0</v>
      </c>
      <c r="Q3166" s="22" t="s">
        <v>0</v>
      </c>
      <c r="R3166" s="42" t="s">
        <v>0</v>
      </c>
      <c r="S3166" s="25" t="s">
        <v>1</v>
      </c>
      <c r="T3166" s="25" t="s">
        <v>6790</v>
      </c>
      <c r="U3166" s="26" t="str">
        <f t="shared" si="896"/>
        <v>Propriedade destinada a qualificar: é.material.comburente</v>
      </c>
      <c r="V3166" s="26" t="str">
        <f t="shared" si="890"/>
        <v>Dado para qualificar: material.comburente -- Formatado como (xsd:boolean)</v>
      </c>
      <c r="W3166" s="27" t="s">
        <v>12057</v>
      </c>
      <c r="X3166" s="28" t="s">
        <v>12131</v>
      </c>
      <c r="Y3166" s="29" t="s">
        <v>12309</v>
      </c>
      <c r="Z3166" s="30" t="str">
        <f t="shared" si="898"/>
        <v>d.qualificar.169</v>
      </c>
      <c r="AA3166" s="30" t="str">
        <f t="shared" si="899"/>
        <v>Ação de qualificar</v>
      </c>
      <c r="AB3166" s="31" t="str">
        <f t="shared" si="900"/>
        <v>null</v>
      </c>
      <c r="AC3166" s="32" t="s">
        <v>0</v>
      </c>
      <c r="AD3166" s="31" t="str">
        <f t="shared" si="893"/>
        <v>null</v>
      </c>
      <c r="AE3166" s="32" t="s">
        <v>0</v>
      </c>
      <c r="AF3166" s="31" t="str">
        <f t="shared" si="891"/>
        <v>null</v>
      </c>
      <c r="AG3166" s="32" t="s">
        <v>0</v>
      </c>
      <c r="AH3166" s="31" t="str">
        <f t="shared" si="901"/>
        <v>null</v>
      </c>
      <c r="AI3166" s="32" t="s">
        <v>0</v>
      </c>
      <c r="AJ3166" s="31" t="str">
        <f t="shared" si="892"/>
        <v>null</v>
      </c>
      <c r="AK3166" s="32" t="s">
        <v>0</v>
      </c>
      <c r="AL3166" s="31" t="str">
        <f t="shared" si="897"/>
        <v>null</v>
      </c>
      <c r="AM3166" s="33" t="s">
        <v>0</v>
      </c>
    </row>
    <row r="3167" spans="1:39" ht="6.9" customHeight="1" x14ac:dyDescent="0.4">
      <c r="A3167" s="13">
        <v>3167</v>
      </c>
      <c r="B3167" s="14" t="s">
        <v>25</v>
      </c>
      <c r="C3167" s="35" t="str">
        <f t="shared" si="894"/>
        <v>p.qualificar</v>
      </c>
      <c r="D3167" s="16" t="str">
        <f t="shared" si="889"/>
        <v>é.material.combustível</v>
      </c>
      <c r="E3167" s="17" t="s">
        <v>26</v>
      </c>
      <c r="F3167" s="36" t="str">
        <f>F3164</f>
        <v>d.qualificar</v>
      </c>
      <c r="G3167" s="19" t="s">
        <v>1380</v>
      </c>
      <c r="H3167" s="36" t="s">
        <v>34</v>
      </c>
      <c r="I3167" s="21" t="str">
        <f t="shared" si="895"/>
        <v>null</v>
      </c>
      <c r="J3167" s="22" t="s">
        <v>0</v>
      </c>
      <c r="K3167" s="22" t="s">
        <v>0</v>
      </c>
      <c r="L3167" s="22" t="s">
        <v>0</v>
      </c>
      <c r="M3167" s="22" t="s">
        <v>0</v>
      </c>
      <c r="N3167" s="22" t="s">
        <v>0</v>
      </c>
      <c r="O3167" s="22" t="s">
        <v>0</v>
      </c>
      <c r="P3167" s="22" t="s">
        <v>0</v>
      </c>
      <c r="Q3167" s="22" t="s">
        <v>0</v>
      </c>
      <c r="R3167" s="42" t="s">
        <v>0</v>
      </c>
      <c r="S3167" s="25" t="s">
        <v>1</v>
      </c>
      <c r="T3167" s="25" t="s">
        <v>6790</v>
      </c>
      <c r="U3167" s="26" t="str">
        <f t="shared" si="896"/>
        <v>Propriedade destinada a qualificar: é.material.combustível</v>
      </c>
      <c r="V3167" s="26" t="str">
        <f t="shared" si="890"/>
        <v>Dado para qualificar: material.combustível -- Formatado como (xsd:boolean)</v>
      </c>
      <c r="W3167" s="27" t="s">
        <v>12058</v>
      </c>
      <c r="X3167" s="28" t="s">
        <v>12132</v>
      </c>
      <c r="Y3167" s="29" t="s">
        <v>12250</v>
      </c>
      <c r="Z3167" s="30" t="str">
        <f t="shared" si="898"/>
        <v>d.qualificar.170</v>
      </c>
      <c r="AA3167" s="30" t="str">
        <f t="shared" si="899"/>
        <v>Ação de qualificar</v>
      </c>
      <c r="AB3167" s="31" t="str">
        <f t="shared" si="900"/>
        <v>null</v>
      </c>
      <c r="AC3167" s="32" t="s">
        <v>0</v>
      </c>
      <c r="AD3167" s="31" t="str">
        <f t="shared" si="893"/>
        <v>null</v>
      </c>
      <c r="AE3167" s="32" t="s">
        <v>0</v>
      </c>
      <c r="AF3167" s="31" t="str">
        <f t="shared" si="891"/>
        <v>null</v>
      </c>
      <c r="AG3167" s="32" t="s">
        <v>0</v>
      </c>
      <c r="AH3167" s="31" t="str">
        <f t="shared" si="901"/>
        <v>null</v>
      </c>
      <c r="AI3167" s="32" t="s">
        <v>0</v>
      </c>
      <c r="AJ3167" s="31" t="str">
        <f t="shared" si="892"/>
        <v>null</v>
      </c>
      <c r="AK3167" s="32" t="s">
        <v>0</v>
      </c>
      <c r="AL3167" s="31" t="str">
        <f t="shared" si="897"/>
        <v>null</v>
      </c>
      <c r="AM3167" s="33" t="s">
        <v>0</v>
      </c>
    </row>
    <row r="3168" spans="1:39" ht="6.9" customHeight="1" x14ac:dyDescent="0.4">
      <c r="A3168" s="13">
        <v>3168</v>
      </c>
      <c r="B3168" s="14" t="s">
        <v>25</v>
      </c>
      <c r="C3168" s="35" t="str">
        <f t="shared" si="894"/>
        <v>p.qualificar</v>
      </c>
      <c r="D3168" s="16" t="str">
        <f t="shared" si="889"/>
        <v>é.matutina</v>
      </c>
      <c r="E3168" s="17" t="s">
        <v>26</v>
      </c>
      <c r="F3168" s="36" t="str">
        <f t="shared" ref="F3168:F3177" si="902">F3164</f>
        <v>d.qualificar</v>
      </c>
      <c r="G3168" s="19" t="s">
        <v>11898</v>
      </c>
      <c r="H3168" s="20" t="s">
        <v>34</v>
      </c>
      <c r="I3168" s="21" t="str">
        <f t="shared" si="895"/>
        <v>null</v>
      </c>
      <c r="J3168" s="22" t="s">
        <v>0</v>
      </c>
      <c r="K3168" s="22" t="s">
        <v>0</v>
      </c>
      <c r="L3168" s="22" t="s">
        <v>0</v>
      </c>
      <c r="M3168" s="22" t="s">
        <v>0</v>
      </c>
      <c r="N3168" s="22" t="s">
        <v>0</v>
      </c>
      <c r="O3168" s="22" t="s">
        <v>0</v>
      </c>
      <c r="P3168" s="22" t="s">
        <v>0</v>
      </c>
      <c r="Q3168" s="22" t="s">
        <v>0</v>
      </c>
      <c r="R3168" s="24" t="s">
        <v>11952</v>
      </c>
      <c r="S3168" s="25" t="s">
        <v>1</v>
      </c>
      <c r="T3168" s="25" t="s">
        <v>6790</v>
      </c>
      <c r="U3168" s="26" t="str">
        <f t="shared" si="896"/>
        <v>Propriedade destinada a qualificar: é.matutina</v>
      </c>
      <c r="V3168" s="26" t="str">
        <f t="shared" si="890"/>
        <v>Dado para qualificar: matutina -- Formatado como (xsd:boolean)</v>
      </c>
      <c r="W3168" s="27" t="s">
        <v>12059</v>
      </c>
      <c r="X3168" s="28" t="s">
        <v>12201</v>
      </c>
      <c r="Y3168" s="29" t="s">
        <v>12300</v>
      </c>
      <c r="Z3168" s="30" t="str">
        <f t="shared" si="898"/>
        <v>d.qualificar.171</v>
      </c>
      <c r="AA3168" s="30" t="str">
        <f t="shared" si="899"/>
        <v>Ação de qualificar</v>
      </c>
      <c r="AB3168" s="31" t="str">
        <f t="shared" si="900"/>
        <v>null</v>
      </c>
      <c r="AC3168" s="32" t="s">
        <v>0</v>
      </c>
      <c r="AD3168" s="31" t="str">
        <f t="shared" si="893"/>
        <v>null</v>
      </c>
      <c r="AE3168" s="32" t="s">
        <v>0</v>
      </c>
      <c r="AF3168" s="31" t="str">
        <f t="shared" si="891"/>
        <v>null</v>
      </c>
      <c r="AG3168" s="32" t="s">
        <v>0</v>
      </c>
      <c r="AH3168" s="31" t="str">
        <f t="shared" si="901"/>
        <v>null</v>
      </c>
      <c r="AI3168" s="32" t="s">
        <v>0</v>
      </c>
      <c r="AJ3168" s="31" t="str">
        <f t="shared" si="892"/>
        <v>null</v>
      </c>
      <c r="AK3168" s="32" t="s">
        <v>0</v>
      </c>
      <c r="AL3168" s="31" t="str">
        <f t="shared" si="897"/>
        <v>null</v>
      </c>
      <c r="AM3168" s="33" t="s">
        <v>0</v>
      </c>
    </row>
    <row r="3169" spans="1:39" ht="6.9" customHeight="1" x14ac:dyDescent="0.4">
      <c r="A3169" s="13">
        <v>3169</v>
      </c>
      <c r="B3169" s="14" t="s">
        <v>25</v>
      </c>
      <c r="C3169" s="35" t="str">
        <f t="shared" si="894"/>
        <v>p.qualificar</v>
      </c>
      <c r="D3169" s="16" t="str">
        <f t="shared" si="889"/>
        <v>é.matutino</v>
      </c>
      <c r="E3169" s="17" t="s">
        <v>26</v>
      </c>
      <c r="F3169" s="36" t="str">
        <f t="shared" si="902"/>
        <v>d.qualificar</v>
      </c>
      <c r="G3169" s="19" t="s">
        <v>256</v>
      </c>
      <c r="H3169" s="20" t="s">
        <v>34</v>
      </c>
      <c r="I3169" s="21" t="str">
        <f t="shared" si="895"/>
        <v>null</v>
      </c>
      <c r="J3169" s="22" t="s">
        <v>0</v>
      </c>
      <c r="K3169" s="22" t="s">
        <v>0</v>
      </c>
      <c r="L3169" s="22" t="s">
        <v>0</v>
      </c>
      <c r="M3169" s="22" t="s">
        <v>0</v>
      </c>
      <c r="N3169" s="22" t="s">
        <v>0</v>
      </c>
      <c r="O3169" s="22" t="s">
        <v>0</v>
      </c>
      <c r="P3169" s="22" t="s">
        <v>0</v>
      </c>
      <c r="Q3169" s="22" t="s">
        <v>0</v>
      </c>
      <c r="R3169" s="24" t="s">
        <v>11951</v>
      </c>
      <c r="S3169" s="25" t="s">
        <v>1</v>
      </c>
      <c r="T3169" s="25" t="s">
        <v>6790</v>
      </c>
      <c r="U3169" s="26" t="str">
        <f t="shared" si="896"/>
        <v>Propriedade destinada a qualificar: é.matutino</v>
      </c>
      <c r="V3169" s="26" t="str">
        <f t="shared" si="890"/>
        <v>Dado para qualificar: matutino -- Formatado como (xsd:boolean)</v>
      </c>
      <c r="W3169" s="27" t="s">
        <v>12060</v>
      </c>
      <c r="X3169" s="28" t="s">
        <v>12202</v>
      </c>
      <c r="Y3169" s="29" t="s">
        <v>12301</v>
      </c>
      <c r="Z3169" s="30" t="str">
        <f t="shared" si="898"/>
        <v>d.qualificar.172</v>
      </c>
      <c r="AA3169" s="30" t="str">
        <f t="shared" si="899"/>
        <v>Ação de qualificar</v>
      </c>
      <c r="AB3169" s="31" t="str">
        <f t="shared" si="900"/>
        <v>null</v>
      </c>
      <c r="AC3169" s="32" t="s">
        <v>0</v>
      </c>
      <c r="AD3169" s="31" t="str">
        <f t="shared" si="893"/>
        <v>null</v>
      </c>
      <c r="AE3169" s="32" t="s">
        <v>0</v>
      </c>
      <c r="AF3169" s="31" t="str">
        <f t="shared" si="891"/>
        <v>null</v>
      </c>
      <c r="AG3169" s="32" t="s">
        <v>0</v>
      </c>
      <c r="AH3169" s="31" t="str">
        <f t="shared" si="901"/>
        <v>null</v>
      </c>
      <c r="AI3169" s="32" t="s">
        <v>0</v>
      </c>
      <c r="AJ3169" s="31" t="str">
        <f t="shared" si="892"/>
        <v>null</v>
      </c>
      <c r="AK3169" s="32" t="s">
        <v>0</v>
      </c>
      <c r="AL3169" s="31" t="str">
        <f t="shared" si="897"/>
        <v>null</v>
      </c>
      <c r="AM3169" s="33" t="s">
        <v>0</v>
      </c>
    </row>
    <row r="3170" spans="1:39" ht="6.9" customHeight="1" x14ac:dyDescent="0.4">
      <c r="A3170" s="13">
        <v>3170</v>
      </c>
      <c r="B3170" s="14" t="s">
        <v>25</v>
      </c>
      <c r="C3170" s="35" t="str">
        <f t="shared" si="894"/>
        <v>p.qualificar</v>
      </c>
      <c r="D3170" s="16" t="str">
        <f t="shared" si="889"/>
        <v>é.móvel</v>
      </c>
      <c r="E3170" s="17" t="s">
        <v>26</v>
      </c>
      <c r="F3170" s="36" t="str">
        <f t="shared" si="902"/>
        <v>d.qualificar</v>
      </c>
      <c r="G3170" s="19" t="s">
        <v>247</v>
      </c>
      <c r="H3170" s="36" t="s">
        <v>34</v>
      </c>
      <c r="I3170" s="21" t="str">
        <f t="shared" si="895"/>
        <v>null</v>
      </c>
      <c r="J3170" s="22" t="s">
        <v>0</v>
      </c>
      <c r="K3170" s="22" t="s">
        <v>0</v>
      </c>
      <c r="L3170" s="22" t="s">
        <v>0</v>
      </c>
      <c r="M3170" s="22" t="s">
        <v>0</v>
      </c>
      <c r="N3170" s="22" t="s">
        <v>0</v>
      </c>
      <c r="O3170" s="22" t="s">
        <v>0</v>
      </c>
      <c r="P3170" s="22" t="s">
        <v>0</v>
      </c>
      <c r="Q3170" s="22" t="s">
        <v>0</v>
      </c>
      <c r="R3170" s="42" t="s">
        <v>0</v>
      </c>
      <c r="S3170" s="25" t="s">
        <v>1</v>
      </c>
      <c r="T3170" s="25" t="s">
        <v>6790</v>
      </c>
      <c r="U3170" s="26" t="str">
        <f t="shared" si="896"/>
        <v>Propriedade destinada a qualificar: é.móvel</v>
      </c>
      <c r="V3170" s="26" t="str">
        <f t="shared" si="890"/>
        <v>Dado para qualificar: móvel -- Formatado como (xsd:boolean)</v>
      </c>
      <c r="W3170" s="27" t="s">
        <v>12061</v>
      </c>
      <c r="X3170" s="28" t="s">
        <v>12133</v>
      </c>
      <c r="Y3170" s="29" t="s">
        <v>12251</v>
      </c>
      <c r="Z3170" s="30" t="str">
        <f t="shared" si="898"/>
        <v>d.qualificar.173</v>
      </c>
      <c r="AA3170" s="30" t="str">
        <f t="shared" si="899"/>
        <v>Ação de qualificar</v>
      </c>
      <c r="AB3170" s="31" t="str">
        <f t="shared" si="900"/>
        <v>null</v>
      </c>
      <c r="AC3170" s="32" t="s">
        <v>0</v>
      </c>
      <c r="AD3170" s="31" t="str">
        <f t="shared" si="893"/>
        <v>null</v>
      </c>
      <c r="AE3170" s="32" t="s">
        <v>0</v>
      </c>
      <c r="AF3170" s="31" t="str">
        <f t="shared" si="891"/>
        <v>null</v>
      </c>
      <c r="AG3170" s="32" t="s">
        <v>0</v>
      </c>
      <c r="AH3170" s="31" t="str">
        <f t="shared" si="901"/>
        <v>null</v>
      </c>
      <c r="AI3170" s="32" t="s">
        <v>0</v>
      </c>
      <c r="AJ3170" s="31" t="str">
        <f t="shared" si="892"/>
        <v>null</v>
      </c>
      <c r="AK3170" s="32" t="s">
        <v>0</v>
      </c>
      <c r="AL3170" s="31" t="str">
        <f t="shared" si="897"/>
        <v>null</v>
      </c>
      <c r="AM3170" s="33" t="s">
        <v>0</v>
      </c>
    </row>
    <row r="3171" spans="1:39" ht="6.9" customHeight="1" x14ac:dyDescent="0.4">
      <c r="A3171" s="13">
        <v>3171</v>
      </c>
      <c r="B3171" s="14" t="s">
        <v>25</v>
      </c>
      <c r="C3171" s="35" t="str">
        <f t="shared" si="894"/>
        <v>p.qualificar</v>
      </c>
      <c r="D3171" s="16" t="str">
        <f t="shared" si="889"/>
        <v>é.natural</v>
      </c>
      <c r="E3171" s="17" t="s">
        <v>26</v>
      </c>
      <c r="F3171" s="36" t="str">
        <f t="shared" si="902"/>
        <v>d.qualificar</v>
      </c>
      <c r="G3171" s="19" t="s">
        <v>331</v>
      </c>
      <c r="H3171" s="36" t="s">
        <v>34</v>
      </c>
      <c r="I3171" s="21" t="str">
        <f t="shared" si="895"/>
        <v>null</v>
      </c>
      <c r="J3171" s="22" t="s">
        <v>0</v>
      </c>
      <c r="K3171" s="22" t="s">
        <v>0</v>
      </c>
      <c r="L3171" s="22" t="s">
        <v>0</v>
      </c>
      <c r="M3171" s="22" t="s">
        <v>0</v>
      </c>
      <c r="N3171" s="22" t="s">
        <v>0</v>
      </c>
      <c r="O3171" s="22" t="s">
        <v>0</v>
      </c>
      <c r="P3171" s="22" t="s">
        <v>0</v>
      </c>
      <c r="Q3171" s="22" t="s">
        <v>869</v>
      </c>
      <c r="R3171" s="42" t="s">
        <v>0</v>
      </c>
      <c r="S3171" s="25" t="s">
        <v>1</v>
      </c>
      <c r="T3171" s="25" t="s">
        <v>6790</v>
      </c>
      <c r="U3171" s="26" t="str">
        <f t="shared" si="896"/>
        <v>Propriedade destinada a qualificar: é.natural</v>
      </c>
      <c r="V3171" s="26" t="str">
        <f t="shared" si="890"/>
        <v>Dado para qualificar: natural -- Formatado como (xsd:boolean)</v>
      </c>
      <c r="W3171" s="27" t="s">
        <v>12062</v>
      </c>
      <c r="X3171" s="28" t="s">
        <v>12134</v>
      </c>
      <c r="Y3171" s="29" t="s">
        <v>12275</v>
      </c>
      <c r="Z3171" s="30" t="str">
        <f t="shared" si="898"/>
        <v>d.qualificar.174</v>
      </c>
      <c r="AA3171" s="30" t="str">
        <f t="shared" si="899"/>
        <v>Ação de qualificar</v>
      </c>
      <c r="AB3171" s="31" t="str">
        <f t="shared" si="900"/>
        <v>null</v>
      </c>
      <c r="AC3171" s="32" t="s">
        <v>0</v>
      </c>
      <c r="AD3171" s="31" t="str">
        <f t="shared" si="893"/>
        <v>null</v>
      </c>
      <c r="AE3171" s="32" t="s">
        <v>0</v>
      </c>
      <c r="AF3171" s="31" t="str">
        <f t="shared" si="891"/>
        <v>null</v>
      </c>
      <c r="AG3171" s="32" t="s">
        <v>0</v>
      </c>
      <c r="AH3171" s="31" t="str">
        <f t="shared" si="901"/>
        <v>null</v>
      </c>
      <c r="AI3171" s="32" t="s">
        <v>0</v>
      </c>
      <c r="AJ3171" s="31" t="str">
        <f t="shared" si="892"/>
        <v>null</v>
      </c>
      <c r="AK3171" s="32" t="s">
        <v>0</v>
      </c>
      <c r="AL3171" s="31" t="str">
        <f t="shared" si="897"/>
        <v>null</v>
      </c>
      <c r="AM3171" s="33" t="s">
        <v>0</v>
      </c>
    </row>
    <row r="3172" spans="1:39" ht="6.9" customHeight="1" x14ac:dyDescent="0.4">
      <c r="A3172" s="13">
        <v>3172</v>
      </c>
      <c r="B3172" s="14" t="s">
        <v>25</v>
      </c>
      <c r="C3172" s="35" t="str">
        <f t="shared" si="894"/>
        <v>p.qualificar</v>
      </c>
      <c r="D3172" s="16" t="str">
        <f t="shared" si="889"/>
        <v>é.necessária</v>
      </c>
      <c r="E3172" s="17" t="s">
        <v>26</v>
      </c>
      <c r="F3172" s="36" t="str">
        <f t="shared" si="902"/>
        <v>d.qualificar</v>
      </c>
      <c r="G3172" s="19" t="s">
        <v>11899</v>
      </c>
      <c r="H3172" s="36" t="s">
        <v>34</v>
      </c>
      <c r="I3172" s="21" t="str">
        <f t="shared" si="895"/>
        <v>null</v>
      </c>
      <c r="J3172" s="22" t="s">
        <v>0</v>
      </c>
      <c r="K3172" s="22" t="s">
        <v>0</v>
      </c>
      <c r="L3172" s="22" t="s">
        <v>0</v>
      </c>
      <c r="M3172" s="22" t="s">
        <v>0</v>
      </c>
      <c r="N3172" s="22" t="s">
        <v>0</v>
      </c>
      <c r="O3172" s="22" t="s">
        <v>0</v>
      </c>
      <c r="P3172" s="22" t="s">
        <v>0</v>
      </c>
      <c r="Q3172" s="22" t="s">
        <v>0</v>
      </c>
      <c r="R3172" s="24" t="s">
        <v>11947</v>
      </c>
      <c r="S3172" s="25" t="s">
        <v>1</v>
      </c>
      <c r="T3172" s="25" t="s">
        <v>6790</v>
      </c>
      <c r="U3172" s="26" t="str">
        <f t="shared" si="896"/>
        <v>Propriedade destinada a qualificar: é.necessária</v>
      </c>
      <c r="V3172" s="26" t="str">
        <f t="shared" si="890"/>
        <v>Dado para qualificar: necessária -- Formatado como (xsd:boolean)</v>
      </c>
      <c r="W3172" s="27" t="s">
        <v>12063</v>
      </c>
      <c r="X3172" s="28" t="s">
        <v>12204</v>
      </c>
      <c r="Y3172" s="29" t="s">
        <v>12285</v>
      </c>
      <c r="Z3172" s="30" t="str">
        <f t="shared" si="898"/>
        <v>d.qualificar.175</v>
      </c>
      <c r="AA3172" s="30" t="str">
        <f t="shared" si="899"/>
        <v>Ação de qualificar</v>
      </c>
      <c r="AB3172" s="31" t="str">
        <f t="shared" si="900"/>
        <v>null</v>
      </c>
      <c r="AC3172" s="32" t="s">
        <v>0</v>
      </c>
      <c r="AD3172" s="31" t="str">
        <f t="shared" si="893"/>
        <v>null</v>
      </c>
      <c r="AE3172" s="32" t="s">
        <v>0</v>
      </c>
      <c r="AF3172" s="31" t="str">
        <f t="shared" si="891"/>
        <v>null</v>
      </c>
      <c r="AG3172" s="32" t="s">
        <v>0</v>
      </c>
      <c r="AH3172" s="31" t="str">
        <f t="shared" si="901"/>
        <v>null</v>
      </c>
      <c r="AI3172" s="32" t="s">
        <v>0</v>
      </c>
      <c r="AJ3172" s="31" t="str">
        <f t="shared" si="892"/>
        <v>null</v>
      </c>
      <c r="AK3172" s="32" t="s">
        <v>0</v>
      </c>
      <c r="AL3172" s="31" t="str">
        <f t="shared" si="897"/>
        <v>null</v>
      </c>
      <c r="AM3172" s="33" t="s">
        <v>0</v>
      </c>
    </row>
    <row r="3173" spans="1:39" ht="6.9" customHeight="1" x14ac:dyDescent="0.4">
      <c r="A3173" s="13">
        <v>3173</v>
      </c>
      <c r="B3173" s="14" t="s">
        <v>25</v>
      </c>
      <c r="C3173" s="35" t="str">
        <f t="shared" si="894"/>
        <v>p.qualificar</v>
      </c>
      <c r="D3173" s="16" t="str">
        <f t="shared" si="889"/>
        <v>é.necessário</v>
      </c>
      <c r="E3173" s="17" t="s">
        <v>26</v>
      </c>
      <c r="F3173" s="36" t="str">
        <f t="shared" si="902"/>
        <v>d.qualificar</v>
      </c>
      <c r="G3173" s="19" t="s">
        <v>312</v>
      </c>
      <c r="H3173" s="36" t="s">
        <v>34</v>
      </c>
      <c r="I3173" s="21" t="str">
        <f t="shared" si="895"/>
        <v>null</v>
      </c>
      <c r="J3173" s="22" t="s">
        <v>0</v>
      </c>
      <c r="K3173" s="22" t="s">
        <v>0</v>
      </c>
      <c r="L3173" s="22" t="s">
        <v>0</v>
      </c>
      <c r="M3173" s="22" t="s">
        <v>0</v>
      </c>
      <c r="N3173" s="22" t="s">
        <v>0</v>
      </c>
      <c r="O3173" s="22" t="s">
        <v>0</v>
      </c>
      <c r="P3173" s="22" t="s">
        <v>0</v>
      </c>
      <c r="Q3173" s="22" t="s">
        <v>0</v>
      </c>
      <c r="R3173" s="24" t="s">
        <v>11946</v>
      </c>
      <c r="S3173" s="25" t="s">
        <v>1</v>
      </c>
      <c r="T3173" s="25" t="s">
        <v>6790</v>
      </c>
      <c r="U3173" s="26" t="str">
        <f t="shared" si="896"/>
        <v>Propriedade destinada a qualificar: é.necessário</v>
      </c>
      <c r="V3173" s="26" t="str">
        <f t="shared" si="890"/>
        <v>Dado para qualificar: necessário -- Formatado como (xsd:boolean)</v>
      </c>
      <c r="W3173" s="27" t="s">
        <v>12064</v>
      </c>
      <c r="X3173" s="28" t="s">
        <v>12203</v>
      </c>
      <c r="Y3173" s="29" t="s">
        <v>12285</v>
      </c>
      <c r="Z3173" s="30" t="str">
        <f t="shared" si="898"/>
        <v>d.qualificar.176</v>
      </c>
      <c r="AA3173" s="30" t="str">
        <f t="shared" si="899"/>
        <v>Ação de qualificar</v>
      </c>
      <c r="AB3173" s="31" t="str">
        <f t="shared" si="900"/>
        <v>null</v>
      </c>
      <c r="AC3173" s="32" t="s">
        <v>0</v>
      </c>
      <c r="AD3173" s="31" t="str">
        <f t="shared" si="893"/>
        <v>null</v>
      </c>
      <c r="AE3173" s="32" t="s">
        <v>0</v>
      </c>
      <c r="AF3173" s="31" t="str">
        <f t="shared" si="891"/>
        <v>null</v>
      </c>
      <c r="AG3173" s="32" t="s">
        <v>0</v>
      </c>
      <c r="AH3173" s="31" t="str">
        <f t="shared" si="901"/>
        <v>null</v>
      </c>
      <c r="AI3173" s="32" t="s">
        <v>0</v>
      </c>
      <c r="AJ3173" s="31" t="str">
        <f t="shared" si="892"/>
        <v>null</v>
      </c>
      <c r="AK3173" s="32" t="s">
        <v>0</v>
      </c>
      <c r="AL3173" s="31" t="str">
        <f t="shared" si="897"/>
        <v>null</v>
      </c>
      <c r="AM3173" s="33" t="s">
        <v>0</v>
      </c>
    </row>
    <row r="3174" spans="1:39" ht="6.9" customHeight="1" x14ac:dyDescent="0.4">
      <c r="A3174" s="13">
        <v>3174</v>
      </c>
      <c r="B3174" s="14" t="s">
        <v>25</v>
      </c>
      <c r="C3174" s="35" t="str">
        <f t="shared" si="894"/>
        <v>p.qualificar</v>
      </c>
      <c r="D3174" s="16" t="str">
        <f t="shared" si="889"/>
        <v>é.negativa</v>
      </c>
      <c r="E3174" s="17" t="s">
        <v>26</v>
      </c>
      <c r="F3174" s="36" t="str">
        <f t="shared" si="902"/>
        <v>d.qualificar</v>
      </c>
      <c r="G3174" s="19" t="s">
        <v>343</v>
      </c>
      <c r="H3174" s="36" t="s">
        <v>34</v>
      </c>
      <c r="I3174" s="21" t="str">
        <f t="shared" si="895"/>
        <v>null</v>
      </c>
      <c r="J3174" s="22" t="s">
        <v>0</v>
      </c>
      <c r="K3174" s="22" t="s">
        <v>0</v>
      </c>
      <c r="L3174" s="22" t="s">
        <v>0</v>
      </c>
      <c r="M3174" s="22" t="s">
        <v>0</v>
      </c>
      <c r="N3174" s="22" t="s">
        <v>0</v>
      </c>
      <c r="O3174" s="22" t="s">
        <v>0</v>
      </c>
      <c r="P3174" s="22" t="s">
        <v>0</v>
      </c>
      <c r="Q3174" s="22" t="s">
        <v>3005</v>
      </c>
      <c r="R3174" s="24" t="s">
        <v>450</v>
      </c>
      <c r="S3174" s="25" t="s">
        <v>1</v>
      </c>
      <c r="T3174" s="25" t="s">
        <v>6790</v>
      </c>
      <c r="U3174" s="26" t="str">
        <f t="shared" si="896"/>
        <v>Propriedade destinada a qualificar: é.negativa</v>
      </c>
      <c r="V3174" s="26" t="str">
        <f t="shared" si="890"/>
        <v>Dado para qualificar: negativa -- Formatado como (xsd:boolean)</v>
      </c>
      <c r="W3174" s="27" t="s">
        <v>12065</v>
      </c>
      <c r="X3174" s="28" t="s">
        <v>12205</v>
      </c>
      <c r="Y3174" s="29" t="s">
        <v>12276</v>
      </c>
      <c r="Z3174" s="30" t="str">
        <f t="shared" si="898"/>
        <v>d.qualificar.177</v>
      </c>
      <c r="AA3174" s="30" t="str">
        <f t="shared" si="899"/>
        <v>Ação de qualificar</v>
      </c>
      <c r="AB3174" s="31" t="str">
        <f t="shared" si="900"/>
        <v>null</v>
      </c>
      <c r="AC3174" s="32" t="s">
        <v>0</v>
      </c>
      <c r="AD3174" s="31" t="str">
        <f t="shared" si="893"/>
        <v>null</v>
      </c>
      <c r="AE3174" s="32" t="s">
        <v>0</v>
      </c>
      <c r="AF3174" s="31" t="str">
        <f t="shared" si="891"/>
        <v>null</v>
      </c>
      <c r="AG3174" s="32" t="s">
        <v>0</v>
      </c>
      <c r="AH3174" s="31" t="str">
        <f t="shared" si="901"/>
        <v>null</v>
      </c>
      <c r="AI3174" s="32" t="s">
        <v>0</v>
      </c>
      <c r="AJ3174" s="31" t="str">
        <f t="shared" si="892"/>
        <v>null</v>
      </c>
      <c r="AK3174" s="32" t="s">
        <v>0</v>
      </c>
      <c r="AL3174" s="31" t="str">
        <f t="shared" si="897"/>
        <v>null</v>
      </c>
      <c r="AM3174" s="33" t="s">
        <v>0</v>
      </c>
    </row>
    <row r="3175" spans="1:39" ht="6.9" customHeight="1" x14ac:dyDescent="0.4">
      <c r="A3175" s="13">
        <v>3175</v>
      </c>
      <c r="B3175" s="14" t="s">
        <v>25</v>
      </c>
      <c r="C3175" s="35" t="str">
        <f t="shared" si="894"/>
        <v>p.qualificar</v>
      </c>
      <c r="D3175" s="16" t="str">
        <f t="shared" si="889"/>
        <v>é.negativo</v>
      </c>
      <c r="E3175" s="17" t="s">
        <v>26</v>
      </c>
      <c r="F3175" s="36" t="str">
        <f t="shared" si="902"/>
        <v>d.qualificar</v>
      </c>
      <c r="G3175" s="19" t="s">
        <v>208</v>
      </c>
      <c r="H3175" s="36" t="s">
        <v>34</v>
      </c>
      <c r="I3175" s="21" t="str">
        <f t="shared" si="895"/>
        <v>null</v>
      </c>
      <c r="J3175" s="22" t="s">
        <v>0</v>
      </c>
      <c r="K3175" s="22" t="s">
        <v>0</v>
      </c>
      <c r="L3175" s="22" t="s">
        <v>0</v>
      </c>
      <c r="M3175" s="22" t="s">
        <v>0</v>
      </c>
      <c r="N3175" s="22" t="s">
        <v>0</v>
      </c>
      <c r="O3175" s="22" t="s">
        <v>0</v>
      </c>
      <c r="P3175" s="22" t="s">
        <v>0</v>
      </c>
      <c r="Q3175" s="22" t="s">
        <v>451</v>
      </c>
      <c r="R3175" s="24" t="s">
        <v>3004</v>
      </c>
      <c r="S3175" s="25" t="s">
        <v>1</v>
      </c>
      <c r="T3175" s="25" t="s">
        <v>6790</v>
      </c>
      <c r="U3175" s="26" t="str">
        <f t="shared" si="896"/>
        <v>Propriedade destinada a qualificar: é.negativo</v>
      </c>
      <c r="V3175" s="26" t="str">
        <f t="shared" si="890"/>
        <v>Dado para qualificar: negativo -- Formatado como (xsd:boolean)</v>
      </c>
      <c r="W3175" s="27" t="s">
        <v>12066</v>
      </c>
      <c r="X3175" s="28" t="s">
        <v>12151</v>
      </c>
      <c r="Y3175" s="29" t="s">
        <v>12276</v>
      </c>
      <c r="Z3175" s="30" t="str">
        <f t="shared" si="898"/>
        <v>d.qualificar.178</v>
      </c>
      <c r="AA3175" s="30" t="str">
        <f t="shared" si="899"/>
        <v>Ação de qualificar</v>
      </c>
      <c r="AB3175" s="31" t="str">
        <f t="shared" si="900"/>
        <v>null</v>
      </c>
      <c r="AC3175" s="32" t="s">
        <v>0</v>
      </c>
      <c r="AD3175" s="31" t="str">
        <f t="shared" si="893"/>
        <v>null</v>
      </c>
      <c r="AE3175" s="32" t="s">
        <v>0</v>
      </c>
      <c r="AF3175" s="31" t="str">
        <f t="shared" si="891"/>
        <v>null</v>
      </c>
      <c r="AG3175" s="32" t="s">
        <v>0</v>
      </c>
      <c r="AH3175" s="31" t="str">
        <f t="shared" si="901"/>
        <v>null</v>
      </c>
      <c r="AI3175" s="32" t="s">
        <v>0</v>
      </c>
      <c r="AJ3175" s="31" t="str">
        <f t="shared" si="892"/>
        <v>null</v>
      </c>
      <c r="AK3175" s="32" t="s">
        <v>0</v>
      </c>
      <c r="AL3175" s="31" t="str">
        <f t="shared" si="897"/>
        <v>null</v>
      </c>
      <c r="AM3175" s="33" t="s">
        <v>0</v>
      </c>
    </row>
    <row r="3176" spans="1:39" ht="6.9" customHeight="1" x14ac:dyDescent="0.4">
      <c r="A3176" s="13">
        <v>3176</v>
      </c>
      <c r="B3176" s="14" t="s">
        <v>25</v>
      </c>
      <c r="C3176" s="35" t="str">
        <f t="shared" si="894"/>
        <v>p.qualificar</v>
      </c>
      <c r="D3176" s="16" t="str">
        <f t="shared" si="889"/>
        <v>é.noturna</v>
      </c>
      <c r="E3176" s="17" t="s">
        <v>26</v>
      </c>
      <c r="F3176" s="36" t="str">
        <f t="shared" si="902"/>
        <v>d.qualificar</v>
      </c>
      <c r="G3176" s="19" t="s">
        <v>11900</v>
      </c>
      <c r="H3176" s="20" t="s">
        <v>34</v>
      </c>
      <c r="I3176" s="21" t="str">
        <f t="shared" si="895"/>
        <v>null</v>
      </c>
      <c r="J3176" s="22" t="s">
        <v>0</v>
      </c>
      <c r="K3176" s="22" t="s">
        <v>0</v>
      </c>
      <c r="L3176" s="22" t="s">
        <v>0</v>
      </c>
      <c r="M3176" s="22" t="s">
        <v>0</v>
      </c>
      <c r="N3176" s="22" t="s">
        <v>0</v>
      </c>
      <c r="O3176" s="22" t="s">
        <v>0</v>
      </c>
      <c r="P3176" s="22" t="s">
        <v>0</v>
      </c>
      <c r="Q3176" s="22" t="s">
        <v>870</v>
      </c>
      <c r="R3176" s="24" t="s">
        <v>860</v>
      </c>
      <c r="S3176" s="25" t="s">
        <v>1</v>
      </c>
      <c r="T3176" s="25" t="s">
        <v>6790</v>
      </c>
      <c r="U3176" s="26" t="str">
        <f t="shared" si="896"/>
        <v>Propriedade destinada a qualificar: é.noturna</v>
      </c>
      <c r="V3176" s="26" t="str">
        <f t="shared" si="890"/>
        <v>Dado para qualificar: noturna -- Formatado como (xsd:boolean)</v>
      </c>
      <c r="W3176" s="27" t="s">
        <v>12067</v>
      </c>
      <c r="X3176" s="28" t="s">
        <v>12206</v>
      </c>
      <c r="Y3176" s="29" t="s">
        <v>12277</v>
      </c>
      <c r="Z3176" s="30" t="str">
        <f t="shared" si="898"/>
        <v>d.qualificar.179</v>
      </c>
      <c r="AA3176" s="30" t="str">
        <f t="shared" si="899"/>
        <v>Ação de qualificar</v>
      </c>
      <c r="AB3176" s="31" t="str">
        <f t="shared" si="900"/>
        <v>null</v>
      </c>
      <c r="AC3176" s="32" t="s">
        <v>0</v>
      </c>
      <c r="AD3176" s="31" t="str">
        <f t="shared" si="893"/>
        <v>null</v>
      </c>
      <c r="AE3176" s="32" t="s">
        <v>0</v>
      </c>
      <c r="AF3176" s="31" t="str">
        <f t="shared" si="891"/>
        <v>null</v>
      </c>
      <c r="AG3176" s="32" t="s">
        <v>0</v>
      </c>
      <c r="AH3176" s="31" t="str">
        <f t="shared" si="901"/>
        <v>null</v>
      </c>
      <c r="AI3176" s="32" t="s">
        <v>0</v>
      </c>
      <c r="AJ3176" s="31" t="str">
        <f t="shared" si="892"/>
        <v>null</v>
      </c>
      <c r="AK3176" s="32" t="s">
        <v>0</v>
      </c>
      <c r="AL3176" s="31" t="str">
        <f t="shared" si="897"/>
        <v>null</v>
      </c>
      <c r="AM3176" s="33" t="s">
        <v>0</v>
      </c>
    </row>
    <row r="3177" spans="1:39" ht="6.9" customHeight="1" x14ac:dyDescent="0.4">
      <c r="A3177" s="13">
        <v>3177</v>
      </c>
      <c r="B3177" s="14" t="s">
        <v>25</v>
      </c>
      <c r="C3177" s="35" t="str">
        <f t="shared" si="894"/>
        <v>p.qualificar</v>
      </c>
      <c r="D3177" s="16" t="str">
        <f t="shared" si="889"/>
        <v>é.noturno</v>
      </c>
      <c r="E3177" s="17" t="s">
        <v>26</v>
      </c>
      <c r="F3177" s="36" t="str">
        <f t="shared" si="902"/>
        <v>d.qualificar</v>
      </c>
      <c r="G3177" s="19" t="s">
        <v>255</v>
      </c>
      <c r="H3177" s="20" t="s">
        <v>34</v>
      </c>
      <c r="I3177" s="21" t="str">
        <f t="shared" si="895"/>
        <v>null</v>
      </c>
      <c r="J3177" s="22" t="s">
        <v>0</v>
      </c>
      <c r="K3177" s="22" t="s">
        <v>0</v>
      </c>
      <c r="L3177" s="22" t="s">
        <v>0</v>
      </c>
      <c r="M3177" s="22" t="s">
        <v>0</v>
      </c>
      <c r="N3177" s="22" t="s">
        <v>0</v>
      </c>
      <c r="O3177" s="22" t="s">
        <v>0</v>
      </c>
      <c r="P3177" s="22" t="s">
        <v>0</v>
      </c>
      <c r="Q3177" s="22" t="s">
        <v>870</v>
      </c>
      <c r="R3177" s="24" t="s">
        <v>11948</v>
      </c>
      <c r="S3177" s="25" t="s">
        <v>1</v>
      </c>
      <c r="T3177" s="25" t="s">
        <v>6790</v>
      </c>
      <c r="U3177" s="26" t="str">
        <f t="shared" si="896"/>
        <v>Propriedade destinada a qualificar: é.noturno</v>
      </c>
      <c r="V3177" s="26" t="str">
        <f t="shared" si="890"/>
        <v>Dado para qualificar: noturno -- Formatado como (xsd:boolean)</v>
      </c>
      <c r="W3177" s="27" t="s">
        <v>12068</v>
      </c>
      <c r="X3177" s="28" t="s">
        <v>12152</v>
      </c>
      <c r="Y3177" s="29" t="s">
        <v>12277</v>
      </c>
      <c r="Z3177" s="30" t="str">
        <f t="shared" si="898"/>
        <v>d.qualificar.180</v>
      </c>
      <c r="AA3177" s="30" t="str">
        <f t="shared" si="899"/>
        <v>Ação de qualificar</v>
      </c>
      <c r="AB3177" s="31" t="str">
        <f t="shared" si="900"/>
        <v>null</v>
      </c>
      <c r="AC3177" s="32" t="s">
        <v>0</v>
      </c>
      <c r="AD3177" s="31" t="str">
        <f t="shared" si="893"/>
        <v>null</v>
      </c>
      <c r="AE3177" s="32" t="s">
        <v>0</v>
      </c>
      <c r="AF3177" s="31" t="str">
        <f t="shared" si="891"/>
        <v>null</v>
      </c>
      <c r="AG3177" s="32" t="s">
        <v>0</v>
      </c>
      <c r="AH3177" s="31" t="str">
        <f t="shared" si="901"/>
        <v>null</v>
      </c>
      <c r="AI3177" s="32" t="s">
        <v>0</v>
      </c>
      <c r="AJ3177" s="31" t="str">
        <f t="shared" si="892"/>
        <v>null</v>
      </c>
      <c r="AK3177" s="32" t="s">
        <v>0</v>
      </c>
      <c r="AL3177" s="31" t="str">
        <f t="shared" si="897"/>
        <v>null</v>
      </c>
      <c r="AM3177" s="33" t="s">
        <v>0</v>
      </c>
    </row>
    <row r="3178" spans="1:39" ht="6.9" customHeight="1" x14ac:dyDescent="0.4">
      <c r="A3178" s="13">
        <v>3178</v>
      </c>
      <c r="B3178" s="14" t="s">
        <v>25</v>
      </c>
      <c r="C3178" s="35" t="str">
        <f t="shared" si="894"/>
        <v>p.qualificar</v>
      </c>
      <c r="D3178" s="16" t="str">
        <f t="shared" si="889"/>
        <v>é.obrigatória</v>
      </c>
      <c r="E3178" s="17" t="s">
        <v>26</v>
      </c>
      <c r="F3178" s="36" t="str">
        <f t="shared" ref="F3178:F3184" si="903">F3173</f>
        <v>d.qualificar</v>
      </c>
      <c r="G3178" s="19" t="s">
        <v>11901</v>
      </c>
      <c r="H3178" s="36" t="s">
        <v>34</v>
      </c>
      <c r="I3178" s="21" t="str">
        <f t="shared" si="895"/>
        <v>null</v>
      </c>
      <c r="J3178" s="22" t="s">
        <v>0</v>
      </c>
      <c r="K3178" s="22" t="s">
        <v>0</v>
      </c>
      <c r="L3178" s="22" t="s">
        <v>0</v>
      </c>
      <c r="M3178" s="22" t="s">
        <v>0</v>
      </c>
      <c r="N3178" s="22" t="s">
        <v>0</v>
      </c>
      <c r="O3178" s="22" t="s">
        <v>0</v>
      </c>
      <c r="P3178" s="22" t="s">
        <v>0</v>
      </c>
      <c r="Q3178" s="22" t="s">
        <v>0</v>
      </c>
      <c r="R3178" s="24" t="s">
        <v>11950</v>
      </c>
      <c r="S3178" s="25" t="s">
        <v>1</v>
      </c>
      <c r="T3178" s="25" t="s">
        <v>6790</v>
      </c>
      <c r="U3178" s="26" t="str">
        <f t="shared" si="896"/>
        <v>Propriedade destinada a qualificar: é.obrigatória</v>
      </c>
      <c r="V3178" s="26" t="str">
        <f t="shared" si="890"/>
        <v>Dado para qualificar: obrigatória -- Formatado como (xsd:boolean)</v>
      </c>
      <c r="W3178" s="27" t="s">
        <v>12069</v>
      </c>
      <c r="X3178" s="28" t="s">
        <v>12208</v>
      </c>
      <c r="Y3178" s="29" t="s">
        <v>12286</v>
      </c>
      <c r="Z3178" s="30" t="str">
        <f t="shared" si="898"/>
        <v>d.qualificar.181</v>
      </c>
      <c r="AA3178" s="30" t="str">
        <f t="shared" si="899"/>
        <v>Ação de qualificar</v>
      </c>
      <c r="AB3178" s="31" t="str">
        <f t="shared" si="900"/>
        <v>null</v>
      </c>
      <c r="AC3178" s="32" t="s">
        <v>0</v>
      </c>
      <c r="AD3178" s="31" t="str">
        <f t="shared" si="893"/>
        <v>null</v>
      </c>
      <c r="AE3178" s="32" t="s">
        <v>0</v>
      </c>
      <c r="AF3178" s="31" t="str">
        <f t="shared" si="891"/>
        <v>null</v>
      </c>
      <c r="AG3178" s="32" t="s">
        <v>0</v>
      </c>
      <c r="AH3178" s="31" t="str">
        <f t="shared" si="901"/>
        <v>null</v>
      </c>
      <c r="AI3178" s="32" t="s">
        <v>0</v>
      </c>
      <c r="AJ3178" s="31" t="str">
        <f t="shared" si="892"/>
        <v>null</v>
      </c>
      <c r="AK3178" s="32" t="s">
        <v>0</v>
      </c>
      <c r="AL3178" s="31" t="str">
        <f t="shared" si="897"/>
        <v>null</v>
      </c>
      <c r="AM3178" s="33" t="s">
        <v>0</v>
      </c>
    </row>
    <row r="3179" spans="1:39" ht="6.9" customHeight="1" x14ac:dyDescent="0.4">
      <c r="A3179" s="13">
        <v>3179</v>
      </c>
      <c r="B3179" s="14" t="s">
        <v>25</v>
      </c>
      <c r="C3179" s="35" t="str">
        <f t="shared" si="894"/>
        <v>p.qualificar</v>
      </c>
      <c r="D3179" s="16" t="str">
        <f t="shared" si="889"/>
        <v>é.obrigatório</v>
      </c>
      <c r="E3179" s="17" t="s">
        <v>26</v>
      </c>
      <c r="F3179" s="36" t="str">
        <f t="shared" si="903"/>
        <v>d.qualificar</v>
      </c>
      <c r="G3179" s="19" t="s">
        <v>284</v>
      </c>
      <c r="H3179" s="36" t="s">
        <v>34</v>
      </c>
      <c r="I3179" s="21" t="str">
        <f t="shared" si="895"/>
        <v>null</v>
      </c>
      <c r="J3179" s="22" t="s">
        <v>0</v>
      </c>
      <c r="K3179" s="22" t="s">
        <v>0</v>
      </c>
      <c r="L3179" s="22" t="s">
        <v>0</v>
      </c>
      <c r="M3179" s="22" t="s">
        <v>0</v>
      </c>
      <c r="N3179" s="22" t="s">
        <v>0</v>
      </c>
      <c r="O3179" s="22" t="s">
        <v>0</v>
      </c>
      <c r="P3179" s="22" t="s">
        <v>0</v>
      </c>
      <c r="Q3179" s="22" t="s">
        <v>0</v>
      </c>
      <c r="R3179" s="24" t="s">
        <v>11949</v>
      </c>
      <c r="S3179" s="25" t="s">
        <v>1</v>
      </c>
      <c r="T3179" s="25" t="s">
        <v>6790</v>
      </c>
      <c r="U3179" s="26" t="str">
        <f t="shared" si="896"/>
        <v>Propriedade destinada a qualificar: é.obrigatório</v>
      </c>
      <c r="V3179" s="26" t="str">
        <f t="shared" si="890"/>
        <v>Dado para qualificar: obrigatório -- Formatado como (xsd:boolean)</v>
      </c>
      <c r="W3179" s="27" t="s">
        <v>12070</v>
      </c>
      <c r="X3179" s="28" t="s">
        <v>12207</v>
      </c>
      <c r="Y3179" s="29" t="s">
        <v>12286</v>
      </c>
      <c r="Z3179" s="30" t="str">
        <f t="shared" si="898"/>
        <v>d.qualificar.182</v>
      </c>
      <c r="AA3179" s="30" t="str">
        <f t="shared" si="899"/>
        <v>Ação de qualificar</v>
      </c>
      <c r="AB3179" s="31" t="str">
        <f t="shared" si="900"/>
        <v>null</v>
      </c>
      <c r="AC3179" s="32" t="s">
        <v>0</v>
      </c>
      <c r="AD3179" s="31" t="str">
        <f t="shared" si="893"/>
        <v>null</v>
      </c>
      <c r="AE3179" s="32" t="s">
        <v>0</v>
      </c>
      <c r="AF3179" s="31" t="str">
        <f t="shared" si="891"/>
        <v>null</v>
      </c>
      <c r="AG3179" s="32" t="s">
        <v>0</v>
      </c>
      <c r="AH3179" s="31" t="str">
        <f t="shared" si="901"/>
        <v>null</v>
      </c>
      <c r="AI3179" s="32" t="s">
        <v>0</v>
      </c>
      <c r="AJ3179" s="31" t="str">
        <f t="shared" si="892"/>
        <v>null</v>
      </c>
      <c r="AK3179" s="32" t="s">
        <v>0</v>
      </c>
      <c r="AL3179" s="31" t="str">
        <f t="shared" si="897"/>
        <v>null</v>
      </c>
      <c r="AM3179" s="33" t="s">
        <v>0</v>
      </c>
    </row>
    <row r="3180" spans="1:39" ht="6.9" customHeight="1" x14ac:dyDescent="0.4">
      <c r="A3180" s="13">
        <v>3180</v>
      </c>
      <c r="B3180" s="14" t="s">
        <v>25</v>
      </c>
      <c r="C3180" s="35" t="str">
        <f t="shared" si="894"/>
        <v>p.qualificar</v>
      </c>
      <c r="D3180" s="16" t="str">
        <f t="shared" si="889"/>
        <v>é.padrão</v>
      </c>
      <c r="E3180" s="17" t="s">
        <v>26</v>
      </c>
      <c r="F3180" s="36" t="str">
        <f t="shared" si="903"/>
        <v>d.qualificar</v>
      </c>
      <c r="G3180" s="19" t="s">
        <v>315</v>
      </c>
      <c r="H3180" s="36" t="s">
        <v>34</v>
      </c>
      <c r="I3180" s="21" t="str">
        <f t="shared" si="895"/>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896"/>
        <v>Propriedade destinada a qualificar: é.padrão</v>
      </c>
      <c r="V3180" s="26" t="str">
        <f t="shared" si="890"/>
        <v>Dado para qualificar: padrão -- Formatado como (xsd:boolean)</v>
      </c>
      <c r="W3180" s="27" t="s">
        <v>12071</v>
      </c>
      <c r="X3180" s="28" t="s">
        <v>12209</v>
      </c>
      <c r="Y3180" s="29" t="s">
        <v>12235</v>
      </c>
      <c r="Z3180" s="30" t="str">
        <f t="shared" si="898"/>
        <v>d.qualificar.183</v>
      </c>
      <c r="AA3180" s="30" t="str">
        <f t="shared" si="899"/>
        <v>Ação de qualificar</v>
      </c>
      <c r="AB3180" s="31" t="str">
        <f t="shared" si="900"/>
        <v>null</v>
      </c>
      <c r="AC3180" s="32" t="s">
        <v>0</v>
      </c>
      <c r="AD3180" s="31" t="str">
        <f t="shared" si="893"/>
        <v>null</v>
      </c>
      <c r="AE3180" s="32" t="s">
        <v>0</v>
      </c>
      <c r="AF3180" s="31" t="str">
        <f t="shared" si="891"/>
        <v>null</v>
      </c>
      <c r="AG3180" s="32" t="s">
        <v>0</v>
      </c>
      <c r="AH3180" s="31" t="str">
        <f t="shared" si="901"/>
        <v>null</v>
      </c>
      <c r="AI3180" s="32" t="s">
        <v>0</v>
      </c>
      <c r="AJ3180" s="31" t="str">
        <f t="shared" si="892"/>
        <v>null</v>
      </c>
      <c r="AK3180" s="32" t="s">
        <v>0</v>
      </c>
      <c r="AL3180" s="31" t="str">
        <f t="shared" si="897"/>
        <v>null</v>
      </c>
      <c r="AM3180" s="33" t="s">
        <v>0</v>
      </c>
    </row>
    <row r="3181" spans="1:39" ht="6.9" customHeight="1" x14ac:dyDescent="0.4">
      <c r="A3181" s="13">
        <v>3181</v>
      </c>
      <c r="B3181" s="14" t="s">
        <v>25</v>
      </c>
      <c r="C3181" s="35" t="str">
        <f t="shared" si="894"/>
        <v>p.qualificar</v>
      </c>
      <c r="D3181" s="16" t="str">
        <f t="shared" si="889"/>
        <v>é.passada</v>
      </c>
      <c r="E3181" s="17" t="s">
        <v>26</v>
      </c>
      <c r="F3181" s="36" t="str">
        <f t="shared" si="903"/>
        <v>d.qualificar</v>
      </c>
      <c r="G3181" s="19" t="s">
        <v>11902</v>
      </c>
      <c r="H3181" s="36" t="s">
        <v>34</v>
      </c>
      <c r="I3181" s="21" t="str">
        <f t="shared" si="895"/>
        <v>null</v>
      </c>
      <c r="J3181" s="22" t="s">
        <v>0</v>
      </c>
      <c r="K3181" s="22" t="s">
        <v>0</v>
      </c>
      <c r="L3181" s="22" t="s">
        <v>0</v>
      </c>
      <c r="M3181" s="22" t="s">
        <v>0</v>
      </c>
      <c r="N3181" s="22" t="s">
        <v>0</v>
      </c>
      <c r="O3181" s="22" t="s">
        <v>0</v>
      </c>
      <c r="P3181" s="22" t="s">
        <v>0</v>
      </c>
      <c r="Q3181" s="22" t="s">
        <v>871</v>
      </c>
      <c r="R3181" s="24" t="s">
        <v>865</v>
      </c>
      <c r="S3181" s="25" t="s">
        <v>1</v>
      </c>
      <c r="T3181" s="25" t="s">
        <v>6790</v>
      </c>
      <c r="U3181" s="26" t="str">
        <f t="shared" si="896"/>
        <v>Propriedade destinada a qualificar: é.passada</v>
      </c>
      <c r="V3181" s="26" t="str">
        <f t="shared" si="890"/>
        <v>Dado para qualificar: passada -- Formatado como (xsd:boolean)</v>
      </c>
      <c r="W3181" s="27" t="s">
        <v>12072</v>
      </c>
      <c r="X3181" s="28" t="s">
        <v>12210</v>
      </c>
      <c r="Y3181" s="29" t="s">
        <v>12252</v>
      </c>
      <c r="Z3181" s="30" t="str">
        <f t="shared" si="898"/>
        <v>d.qualificar.184</v>
      </c>
      <c r="AA3181" s="30" t="str">
        <f t="shared" si="899"/>
        <v>Ação de qualificar</v>
      </c>
      <c r="AB3181" s="31" t="str">
        <f t="shared" si="900"/>
        <v>null</v>
      </c>
      <c r="AC3181" s="32" t="s">
        <v>0</v>
      </c>
      <c r="AD3181" s="31" t="str">
        <f t="shared" si="893"/>
        <v>null</v>
      </c>
      <c r="AE3181" s="32" t="s">
        <v>0</v>
      </c>
      <c r="AF3181" s="31" t="str">
        <f t="shared" si="891"/>
        <v>null</v>
      </c>
      <c r="AG3181" s="32" t="s">
        <v>0</v>
      </c>
      <c r="AH3181" s="31" t="str">
        <f t="shared" si="901"/>
        <v>null</v>
      </c>
      <c r="AI3181" s="32" t="s">
        <v>0</v>
      </c>
      <c r="AJ3181" s="31" t="str">
        <f t="shared" si="892"/>
        <v>null</v>
      </c>
      <c r="AK3181" s="32" t="s">
        <v>0</v>
      </c>
      <c r="AL3181" s="31" t="str">
        <f t="shared" si="897"/>
        <v>null</v>
      </c>
      <c r="AM3181" s="33" t="s">
        <v>0</v>
      </c>
    </row>
    <row r="3182" spans="1:39" ht="6.9" customHeight="1" x14ac:dyDescent="0.4">
      <c r="A3182" s="13">
        <v>3182</v>
      </c>
      <c r="B3182" s="14" t="s">
        <v>25</v>
      </c>
      <c r="C3182" s="35" t="str">
        <f t="shared" si="894"/>
        <v>p.qualificar</v>
      </c>
      <c r="D3182" s="16" t="str">
        <f t="shared" si="889"/>
        <v>é.passado</v>
      </c>
      <c r="E3182" s="17" t="s">
        <v>26</v>
      </c>
      <c r="F3182" s="36" t="str">
        <f t="shared" si="903"/>
        <v>d.qualificar</v>
      </c>
      <c r="G3182" s="19" t="s">
        <v>306</v>
      </c>
      <c r="H3182" s="36" t="s">
        <v>34</v>
      </c>
      <c r="I3182" s="21" t="str">
        <f t="shared" si="895"/>
        <v>null</v>
      </c>
      <c r="J3182" s="22" t="s">
        <v>0</v>
      </c>
      <c r="K3182" s="22" t="s">
        <v>0</v>
      </c>
      <c r="L3182" s="22" t="s">
        <v>0</v>
      </c>
      <c r="M3182" s="22" t="s">
        <v>0</v>
      </c>
      <c r="N3182" s="22" t="s">
        <v>0</v>
      </c>
      <c r="O3182" s="22" t="s">
        <v>0</v>
      </c>
      <c r="P3182" s="22" t="s">
        <v>0</v>
      </c>
      <c r="Q3182" s="22" t="s">
        <v>871</v>
      </c>
      <c r="R3182" s="24" t="s">
        <v>11941</v>
      </c>
      <c r="S3182" s="25" t="s">
        <v>1</v>
      </c>
      <c r="T3182" s="25" t="s">
        <v>6790</v>
      </c>
      <c r="U3182" s="26" t="str">
        <f t="shared" si="896"/>
        <v>Propriedade destinada a qualificar: é.passado</v>
      </c>
      <c r="V3182" s="26" t="str">
        <f t="shared" si="890"/>
        <v>Dado para qualificar: passado -- Formatado como (xsd:boolean)</v>
      </c>
      <c r="W3182" s="27" t="s">
        <v>12073</v>
      </c>
      <c r="X3182" s="28" t="s">
        <v>12211</v>
      </c>
      <c r="Y3182" s="29" t="s">
        <v>12252</v>
      </c>
      <c r="Z3182" s="30" t="str">
        <f t="shared" si="898"/>
        <v>d.qualificar.185</v>
      </c>
      <c r="AA3182" s="30" t="str">
        <f t="shared" si="899"/>
        <v>Ação de qualificar</v>
      </c>
      <c r="AB3182" s="31" t="str">
        <f t="shared" si="900"/>
        <v>null</v>
      </c>
      <c r="AC3182" s="32" t="s">
        <v>0</v>
      </c>
      <c r="AD3182" s="31" t="str">
        <f t="shared" si="893"/>
        <v>null</v>
      </c>
      <c r="AE3182" s="32" t="s">
        <v>0</v>
      </c>
      <c r="AF3182" s="31" t="str">
        <f t="shared" si="891"/>
        <v>null</v>
      </c>
      <c r="AG3182" s="32" t="s">
        <v>0</v>
      </c>
      <c r="AH3182" s="31" t="str">
        <f t="shared" si="901"/>
        <v>null</v>
      </c>
      <c r="AI3182" s="32" t="s">
        <v>0</v>
      </c>
      <c r="AJ3182" s="31" t="str">
        <f t="shared" si="892"/>
        <v>null</v>
      </c>
      <c r="AK3182" s="32" t="s">
        <v>0</v>
      </c>
      <c r="AL3182" s="31" t="str">
        <f t="shared" si="897"/>
        <v>null</v>
      </c>
      <c r="AM3182" s="33" t="s">
        <v>0</v>
      </c>
    </row>
    <row r="3183" spans="1:39" ht="6.9" customHeight="1" x14ac:dyDescent="0.4">
      <c r="A3183" s="13">
        <v>3183</v>
      </c>
      <c r="B3183" s="14" t="s">
        <v>25</v>
      </c>
      <c r="C3183" s="35" t="str">
        <f t="shared" si="894"/>
        <v>p.qualificar</v>
      </c>
      <c r="D3183" s="16" t="str">
        <f t="shared" si="889"/>
        <v>é.perfeita</v>
      </c>
      <c r="E3183" s="17" t="s">
        <v>26</v>
      </c>
      <c r="F3183" s="36" t="str">
        <f t="shared" si="903"/>
        <v>d.qualificar</v>
      </c>
      <c r="G3183" s="19" t="s">
        <v>11903</v>
      </c>
      <c r="H3183" s="36" t="s">
        <v>34</v>
      </c>
      <c r="I3183" s="21" t="str">
        <f t="shared" si="895"/>
        <v>null</v>
      </c>
      <c r="J3183" s="22" t="s">
        <v>0</v>
      </c>
      <c r="K3183" s="22" t="s">
        <v>0</v>
      </c>
      <c r="L3183" s="22" t="s">
        <v>0</v>
      </c>
      <c r="M3183" s="22" t="s">
        <v>0</v>
      </c>
      <c r="N3183" s="22" t="s">
        <v>0</v>
      </c>
      <c r="O3183" s="22" t="s">
        <v>0</v>
      </c>
      <c r="P3183" s="22" t="s">
        <v>0</v>
      </c>
      <c r="Q3183" s="22" t="s">
        <v>0</v>
      </c>
      <c r="R3183" s="24" t="s">
        <v>11943</v>
      </c>
      <c r="S3183" s="25" t="s">
        <v>1</v>
      </c>
      <c r="T3183" s="25" t="s">
        <v>6790</v>
      </c>
      <c r="U3183" s="26" t="str">
        <f t="shared" si="896"/>
        <v>Propriedade destinada a qualificar: é.perfeita</v>
      </c>
      <c r="V3183" s="26" t="str">
        <f t="shared" si="890"/>
        <v>Dado para qualificar: perfeita -- Formatado como (xsd:boolean)</v>
      </c>
      <c r="W3183" s="27" t="s">
        <v>12074</v>
      </c>
      <c r="X3183" s="28" t="s">
        <v>12212</v>
      </c>
      <c r="Y3183" s="29" t="s">
        <v>12302</v>
      </c>
      <c r="Z3183" s="30" t="str">
        <f t="shared" si="898"/>
        <v>d.qualificar.186</v>
      </c>
      <c r="AA3183" s="30" t="str">
        <f t="shared" si="899"/>
        <v>Ação de qualificar</v>
      </c>
      <c r="AB3183" s="31" t="str">
        <f t="shared" si="900"/>
        <v>null</v>
      </c>
      <c r="AC3183" s="32" t="s">
        <v>0</v>
      </c>
      <c r="AD3183" s="31" t="str">
        <f t="shared" si="893"/>
        <v>null</v>
      </c>
      <c r="AE3183" s="32" t="s">
        <v>0</v>
      </c>
      <c r="AF3183" s="31" t="str">
        <f t="shared" si="891"/>
        <v>null</v>
      </c>
      <c r="AG3183" s="32" t="s">
        <v>0</v>
      </c>
      <c r="AH3183" s="31" t="str">
        <f t="shared" si="901"/>
        <v>null</v>
      </c>
      <c r="AI3183" s="32" t="s">
        <v>0</v>
      </c>
      <c r="AJ3183" s="31" t="str">
        <f t="shared" si="892"/>
        <v>null</v>
      </c>
      <c r="AK3183" s="32" t="s">
        <v>0</v>
      </c>
      <c r="AL3183" s="31" t="str">
        <f t="shared" si="897"/>
        <v>null</v>
      </c>
      <c r="AM3183" s="33" t="s">
        <v>0</v>
      </c>
    </row>
    <row r="3184" spans="1:39" ht="6.9" customHeight="1" x14ac:dyDescent="0.4">
      <c r="A3184" s="13">
        <v>3184</v>
      </c>
      <c r="B3184" s="14" t="s">
        <v>25</v>
      </c>
      <c r="C3184" s="35" t="str">
        <f t="shared" si="894"/>
        <v>p.qualificar</v>
      </c>
      <c r="D3184" s="16" t="str">
        <f t="shared" si="889"/>
        <v>é.perfeito</v>
      </c>
      <c r="E3184" s="17" t="s">
        <v>26</v>
      </c>
      <c r="F3184" s="36" t="str">
        <f t="shared" si="903"/>
        <v>d.qualificar</v>
      </c>
      <c r="G3184" s="19" t="s">
        <v>313</v>
      </c>
      <c r="H3184" s="36" t="s">
        <v>34</v>
      </c>
      <c r="I3184" s="21" t="str">
        <f t="shared" si="895"/>
        <v>null</v>
      </c>
      <c r="J3184" s="22" t="s">
        <v>0</v>
      </c>
      <c r="K3184" s="22" t="s">
        <v>0</v>
      </c>
      <c r="L3184" s="22" t="s">
        <v>0</v>
      </c>
      <c r="M3184" s="22" t="s">
        <v>0</v>
      </c>
      <c r="N3184" s="22" t="s">
        <v>0</v>
      </c>
      <c r="O3184" s="22" t="s">
        <v>0</v>
      </c>
      <c r="P3184" s="22" t="s">
        <v>0</v>
      </c>
      <c r="Q3184" s="22" t="s">
        <v>0</v>
      </c>
      <c r="R3184" s="24" t="s">
        <v>11942</v>
      </c>
      <c r="S3184" s="25" t="s">
        <v>1</v>
      </c>
      <c r="T3184" s="25" t="s">
        <v>6790</v>
      </c>
      <c r="U3184" s="26" t="str">
        <f t="shared" si="896"/>
        <v>Propriedade destinada a qualificar: é.perfeito</v>
      </c>
      <c r="V3184" s="26" t="str">
        <f t="shared" si="890"/>
        <v>Dado para qualificar: perfeito -- Formatado como (xsd:boolean)</v>
      </c>
      <c r="W3184" s="27" t="s">
        <v>12075</v>
      </c>
      <c r="X3184" s="28" t="s">
        <v>12153</v>
      </c>
      <c r="Y3184" s="29" t="s">
        <v>12302</v>
      </c>
      <c r="Z3184" s="30" t="str">
        <f t="shared" si="898"/>
        <v>d.qualificar.187</v>
      </c>
      <c r="AA3184" s="30" t="str">
        <f t="shared" si="899"/>
        <v>Ação de qualificar</v>
      </c>
      <c r="AB3184" s="31" t="str">
        <f t="shared" si="900"/>
        <v>null</v>
      </c>
      <c r="AC3184" s="32" t="s">
        <v>0</v>
      </c>
      <c r="AD3184" s="31" t="str">
        <f t="shared" si="893"/>
        <v>null</v>
      </c>
      <c r="AE3184" s="32" t="s">
        <v>0</v>
      </c>
      <c r="AF3184" s="31" t="str">
        <f t="shared" si="891"/>
        <v>null</v>
      </c>
      <c r="AG3184" s="32" t="s">
        <v>0</v>
      </c>
      <c r="AH3184" s="31" t="str">
        <f t="shared" si="901"/>
        <v>null</v>
      </c>
      <c r="AI3184" s="32" t="s">
        <v>0</v>
      </c>
      <c r="AJ3184" s="31" t="str">
        <f t="shared" si="892"/>
        <v>null</v>
      </c>
      <c r="AK3184" s="32" t="s">
        <v>0</v>
      </c>
      <c r="AL3184" s="31" t="str">
        <f t="shared" si="897"/>
        <v>null</v>
      </c>
      <c r="AM3184" s="33" t="s">
        <v>0</v>
      </c>
    </row>
    <row r="3185" spans="1:39" ht="6.9" customHeight="1" x14ac:dyDescent="0.4">
      <c r="A3185" s="13">
        <v>3185</v>
      </c>
      <c r="B3185" s="14" t="s">
        <v>25</v>
      </c>
      <c r="C3185" s="35" t="str">
        <f t="shared" si="894"/>
        <v>p.qualificar</v>
      </c>
      <c r="D3185" s="16" t="str">
        <f t="shared" si="889"/>
        <v>é.perpétua</v>
      </c>
      <c r="E3185" s="17" t="s">
        <v>26</v>
      </c>
      <c r="F3185" s="36" t="str">
        <f>F3179</f>
        <v>d.qualificar</v>
      </c>
      <c r="G3185" s="19" t="s">
        <v>11904</v>
      </c>
      <c r="H3185" s="36" t="s">
        <v>34</v>
      </c>
      <c r="I3185" s="21" t="str">
        <f t="shared" si="895"/>
        <v>null</v>
      </c>
      <c r="J3185" s="22" t="s">
        <v>0</v>
      </c>
      <c r="K3185" s="22" t="s">
        <v>0</v>
      </c>
      <c r="L3185" s="22" t="s">
        <v>0</v>
      </c>
      <c r="M3185" s="22" t="s">
        <v>0</v>
      </c>
      <c r="N3185" s="22" t="s">
        <v>0</v>
      </c>
      <c r="O3185" s="22" t="s">
        <v>0</v>
      </c>
      <c r="P3185" s="22" t="s">
        <v>0</v>
      </c>
      <c r="Q3185" s="22" t="s">
        <v>0</v>
      </c>
      <c r="R3185" s="24" t="s">
        <v>11945</v>
      </c>
      <c r="S3185" s="25" t="s">
        <v>1</v>
      </c>
      <c r="T3185" s="25" t="s">
        <v>6790</v>
      </c>
      <c r="U3185" s="26" t="str">
        <f t="shared" si="896"/>
        <v>Propriedade destinada a qualificar: é.perpétua</v>
      </c>
      <c r="V3185" s="26" t="str">
        <f t="shared" si="890"/>
        <v>Dado para qualificar: perpétua -- Formatado como (xsd:boolean)</v>
      </c>
      <c r="W3185" s="27" t="s">
        <v>12076</v>
      </c>
      <c r="X3185" s="28" t="s">
        <v>12213</v>
      </c>
      <c r="Y3185" s="29" t="s">
        <v>12253</v>
      </c>
      <c r="Z3185" s="30" t="str">
        <f t="shared" si="898"/>
        <v>d.qualificar.188</v>
      </c>
      <c r="AA3185" s="30" t="str">
        <f t="shared" si="899"/>
        <v>Ação de qualificar</v>
      </c>
      <c r="AB3185" s="31" t="str">
        <f t="shared" si="900"/>
        <v>null</v>
      </c>
      <c r="AC3185" s="32" t="s">
        <v>0</v>
      </c>
      <c r="AD3185" s="31" t="str">
        <f t="shared" si="893"/>
        <v>null</v>
      </c>
      <c r="AE3185" s="32" t="s">
        <v>0</v>
      </c>
      <c r="AF3185" s="31" t="str">
        <f t="shared" si="891"/>
        <v>null</v>
      </c>
      <c r="AG3185" s="32" t="s">
        <v>0</v>
      </c>
      <c r="AH3185" s="31" t="str">
        <f t="shared" si="901"/>
        <v>null</v>
      </c>
      <c r="AI3185" s="32" t="s">
        <v>0</v>
      </c>
      <c r="AJ3185" s="31" t="str">
        <f t="shared" si="892"/>
        <v>null</v>
      </c>
      <c r="AK3185" s="32" t="s">
        <v>0</v>
      </c>
      <c r="AL3185" s="31" t="str">
        <f t="shared" si="897"/>
        <v>null</v>
      </c>
      <c r="AM3185" s="33" t="s">
        <v>0</v>
      </c>
    </row>
    <row r="3186" spans="1:39" ht="6.9" customHeight="1" x14ac:dyDescent="0.4">
      <c r="A3186" s="13">
        <v>3186</v>
      </c>
      <c r="B3186" s="14" t="s">
        <v>25</v>
      </c>
      <c r="C3186" s="35" t="str">
        <f t="shared" si="894"/>
        <v>p.qualificar</v>
      </c>
      <c r="D3186" s="16" t="str">
        <f t="shared" si="889"/>
        <v>é.perpétuo</v>
      </c>
      <c r="E3186" s="17" t="s">
        <v>26</v>
      </c>
      <c r="F3186" s="36" t="str">
        <f>F3180</f>
        <v>d.qualificar</v>
      </c>
      <c r="G3186" s="19" t="s">
        <v>2633</v>
      </c>
      <c r="H3186" s="36" t="s">
        <v>34</v>
      </c>
      <c r="I3186" s="21" t="str">
        <f t="shared" si="895"/>
        <v>null</v>
      </c>
      <c r="J3186" s="22" t="s">
        <v>0</v>
      </c>
      <c r="K3186" s="22" t="s">
        <v>0</v>
      </c>
      <c r="L3186" s="22" t="s">
        <v>0</v>
      </c>
      <c r="M3186" s="22" t="s">
        <v>0</v>
      </c>
      <c r="N3186" s="22" t="s">
        <v>0</v>
      </c>
      <c r="O3186" s="22" t="s">
        <v>0</v>
      </c>
      <c r="P3186" s="22" t="s">
        <v>0</v>
      </c>
      <c r="Q3186" s="22" t="s">
        <v>0</v>
      </c>
      <c r="R3186" s="24" t="s">
        <v>11944</v>
      </c>
      <c r="S3186" s="25" t="s">
        <v>1</v>
      </c>
      <c r="T3186" s="25" t="s">
        <v>6790</v>
      </c>
      <c r="U3186" s="26" t="str">
        <f t="shared" si="896"/>
        <v>Propriedade destinada a qualificar: é.perpétuo</v>
      </c>
      <c r="V3186" s="26" t="str">
        <f t="shared" si="890"/>
        <v>Dado para qualificar: perpétuo -- Formatado como (xsd:boolean)</v>
      </c>
      <c r="W3186" s="27" t="s">
        <v>12077</v>
      </c>
      <c r="X3186" s="28" t="s">
        <v>12135</v>
      </c>
      <c r="Y3186" s="29" t="s">
        <v>12253</v>
      </c>
      <c r="Z3186" s="30" t="str">
        <f t="shared" si="898"/>
        <v>d.qualificar.189</v>
      </c>
      <c r="AA3186" s="30" t="str">
        <f t="shared" si="899"/>
        <v>Ação de qualificar</v>
      </c>
      <c r="AB3186" s="31" t="str">
        <f t="shared" si="900"/>
        <v>null</v>
      </c>
      <c r="AC3186" s="32" t="s">
        <v>0</v>
      </c>
      <c r="AD3186" s="31" t="str">
        <f t="shared" si="893"/>
        <v>null</v>
      </c>
      <c r="AE3186" s="32" t="s">
        <v>0</v>
      </c>
      <c r="AF3186" s="31" t="str">
        <f t="shared" si="891"/>
        <v>null</v>
      </c>
      <c r="AG3186" s="32" t="s">
        <v>0</v>
      </c>
      <c r="AH3186" s="31" t="str">
        <f t="shared" si="901"/>
        <v>null</v>
      </c>
      <c r="AI3186" s="32" t="s">
        <v>0</v>
      </c>
      <c r="AJ3186" s="31" t="str">
        <f t="shared" si="892"/>
        <v>null</v>
      </c>
      <c r="AK3186" s="32" t="s">
        <v>0</v>
      </c>
      <c r="AL3186" s="31" t="str">
        <f t="shared" si="897"/>
        <v>null</v>
      </c>
      <c r="AM3186" s="33" t="s">
        <v>0</v>
      </c>
    </row>
    <row r="3187" spans="1:39" ht="6.9" customHeight="1" x14ac:dyDescent="0.4">
      <c r="A3187" s="13">
        <v>3187</v>
      </c>
      <c r="B3187" s="14" t="s">
        <v>25</v>
      </c>
      <c r="C3187" s="35" t="str">
        <f t="shared" si="894"/>
        <v>p.qualificar</v>
      </c>
      <c r="D3187" s="16" t="str">
        <f t="shared" si="889"/>
        <v>é.portátil</v>
      </c>
      <c r="E3187" s="17" t="s">
        <v>26</v>
      </c>
      <c r="F3187" s="36" t="str">
        <f>F3182</f>
        <v>d.qualificar</v>
      </c>
      <c r="G3187" s="19" t="s">
        <v>3000</v>
      </c>
      <c r="H3187" s="36" t="s">
        <v>34</v>
      </c>
      <c r="I3187" s="21" t="str">
        <f t="shared" si="895"/>
        <v>null</v>
      </c>
      <c r="J3187" s="22" t="s">
        <v>0</v>
      </c>
      <c r="K3187" s="22" t="s">
        <v>0</v>
      </c>
      <c r="L3187" s="22" t="s">
        <v>0</v>
      </c>
      <c r="M3187" s="22" t="s">
        <v>0</v>
      </c>
      <c r="N3187" s="22" t="s">
        <v>0</v>
      </c>
      <c r="O3187" s="22" t="s">
        <v>0</v>
      </c>
      <c r="P3187" s="22" t="s">
        <v>0</v>
      </c>
      <c r="Q3187" s="22" t="s">
        <v>3001</v>
      </c>
      <c r="R3187" s="42" t="s">
        <v>0</v>
      </c>
      <c r="S3187" s="25" t="s">
        <v>1</v>
      </c>
      <c r="T3187" s="25" t="s">
        <v>6790</v>
      </c>
      <c r="U3187" s="26" t="str">
        <f t="shared" si="896"/>
        <v>Propriedade destinada a qualificar: é.portátil</v>
      </c>
      <c r="V3187" s="26" t="str">
        <f t="shared" si="890"/>
        <v>Dado para qualificar: portátil -- Formatado como (xsd:boolean)</v>
      </c>
      <c r="W3187" s="27" t="s">
        <v>12078</v>
      </c>
      <c r="X3187" s="28" t="s">
        <v>12214</v>
      </c>
      <c r="Y3187" s="29" t="s">
        <v>12287</v>
      </c>
      <c r="Z3187" s="30" t="str">
        <f t="shared" si="898"/>
        <v>d.qualificar.190</v>
      </c>
      <c r="AA3187" s="30" t="str">
        <f t="shared" si="899"/>
        <v>Ação de qualificar</v>
      </c>
      <c r="AB3187" s="31" t="str">
        <f t="shared" si="900"/>
        <v>null</v>
      </c>
      <c r="AC3187" s="32" t="s">
        <v>0</v>
      </c>
      <c r="AD3187" s="31" t="str">
        <f t="shared" si="893"/>
        <v>null</v>
      </c>
      <c r="AE3187" s="32" t="s">
        <v>0</v>
      </c>
      <c r="AF3187" s="31" t="str">
        <f t="shared" si="891"/>
        <v>null</v>
      </c>
      <c r="AG3187" s="32" t="s">
        <v>0</v>
      </c>
      <c r="AH3187" s="31" t="str">
        <f t="shared" si="901"/>
        <v>null</v>
      </c>
      <c r="AI3187" s="32" t="s">
        <v>0</v>
      </c>
      <c r="AJ3187" s="31" t="str">
        <f t="shared" si="892"/>
        <v>null</v>
      </c>
      <c r="AK3187" s="32" t="s">
        <v>0</v>
      </c>
      <c r="AL3187" s="31" t="str">
        <f t="shared" si="897"/>
        <v>null</v>
      </c>
      <c r="AM3187" s="33" t="s">
        <v>0</v>
      </c>
    </row>
    <row r="3188" spans="1:39" ht="6.9" customHeight="1" x14ac:dyDescent="0.4">
      <c r="A3188" s="13">
        <v>3188</v>
      </c>
      <c r="B3188" s="14" t="s">
        <v>25</v>
      </c>
      <c r="C3188" s="35" t="str">
        <f t="shared" si="894"/>
        <v>p.qualificar</v>
      </c>
      <c r="D3188" s="16" t="str">
        <f t="shared" si="889"/>
        <v>é.positiva</v>
      </c>
      <c r="E3188" s="17" t="s">
        <v>26</v>
      </c>
      <c r="F3188" s="36" t="str">
        <f>F3184</f>
        <v>d.qualificar</v>
      </c>
      <c r="G3188" s="19" t="s">
        <v>344</v>
      </c>
      <c r="H3188" s="36" t="s">
        <v>34</v>
      </c>
      <c r="I3188" s="21" t="str">
        <f t="shared" si="895"/>
        <v>null</v>
      </c>
      <c r="J3188" s="22" t="s">
        <v>0</v>
      </c>
      <c r="K3188" s="22" t="s">
        <v>0</v>
      </c>
      <c r="L3188" s="22" t="s">
        <v>0</v>
      </c>
      <c r="M3188" s="22" t="s">
        <v>0</v>
      </c>
      <c r="N3188" s="22" t="s">
        <v>0</v>
      </c>
      <c r="O3188" s="22" t="s">
        <v>0</v>
      </c>
      <c r="P3188" s="22" t="s">
        <v>0</v>
      </c>
      <c r="Q3188" s="22" t="s">
        <v>3004</v>
      </c>
      <c r="R3188" s="24" t="s">
        <v>451</v>
      </c>
      <c r="S3188" s="25" t="s">
        <v>1</v>
      </c>
      <c r="T3188" s="25" t="s">
        <v>6790</v>
      </c>
      <c r="U3188" s="26" t="str">
        <f t="shared" si="896"/>
        <v>Propriedade destinada a qualificar: é.positiva</v>
      </c>
      <c r="V3188" s="26" t="str">
        <f t="shared" si="890"/>
        <v>Dado para qualificar: positiva -- Formatado como (xsd:boolean)</v>
      </c>
      <c r="W3188" s="27" t="s">
        <v>12079</v>
      </c>
      <c r="X3188" s="28" t="s">
        <v>12215</v>
      </c>
      <c r="Y3188" s="29" t="s">
        <v>12254</v>
      </c>
      <c r="Z3188" s="30" t="str">
        <f t="shared" si="898"/>
        <v>d.qualificar.191</v>
      </c>
      <c r="AA3188" s="30" t="str">
        <f t="shared" si="899"/>
        <v>Ação de qualificar</v>
      </c>
      <c r="AB3188" s="31" t="str">
        <f t="shared" si="900"/>
        <v>null</v>
      </c>
      <c r="AC3188" s="32" t="s">
        <v>0</v>
      </c>
      <c r="AD3188" s="31" t="str">
        <f t="shared" si="893"/>
        <v>null</v>
      </c>
      <c r="AE3188" s="32" t="s">
        <v>0</v>
      </c>
      <c r="AF3188" s="31" t="str">
        <f t="shared" si="891"/>
        <v>null</v>
      </c>
      <c r="AG3188" s="32" t="s">
        <v>0</v>
      </c>
      <c r="AH3188" s="31" t="str">
        <f t="shared" si="901"/>
        <v>null</v>
      </c>
      <c r="AI3188" s="32" t="s">
        <v>0</v>
      </c>
      <c r="AJ3188" s="31" t="str">
        <f t="shared" si="892"/>
        <v>null</v>
      </c>
      <c r="AK3188" s="32" t="s">
        <v>0</v>
      </c>
      <c r="AL3188" s="31" t="str">
        <f t="shared" si="897"/>
        <v>null</v>
      </c>
      <c r="AM3188" s="33" t="s">
        <v>0</v>
      </c>
    </row>
    <row r="3189" spans="1:39" ht="6.9" customHeight="1" x14ac:dyDescent="0.4">
      <c r="A3189" s="13">
        <v>3189</v>
      </c>
      <c r="B3189" s="14" t="s">
        <v>25</v>
      </c>
      <c r="C3189" s="35" t="str">
        <f t="shared" si="894"/>
        <v>p.qualificar</v>
      </c>
      <c r="D3189" s="16" t="str">
        <f t="shared" si="889"/>
        <v>é.positivo</v>
      </c>
      <c r="E3189" s="17" t="s">
        <v>26</v>
      </c>
      <c r="F3189" s="36" t="str">
        <f>F3186</f>
        <v>d.qualificar</v>
      </c>
      <c r="G3189" s="41" t="s">
        <v>207</v>
      </c>
      <c r="H3189" s="36" t="s">
        <v>34</v>
      </c>
      <c r="I3189" s="21" t="str">
        <f t="shared" si="895"/>
        <v>null</v>
      </c>
      <c r="J3189" s="42" t="s">
        <v>0</v>
      </c>
      <c r="K3189" s="42" t="s">
        <v>0</v>
      </c>
      <c r="L3189" s="42" t="s">
        <v>0</v>
      </c>
      <c r="M3189" s="42" t="s">
        <v>0</v>
      </c>
      <c r="N3189" s="22" t="s">
        <v>0</v>
      </c>
      <c r="O3189" s="42" t="s">
        <v>0</v>
      </c>
      <c r="P3189" s="42" t="s">
        <v>0</v>
      </c>
      <c r="Q3189" s="22" t="s">
        <v>450</v>
      </c>
      <c r="R3189" s="24" t="s">
        <v>3005</v>
      </c>
      <c r="S3189" s="25" t="s">
        <v>1</v>
      </c>
      <c r="T3189" s="25" t="s">
        <v>6790</v>
      </c>
      <c r="U3189" s="26" t="str">
        <f t="shared" si="896"/>
        <v>Propriedade destinada a qualificar: é.positivo</v>
      </c>
      <c r="V3189" s="26" t="str">
        <f t="shared" si="890"/>
        <v>Dado para qualificar: positivo -- Formatado como (xsd:boolean)</v>
      </c>
      <c r="W3189" s="27" t="s">
        <v>12080</v>
      </c>
      <c r="X3189" s="28" t="s">
        <v>12136</v>
      </c>
      <c r="Y3189" s="29" t="s">
        <v>12254</v>
      </c>
      <c r="Z3189" s="30" t="str">
        <f t="shared" si="898"/>
        <v>d.qualificar.192</v>
      </c>
      <c r="AA3189" s="30" t="str">
        <f t="shared" si="899"/>
        <v>Ação de qualificar</v>
      </c>
      <c r="AB3189" s="31" t="str">
        <f t="shared" si="900"/>
        <v>null</v>
      </c>
      <c r="AC3189" s="32" t="s">
        <v>0</v>
      </c>
      <c r="AD3189" s="31" t="str">
        <f t="shared" si="893"/>
        <v>null</v>
      </c>
      <c r="AE3189" s="32" t="s">
        <v>0</v>
      </c>
      <c r="AF3189" s="31" t="str">
        <f t="shared" si="891"/>
        <v>null</v>
      </c>
      <c r="AG3189" s="32" t="s">
        <v>0</v>
      </c>
      <c r="AH3189" s="31" t="str">
        <f t="shared" si="901"/>
        <v>null</v>
      </c>
      <c r="AI3189" s="32" t="s">
        <v>0</v>
      </c>
      <c r="AJ3189" s="31" t="str">
        <f t="shared" si="892"/>
        <v>null</v>
      </c>
      <c r="AK3189" s="32" t="s">
        <v>0</v>
      </c>
      <c r="AL3189" s="31" t="str">
        <f t="shared" si="897"/>
        <v>null</v>
      </c>
      <c r="AM3189" s="33" t="s">
        <v>0</v>
      </c>
    </row>
    <row r="3190" spans="1:39" ht="6.9" customHeight="1" x14ac:dyDescent="0.4">
      <c r="A3190" s="13">
        <v>3190</v>
      </c>
      <c r="B3190" s="14" t="s">
        <v>25</v>
      </c>
      <c r="C3190" s="35" t="str">
        <f t="shared" si="894"/>
        <v>p.qualificar</v>
      </c>
      <c r="D3190" s="16" t="str">
        <f t="shared" si="889"/>
        <v>é.potencial</v>
      </c>
      <c r="E3190" s="17" t="s">
        <v>26</v>
      </c>
      <c r="F3190" s="36" t="str">
        <f>F3187</f>
        <v>d.qualificar</v>
      </c>
      <c r="G3190" s="19" t="s">
        <v>324</v>
      </c>
      <c r="H3190" s="36" t="s">
        <v>34</v>
      </c>
      <c r="I3190" s="21" t="str">
        <f t="shared" si="895"/>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896"/>
        <v>Propriedade destinada a qualificar: é.potencial</v>
      </c>
      <c r="V3190" s="26" t="str">
        <f t="shared" si="890"/>
        <v>Dado para qualificar: potencial -- Formatado como (xsd:boolean)</v>
      </c>
      <c r="W3190" s="27" t="s">
        <v>12081</v>
      </c>
      <c r="X3190" s="28" t="s">
        <v>12137</v>
      </c>
      <c r="Y3190" s="29" t="s">
        <v>12303</v>
      </c>
      <c r="Z3190" s="30" t="str">
        <f t="shared" si="898"/>
        <v>d.qualificar.193</v>
      </c>
      <c r="AA3190" s="30" t="str">
        <f t="shared" si="899"/>
        <v>Ação de qualificar</v>
      </c>
      <c r="AB3190" s="31" t="str">
        <f t="shared" si="900"/>
        <v>null</v>
      </c>
      <c r="AC3190" s="32" t="s">
        <v>0</v>
      </c>
      <c r="AD3190" s="31" t="str">
        <f t="shared" si="893"/>
        <v>null</v>
      </c>
      <c r="AE3190" s="32" t="s">
        <v>0</v>
      </c>
      <c r="AF3190" s="31" t="str">
        <f t="shared" si="891"/>
        <v>null</v>
      </c>
      <c r="AG3190" s="32" t="s">
        <v>0</v>
      </c>
      <c r="AH3190" s="31" t="str">
        <f t="shared" si="901"/>
        <v>null</v>
      </c>
      <c r="AI3190" s="32" t="s">
        <v>0</v>
      </c>
      <c r="AJ3190" s="31" t="str">
        <f t="shared" si="892"/>
        <v>null</v>
      </c>
      <c r="AK3190" s="32" t="s">
        <v>0</v>
      </c>
      <c r="AL3190" s="31" t="str">
        <f t="shared" si="897"/>
        <v>null</v>
      </c>
      <c r="AM3190" s="33" t="s">
        <v>0</v>
      </c>
    </row>
    <row r="3191" spans="1:39" ht="6.9" customHeight="1" x14ac:dyDescent="0.4">
      <c r="A3191" s="13">
        <v>3191</v>
      </c>
      <c r="B3191" s="14" t="s">
        <v>25</v>
      </c>
      <c r="C3191" s="35" t="str">
        <f t="shared" si="894"/>
        <v>p.qualificar</v>
      </c>
      <c r="D3191" s="16" t="str">
        <f t="shared" si="889"/>
        <v>é.pressurizada</v>
      </c>
      <c r="E3191" s="17" t="s">
        <v>26</v>
      </c>
      <c r="F3191" s="36" t="str">
        <f>F3187</f>
        <v>d.qualificar</v>
      </c>
      <c r="G3191" s="19" t="s">
        <v>11905</v>
      </c>
      <c r="H3191" s="36" t="s">
        <v>34</v>
      </c>
      <c r="I3191" s="21" t="str">
        <f t="shared" si="895"/>
        <v>null</v>
      </c>
      <c r="J3191" s="22" t="s">
        <v>0</v>
      </c>
      <c r="K3191" s="22" t="s">
        <v>0</v>
      </c>
      <c r="L3191" s="22" t="s">
        <v>0</v>
      </c>
      <c r="M3191" s="22" t="s">
        <v>0</v>
      </c>
      <c r="N3191" s="22" t="s">
        <v>0</v>
      </c>
      <c r="O3191" s="22" t="s">
        <v>0</v>
      </c>
      <c r="P3191" s="22" t="s">
        <v>0</v>
      </c>
      <c r="Q3191" s="22" t="s">
        <v>0</v>
      </c>
      <c r="R3191" s="24" t="s">
        <v>11936</v>
      </c>
      <c r="S3191" s="25" t="s">
        <v>1</v>
      </c>
      <c r="T3191" s="25" t="s">
        <v>6790</v>
      </c>
      <c r="U3191" s="26" t="str">
        <f t="shared" si="896"/>
        <v>Propriedade destinada a qualificar: é.pressurizada</v>
      </c>
      <c r="V3191" s="26" t="str">
        <f t="shared" si="890"/>
        <v>Dado para qualificar: pressurizada -- Formatado como (xsd:boolean)</v>
      </c>
      <c r="W3191" s="27" t="s">
        <v>12082</v>
      </c>
      <c r="X3191" s="28" t="s">
        <v>12216</v>
      </c>
      <c r="Y3191" s="29" t="s">
        <v>12288</v>
      </c>
      <c r="Z3191" s="30" t="str">
        <f t="shared" si="898"/>
        <v>d.qualificar.194</v>
      </c>
      <c r="AA3191" s="30" t="str">
        <f t="shared" si="899"/>
        <v>Ação de qualificar</v>
      </c>
      <c r="AB3191" s="31" t="str">
        <f t="shared" si="900"/>
        <v>null</v>
      </c>
      <c r="AC3191" s="32" t="s">
        <v>0</v>
      </c>
      <c r="AD3191" s="31" t="str">
        <f t="shared" si="893"/>
        <v>null</v>
      </c>
      <c r="AE3191" s="32" t="s">
        <v>0</v>
      </c>
      <c r="AF3191" s="31" t="str">
        <f t="shared" si="891"/>
        <v>null</v>
      </c>
      <c r="AG3191" s="32" t="s">
        <v>0</v>
      </c>
      <c r="AH3191" s="31" t="str">
        <f t="shared" si="901"/>
        <v>null</v>
      </c>
      <c r="AI3191" s="32" t="s">
        <v>0</v>
      </c>
      <c r="AJ3191" s="31" t="str">
        <f t="shared" si="892"/>
        <v>null</v>
      </c>
      <c r="AK3191" s="32" t="s">
        <v>0</v>
      </c>
      <c r="AL3191" s="31" t="str">
        <f t="shared" si="897"/>
        <v>null</v>
      </c>
      <c r="AM3191" s="33" t="s">
        <v>0</v>
      </c>
    </row>
    <row r="3192" spans="1:39" ht="6.9" customHeight="1" x14ac:dyDescent="0.4">
      <c r="A3192" s="13">
        <v>3192</v>
      </c>
      <c r="B3192" s="14" t="s">
        <v>25</v>
      </c>
      <c r="C3192" s="35" t="str">
        <f t="shared" si="894"/>
        <v>p.qualificar</v>
      </c>
      <c r="D3192" s="16" t="str">
        <f t="shared" si="889"/>
        <v>é.pressurizado</v>
      </c>
      <c r="E3192" s="17" t="s">
        <v>26</v>
      </c>
      <c r="F3192" s="36" t="str">
        <f>F3188</f>
        <v>d.qualificar</v>
      </c>
      <c r="G3192" s="19" t="s">
        <v>342</v>
      </c>
      <c r="H3192" s="36" t="s">
        <v>34</v>
      </c>
      <c r="I3192" s="21" t="str">
        <f t="shared" si="895"/>
        <v>null</v>
      </c>
      <c r="J3192" s="22" t="s">
        <v>0</v>
      </c>
      <c r="K3192" s="22" t="s">
        <v>0</v>
      </c>
      <c r="L3192" s="22" t="s">
        <v>0</v>
      </c>
      <c r="M3192" s="22" t="s">
        <v>0</v>
      </c>
      <c r="N3192" s="22" t="s">
        <v>0</v>
      </c>
      <c r="O3192" s="22" t="s">
        <v>0</v>
      </c>
      <c r="P3192" s="22" t="s">
        <v>0</v>
      </c>
      <c r="Q3192" s="22" t="s">
        <v>0</v>
      </c>
      <c r="R3192" s="24" t="s">
        <v>11935</v>
      </c>
      <c r="S3192" s="25" t="s">
        <v>1</v>
      </c>
      <c r="T3192" s="25" t="s">
        <v>6790</v>
      </c>
      <c r="U3192" s="26" t="str">
        <f t="shared" si="896"/>
        <v>Propriedade destinada a qualificar: é.pressurizado</v>
      </c>
      <c r="V3192" s="26" t="str">
        <f t="shared" si="890"/>
        <v>Dado para qualificar: pressurizado -- Formatado como (xsd:boolean)</v>
      </c>
      <c r="W3192" s="27" t="s">
        <v>12083</v>
      </c>
      <c r="X3192" s="28" t="s">
        <v>12217</v>
      </c>
      <c r="Y3192" s="29" t="s">
        <v>12288</v>
      </c>
      <c r="Z3192" s="30" t="str">
        <f t="shared" si="898"/>
        <v>d.qualificar.195</v>
      </c>
      <c r="AA3192" s="30" t="str">
        <f t="shared" si="899"/>
        <v>Ação de qualificar</v>
      </c>
      <c r="AB3192" s="31" t="str">
        <f t="shared" si="900"/>
        <v>null</v>
      </c>
      <c r="AC3192" s="32" t="s">
        <v>0</v>
      </c>
      <c r="AD3192" s="31" t="str">
        <f t="shared" si="893"/>
        <v>null</v>
      </c>
      <c r="AE3192" s="32" t="s">
        <v>0</v>
      </c>
      <c r="AF3192" s="31" t="str">
        <f t="shared" si="891"/>
        <v>null</v>
      </c>
      <c r="AG3192" s="32" t="s">
        <v>0</v>
      </c>
      <c r="AH3192" s="31" t="str">
        <f t="shared" si="901"/>
        <v>null</v>
      </c>
      <c r="AI3192" s="32" t="s">
        <v>0</v>
      </c>
      <c r="AJ3192" s="31" t="str">
        <f t="shared" si="892"/>
        <v>null</v>
      </c>
      <c r="AK3192" s="32" t="s">
        <v>0</v>
      </c>
      <c r="AL3192" s="31" t="str">
        <f t="shared" si="897"/>
        <v>null</v>
      </c>
      <c r="AM3192" s="33" t="s">
        <v>0</v>
      </c>
    </row>
    <row r="3193" spans="1:39" ht="6.9" customHeight="1" x14ac:dyDescent="0.4">
      <c r="A3193" s="13">
        <v>3193</v>
      </c>
      <c r="B3193" s="14" t="s">
        <v>25</v>
      </c>
      <c r="C3193" s="35" t="str">
        <f t="shared" si="894"/>
        <v>p.qualificar</v>
      </c>
      <c r="D3193" s="16" t="str">
        <f t="shared" si="889"/>
        <v>é.problemática</v>
      </c>
      <c r="E3193" s="17" t="s">
        <v>26</v>
      </c>
      <c r="F3193" s="36" t="str">
        <f>F3188</f>
        <v>d.qualificar</v>
      </c>
      <c r="G3193" s="19" t="s">
        <v>11906</v>
      </c>
      <c r="H3193" s="36" t="s">
        <v>34</v>
      </c>
      <c r="I3193" s="21" t="str">
        <f t="shared" si="895"/>
        <v>null</v>
      </c>
      <c r="J3193" s="22" t="s">
        <v>0</v>
      </c>
      <c r="K3193" s="22" t="s">
        <v>0</v>
      </c>
      <c r="L3193" s="22" t="s">
        <v>0</v>
      </c>
      <c r="M3193" s="22" t="s">
        <v>0</v>
      </c>
      <c r="N3193" s="22" t="s">
        <v>0</v>
      </c>
      <c r="O3193" s="22" t="s">
        <v>0</v>
      </c>
      <c r="P3193" s="22" t="s">
        <v>0</v>
      </c>
      <c r="Q3193" s="22" t="s">
        <v>0</v>
      </c>
      <c r="R3193" s="24" t="s">
        <v>11938</v>
      </c>
      <c r="S3193" s="25" t="s">
        <v>1</v>
      </c>
      <c r="T3193" s="25" t="s">
        <v>6790</v>
      </c>
      <c r="U3193" s="26" t="str">
        <f t="shared" si="896"/>
        <v>Propriedade destinada a qualificar: é.problemática</v>
      </c>
      <c r="V3193" s="26" t="str">
        <f t="shared" si="890"/>
        <v>Dado para qualificar: problemática -- Formatado como (xsd:boolean)</v>
      </c>
      <c r="W3193" s="27" t="s">
        <v>12084</v>
      </c>
      <c r="X3193" s="28" t="s">
        <v>12231</v>
      </c>
      <c r="Y3193" s="29" t="s">
        <v>12278</v>
      </c>
      <c r="Z3193" s="30" t="str">
        <f t="shared" si="898"/>
        <v>d.qualificar.196</v>
      </c>
      <c r="AA3193" s="30" t="str">
        <f t="shared" si="899"/>
        <v>Ação de qualificar</v>
      </c>
      <c r="AB3193" s="31" t="str">
        <f t="shared" si="900"/>
        <v>null</v>
      </c>
      <c r="AC3193" s="32" t="s">
        <v>0</v>
      </c>
      <c r="AD3193" s="31" t="str">
        <f t="shared" si="893"/>
        <v>null</v>
      </c>
      <c r="AE3193" s="32" t="s">
        <v>0</v>
      </c>
      <c r="AF3193" s="31" t="str">
        <f t="shared" si="891"/>
        <v>null</v>
      </c>
      <c r="AG3193" s="32" t="s">
        <v>0</v>
      </c>
      <c r="AH3193" s="31" t="str">
        <f t="shared" si="901"/>
        <v>null</v>
      </c>
      <c r="AI3193" s="32" t="s">
        <v>0</v>
      </c>
      <c r="AJ3193" s="31" t="str">
        <f t="shared" si="892"/>
        <v>null</v>
      </c>
      <c r="AK3193" s="32" t="s">
        <v>0</v>
      </c>
      <c r="AL3193" s="31" t="str">
        <f t="shared" si="897"/>
        <v>null</v>
      </c>
      <c r="AM3193" s="33" t="s">
        <v>0</v>
      </c>
    </row>
    <row r="3194" spans="1:39" ht="6.9" customHeight="1" x14ac:dyDescent="0.4">
      <c r="A3194" s="13">
        <v>3194</v>
      </c>
      <c r="B3194" s="14" t="s">
        <v>25</v>
      </c>
      <c r="C3194" s="35" t="str">
        <f t="shared" si="894"/>
        <v>p.qualificar</v>
      </c>
      <c r="D3194" s="16" t="str">
        <f t="shared" si="889"/>
        <v>é.problemático</v>
      </c>
      <c r="E3194" s="17" t="s">
        <v>26</v>
      </c>
      <c r="F3194" s="36" t="str">
        <f>F3189</f>
        <v>d.qualificar</v>
      </c>
      <c r="G3194" s="19" t="s">
        <v>318</v>
      </c>
      <c r="H3194" s="36" t="s">
        <v>34</v>
      </c>
      <c r="I3194" s="21" t="str">
        <f t="shared" si="895"/>
        <v>null</v>
      </c>
      <c r="J3194" s="22" t="s">
        <v>0</v>
      </c>
      <c r="K3194" s="22" t="s">
        <v>0</v>
      </c>
      <c r="L3194" s="22" t="s">
        <v>0</v>
      </c>
      <c r="M3194" s="22" t="s">
        <v>0</v>
      </c>
      <c r="N3194" s="22" t="s">
        <v>0</v>
      </c>
      <c r="O3194" s="22" t="s">
        <v>0</v>
      </c>
      <c r="P3194" s="22" t="s">
        <v>0</v>
      </c>
      <c r="Q3194" s="22" t="s">
        <v>0</v>
      </c>
      <c r="R3194" s="24" t="s">
        <v>11937</v>
      </c>
      <c r="S3194" s="25" t="s">
        <v>1</v>
      </c>
      <c r="T3194" s="25" t="s">
        <v>6790</v>
      </c>
      <c r="U3194" s="26" t="str">
        <f t="shared" si="896"/>
        <v>Propriedade destinada a qualificar: é.problemático</v>
      </c>
      <c r="V3194" s="26" t="str">
        <f t="shared" si="890"/>
        <v>Dado para qualificar: problemático -- Formatado como (xsd:boolean)</v>
      </c>
      <c r="W3194" s="27" t="s">
        <v>12085</v>
      </c>
      <c r="X3194" s="28" t="s">
        <v>12138</v>
      </c>
      <c r="Y3194" s="29" t="s">
        <v>12278</v>
      </c>
      <c r="Z3194" s="30" t="str">
        <f t="shared" si="898"/>
        <v>d.qualificar.197</v>
      </c>
      <c r="AA3194" s="30" t="str">
        <f t="shared" si="899"/>
        <v>Ação de qualificar</v>
      </c>
      <c r="AB3194" s="31" t="str">
        <f t="shared" si="900"/>
        <v>null</v>
      </c>
      <c r="AC3194" s="32" t="s">
        <v>0</v>
      </c>
      <c r="AD3194" s="31" t="str">
        <f t="shared" si="893"/>
        <v>null</v>
      </c>
      <c r="AE3194" s="32" t="s">
        <v>0</v>
      </c>
      <c r="AF3194" s="31" t="str">
        <f t="shared" si="891"/>
        <v>null</v>
      </c>
      <c r="AG3194" s="32" t="s">
        <v>0</v>
      </c>
      <c r="AH3194" s="31" t="str">
        <f t="shared" si="901"/>
        <v>null</v>
      </c>
      <c r="AI3194" s="32" t="s">
        <v>0</v>
      </c>
      <c r="AJ3194" s="31" t="str">
        <f t="shared" si="892"/>
        <v>null</v>
      </c>
      <c r="AK3194" s="32" t="s">
        <v>0</v>
      </c>
      <c r="AL3194" s="31" t="str">
        <f t="shared" si="897"/>
        <v>null</v>
      </c>
      <c r="AM3194" s="33" t="s">
        <v>0</v>
      </c>
    </row>
    <row r="3195" spans="1:39" ht="6.9" customHeight="1" x14ac:dyDescent="0.4">
      <c r="A3195" s="13">
        <v>3195</v>
      </c>
      <c r="B3195" s="14" t="s">
        <v>25</v>
      </c>
      <c r="C3195" s="35" t="str">
        <f t="shared" si="894"/>
        <v>p.qualificar</v>
      </c>
      <c r="D3195" s="16" t="str">
        <f t="shared" ref="D3195:D3258" si="904">_xlfn.CONCAT("é.",G3195)</f>
        <v>é.protegida</v>
      </c>
      <c r="E3195" s="17" t="s">
        <v>26</v>
      </c>
      <c r="F3195" s="36" t="str">
        <f>F3189</f>
        <v>d.qualificar</v>
      </c>
      <c r="G3195" s="19" t="s">
        <v>11907</v>
      </c>
      <c r="H3195" s="36" t="s">
        <v>34</v>
      </c>
      <c r="I3195" s="21" t="str">
        <f t="shared" si="895"/>
        <v>null</v>
      </c>
      <c r="J3195" s="22" t="s">
        <v>0</v>
      </c>
      <c r="K3195" s="22" t="s">
        <v>0</v>
      </c>
      <c r="L3195" s="22" t="s">
        <v>0</v>
      </c>
      <c r="M3195" s="22" t="s">
        <v>0</v>
      </c>
      <c r="N3195" s="22" t="s">
        <v>0</v>
      </c>
      <c r="O3195" s="22" t="s">
        <v>0</v>
      </c>
      <c r="P3195" s="22" t="s">
        <v>0</v>
      </c>
      <c r="Q3195" s="22" t="s">
        <v>0</v>
      </c>
      <c r="R3195" s="24" t="s">
        <v>11940</v>
      </c>
      <c r="S3195" s="25" t="s">
        <v>1</v>
      </c>
      <c r="T3195" s="25" t="s">
        <v>6790</v>
      </c>
      <c r="U3195" s="26" t="str">
        <f t="shared" si="896"/>
        <v>Propriedade destinada a qualificar: é.protegida</v>
      </c>
      <c r="V3195" s="26" t="str">
        <f t="shared" ref="V3195:V3258" si="905">_xlfn.CONCAT("Dado para ",MID(F3195,FIND("d.",F3195,1)+2,100),": ",G3195, " -- Formatado como (",H3195, ")")</f>
        <v>Dado para qualificar: protegida -- Formatado como (xsd:boolean)</v>
      </c>
      <c r="W3195" s="27" t="s">
        <v>12086</v>
      </c>
      <c r="X3195" s="28" t="s">
        <v>12218</v>
      </c>
      <c r="Y3195" s="29" t="s">
        <v>12304</v>
      </c>
      <c r="Z3195" s="30" t="str">
        <f t="shared" si="898"/>
        <v>d.qualificar.198</v>
      </c>
      <c r="AA3195" s="30" t="str">
        <f t="shared" si="899"/>
        <v>Ação de qualificar</v>
      </c>
      <c r="AB3195" s="31" t="str">
        <f t="shared" si="900"/>
        <v>null</v>
      </c>
      <c r="AC3195" s="32" t="s">
        <v>0</v>
      </c>
      <c r="AD3195" s="31" t="str">
        <f t="shared" si="893"/>
        <v>null</v>
      </c>
      <c r="AE3195" s="32" t="s">
        <v>0</v>
      </c>
      <c r="AF3195" s="31" t="str">
        <f t="shared" ref="AF3195:AF3258" si="906">IF(AG3195="null", "null", "método.revit")</f>
        <v>null</v>
      </c>
      <c r="AG3195" s="32" t="s">
        <v>0</v>
      </c>
      <c r="AH3195" s="31" t="str">
        <f t="shared" si="901"/>
        <v>null</v>
      </c>
      <c r="AI3195" s="32" t="s">
        <v>0</v>
      </c>
      <c r="AJ3195" s="31" t="str">
        <f t="shared" ref="AJ3195:AJ3258" si="907">IF(AK3195="null", "null", "atributo.ifc")</f>
        <v>null</v>
      </c>
      <c r="AK3195" s="32" t="s">
        <v>0</v>
      </c>
      <c r="AL3195" s="31" t="str">
        <f t="shared" si="897"/>
        <v>null</v>
      </c>
      <c r="AM3195" s="33" t="s">
        <v>0</v>
      </c>
    </row>
    <row r="3196" spans="1:39" ht="6.9" customHeight="1" x14ac:dyDescent="0.4">
      <c r="A3196" s="13">
        <v>3196</v>
      </c>
      <c r="B3196" s="14" t="s">
        <v>25</v>
      </c>
      <c r="C3196" s="35" t="str">
        <f t="shared" si="894"/>
        <v>p.qualificar</v>
      </c>
      <c r="D3196" s="16" t="str">
        <f t="shared" si="904"/>
        <v>é.protegido</v>
      </c>
      <c r="E3196" s="17" t="s">
        <v>26</v>
      </c>
      <c r="F3196" s="36" t="str">
        <f>F3190</f>
        <v>d.qualificar</v>
      </c>
      <c r="G3196" s="19" t="s">
        <v>333</v>
      </c>
      <c r="H3196" s="36" t="s">
        <v>34</v>
      </c>
      <c r="I3196" s="21" t="str">
        <f t="shared" si="895"/>
        <v>null</v>
      </c>
      <c r="J3196" s="22" t="s">
        <v>0</v>
      </c>
      <c r="K3196" s="22" t="s">
        <v>0</v>
      </c>
      <c r="L3196" s="22" t="s">
        <v>0</v>
      </c>
      <c r="M3196" s="22" t="s">
        <v>0</v>
      </c>
      <c r="N3196" s="22" t="s">
        <v>0</v>
      </c>
      <c r="O3196" s="22" t="s">
        <v>0</v>
      </c>
      <c r="P3196" s="22" t="s">
        <v>0</v>
      </c>
      <c r="Q3196" s="22" t="s">
        <v>0</v>
      </c>
      <c r="R3196" s="24" t="s">
        <v>11939</v>
      </c>
      <c r="S3196" s="25" t="s">
        <v>1</v>
      </c>
      <c r="T3196" s="25" t="s">
        <v>6790</v>
      </c>
      <c r="U3196" s="26" t="str">
        <f t="shared" si="896"/>
        <v>Propriedade destinada a qualificar: é.protegido</v>
      </c>
      <c r="V3196" s="26" t="str">
        <f t="shared" si="905"/>
        <v>Dado para qualificar: protegido -- Formatado como (xsd:boolean)</v>
      </c>
      <c r="W3196" s="27" t="s">
        <v>12087</v>
      </c>
      <c r="X3196" s="28" t="s">
        <v>12166</v>
      </c>
      <c r="Y3196" s="29" t="s">
        <v>12304</v>
      </c>
      <c r="Z3196" s="30" t="str">
        <f t="shared" si="898"/>
        <v>d.qualificar.199</v>
      </c>
      <c r="AA3196" s="30" t="str">
        <f t="shared" si="899"/>
        <v>Ação de qualificar</v>
      </c>
      <c r="AB3196" s="31" t="str">
        <f t="shared" si="900"/>
        <v>null</v>
      </c>
      <c r="AC3196" s="32" t="s">
        <v>0</v>
      </c>
      <c r="AD3196" s="31" t="str">
        <f t="shared" ref="AD3196:AD3259" si="908">IF(AE3196="null", "null", "parâmetro.revit")</f>
        <v>null</v>
      </c>
      <c r="AE3196" s="32" t="s">
        <v>0</v>
      </c>
      <c r="AF3196" s="31" t="str">
        <f t="shared" si="906"/>
        <v>null</v>
      </c>
      <c r="AG3196" s="32" t="s">
        <v>0</v>
      </c>
      <c r="AH3196" s="31" t="str">
        <f t="shared" si="901"/>
        <v>null</v>
      </c>
      <c r="AI3196" s="32" t="s">
        <v>0</v>
      </c>
      <c r="AJ3196" s="31" t="str">
        <f t="shared" si="907"/>
        <v>null</v>
      </c>
      <c r="AK3196" s="32" t="s">
        <v>0</v>
      </c>
      <c r="AL3196" s="31" t="str">
        <f t="shared" si="897"/>
        <v>null</v>
      </c>
      <c r="AM3196" s="33" t="s">
        <v>0</v>
      </c>
    </row>
    <row r="3197" spans="1:39" ht="6.9" customHeight="1" x14ac:dyDescent="0.4">
      <c r="A3197" s="13">
        <v>3197</v>
      </c>
      <c r="B3197" s="14" t="s">
        <v>25</v>
      </c>
      <c r="C3197" s="35" t="str">
        <f t="shared" si="894"/>
        <v>p.qualificar</v>
      </c>
      <c r="D3197" s="16" t="str">
        <f t="shared" si="904"/>
        <v>é.real</v>
      </c>
      <c r="E3197" s="17" t="s">
        <v>26</v>
      </c>
      <c r="F3197" s="36" t="str">
        <f t="shared" ref="F3197:F3207" si="909">F3192</f>
        <v>d.qualificar</v>
      </c>
      <c r="G3197" s="19" t="s">
        <v>304</v>
      </c>
      <c r="H3197" s="36" t="s">
        <v>34</v>
      </c>
      <c r="I3197" s="21" t="str">
        <f t="shared" si="895"/>
        <v>null</v>
      </c>
      <c r="J3197" s="22" t="s">
        <v>0</v>
      </c>
      <c r="K3197" s="22" t="s">
        <v>0</v>
      </c>
      <c r="L3197" s="22" t="s">
        <v>0</v>
      </c>
      <c r="M3197" s="22" t="s">
        <v>0</v>
      </c>
      <c r="N3197" s="22" t="s">
        <v>0</v>
      </c>
      <c r="O3197" s="22" t="s">
        <v>0</v>
      </c>
      <c r="P3197" s="22" t="s">
        <v>0</v>
      </c>
      <c r="Q3197" s="22" t="s">
        <v>11955</v>
      </c>
      <c r="R3197" s="42" t="s">
        <v>0</v>
      </c>
      <c r="S3197" s="25" t="s">
        <v>1</v>
      </c>
      <c r="T3197" s="25" t="s">
        <v>6790</v>
      </c>
      <c r="U3197" s="26" t="str">
        <f t="shared" si="896"/>
        <v>Propriedade destinada a qualificar: é.real</v>
      </c>
      <c r="V3197" s="26" t="str">
        <f t="shared" si="905"/>
        <v>Dado para qualificar: real -- Formatado como (xsd:boolean)</v>
      </c>
      <c r="W3197" s="27" t="s">
        <v>12088</v>
      </c>
      <c r="X3197" s="28" t="s">
        <v>12139</v>
      </c>
      <c r="Y3197" s="29" t="s">
        <v>12255</v>
      </c>
      <c r="Z3197" s="30" t="str">
        <f t="shared" si="898"/>
        <v>d.qualificar.200</v>
      </c>
      <c r="AA3197" s="30" t="str">
        <f t="shared" si="899"/>
        <v>Ação de qualificar</v>
      </c>
      <c r="AB3197" s="31" t="str">
        <f t="shared" si="900"/>
        <v>null</v>
      </c>
      <c r="AC3197" s="32" t="s">
        <v>0</v>
      </c>
      <c r="AD3197" s="31" t="str">
        <f t="shared" si="908"/>
        <v>null</v>
      </c>
      <c r="AE3197" s="32" t="s">
        <v>0</v>
      </c>
      <c r="AF3197" s="31" t="str">
        <f t="shared" si="906"/>
        <v>null</v>
      </c>
      <c r="AG3197" s="32" t="s">
        <v>0</v>
      </c>
      <c r="AH3197" s="31" t="str">
        <f t="shared" si="901"/>
        <v>null</v>
      </c>
      <c r="AI3197" s="32" t="s">
        <v>0</v>
      </c>
      <c r="AJ3197" s="31" t="str">
        <f t="shared" si="907"/>
        <v>null</v>
      </c>
      <c r="AK3197" s="32" t="s">
        <v>0</v>
      </c>
      <c r="AL3197" s="31" t="str">
        <f t="shared" si="897"/>
        <v>null</v>
      </c>
      <c r="AM3197" s="33" t="s">
        <v>0</v>
      </c>
    </row>
    <row r="3198" spans="1:39" ht="6.9" customHeight="1" x14ac:dyDescent="0.4">
      <c r="A3198" s="13">
        <v>3198</v>
      </c>
      <c r="B3198" s="14" t="s">
        <v>25</v>
      </c>
      <c r="C3198" s="35" t="str">
        <f t="shared" ref="C3198:C3261" si="910">SUBSTITUTE(F3198,"d.","p.")</f>
        <v>p.qualificar</v>
      </c>
      <c r="D3198" s="16" t="str">
        <f t="shared" si="904"/>
        <v>é.refrigerada</v>
      </c>
      <c r="E3198" s="17" t="s">
        <v>26</v>
      </c>
      <c r="F3198" s="36" t="str">
        <f t="shared" si="909"/>
        <v>d.qualificar</v>
      </c>
      <c r="G3198" s="19" t="s">
        <v>11908</v>
      </c>
      <c r="H3198" s="36" t="s">
        <v>34</v>
      </c>
      <c r="I3198" s="21" t="str">
        <f t="shared" ref="I3198:I3261" si="911">IF(OR(J3198="Functional",K3198="InverseFunctional"),"Functional","null")</f>
        <v>null</v>
      </c>
      <c r="J3198" s="22" t="s">
        <v>0</v>
      </c>
      <c r="K3198" s="22" t="s">
        <v>0</v>
      </c>
      <c r="L3198" s="22" t="s">
        <v>0</v>
      </c>
      <c r="M3198" s="22" t="s">
        <v>0</v>
      </c>
      <c r="N3198" s="22" t="s">
        <v>0</v>
      </c>
      <c r="O3198" s="22" t="s">
        <v>0</v>
      </c>
      <c r="P3198" s="22" t="s">
        <v>0</v>
      </c>
      <c r="Q3198" s="22" t="s">
        <v>0</v>
      </c>
      <c r="R3198" s="24" t="s">
        <v>11934</v>
      </c>
      <c r="S3198" s="25" t="s">
        <v>1</v>
      </c>
      <c r="T3198" s="25" t="s">
        <v>6790</v>
      </c>
      <c r="U3198" s="26" t="str">
        <f t="shared" ref="U3198:U3261" si="912">_xlfn.CONCAT("Propriedade destinada a ",MID(C3198,FIND("p.",C3198,1)+2,100),": ",D3198)</f>
        <v>Propriedade destinada a qualificar: é.refrigerada</v>
      </c>
      <c r="V3198" s="26" t="str">
        <f t="shared" si="905"/>
        <v>Dado para qualificar: refrigerada -- Formatado como (xsd:boolean)</v>
      </c>
      <c r="W3198" s="27" t="s">
        <v>12089</v>
      </c>
      <c r="X3198" s="28" t="s">
        <v>12230</v>
      </c>
      <c r="Y3198" s="29" t="s">
        <v>12256</v>
      </c>
      <c r="Z3198" s="30" t="str">
        <f t="shared" si="898"/>
        <v>d.qualificar.201</v>
      </c>
      <c r="AA3198" s="30" t="str">
        <f t="shared" si="899"/>
        <v>Ação de qualificar</v>
      </c>
      <c r="AB3198" s="31" t="str">
        <f t="shared" si="900"/>
        <v>null</v>
      </c>
      <c r="AC3198" s="32" t="s">
        <v>0</v>
      </c>
      <c r="AD3198" s="31" t="str">
        <f t="shared" si="908"/>
        <v>null</v>
      </c>
      <c r="AE3198" s="32" t="s">
        <v>0</v>
      </c>
      <c r="AF3198" s="31" t="str">
        <f t="shared" si="906"/>
        <v>null</v>
      </c>
      <c r="AG3198" s="32" t="s">
        <v>0</v>
      </c>
      <c r="AH3198" s="31" t="str">
        <f t="shared" si="901"/>
        <v>null</v>
      </c>
      <c r="AI3198" s="32" t="s">
        <v>0</v>
      </c>
      <c r="AJ3198" s="31" t="str">
        <f t="shared" si="907"/>
        <v>null</v>
      </c>
      <c r="AK3198" s="32" t="s">
        <v>0</v>
      </c>
      <c r="AL3198" s="31" t="str">
        <f t="shared" ref="AL3198:AL3261" si="913">IF(AM3198="null",
    "null",
    IF(OR(ISNUMBER(FIND("ids:",AM3198)), ISNUMBER(FIND("xs:",AM3198))),
        "sintaxe.ids",
        IF(ISNUMBER(FIND("[",AM3198)),
            "código.abnt",
            ""
        )
    )
)</f>
        <v>null</v>
      </c>
      <c r="AM3198" s="33" t="s">
        <v>0</v>
      </c>
    </row>
    <row r="3199" spans="1:39" ht="6.9" customHeight="1" x14ac:dyDescent="0.4">
      <c r="A3199" s="13">
        <v>3199</v>
      </c>
      <c r="B3199" s="14" t="s">
        <v>25</v>
      </c>
      <c r="C3199" s="35" t="str">
        <f t="shared" si="910"/>
        <v>p.qualificar</v>
      </c>
      <c r="D3199" s="16" t="str">
        <f t="shared" si="904"/>
        <v>é.refrigerado</v>
      </c>
      <c r="E3199" s="17" t="s">
        <v>26</v>
      </c>
      <c r="F3199" s="36" t="str">
        <f t="shared" si="909"/>
        <v>d.qualificar</v>
      </c>
      <c r="G3199" s="19" t="s">
        <v>337</v>
      </c>
      <c r="H3199" s="36" t="s">
        <v>34</v>
      </c>
      <c r="I3199" s="21" t="str">
        <f t="shared" si="911"/>
        <v>null</v>
      </c>
      <c r="J3199" s="22" t="s">
        <v>0</v>
      </c>
      <c r="K3199" s="22" t="s">
        <v>0</v>
      </c>
      <c r="L3199" s="22" t="s">
        <v>0</v>
      </c>
      <c r="M3199" s="22" t="s">
        <v>0</v>
      </c>
      <c r="N3199" s="22" t="s">
        <v>0</v>
      </c>
      <c r="O3199" s="22" t="s">
        <v>0</v>
      </c>
      <c r="P3199" s="22" t="s">
        <v>0</v>
      </c>
      <c r="Q3199" s="22" t="s">
        <v>0</v>
      </c>
      <c r="R3199" s="24" t="s">
        <v>11933</v>
      </c>
      <c r="S3199" s="25" t="s">
        <v>1</v>
      </c>
      <c r="T3199" s="25" t="s">
        <v>6790</v>
      </c>
      <c r="U3199" s="26" t="str">
        <f t="shared" si="912"/>
        <v>Propriedade destinada a qualificar: é.refrigerado</v>
      </c>
      <c r="V3199" s="26" t="str">
        <f t="shared" si="905"/>
        <v>Dado para qualificar: refrigerado -- Formatado como (xsd:boolean)</v>
      </c>
      <c r="W3199" s="27" t="s">
        <v>12090</v>
      </c>
      <c r="X3199" s="28" t="s">
        <v>12167</v>
      </c>
      <c r="Y3199" s="29" t="s">
        <v>12256</v>
      </c>
      <c r="Z3199" s="30" t="str">
        <f t="shared" si="898"/>
        <v>d.qualificar.202</v>
      </c>
      <c r="AA3199" s="30" t="str">
        <f t="shared" si="899"/>
        <v>Ação de qualificar</v>
      </c>
      <c r="AB3199" s="31" t="str">
        <f t="shared" si="900"/>
        <v>null</v>
      </c>
      <c r="AC3199" s="32" t="s">
        <v>0</v>
      </c>
      <c r="AD3199" s="31" t="str">
        <f t="shared" si="908"/>
        <v>null</v>
      </c>
      <c r="AE3199" s="32" t="s">
        <v>0</v>
      </c>
      <c r="AF3199" s="31" t="str">
        <f t="shared" si="906"/>
        <v>null</v>
      </c>
      <c r="AG3199" s="32" t="s">
        <v>0</v>
      </c>
      <c r="AH3199" s="31" t="str">
        <f t="shared" si="901"/>
        <v>null</v>
      </c>
      <c r="AI3199" s="32" t="s">
        <v>0</v>
      </c>
      <c r="AJ3199" s="31" t="str">
        <f t="shared" si="907"/>
        <v>null</v>
      </c>
      <c r="AK3199" s="32" t="s">
        <v>0</v>
      </c>
      <c r="AL3199" s="31" t="str">
        <f t="shared" si="913"/>
        <v>null</v>
      </c>
      <c r="AM3199" s="33" t="s">
        <v>0</v>
      </c>
    </row>
    <row r="3200" spans="1:39" ht="6.9" customHeight="1" x14ac:dyDescent="0.4">
      <c r="A3200" s="13">
        <v>3200</v>
      </c>
      <c r="B3200" s="14" t="s">
        <v>25</v>
      </c>
      <c r="C3200" s="35" t="str">
        <f t="shared" si="910"/>
        <v>p.qualificar</v>
      </c>
      <c r="D3200" s="16" t="str">
        <f t="shared" si="904"/>
        <v>é.removível</v>
      </c>
      <c r="E3200" s="17" t="s">
        <v>26</v>
      </c>
      <c r="F3200" s="36" t="str">
        <f t="shared" si="909"/>
        <v>d.qualificar</v>
      </c>
      <c r="G3200" s="19" t="s">
        <v>12310</v>
      </c>
      <c r="H3200" s="36" t="s">
        <v>34</v>
      </c>
      <c r="I3200" s="21" t="str">
        <f t="shared" si="911"/>
        <v>null</v>
      </c>
      <c r="J3200" s="22" t="s">
        <v>0</v>
      </c>
      <c r="K3200" s="22" t="s">
        <v>0</v>
      </c>
      <c r="L3200" s="22" t="s">
        <v>0</v>
      </c>
      <c r="M3200" s="22" t="s">
        <v>0</v>
      </c>
      <c r="N3200" s="22" t="s">
        <v>0</v>
      </c>
      <c r="O3200" s="22" t="s">
        <v>0</v>
      </c>
      <c r="P3200" s="22" t="s">
        <v>0</v>
      </c>
      <c r="Q3200" s="22" t="s">
        <v>0</v>
      </c>
      <c r="R3200" s="42" t="s">
        <v>0</v>
      </c>
      <c r="S3200" s="25" t="s">
        <v>1</v>
      </c>
      <c r="T3200" s="25" t="s">
        <v>6790</v>
      </c>
      <c r="U3200" s="26" t="str">
        <f t="shared" si="912"/>
        <v>Propriedade destinada a qualificar: é.removível</v>
      </c>
      <c r="V3200" s="26" t="str">
        <f t="shared" si="905"/>
        <v>Dado para qualificar: removível -- Formatado como (xsd:boolean)</v>
      </c>
      <c r="W3200" s="27" t="s">
        <v>12311</v>
      </c>
      <c r="X3200" s="28" t="s">
        <v>12312</v>
      </c>
      <c r="Y3200" s="29" t="s">
        <v>12313</v>
      </c>
      <c r="Z3200" s="30" t="str">
        <f t="shared" si="898"/>
        <v>d.qualificar.203</v>
      </c>
      <c r="AA3200" s="30" t="str">
        <f t="shared" si="899"/>
        <v>Ação de qualificar</v>
      </c>
      <c r="AB3200" s="31" t="str">
        <f t="shared" si="900"/>
        <v>null</v>
      </c>
      <c r="AC3200" s="32" t="s">
        <v>0</v>
      </c>
      <c r="AD3200" s="31" t="str">
        <f t="shared" si="908"/>
        <v>null</v>
      </c>
      <c r="AE3200" s="32" t="s">
        <v>0</v>
      </c>
      <c r="AF3200" s="31" t="str">
        <f t="shared" si="906"/>
        <v>null</v>
      </c>
      <c r="AG3200" s="32" t="s">
        <v>0</v>
      </c>
      <c r="AH3200" s="31" t="str">
        <f t="shared" si="901"/>
        <v>null</v>
      </c>
      <c r="AI3200" s="32" t="s">
        <v>0</v>
      </c>
      <c r="AJ3200" s="31" t="str">
        <f t="shared" si="907"/>
        <v>null</v>
      </c>
      <c r="AK3200" s="32" t="s">
        <v>0</v>
      </c>
      <c r="AL3200" s="31" t="str">
        <f t="shared" si="913"/>
        <v>null</v>
      </c>
      <c r="AM3200" s="33" t="s">
        <v>0</v>
      </c>
    </row>
    <row r="3201" spans="1:39" ht="6.9" customHeight="1" x14ac:dyDescent="0.4">
      <c r="A3201" s="13">
        <v>3201</v>
      </c>
      <c r="B3201" s="14" t="s">
        <v>25</v>
      </c>
      <c r="C3201" s="35" t="str">
        <f t="shared" si="910"/>
        <v>p.qualificar</v>
      </c>
      <c r="D3201" s="16" t="str">
        <f t="shared" si="904"/>
        <v>é.residual</v>
      </c>
      <c r="E3201" s="17" t="s">
        <v>26</v>
      </c>
      <c r="F3201" s="36" t="str">
        <f t="shared" si="909"/>
        <v>d.qualificar</v>
      </c>
      <c r="G3201" s="19" t="s">
        <v>322</v>
      </c>
      <c r="H3201" s="36" t="s">
        <v>34</v>
      </c>
      <c r="I3201" s="21" t="str">
        <f t="shared" si="911"/>
        <v>null</v>
      </c>
      <c r="J3201" s="22" t="s">
        <v>0</v>
      </c>
      <c r="K3201" s="22" t="s">
        <v>0</v>
      </c>
      <c r="L3201" s="22" t="s">
        <v>0</v>
      </c>
      <c r="M3201" s="22" t="s">
        <v>0</v>
      </c>
      <c r="N3201" s="22" t="s">
        <v>0</v>
      </c>
      <c r="O3201" s="22" t="s">
        <v>0</v>
      </c>
      <c r="P3201" s="22" t="s">
        <v>0</v>
      </c>
      <c r="Q3201" s="22" t="s">
        <v>0</v>
      </c>
      <c r="R3201" s="42" t="s">
        <v>0</v>
      </c>
      <c r="S3201" s="25" t="s">
        <v>1</v>
      </c>
      <c r="T3201" s="25" t="s">
        <v>6790</v>
      </c>
      <c r="U3201" s="26" t="str">
        <f t="shared" si="912"/>
        <v>Propriedade destinada a qualificar: é.residual</v>
      </c>
      <c r="V3201" s="26" t="str">
        <f t="shared" si="905"/>
        <v>Dado para qualificar: residual -- Formatado como (xsd:boolean)</v>
      </c>
      <c r="W3201" s="27" t="s">
        <v>12091</v>
      </c>
      <c r="X3201" s="28" t="s">
        <v>12140</v>
      </c>
      <c r="Y3201" s="29" t="s">
        <v>12257</v>
      </c>
      <c r="Z3201" s="30" t="str">
        <f t="shared" si="898"/>
        <v>d.qualificar.204</v>
      </c>
      <c r="AA3201" s="30" t="str">
        <f t="shared" si="899"/>
        <v>Ação de qualificar</v>
      </c>
      <c r="AB3201" s="31" t="str">
        <f t="shared" si="900"/>
        <v>null</v>
      </c>
      <c r="AC3201" s="32" t="s">
        <v>0</v>
      </c>
      <c r="AD3201" s="31" t="str">
        <f t="shared" si="908"/>
        <v>null</v>
      </c>
      <c r="AE3201" s="32" t="s">
        <v>0</v>
      </c>
      <c r="AF3201" s="31" t="str">
        <f t="shared" si="906"/>
        <v>null</v>
      </c>
      <c r="AG3201" s="32" t="s">
        <v>0</v>
      </c>
      <c r="AH3201" s="31" t="str">
        <f t="shared" si="901"/>
        <v>null</v>
      </c>
      <c r="AI3201" s="32" t="s">
        <v>0</v>
      </c>
      <c r="AJ3201" s="31" t="str">
        <f t="shared" si="907"/>
        <v>null</v>
      </c>
      <c r="AK3201" s="32" t="s">
        <v>0</v>
      </c>
      <c r="AL3201" s="31" t="str">
        <f t="shared" si="913"/>
        <v>null</v>
      </c>
      <c r="AM3201" s="33" t="s">
        <v>0</v>
      </c>
    </row>
    <row r="3202" spans="1:39" ht="6.9" customHeight="1" x14ac:dyDescent="0.4">
      <c r="A3202" s="13">
        <v>3202</v>
      </c>
      <c r="B3202" s="14" t="s">
        <v>25</v>
      </c>
      <c r="C3202" s="35" t="str">
        <f t="shared" si="910"/>
        <v>p.qualificar</v>
      </c>
      <c r="D3202" s="16" t="str">
        <f t="shared" si="904"/>
        <v>é.ressonante</v>
      </c>
      <c r="E3202" s="17" t="s">
        <v>26</v>
      </c>
      <c r="F3202" s="36" t="str">
        <f t="shared" si="909"/>
        <v>d.qualificar</v>
      </c>
      <c r="G3202" s="19" t="s">
        <v>2840</v>
      </c>
      <c r="H3202" s="36" t="s">
        <v>34</v>
      </c>
      <c r="I3202" s="21" t="str">
        <f t="shared" si="911"/>
        <v>null</v>
      </c>
      <c r="J3202" s="22" t="s">
        <v>0</v>
      </c>
      <c r="K3202" s="22" t="s">
        <v>0</v>
      </c>
      <c r="L3202" s="22" t="s">
        <v>0</v>
      </c>
      <c r="M3202" s="22" t="s">
        <v>0</v>
      </c>
      <c r="N3202" s="22" t="s">
        <v>0</v>
      </c>
      <c r="O3202" s="22" t="s">
        <v>0</v>
      </c>
      <c r="P3202" s="22" t="s">
        <v>0</v>
      </c>
      <c r="Q3202" s="22" t="s">
        <v>0</v>
      </c>
      <c r="R3202" s="42" t="s">
        <v>0</v>
      </c>
      <c r="S3202" s="25" t="s">
        <v>1</v>
      </c>
      <c r="T3202" s="25" t="s">
        <v>6790</v>
      </c>
      <c r="U3202" s="26" t="str">
        <f t="shared" si="912"/>
        <v>Propriedade destinada a qualificar: é.ressonante</v>
      </c>
      <c r="V3202" s="26" t="str">
        <f t="shared" si="905"/>
        <v>Dado para qualificar: ressonante -- Formatado como (xsd:boolean)</v>
      </c>
      <c r="W3202" s="27" t="s">
        <v>12092</v>
      </c>
      <c r="X3202" s="28" t="s">
        <v>12141</v>
      </c>
      <c r="Y3202" s="29" t="s">
        <v>12258</v>
      </c>
      <c r="Z3202" s="30" t="str">
        <f t="shared" ref="Z3202:Z3265" si="914">IF(
    F3201&lt;&gt;F3202,
    _xlfn.CONCAT(F3202,".100"),
    _xlfn.CONCAT(F3202,".",VALUE(RIGHT(Z3201,3))+1)
)</f>
        <v>d.qualificar.205</v>
      </c>
      <c r="AA3202" s="30" t="str">
        <f t="shared" ref="AA3202:AA3265" si="915">_xlfn.CONCAT("Ação de ", SUBSTITUTE(F3202, "d.",  ""))</f>
        <v>Ação de qualificar</v>
      </c>
      <c r="AB3202" s="31" t="str">
        <f t="shared" si="900"/>
        <v>null</v>
      </c>
      <c r="AC3202" s="32" t="s">
        <v>0</v>
      </c>
      <c r="AD3202" s="31" t="str">
        <f t="shared" si="908"/>
        <v>null</v>
      </c>
      <c r="AE3202" s="32" t="s">
        <v>0</v>
      </c>
      <c r="AF3202" s="31" t="str">
        <f t="shared" si="906"/>
        <v>null</v>
      </c>
      <c r="AG3202" s="32" t="s">
        <v>0</v>
      </c>
      <c r="AH3202" s="31" t="str">
        <f t="shared" si="901"/>
        <v>null</v>
      </c>
      <c r="AI3202" s="32" t="s">
        <v>0</v>
      </c>
      <c r="AJ3202" s="31" t="str">
        <f t="shared" si="907"/>
        <v>null</v>
      </c>
      <c r="AK3202" s="32" t="s">
        <v>0</v>
      </c>
      <c r="AL3202" s="31" t="str">
        <f t="shared" si="913"/>
        <v>null</v>
      </c>
      <c r="AM3202" s="33" t="s">
        <v>0</v>
      </c>
    </row>
    <row r="3203" spans="1:39" ht="6.9" customHeight="1" x14ac:dyDescent="0.4">
      <c r="A3203" s="13">
        <v>3203</v>
      </c>
      <c r="B3203" s="14" t="s">
        <v>25</v>
      </c>
      <c r="C3203" s="35" t="str">
        <f t="shared" si="910"/>
        <v>p.qualificar</v>
      </c>
      <c r="D3203" s="16" t="str">
        <f t="shared" si="904"/>
        <v>é.ruidosa</v>
      </c>
      <c r="E3203" s="17" t="s">
        <v>26</v>
      </c>
      <c r="F3203" s="36" t="str">
        <f t="shared" si="909"/>
        <v>d.qualificar</v>
      </c>
      <c r="G3203" s="19" t="s">
        <v>11909</v>
      </c>
      <c r="H3203" s="36" t="s">
        <v>34</v>
      </c>
      <c r="I3203" s="21" t="str">
        <f t="shared" si="911"/>
        <v>null</v>
      </c>
      <c r="J3203" s="22" t="s">
        <v>0</v>
      </c>
      <c r="K3203" s="22" t="s">
        <v>0</v>
      </c>
      <c r="L3203" s="22" t="s">
        <v>0</v>
      </c>
      <c r="M3203" s="22" t="s">
        <v>0</v>
      </c>
      <c r="N3203" s="22" t="s">
        <v>0</v>
      </c>
      <c r="O3203" s="22" t="s">
        <v>0</v>
      </c>
      <c r="P3203" s="22" t="s">
        <v>0</v>
      </c>
      <c r="Q3203" s="22" t="s">
        <v>0</v>
      </c>
      <c r="R3203" s="24" t="s">
        <v>11932</v>
      </c>
      <c r="S3203" s="25" t="s">
        <v>1</v>
      </c>
      <c r="T3203" s="25" t="s">
        <v>6790</v>
      </c>
      <c r="U3203" s="26" t="str">
        <f t="shared" si="912"/>
        <v>Propriedade destinada a qualificar: é.ruidosa</v>
      </c>
      <c r="V3203" s="26" t="str">
        <f t="shared" si="905"/>
        <v>Dado para qualificar: ruidosa -- Formatado como (xsd:boolean)</v>
      </c>
      <c r="W3203" s="27" t="s">
        <v>12093</v>
      </c>
      <c r="X3203" s="28" t="s">
        <v>12219</v>
      </c>
      <c r="Y3203" s="29" t="s">
        <v>12305</v>
      </c>
      <c r="Z3203" s="30" t="str">
        <f t="shared" si="914"/>
        <v>d.qualificar.206</v>
      </c>
      <c r="AA3203" s="30" t="str">
        <f t="shared" si="915"/>
        <v>Ação de qualificar</v>
      </c>
      <c r="AB3203" s="31" t="str">
        <f t="shared" si="900"/>
        <v>null</v>
      </c>
      <c r="AC3203" s="32" t="s">
        <v>0</v>
      </c>
      <c r="AD3203" s="31" t="str">
        <f t="shared" si="908"/>
        <v>null</v>
      </c>
      <c r="AE3203" s="32" t="s">
        <v>0</v>
      </c>
      <c r="AF3203" s="31" t="str">
        <f t="shared" si="906"/>
        <v>null</v>
      </c>
      <c r="AG3203" s="32" t="s">
        <v>0</v>
      </c>
      <c r="AH3203" s="31" t="str">
        <f t="shared" si="901"/>
        <v>null</v>
      </c>
      <c r="AI3203" s="32" t="s">
        <v>0</v>
      </c>
      <c r="AJ3203" s="31" t="str">
        <f t="shared" si="907"/>
        <v>null</v>
      </c>
      <c r="AK3203" s="32" t="s">
        <v>0</v>
      </c>
      <c r="AL3203" s="31" t="str">
        <f t="shared" si="913"/>
        <v>null</v>
      </c>
      <c r="AM3203" s="33" t="s">
        <v>0</v>
      </c>
    </row>
    <row r="3204" spans="1:39" ht="6.9" customHeight="1" x14ac:dyDescent="0.4">
      <c r="A3204" s="13">
        <v>3204</v>
      </c>
      <c r="B3204" s="14" t="s">
        <v>25</v>
      </c>
      <c r="C3204" s="35" t="str">
        <f t="shared" si="910"/>
        <v>p.qualificar</v>
      </c>
      <c r="D3204" s="16" t="str">
        <f t="shared" si="904"/>
        <v>é.ruidoso</v>
      </c>
      <c r="E3204" s="17" t="s">
        <v>26</v>
      </c>
      <c r="F3204" s="36" t="str">
        <f t="shared" si="909"/>
        <v>d.qualificar</v>
      </c>
      <c r="G3204" s="19" t="s">
        <v>317</v>
      </c>
      <c r="H3204" s="36" t="s">
        <v>34</v>
      </c>
      <c r="I3204" s="21" t="str">
        <f t="shared" si="911"/>
        <v>null</v>
      </c>
      <c r="J3204" s="22" t="s">
        <v>0</v>
      </c>
      <c r="K3204" s="22" t="s">
        <v>0</v>
      </c>
      <c r="L3204" s="22" t="s">
        <v>0</v>
      </c>
      <c r="M3204" s="22" t="s">
        <v>0</v>
      </c>
      <c r="N3204" s="22" t="s">
        <v>0</v>
      </c>
      <c r="O3204" s="22" t="s">
        <v>0</v>
      </c>
      <c r="P3204" s="22" t="s">
        <v>0</v>
      </c>
      <c r="Q3204" s="22" t="s">
        <v>0</v>
      </c>
      <c r="R3204" s="24" t="s">
        <v>11931</v>
      </c>
      <c r="S3204" s="25" t="s">
        <v>1</v>
      </c>
      <c r="T3204" s="25" t="s">
        <v>6790</v>
      </c>
      <c r="U3204" s="26" t="str">
        <f t="shared" si="912"/>
        <v>Propriedade destinada a qualificar: é.ruidoso</v>
      </c>
      <c r="V3204" s="26" t="str">
        <f t="shared" si="905"/>
        <v>Dado para qualificar: ruidoso -- Formatado como (xsd:boolean)</v>
      </c>
      <c r="W3204" s="27" t="s">
        <v>12094</v>
      </c>
      <c r="X3204" s="28" t="s">
        <v>12154</v>
      </c>
      <c r="Y3204" s="29" t="s">
        <v>12305</v>
      </c>
      <c r="Z3204" s="30" t="str">
        <f t="shared" si="914"/>
        <v>d.qualificar.207</v>
      </c>
      <c r="AA3204" s="30" t="str">
        <f t="shared" si="915"/>
        <v>Ação de qualificar</v>
      </c>
      <c r="AB3204" s="31" t="str">
        <f t="shared" si="900"/>
        <v>null</v>
      </c>
      <c r="AC3204" s="32" t="s">
        <v>0</v>
      </c>
      <c r="AD3204" s="31" t="str">
        <f t="shared" si="908"/>
        <v>null</v>
      </c>
      <c r="AE3204" s="32" t="s">
        <v>0</v>
      </c>
      <c r="AF3204" s="31" t="str">
        <f t="shared" si="906"/>
        <v>null</v>
      </c>
      <c r="AG3204" s="32" t="s">
        <v>0</v>
      </c>
      <c r="AH3204" s="31" t="str">
        <f t="shared" si="901"/>
        <v>null</v>
      </c>
      <c r="AI3204" s="32" t="s">
        <v>0</v>
      </c>
      <c r="AJ3204" s="31" t="str">
        <f t="shared" si="907"/>
        <v>null</v>
      </c>
      <c r="AK3204" s="32" t="s">
        <v>0</v>
      </c>
      <c r="AL3204" s="31" t="str">
        <f t="shared" si="913"/>
        <v>null</v>
      </c>
      <c r="AM3204" s="33" t="s">
        <v>0</v>
      </c>
    </row>
    <row r="3205" spans="1:39" ht="6.9" customHeight="1" x14ac:dyDescent="0.4">
      <c r="A3205" s="13">
        <v>3205</v>
      </c>
      <c r="B3205" s="14" t="s">
        <v>25</v>
      </c>
      <c r="C3205" s="35" t="str">
        <f t="shared" si="910"/>
        <v>p.qualificar</v>
      </c>
      <c r="D3205" s="16" t="str">
        <f t="shared" si="904"/>
        <v>é.seca</v>
      </c>
      <c r="E3205" s="17" t="s">
        <v>26</v>
      </c>
      <c r="F3205" s="36" t="str">
        <f t="shared" si="909"/>
        <v>d.qualificar</v>
      </c>
      <c r="G3205" s="19" t="s">
        <v>11910</v>
      </c>
      <c r="H3205" s="36" t="s">
        <v>34</v>
      </c>
      <c r="I3205" s="21" t="str">
        <f t="shared" si="911"/>
        <v>null</v>
      </c>
      <c r="J3205" s="22" t="s">
        <v>0</v>
      </c>
      <c r="K3205" s="22" t="s">
        <v>0</v>
      </c>
      <c r="L3205" s="22" t="s">
        <v>0</v>
      </c>
      <c r="M3205" s="22" t="s">
        <v>0</v>
      </c>
      <c r="N3205" s="22" t="s">
        <v>0</v>
      </c>
      <c r="O3205" s="22" t="s">
        <v>0</v>
      </c>
      <c r="P3205" s="22" t="s">
        <v>0</v>
      </c>
      <c r="Q3205" s="22" t="s">
        <v>0</v>
      </c>
      <c r="R3205" s="24" t="s">
        <v>11930</v>
      </c>
      <c r="S3205" s="25" t="s">
        <v>1</v>
      </c>
      <c r="T3205" s="25" t="s">
        <v>6790</v>
      </c>
      <c r="U3205" s="26" t="str">
        <f t="shared" si="912"/>
        <v>Propriedade destinada a qualificar: é.seca</v>
      </c>
      <c r="V3205" s="26" t="str">
        <f t="shared" si="905"/>
        <v>Dado para qualificar: seca -- Formatado como (xsd:boolean)</v>
      </c>
      <c r="W3205" s="27" t="s">
        <v>12095</v>
      </c>
      <c r="X3205" s="28" t="s">
        <v>12229</v>
      </c>
      <c r="Y3205" s="29" t="s">
        <v>12279</v>
      </c>
      <c r="Z3205" s="30" t="str">
        <f t="shared" si="914"/>
        <v>d.qualificar.208</v>
      </c>
      <c r="AA3205" s="30" t="str">
        <f t="shared" si="915"/>
        <v>Ação de qualificar</v>
      </c>
      <c r="AB3205" s="31" t="str">
        <f t="shared" si="900"/>
        <v>null</v>
      </c>
      <c r="AC3205" s="32" t="s">
        <v>0</v>
      </c>
      <c r="AD3205" s="31" t="str">
        <f t="shared" si="908"/>
        <v>null</v>
      </c>
      <c r="AE3205" s="32" t="s">
        <v>0</v>
      </c>
      <c r="AF3205" s="31" t="str">
        <f t="shared" si="906"/>
        <v>null</v>
      </c>
      <c r="AG3205" s="32" t="s">
        <v>0</v>
      </c>
      <c r="AH3205" s="31" t="str">
        <f t="shared" si="901"/>
        <v>null</v>
      </c>
      <c r="AI3205" s="32" t="s">
        <v>0</v>
      </c>
      <c r="AJ3205" s="31" t="str">
        <f t="shared" si="907"/>
        <v>null</v>
      </c>
      <c r="AK3205" s="32" t="s">
        <v>0</v>
      </c>
      <c r="AL3205" s="31" t="str">
        <f t="shared" si="913"/>
        <v>null</v>
      </c>
      <c r="AM3205" s="33" t="s">
        <v>0</v>
      </c>
    </row>
    <row r="3206" spans="1:39" ht="6.9" customHeight="1" x14ac:dyDescent="0.4">
      <c r="A3206" s="13">
        <v>3206</v>
      </c>
      <c r="B3206" s="14" t="s">
        <v>25</v>
      </c>
      <c r="C3206" s="35" t="str">
        <f t="shared" si="910"/>
        <v>p.qualificar</v>
      </c>
      <c r="D3206" s="16" t="str">
        <f t="shared" si="904"/>
        <v>é.seco</v>
      </c>
      <c r="E3206" s="17" t="s">
        <v>26</v>
      </c>
      <c r="F3206" s="36" t="str">
        <f t="shared" si="909"/>
        <v>d.qualificar</v>
      </c>
      <c r="G3206" s="19" t="s">
        <v>320</v>
      </c>
      <c r="H3206" s="36" t="s">
        <v>34</v>
      </c>
      <c r="I3206" s="21" t="str">
        <f t="shared" si="911"/>
        <v>null</v>
      </c>
      <c r="J3206" s="22" t="s">
        <v>0</v>
      </c>
      <c r="K3206" s="22" t="s">
        <v>0</v>
      </c>
      <c r="L3206" s="22" t="s">
        <v>0</v>
      </c>
      <c r="M3206" s="22" t="s">
        <v>0</v>
      </c>
      <c r="N3206" s="22" t="s">
        <v>0</v>
      </c>
      <c r="O3206" s="22" t="s">
        <v>0</v>
      </c>
      <c r="P3206" s="22" t="s">
        <v>0</v>
      </c>
      <c r="Q3206" s="22" t="s">
        <v>0</v>
      </c>
      <c r="R3206" s="24" t="s">
        <v>11929</v>
      </c>
      <c r="S3206" s="25" t="s">
        <v>1</v>
      </c>
      <c r="T3206" s="25" t="s">
        <v>6790</v>
      </c>
      <c r="U3206" s="26" t="str">
        <f t="shared" si="912"/>
        <v>Propriedade destinada a qualificar: é.seco</v>
      </c>
      <c r="V3206" s="26" t="str">
        <f t="shared" si="905"/>
        <v>Dado para qualificar: seco -- Formatado como (xsd:boolean)</v>
      </c>
      <c r="W3206" s="27" t="s">
        <v>12096</v>
      </c>
      <c r="X3206" s="28" t="s">
        <v>12168</v>
      </c>
      <c r="Y3206" s="29" t="s">
        <v>12279</v>
      </c>
      <c r="Z3206" s="30" t="str">
        <f t="shared" si="914"/>
        <v>d.qualificar.209</v>
      </c>
      <c r="AA3206" s="30" t="str">
        <f t="shared" si="915"/>
        <v>Ação de qualificar</v>
      </c>
      <c r="AB3206" s="31" t="str">
        <f t="shared" si="900"/>
        <v>null</v>
      </c>
      <c r="AC3206" s="32" t="s">
        <v>0</v>
      </c>
      <c r="AD3206" s="31" t="str">
        <f t="shared" si="908"/>
        <v>null</v>
      </c>
      <c r="AE3206" s="32" t="s">
        <v>0</v>
      </c>
      <c r="AF3206" s="31" t="str">
        <f t="shared" si="906"/>
        <v>null</v>
      </c>
      <c r="AG3206" s="32" t="s">
        <v>0</v>
      </c>
      <c r="AH3206" s="31" t="str">
        <f t="shared" si="901"/>
        <v>null</v>
      </c>
      <c r="AI3206" s="32" t="s">
        <v>0</v>
      </c>
      <c r="AJ3206" s="31" t="str">
        <f t="shared" si="907"/>
        <v>null</v>
      </c>
      <c r="AK3206" s="32" t="s">
        <v>0</v>
      </c>
      <c r="AL3206" s="31" t="str">
        <f t="shared" si="913"/>
        <v>null</v>
      </c>
      <c r="AM3206" s="33" t="s">
        <v>0</v>
      </c>
    </row>
    <row r="3207" spans="1:39" ht="6.9" customHeight="1" x14ac:dyDescent="0.4">
      <c r="A3207" s="13">
        <v>3207</v>
      </c>
      <c r="B3207" s="14" t="s">
        <v>25</v>
      </c>
      <c r="C3207" s="35" t="str">
        <f t="shared" si="910"/>
        <v>p.qualificar</v>
      </c>
      <c r="D3207" s="16" t="str">
        <f t="shared" si="904"/>
        <v>é.semiautomática</v>
      </c>
      <c r="E3207" s="17" t="s">
        <v>26</v>
      </c>
      <c r="F3207" s="36" t="str">
        <f t="shared" si="909"/>
        <v>d.qualificar</v>
      </c>
      <c r="G3207" s="19" t="s">
        <v>11911</v>
      </c>
      <c r="H3207" s="36" t="s">
        <v>34</v>
      </c>
      <c r="I3207" s="21" t="str">
        <f t="shared" si="911"/>
        <v>null</v>
      </c>
      <c r="J3207" s="22" t="s">
        <v>0</v>
      </c>
      <c r="K3207" s="22" t="s">
        <v>0</v>
      </c>
      <c r="L3207" s="22" t="s">
        <v>0</v>
      </c>
      <c r="M3207" s="22" t="s">
        <v>0</v>
      </c>
      <c r="N3207" s="22" t="s">
        <v>0</v>
      </c>
      <c r="O3207" s="22" t="s">
        <v>0</v>
      </c>
      <c r="P3207" s="22" t="s">
        <v>0</v>
      </c>
      <c r="Q3207" s="22" t="s">
        <v>0</v>
      </c>
      <c r="R3207" s="24" t="s">
        <v>11928</v>
      </c>
      <c r="S3207" s="25" t="s">
        <v>1</v>
      </c>
      <c r="T3207" s="25" t="s">
        <v>6790</v>
      </c>
      <c r="U3207" s="26" t="str">
        <f t="shared" si="912"/>
        <v>Propriedade destinada a qualificar: é.semiautomática</v>
      </c>
      <c r="V3207" s="26" t="str">
        <f t="shared" si="905"/>
        <v>Dado para qualificar: semiautomática -- Formatado como (xsd:boolean)</v>
      </c>
      <c r="W3207" s="27" t="s">
        <v>12097</v>
      </c>
      <c r="X3207" s="28" t="s">
        <v>12142</v>
      </c>
      <c r="Y3207" s="29" t="s">
        <v>12259</v>
      </c>
      <c r="Z3207" s="30" t="str">
        <f t="shared" si="914"/>
        <v>d.qualificar.210</v>
      </c>
      <c r="AA3207" s="30" t="str">
        <f t="shared" si="915"/>
        <v>Ação de qualificar</v>
      </c>
      <c r="AB3207" s="31" t="str">
        <f t="shared" si="900"/>
        <v>null</v>
      </c>
      <c r="AC3207" s="32" t="s">
        <v>0</v>
      </c>
      <c r="AD3207" s="31" t="str">
        <f t="shared" si="908"/>
        <v>null</v>
      </c>
      <c r="AE3207" s="32" t="s">
        <v>0</v>
      </c>
      <c r="AF3207" s="31" t="str">
        <f t="shared" si="906"/>
        <v>null</v>
      </c>
      <c r="AG3207" s="32" t="s">
        <v>0</v>
      </c>
      <c r="AH3207" s="31" t="str">
        <f t="shared" si="901"/>
        <v>null</v>
      </c>
      <c r="AI3207" s="32" t="s">
        <v>0</v>
      </c>
      <c r="AJ3207" s="31" t="str">
        <f t="shared" si="907"/>
        <v>null</v>
      </c>
      <c r="AK3207" s="32" t="s">
        <v>0</v>
      </c>
      <c r="AL3207" s="31" t="str">
        <f t="shared" si="913"/>
        <v>null</v>
      </c>
      <c r="AM3207" s="33" t="s">
        <v>0</v>
      </c>
    </row>
    <row r="3208" spans="1:39" ht="6.9" customHeight="1" x14ac:dyDescent="0.4">
      <c r="A3208" s="13">
        <v>3208</v>
      </c>
      <c r="B3208" s="14" t="s">
        <v>25</v>
      </c>
      <c r="C3208" s="35" t="str">
        <f t="shared" si="910"/>
        <v>p.qualificar</v>
      </c>
      <c r="D3208" s="16" t="str">
        <f t="shared" si="904"/>
        <v>é.semiautomático</v>
      </c>
      <c r="E3208" s="17" t="s">
        <v>26</v>
      </c>
      <c r="F3208" s="36" t="str">
        <f>F3202</f>
        <v>d.qualificar</v>
      </c>
      <c r="G3208" s="19" t="s">
        <v>351</v>
      </c>
      <c r="H3208" s="36" t="s">
        <v>34</v>
      </c>
      <c r="I3208" s="21" t="str">
        <f t="shared" si="911"/>
        <v>null</v>
      </c>
      <c r="J3208" s="22" t="s">
        <v>0</v>
      </c>
      <c r="K3208" s="22" t="s">
        <v>0</v>
      </c>
      <c r="L3208" s="22" t="s">
        <v>0</v>
      </c>
      <c r="M3208" s="22" t="s">
        <v>0</v>
      </c>
      <c r="N3208" s="22" t="s">
        <v>0</v>
      </c>
      <c r="O3208" s="22" t="s">
        <v>0</v>
      </c>
      <c r="P3208" s="22" t="s">
        <v>0</v>
      </c>
      <c r="Q3208" s="22" t="s">
        <v>0</v>
      </c>
      <c r="R3208" s="24" t="s">
        <v>11927</v>
      </c>
      <c r="S3208" s="25" t="s">
        <v>1</v>
      </c>
      <c r="T3208" s="25" t="s">
        <v>6790</v>
      </c>
      <c r="U3208" s="26" t="str">
        <f t="shared" si="912"/>
        <v>Propriedade destinada a qualificar: é.semiautomático</v>
      </c>
      <c r="V3208" s="26" t="str">
        <f t="shared" si="905"/>
        <v>Dado para qualificar: semiautomático -- Formatado como (xsd:boolean)</v>
      </c>
      <c r="W3208" s="27" t="s">
        <v>12098</v>
      </c>
      <c r="X3208" s="28" t="s">
        <v>12228</v>
      </c>
      <c r="Y3208" s="29" t="s">
        <v>12259</v>
      </c>
      <c r="Z3208" s="30" t="str">
        <f t="shared" si="914"/>
        <v>d.qualificar.211</v>
      </c>
      <c r="AA3208" s="30" t="str">
        <f t="shared" si="915"/>
        <v>Ação de qualificar</v>
      </c>
      <c r="AB3208" s="31" t="str">
        <f t="shared" si="900"/>
        <v>null</v>
      </c>
      <c r="AC3208" s="32" t="s">
        <v>0</v>
      </c>
      <c r="AD3208" s="31" t="str">
        <f t="shared" si="908"/>
        <v>null</v>
      </c>
      <c r="AE3208" s="32" t="s">
        <v>0</v>
      </c>
      <c r="AF3208" s="31" t="str">
        <f t="shared" si="906"/>
        <v>null</v>
      </c>
      <c r="AG3208" s="32" t="s">
        <v>0</v>
      </c>
      <c r="AH3208" s="31" t="str">
        <f t="shared" si="901"/>
        <v>null</v>
      </c>
      <c r="AI3208" s="32" t="s">
        <v>0</v>
      </c>
      <c r="AJ3208" s="31" t="str">
        <f t="shared" si="907"/>
        <v>null</v>
      </c>
      <c r="AK3208" s="32" t="s">
        <v>0</v>
      </c>
      <c r="AL3208" s="31" t="str">
        <f t="shared" si="913"/>
        <v>null</v>
      </c>
      <c r="AM3208" s="33" t="s">
        <v>0</v>
      </c>
    </row>
    <row r="3209" spans="1:39" ht="6.9" customHeight="1" x14ac:dyDescent="0.4">
      <c r="A3209" s="13">
        <v>3209</v>
      </c>
      <c r="B3209" s="14" t="s">
        <v>25</v>
      </c>
      <c r="C3209" s="35" t="str">
        <f t="shared" si="910"/>
        <v>p.qualificar</v>
      </c>
      <c r="D3209" s="16" t="str">
        <f t="shared" si="904"/>
        <v>é.silenciosa</v>
      </c>
      <c r="E3209" s="17" t="s">
        <v>26</v>
      </c>
      <c r="F3209" s="36" t="str">
        <f>F3203</f>
        <v>d.qualificar</v>
      </c>
      <c r="G3209" s="19" t="s">
        <v>11912</v>
      </c>
      <c r="H3209" s="36" t="s">
        <v>34</v>
      </c>
      <c r="I3209" s="21" t="str">
        <f t="shared" si="911"/>
        <v>null</v>
      </c>
      <c r="J3209" s="22" t="s">
        <v>0</v>
      </c>
      <c r="K3209" s="22" t="s">
        <v>0</v>
      </c>
      <c r="L3209" s="22" t="s">
        <v>0</v>
      </c>
      <c r="M3209" s="22" t="s">
        <v>0</v>
      </c>
      <c r="N3209" s="22" t="s">
        <v>0</v>
      </c>
      <c r="O3209" s="22" t="s">
        <v>0</v>
      </c>
      <c r="P3209" s="22" t="s">
        <v>0</v>
      </c>
      <c r="Q3209" s="22" t="s">
        <v>0</v>
      </c>
      <c r="R3209" s="24" t="s">
        <v>11926</v>
      </c>
      <c r="S3209" s="25" t="s">
        <v>1</v>
      </c>
      <c r="T3209" s="25" t="s">
        <v>6790</v>
      </c>
      <c r="U3209" s="26" t="str">
        <f t="shared" si="912"/>
        <v>Propriedade destinada a qualificar: é.silenciosa</v>
      </c>
      <c r="V3209" s="26" t="str">
        <f t="shared" si="905"/>
        <v>Dado para qualificar: silenciosa -- Formatado como (xsd:boolean)</v>
      </c>
      <c r="W3209" s="27" t="s">
        <v>12099</v>
      </c>
      <c r="X3209" s="28" t="s">
        <v>12226</v>
      </c>
      <c r="Y3209" s="29" t="s">
        <v>12306</v>
      </c>
      <c r="Z3209" s="30" t="str">
        <f t="shared" si="914"/>
        <v>d.qualificar.212</v>
      </c>
      <c r="AA3209" s="30" t="str">
        <f t="shared" si="915"/>
        <v>Ação de qualificar</v>
      </c>
      <c r="AB3209" s="31" t="str">
        <f t="shared" si="900"/>
        <v>null</v>
      </c>
      <c r="AC3209" s="32" t="s">
        <v>0</v>
      </c>
      <c r="AD3209" s="31" t="str">
        <f t="shared" si="908"/>
        <v>null</v>
      </c>
      <c r="AE3209" s="32" t="s">
        <v>0</v>
      </c>
      <c r="AF3209" s="31" t="str">
        <f t="shared" si="906"/>
        <v>null</v>
      </c>
      <c r="AG3209" s="32" t="s">
        <v>0</v>
      </c>
      <c r="AH3209" s="31" t="str">
        <f t="shared" si="901"/>
        <v>null</v>
      </c>
      <c r="AI3209" s="32" t="s">
        <v>0</v>
      </c>
      <c r="AJ3209" s="31" t="str">
        <f t="shared" si="907"/>
        <v>null</v>
      </c>
      <c r="AK3209" s="32" t="s">
        <v>0</v>
      </c>
      <c r="AL3209" s="31" t="str">
        <f t="shared" si="913"/>
        <v>null</v>
      </c>
      <c r="AM3209" s="33" t="s">
        <v>0</v>
      </c>
    </row>
    <row r="3210" spans="1:39" ht="6.9" customHeight="1" x14ac:dyDescent="0.4">
      <c r="A3210" s="13">
        <v>3210</v>
      </c>
      <c r="B3210" s="14" t="s">
        <v>25</v>
      </c>
      <c r="C3210" s="35" t="str">
        <f t="shared" si="910"/>
        <v>p.qualificar</v>
      </c>
      <c r="D3210" s="16" t="str">
        <f t="shared" si="904"/>
        <v>é.silencioso</v>
      </c>
      <c r="E3210" s="17" t="s">
        <v>26</v>
      </c>
      <c r="F3210" s="36" t="str">
        <f>F3204</f>
        <v>d.qualificar</v>
      </c>
      <c r="G3210" s="19" t="s">
        <v>316</v>
      </c>
      <c r="H3210" s="36" t="s">
        <v>34</v>
      </c>
      <c r="I3210" s="21" t="str">
        <f t="shared" si="911"/>
        <v>null</v>
      </c>
      <c r="J3210" s="22" t="s">
        <v>0</v>
      </c>
      <c r="K3210" s="22" t="s">
        <v>0</v>
      </c>
      <c r="L3210" s="22" t="s">
        <v>0</v>
      </c>
      <c r="M3210" s="22" t="s">
        <v>0</v>
      </c>
      <c r="N3210" s="22" t="s">
        <v>0</v>
      </c>
      <c r="O3210" s="22" t="s">
        <v>0</v>
      </c>
      <c r="P3210" s="22" t="s">
        <v>0</v>
      </c>
      <c r="Q3210" s="22" t="s">
        <v>0</v>
      </c>
      <c r="R3210" s="24" t="s">
        <v>11925</v>
      </c>
      <c r="S3210" s="25" t="s">
        <v>1</v>
      </c>
      <c r="T3210" s="25" t="s">
        <v>6790</v>
      </c>
      <c r="U3210" s="26" t="str">
        <f t="shared" si="912"/>
        <v>Propriedade destinada a qualificar: é.silencioso</v>
      </c>
      <c r="V3210" s="26" t="str">
        <f t="shared" si="905"/>
        <v>Dado para qualificar: silencioso -- Formatado como (xsd:boolean)</v>
      </c>
      <c r="W3210" s="27" t="s">
        <v>12100</v>
      </c>
      <c r="X3210" s="28" t="s">
        <v>12226</v>
      </c>
      <c r="Y3210" s="29" t="s">
        <v>12306</v>
      </c>
      <c r="Z3210" s="30" t="str">
        <f t="shared" si="914"/>
        <v>d.qualificar.213</v>
      </c>
      <c r="AA3210" s="30" t="str">
        <f t="shared" si="915"/>
        <v>Ação de qualificar</v>
      </c>
      <c r="AB3210" s="31" t="str">
        <f t="shared" si="900"/>
        <v>null</v>
      </c>
      <c r="AC3210" s="32" t="s">
        <v>0</v>
      </c>
      <c r="AD3210" s="31" t="str">
        <f t="shared" si="908"/>
        <v>null</v>
      </c>
      <c r="AE3210" s="32" t="s">
        <v>0</v>
      </c>
      <c r="AF3210" s="31" t="str">
        <f t="shared" si="906"/>
        <v>null</v>
      </c>
      <c r="AG3210" s="32" t="s">
        <v>0</v>
      </c>
      <c r="AH3210" s="31" t="str">
        <f t="shared" si="901"/>
        <v>null</v>
      </c>
      <c r="AI3210" s="32" t="s">
        <v>0</v>
      </c>
      <c r="AJ3210" s="31" t="str">
        <f t="shared" si="907"/>
        <v>null</v>
      </c>
      <c r="AK3210" s="32" t="s">
        <v>0</v>
      </c>
      <c r="AL3210" s="31" t="str">
        <f t="shared" si="913"/>
        <v>null</v>
      </c>
      <c r="AM3210" s="33" t="s">
        <v>0</v>
      </c>
    </row>
    <row r="3211" spans="1:39" ht="6.9" customHeight="1" x14ac:dyDescent="0.4">
      <c r="A3211" s="13">
        <v>3211</v>
      </c>
      <c r="B3211" s="14" t="s">
        <v>25</v>
      </c>
      <c r="C3211" s="35" t="str">
        <f t="shared" si="910"/>
        <v>p.qualificar</v>
      </c>
      <c r="D3211" s="16" t="str">
        <f t="shared" si="904"/>
        <v>é.situação</v>
      </c>
      <c r="E3211" s="17" t="s">
        <v>26</v>
      </c>
      <c r="F3211" s="36" t="str">
        <f>F3206</f>
        <v>d.qualificar</v>
      </c>
      <c r="G3211" s="19" t="s">
        <v>1401</v>
      </c>
      <c r="H3211" s="20" t="s">
        <v>12846</v>
      </c>
      <c r="I3211" s="21" t="str">
        <f t="shared" si="911"/>
        <v>null</v>
      </c>
      <c r="J3211" s="22" t="s">
        <v>0</v>
      </c>
      <c r="K3211" s="22" t="s">
        <v>0</v>
      </c>
      <c r="L3211" s="22" t="s">
        <v>0</v>
      </c>
      <c r="M3211" s="22" t="s">
        <v>0</v>
      </c>
      <c r="N3211" s="22" t="s">
        <v>0</v>
      </c>
      <c r="O3211" s="22" t="s">
        <v>0</v>
      </c>
      <c r="P3211" s="22" t="s">
        <v>0</v>
      </c>
      <c r="Q3211" s="22" t="s">
        <v>0</v>
      </c>
      <c r="R3211" s="42" t="s">
        <v>0</v>
      </c>
      <c r="S3211" s="25" t="s">
        <v>1</v>
      </c>
      <c r="T3211" s="25" t="s">
        <v>6790</v>
      </c>
      <c r="U3211" s="26" t="str">
        <f t="shared" si="912"/>
        <v>Propriedade destinada a qualificar: é.situação</v>
      </c>
      <c r="V3211" s="26" t="str">
        <f t="shared" si="905"/>
        <v>Dado para qualificar: situação -- Formatado como (rdfs:Literal or xsd:string)</v>
      </c>
      <c r="W3211" s="27" t="s">
        <v>12114</v>
      </c>
      <c r="X3211" s="28" t="s">
        <v>12227</v>
      </c>
      <c r="Y3211" s="29" t="s">
        <v>12280</v>
      </c>
      <c r="Z3211" s="30" t="str">
        <f t="shared" si="914"/>
        <v>d.qualificar.214</v>
      </c>
      <c r="AA3211" s="30" t="str">
        <f t="shared" si="915"/>
        <v>Ação de qualificar</v>
      </c>
      <c r="AB3211" s="31" t="str">
        <f t="shared" si="900"/>
        <v>null</v>
      </c>
      <c r="AC3211" s="32" t="s">
        <v>0</v>
      </c>
      <c r="AD3211" s="31" t="str">
        <f t="shared" si="908"/>
        <v>null</v>
      </c>
      <c r="AE3211" s="32" t="s">
        <v>0</v>
      </c>
      <c r="AF3211" s="31" t="str">
        <f t="shared" si="906"/>
        <v>null</v>
      </c>
      <c r="AG3211" s="32" t="s">
        <v>0</v>
      </c>
      <c r="AH3211" s="31" t="str">
        <f t="shared" si="901"/>
        <v>null</v>
      </c>
      <c r="AI3211" s="32" t="s">
        <v>0</v>
      </c>
      <c r="AJ3211" s="31" t="str">
        <f t="shared" si="907"/>
        <v>null</v>
      </c>
      <c r="AK3211" s="32" t="s">
        <v>0</v>
      </c>
      <c r="AL3211" s="31" t="str">
        <f t="shared" si="913"/>
        <v>null</v>
      </c>
      <c r="AM3211" s="33" t="s">
        <v>0</v>
      </c>
    </row>
    <row r="3212" spans="1:39" ht="6.9" customHeight="1" x14ac:dyDescent="0.4">
      <c r="A3212" s="13">
        <v>3212</v>
      </c>
      <c r="B3212" s="14" t="s">
        <v>25</v>
      </c>
      <c r="C3212" s="35" t="str">
        <f t="shared" si="910"/>
        <v>p.qualificar</v>
      </c>
      <c r="D3212" s="16" t="str">
        <f t="shared" si="904"/>
        <v>é.substituível</v>
      </c>
      <c r="E3212" s="17" t="s">
        <v>26</v>
      </c>
      <c r="F3212" s="36" t="str">
        <f>F3208</f>
        <v>d.qualificar</v>
      </c>
      <c r="G3212" s="19" t="s">
        <v>326</v>
      </c>
      <c r="H3212" s="36" t="s">
        <v>34</v>
      </c>
      <c r="I3212" s="21" t="str">
        <f t="shared" si="911"/>
        <v>null</v>
      </c>
      <c r="J3212" s="22" t="s">
        <v>0</v>
      </c>
      <c r="K3212" s="22" t="s">
        <v>0</v>
      </c>
      <c r="L3212" s="22" t="s">
        <v>0</v>
      </c>
      <c r="M3212" s="22" t="s">
        <v>0</v>
      </c>
      <c r="N3212" s="22" t="s">
        <v>0</v>
      </c>
      <c r="O3212" s="22" t="s">
        <v>0</v>
      </c>
      <c r="P3212" s="22" t="s">
        <v>0</v>
      </c>
      <c r="Q3212" s="22" t="s">
        <v>0</v>
      </c>
      <c r="R3212" s="42" t="s">
        <v>0</v>
      </c>
      <c r="S3212" s="25" t="s">
        <v>1</v>
      </c>
      <c r="T3212" s="25" t="s">
        <v>6790</v>
      </c>
      <c r="U3212" s="26" t="str">
        <f t="shared" si="912"/>
        <v>Propriedade destinada a qualificar: é.substituível</v>
      </c>
      <c r="V3212" s="26" t="str">
        <f t="shared" si="905"/>
        <v>Dado para qualificar: substituível -- Formatado como (xsd:boolean)</v>
      </c>
      <c r="W3212" s="27" t="s">
        <v>12101</v>
      </c>
      <c r="X3212" s="28" t="s">
        <v>12143</v>
      </c>
      <c r="Y3212" s="29" t="s">
        <v>12236</v>
      </c>
      <c r="Z3212" s="30" t="str">
        <f t="shared" si="914"/>
        <v>d.qualificar.215</v>
      </c>
      <c r="AA3212" s="30" t="str">
        <f t="shared" si="915"/>
        <v>Ação de qualificar</v>
      </c>
      <c r="AB3212" s="31" t="str">
        <f t="shared" si="900"/>
        <v>null</v>
      </c>
      <c r="AC3212" s="32" t="s">
        <v>0</v>
      </c>
      <c r="AD3212" s="31" t="str">
        <f t="shared" si="908"/>
        <v>null</v>
      </c>
      <c r="AE3212" s="32" t="s">
        <v>0</v>
      </c>
      <c r="AF3212" s="31" t="str">
        <f t="shared" si="906"/>
        <v>null</v>
      </c>
      <c r="AG3212" s="32" t="s">
        <v>0</v>
      </c>
      <c r="AH3212" s="31" t="str">
        <f t="shared" si="901"/>
        <v>null</v>
      </c>
      <c r="AI3212" s="32" t="s">
        <v>0</v>
      </c>
      <c r="AJ3212" s="31" t="str">
        <f t="shared" si="907"/>
        <v>null</v>
      </c>
      <c r="AK3212" s="32" t="s">
        <v>0</v>
      </c>
      <c r="AL3212" s="31" t="str">
        <f t="shared" si="913"/>
        <v>null</v>
      </c>
      <c r="AM3212" s="33" t="s">
        <v>0</v>
      </c>
    </row>
    <row r="3213" spans="1:39" ht="6.9" customHeight="1" x14ac:dyDescent="0.4">
      <c r="A3213" s="13">
        <v>3213</v>
      </c>
      <c r="B3213" s="14" t="s">
        <v>25</v>
      </c>
      <c r="C3213" s="35" t="str">
        <f t="shared" si="910"/>
        <v>p.qualificar</v>
      </c>
      <c r="D3213" s="16" t="str">
        <f t="shared" si="904"/>
        <v>é.úmida</v>
      </c>
      <c r="E3213" s="17" t="s">
        <v>26</v>
      </c>
      <c r="F3213" s="36" t="str">
        <f>F3209</f>
        <v>d.qualificar</v>
      </c>
      <c r="G3213" s="19" t="s">
        <v>11913</v>
      </c>
      <c r="H3213" s="36" t="s">
        <v>34</v>
      </c>
      <c r="I3213" s="21" t="str">
        <f t="shared" si="911"/>
        <v>null</v>
      </c>
      <c r="J3213" s="22" t="s">
        <v>0</v>
      </c>
      <c r="K3213" s="22" t="s">
        <v>0</v>
      </c>
      <c r="L3213" s="22" t="s">
        <v>0</v>
      </c>
      <c r="M3213" s="22" t="s">
        <v>0</v>
      </c>
      <c r="N3213" s="22" t="s">
        <v>0</v>
      </c>
      <c r="O3213" s="22" t="s">
        <v>0</v>
      </c>
      <c r="P3213" s="22" t="s">
        <v>0</v>
      </c>
      <c r="Q3213" s="22" t="s">
        <v>0</v>
      </c>
      <c r="R3213" s="24" t="s">
        <v>11924</v>
      </c>
      <c r="S3213" s="25" t="s">
        <v>1</v>
      </c>
      <c r="T3213" s="25" t="s">
        <v>6790</v>
      </c>
      <c r="U3213" s="26" t="str">
        <f t="shared" si="912"/>
        <v>Propriedade destinada a qualificar: é.úmida</v>
      </c>
      <c r="V3213" s="26" t="str">
        <f t="shared" si="905"/>
        <v>Dado para qualificar: úmida -- Formatado como (xsd:boolean)</v>
      </c>
      <c r="W3213" s="27" t="s">
        <v>12102</v>
      </c>
      <c r="X3213" s="28" t="s">
        <v>12225</v>
      </c>
      <c r="Y3213" s="29" t="s">
        <v>12260</v>
      </c>
      <c r="Z3213" s="30" t="str">
        <f t="shared" si="914"/>
        <v>d.qualificar.216</v>
      </c>
      <c r="AA3213" s="30" t="str">
        <f t="shared" si="915"/>
        <v>Ação de qualificar</v>
      </c>
      <c r="AB3213" s="31" t="str">
        <f t="shared" si="900"/>
        <v>null</v>
      </c>
      <c r="AC3213" s="32" t="s">
        <v>0</v>
      </c>
      <c r="AD3213" s="31" t="str">
        <f t="shared" si="908"/>
        <v>null</v>
      </c>
      <c r="AE3213" s="32" t="s">
        <v>0</v>
      </c>
      <c r="AF3213" s="31" t="str">
        <f t="shared" si="906"/>
        <v>null</v>
      </c>
      <c r="AG3213" s="32" t="s">
        <v>0</v>
      </c>
      <c r="AH3213" s="31" t="str">
        <f t="shared" si="901"/>
        <v>null</v>
      </c>
      <c r="AI3213" s="32" t="s">
        <v>0</v>
      </c>
      <c r="AJ3213" s="31" t="str">
        <f t="shared" si="907"/>
        <v>null</v>
      </c>
      <c r="AK3213" s="32" t="s">
        <v>0</v>
      </c>
      <c r="AL3213" s="31" t="str">
        <f t="shared" si="913"/>
        <v>null</v>
      </c>
      <c r="AM3213" s="33" t="s">
        <v>0</v>
      </c>
    </row>
    <row r="3214" spans="1:39" ht="6.9" customHeight="1" x14ac:dyDescent="0.4">
      <c r="A3214" s="13">
        <v>3214</v>
      </c>
      <c r="B3214" s="14" t="s">
        <v>25</v>
      </c>
      <c r="C3214" s="35" t="str">
        <f t="shared" si="910"/>
        <v>p.qualificar</v>
      </c>
      <c r="D3214" s="16" t="str">
        <f t="shared" si="904"/>
        <v>é.úmido</v>
      </c>
      <c r="E3214" s="17" t="s">
        <v>26</v>
      </c>
      <c r="F3214" s="36" t="str">
        <f>F3210</f>
        <v>d.qualificar</v>
      </c>
      <c r="G3214" s="19" t="s">
        <v>321</v>
      </c>
      <c r="H3214" s="36" t="s">
        <v>34</v>
      </c>
      <c r="I3214" s="21" t="str">
        <f t="shared" si="911"/>
        <v>null</v>
      </c>
      <c r="J3214" s="22" t="s">
        <v>0</v>
      </c>
      <c r="K3214" s="22" t="s">
        <v>0</v>
      </c>
      <c r="L3214" s="22" t="s">
        <v>0</v>
      </c>
      <c r="M3214" s="22" t="s">
        <v>0</v>
      </c>
      <c r="N3214" s="22" t="s">
        <v>0</v>
      </c>
      <c r="O3214" s="22" t="s">
        <v>0</v>
      </c>
      <c r="P3214" s="22" t="s">
        <v>0</v>
      </c>
      <c r="Q3214" s="22" t="s">
        <v>0</v>
      </c>
      <c r="R3214" s="24" t="s">
        <v>11923</v>
      </c>
      <c r="S3214" s="25" t="s">
        <v>1</v>
      </c>
      <c r="T3214" s="25" t="s">
        <v>6790</v>
      </c>
      <c r="U3214" s="26" t="str">
        <f t="shared" si="912"/>
        <v>Propriedade destinada a qualificar: é.úmido</v>
      </c>
      <c r="V3214" s="26" t="str">
        <f t="shared" si="905"/>
        <v>Dado para qualificar: úmido -- Formatado como (xsd:boolean)</v>
      </c>
      <c r="W3214" s="27" t="s">
        <v>12103</v>
      </c>
      <c r="X3214" s="28" t="s">
        <v>12169</v>
      </c>
      <c r="Y3214" s="29" t="s">
        <v>12261</v>
      </c>
      <c r="Z3214" s="30" t="str">
        <f t="shared" si="914"/>
        <v>d.qualificar.217</v>
      </c>
      <c r="AA3214" s="30" t="str">
        <f t="shared" si="915"/>
        <v>Ação de qualificar</v>
      </c>
      <c r="AB3214" s="31" t="str">
        <f t="shared" si="900"/>
        <v>null</v>
      </c>
      <c r="AC3214" s="32" t="s">
        <v>0</v>
      </c>
      <c r="AD3214" s="31" t="str">
        <f t="shared" si="908"/>
        <v>null</v>
      </c>
      <c r="AE3214" s="32" t="s">
        <v>0</v>
      </c>
      <c r="AF3214" s="31" t="str">
        <f t="shared" si="906"/>
        <v>null</v>
      </c>
      <c r="AG3214" s="32" t="s">
        <v>0</v>
      </c>
      <c r="AH3214" s="31" t="str">
        <f t="shared" si="901"/>
        <v>null</v>
      </c>
      <c r="AI3214" s="32" t="s">
        <v>0</v>
      </c>
      <c r="AJ3214" s="31" t="str">
        <f t="shared" si="907"/>
        <v>null</v>
      </c>
      <c r="AK3214" s="32" t="s">
        <v>0</v>
      </c>
      <c r="AL3214" s="31" t="str">
        <f t="shared" si="913"/>
        <v>null</v>
      </c>
      <c r="AM3214" s="33" t="s">
        <v>0</v>
      </c>
    </row>
    <row r="3215" spans="1:39" ht="6.9" customHeight="1" x14ac:dyDescent="0.4">
      <c r="A3215" s="13">
        <v>3215</v>
      </c>
      <c r="B3215" s="14" t="s">
        <v>25</v>
      </c>
      <c r="C3215" s="35" t="str">
        <f t="shared" si="910"/>
        <v>p.qualificar</v>
      </c>
      <c r="D3215" s="16" t="str">
        <f t="shared" si="904"/>
        <v>é.única</v>
      </c>
      <c r="E3215" s="17" t="s">
        <v>26</v>
      </c>
      <c r="F3215" s="36" t="str">
        <f>F3210</f>
        <v>d.qualificar</v>
      </c>
      <c r="G3215" s="19" t="s">
        <v>11914</v>
      </c>
      <c r="H3215" s="36" t="s">
        <v>34</v>
      </c>
      <c r="I3215" s="21" t="str">
        <f t="shared" si="911"/>
        <v>Functional</v>
      </c>
      <c r="J3215" s="22" t="s">
        <v>27</v>
      </c>
      <c r="K3215" s="22" t="s">
        <v>0</v>
      </c>
      <c r="L3215" s="22" t="s">
        <v>0</v>
      </c>
      <c r="M3215" s="22" t="s">
        <v>0</v>
      </c>
      <c r="N3215" s="22" t="s">
        <v>0</v>
      </c>
      <c r="O3215" s="22" t="s">
        <v>0</v>
      </c>
      <c r="P3215" s="22" t="s">
        <v>0</v>
      </c>
      <c r="Q3215" s="22" t="s">
        <v>0</v>
      </c>
      <c r="R3215" s="24" t="s">
        <v>11918</v>
      </c>
      <c r="S3215" s="25" t="s">
        <v>1</v>
      </c>
      <c r="T3215" s="25" t="s">
        <v>6790</v>
      </c>
      <c r="U3215" s="26" t="str">
        <f t="shared" si="912"/>
        <v>Propriedade destinada a qualificar: é.única</v>
      </c>
      <c r="V3215" s="26" t="str">
        <f t="shared" si="905"/>
        <v>Dado para qualificar: única -- Formatado como (xsd:boolean)</v>
      </c>
      <c r="W3215" s="27" t="s">
        <v>12104</v>
      </c>
      <c r="X3215" s="28" t="s">
        <v>12144</v>
      </c>
      <c r="Y3215" s="29" t="s">
        <v>12262</v>
      </c>
      <c r="Z3215" s="30" t="str">
        <f t="shared" si="914"/>
        <v>d.qualificar.218</v>
      </c>
      <c r="AA3215" s="30" t="str">
        <f t="shared" si="915"/>
        <v>Ação de qualificar</v>
      </c>
      <c r="AB3215" s="31" t="str">
        <f t="shared" si="900"/>
        <v>null</v>
      </c>
      <c r="AC3215" s="32" t="s">
        <v>0</v>
      </c>
      <c r="AD3215" s="31" t="str">
        <f t="shared" si="908"/>
        <v>null</v>
      </c>
      <c r="AE3215" s="32" t="s">
        <v>0</v>
      </c>
      <c r="AF3215" s="31" t="str">
        <f t="shared" si="906"/>
        <v>null</v>
      </c>
      <c r="AG3215" s="32" t="s">
        <v>0</v>
      </c>
      <c r="AH3215" s="31" t="str">
        <f t="shared" si="901"/>
        <v>null</v>
      </c>
      <c r="AI3215" s="32" t="s">
        <v>0</v>
      </c>
      <c r="AJ3215" s="31" t="str">
        <f t="shared" si="907"/>
        <v>null</v>
      </c>
      <c r="AK3215" s="32" t="s">
        <v>0</v>
      </c>
      <c r="AL3215" s="31" t="str">
        <f t="shared" si="913"/>
        <v>null</v>
      </c>
      <c r="AM3215" s="33" t="s">
        <v>0</v>
      </c>
    </row>
    <row r="3216" spans="1:39" ht="6.9" customHeight="1" x14ac:dyDescent="0.4">
      <c r="A3216" s="13">
        <v>3216</v>
      </c>
      <c r="B3216" s="14" t="s">
        <v>25</v>
      </c>
      <c r="C3216" s="35" t="str">
        <f t="shared" si="910"/>
        <v>p.qualificar</v>
      </c>
      <c r="D3216" s="16" t="str">
        <f t="shared" si="904"/>
        <v>é.único</v>
      </c>
      <c r="E3216" s="17" t="s">
        <v>26</v>
      </c>
      <c r="F3216" s="36" t="str">
        <f>F3211</f>
        <v>d.qualificar</v>
      </c>
      <c r="G3216" s="19" t="s">
        <v>325</v>
      </c>
      <c r="H3216" s="36" t="s">
        <v>34</v>
      </c>
      <c r="I3216" s="21" t="str">
        <f t="shared" si="911"/>
        <v>Functional</v>
      </c>
      <c r="J3216" s="22" t="s">
        <v>27</v>
      </c>
      <c r="K3216" s="22" t="s">
        <v>0</v>
      </c>
      <c r="L3216" s="22" t="s">
        <v>0</v>
      </c>
      <c r="M3216" s="22" t="s">
        <v>0</v>
      </c>
      <c r="N3216" s="22" t="s">
        <v>0</v>
      </c>
      <c r="O3216" s="22" t="s">
        <v>0</v>
      </c>
      <c r="P3216" s="22" t="s">
        <v>0</v>
      </c>
      <c r="Q3216" s="22" t="s">
        <v>0</v>
      </c>
      <c r="R3216" s="24" t="s">
        <v>11917</v>
      </c>
      <c r="S3216" s="25" t="s">
        <v>1</v>
      </c>
      <c r="T3216" s="25" t="s">
        <v>6790</v>
      </c>
      <c r="U3216" s="26" t="str">
        <f t="shared" si="912"/>
        <v>Propriedade destinada a qualificar: é.único</v>
      </c>
      <c r="V3216" s="26" t="str">
        <f t="shared" si="905"/>
        <v>Dado para qualificar: único -- Formatado como (xsd:boolean)</v>
      </c>
      <c r="W3216" s="27" t="s">
        <v>12105</v>
      </c>
      <c r="X3216" s="28" t="s">
        <v>12155</v>
      </c>
      <c r="Y3216" s="29" t="s">
        <v>12262</v>
      </c>
      <c r="Z3216" s="30" t="str">
        <f t="shared" si="914"/>
        <v>d.qualificar.219</v>
      </c>
      <c r="AA3216" s="30" t="str">
        <f t="shared" si="915"/>
        <v>Ação de qualificar</v>
      </c>
      <c r="AB3216" s="31" t="str">
        <f t="shared" si="900"/>
        <v>null</v>
      </c>
      <c r="AC3216" s="32" t="s">
        <v>0</v>
      </c>
      <c r="AD3216" s="31" t="str">
        <f t="shared" si="908"/>
        <v>null</v>
      </c>
      <c r="AE3216" s="32" t="s">
        <v>0</v>
      </c>
      <c r="AF3216" s="31" t="str">
        <f t="shared" si="906"/>
        <v>null</v>
      </c>
      <c r="AG3216" s="32" t="s">
        <v>0</v>
      </c>
      <c r="AH3216" s="31" t="str">
        <f t="shared" si="901"/>
        <v>null</v>
      </c>
      <c r="AI3216" s="32" t="s">
        <v>0</v>
      </c>
      <c r="AJ3216" s="31" t="str">
        <f t="shared" si="907"/>
        <v>null</v>
      </c>
      <c r="AK3216" s="32" t="s">
        <v>0</v>
      </c>
      <c r="AL3216" s="31" t="str">
        <f t="shared" si="913"/>
        <v>null</v>
      </c>
      <c r="AM3216" s="33" t="s">
        <v>0</v>
      </c>
    </row>
    <row r="3217" spans="1:39" ht="6.9" customHeight="1" x14ac:dyDescent="0.4">
      <c r="A3217" s="13">
        <v>3217</v>
      </c>
      <c r="B3217" s="14" t="s">
        <v>25</v>
      </c>
      <c r="C3217" s="35" t="str">
        <f t="shared" si="910"/>
        <v>p.qualificar</v>
      </c>
      <c r="D3217" s="16" t="str">
        <f t="shared" si="904"/>
        <v>é.ventilada</v>
      </c>
      <c r="E3217" s="17" t="s">
        <v>26</v>
      </c>
      <c r="F3217" s="36" t="str">
        <f>F3211</f>
        <v>d.qualificar</v>
      </c>
      <c r="G3217" s="19" t="s">
        <v>11915</v>
      </c>
      <c r="H3217" s="36" t="s">
        <v>34</v>
      </c>
      <c r="I3217" s="21" t="str">
        <f t="shared" si="911"/>
        <v>null</v>
      </c>
      <c r="J3217" s="22" t="s">
        <v>0</v>
      </c>
      <c r="K3217" s="22" t="s">
        <v>0</v>
      </c>
      <c r="L3217" s="22" t="s">
        <v>0</v>
      </c>
      <c r="M3217" s="22" t="s">
        <v>0</v>
      </c>
      <c r="N3217" s="22" t="s">
        <v>0</v>
      </c>
      <c r="O3217" s="22" t="s">
        <v>0</v>
      </c>
      <c r="P3217" s="22" t="s">
        <v>0</v>
      </c>
      <c r="Q3217" s="22" t="s">
        <v>0</v>
      </c>
      <c r="R3217" s="24" t="s">
        <v>11920</v>
      </c>
      <c r="S3217" s="25" t="s">
        <v>1</v>
      </c>
      <c r="T3217" s="25" t="s">
        <v>6790</v>
      </c>
      <c r="U3217" s="26" t="str">
        <f t="shared" si="912"/>
        <v>Propriedade destinada a qualificar: é.ventilada</v>
      </c>
      <c r="V3217" s="26" t="str">
        <f t="shared" si="905"/>
        <v>Dado para qualificar: ventilada -- Formatado como (xsd:boolean)</v>
      </c>
      <c r="W3217" s="27" t="s">
        <v>12106</v>
      </c>
      <c r="X3217" s="28" t="s">
        <v>12224</v>
      </c>
      <c r="Y3217" s="29" t="s">
        <v>12263</v>
      </c>
      <c r="Z3217" s="30" t="str">
        <f t="shared" si="914"/>
        <v>d.qualificar.220</v>
      </c>
      <c r="AA3217" s="30" t="str">
        <f t="shared" si="915"/>
        <v>Ação de qualificar</v>
      </c>
      <c r="AB3217" s="31" t="str">
        <f t="shared" ref="AB3217:AB3280" si="916">IF(AC3217="null", "null", "categoria.revit")</f>
        <v>null</v>
      </c>
      <c r="AC3217" s="32" t="s">
        <v>0</v>
      </c>
      <c r="AD3217" s="31" t="str">
        <f t="shared" si="908"/>
        <v>null</v>
      </c>
      <c r="AE3217" s="32" t="s">
        <v>0</v>
      </c>
      <c r="AF3217" s="31" t="str">
        <f t="shared" si="906"/>
        <v>null</v>
      </c>
      <c r="AG3217" s="32" t="s">
        <v>0</v>
      </c>
      <c r="AH3217" s="31" t="str">
        <f t="shared" ref="AH3217:AH3280" si="917">IF(AI3217="null", "null", "classe.ifc")</f>
        <v>null</v>
      </c>
      <c r="AI3217" s="32" t="s">
        <v>0</v>
      </c>
      <c r="AJ3217" s="31" t="str">
        <f t="shared" si="907"/>
        <v>null</v>
      </c>
      <c r="AK3217" s="32" t="s">
        <v>0</v>
      </c>
      <c r="AL3217" s="31" t="str">
        <f t="shared" si="913"/>
        <v>null</v>
      </c>
      <c r="AM3217" s="33" t="s">
        <v>0</v>
      </c>
    </row>
    <row r="3218" spans="1:39" ht="6.9" customHeight="1" x14ac:dyDescent="0.4">
      <c r="A3218" s="13">
        <v>3218</v>
      </c>
      <c r="B3218" s="14" t="s">
        <v>25</v>
      </c>
      <c r="C3218" s="35" t="str">
        <f t="shared" si="910"/>
        <v>p.qualificar</v>
      </c>
      <c r="D3218" s="16" t="str">
        <f t="shared" si="904"/>
        <v>é.ventilado</v>
      </c>
      <c r="E3218" s="17" t="s">
        <v>26</v>
      </c>
      <c r="F3218" s="36" t="str">
        <f>F3212</f>
        <v>d.qualificar</v>
      </c>
      <c r="G3218" s="19" t="s">
        <v>242</v>
      </c>
      <c r="H3218" s="36" t="s">
        <v>34</v>
      </c>
      <c r="I3218" s="21" t="str">
        <f t="shared" si="911"/>
        <v>null</v>
      </c>
      <c r="J3218" s="22" t="s">
        <v>0</v>
      </c>
      <c r="K3218" s="22" t="s">
        <v>0</v>
      </c>
      <c r="L3218" s="22" t="s">
        <v>0</v>
      </c>
      <c r="M3218" s="22" t="s">
        <v>0</v>
      </c>
      <c r="N3218" s="22" t="s">
        <v>0</v>
      </c>
      <c r="O3218" s="22" t="s">
        <v>0</v>
      </c>
      <c r="P3218" s="22" t="s">
        <v>0</v>
      </c>
      <c r="Q3218" s="22" t="s">
        <v>0</v>
      </c>
      <c r="R3218" s="24" t="s">
        <v>11919</v>
      </c>
      <c r="S3218" s="25" t="s">
        <v>1</v>
      </c>
      <c r="T3218" s="25" t="s">
        <v>6790</v>
      </c>
      <c r="U3218" s="26" t="str">
        <f t="shared" si="912"/>
        <v>Propriedade destinada a qualificar: é.ventilado</v>
      </c>
      <c r="V3218" s="26" t="str">
        <f t="shared" si="905"/>
        <v>Dado para qualificar: ventilado -- Formatado como (xsd:boolean)</v>
      </c>
      <c r="W3218" s="27" t="s">
        <v>12107</v>
      </c>
      <c r="X3218" s="28" t="s">
        <v>12170</v>
      </c>
      <c r="Y3218" s="29" t="s">
        <v>12263</v>
      </c>
      <c r="Z3218" s="30" t="str">
        <f t="shared" si="914"/>
        <v>d.qualificar.221</v>
      </c>
      <c r="AA3218" s="30" t="str">
        <f t="shared" si="915"/>
        <v>Ação de qualificar</v>
      </c>
      <c r="AB3218" s="31" t="str">
        <f t="shared" si="916"/>
        <v>null</v>
      </c>
      <c r="AC3218" s="32" t="s">
        <v>0</v>
      </c>
      <c r="AD3218" s="31" t="str">
        <f t="shared" si="908"/>
        <v>null</v>
      </c>
      <c r="AE3218" s="32" t="s">
        <v>0</v>
      </c>
      <c r="AF3218" s="31" t="str">
        <f t="shared" si="906"/>
        <v>null</v>
      </c>
      <c r="AG3218" s="32" t="s">
        <v>0</v>
      </c>
      <c r="AH3218" s="31" t="str">
        <f t="shared" si="917"/>
        <v>null</v>
      </c>
      <c r="AI3218" s="32" t="s">
        <v>0</v>
      </c>
      <c r="AJ3218" s="31" t="str">
        <f t="shared" si="907"/>
        <v>null</v>
      </c>
      <c r="AK3218" s="32" t="s">
        <v>0</v>
      </c>
      <c r="AL3218" s="31" t="str">
        <f t="shared" si="913"/>
        <v>null</v>
      </c>
      <c r="AM3218" s="33" t="s">
        <v>0</v>
      </c>
    </row>
    <row r="3219" spans="1:39" ht="6.9" customHeight="1" x14ac:dyDescent="0.4">
      <c r="A3219" s="13">
        <v>3219</v>
      </c>
      <c r="B3219" s="14" t="s">
        <v>25</v>
      </c>
      <c r="C3219" s="35" t="str">
        <f t="shared" si="910"/>
        <v>p.qualificar</v>
      </c>
      <c r="D3219" s="16" t="str">
        <f t="shared" si="904"/>
        <v>é.vespertina</v>
      </c>
      <c r="E3219" s="17" t="s">
        <v>26</v>
      </c>
      <c r="F3219" s="36" t="str">
        <f>F3213</f>
        <v>d.qualificar</v>
      </c>
      <c r="G3219" s="19" t="s">
        <v>11916</v>
      </c>
      <c r="H3219" s="20" t="s">
        <v>34</v>
      </c>
      <c r="I3219" s="21" t="str">
        <f t="shared" si="911"/>
        <v>null</v>
      </c>
      <c r="J3219" s="22" t="s">
        <v>0</v>
      </c>
      <c r="K3219" s="22" t="s">
        <v>0</v>
      </c>
      <c r="L3219" s="22" t="s">
        <v>0</v>
      </c>
      <c r="M3219" s="22" t="s">
        <v>0</v>
      </c>
      <c r="N3219" s="22" t="s">
        <v>0</v>
      </c>
      <c r="O3219" s="22" t="s">
        <v>0</v>
      </c>
      <c r="P3219" s="22" t="s">
        <v>0</v>
      </c>
      <c r="Q3219" s="22" t="s">
        <v>0</v>
      </c>
      <c r="R3219" s="24" t="s">
        <v>11922</v>
      </c>
      <c r="S3219" s="25" t="s">
        <v>1</v>
      </c>
      <c r="T3219" s="25" t="s">
        <v>6790</v>
      </c>
      <c r="U3219" s="26" t="str">
        <f t="shared" si="912"/>
        <v>Propriedade destinada a qualificar: é.vespertina</v>
      </c>
      <c r="V3219" s="26" t="str">
        <f t="shared" si="905"/>
        <v>Dado para qualificar: vespertina -- Formatado como (xsd:boolean)</v>
      </c>
      <c r="W3219" s="27" t="s">
        <v>12108</v>
      </c>
      <c r="X3219" s="28" t="s">
        <v>12222</v>
      </c>
      <c r="Y3219" s="29" t="s">
        <v>12281</v>
      </c>
      <c r="Z3219" s="30" t="str">
        <f t="shared" si="914"/>
        <v>d.qualificar.222</v>
      </c>
      <c r="AA3219" s="30" t="str">
        <f t="shared" si="915"/>
        <v>Ação de qualificar</v>
      </c>
      <c r="AB3219" s="31" t="str">
        <f t="shared" si="916"/>
        <v>null</v>
      </c>
      <c r="AC3219" s="32" t="s">
        <v>0</v>
      </c>
      <c r="AD3219" s="31" t="str">
        <f t="shared" si="908"/>
        <v>null</v>
      </c>
      <c r="AE3219" s="32" t="s">
        <v>0</v>
      </c>
      <c r="AF3219" s="31" t="str">
        <f t="shared" si="906"/>
        <v>null</v>
      </c>
      <c r="AG3219" s="32" t="s">
        <v>0</v>
      </c>
      <c r="AH3219" s="31" t="str">
        <f t="shared" si="917"/>
        <v>null</v>
      </c>
      <c r="AI3219" s="32" t="s">
        <v>0</v>
      </c>
      <c r="AJ3219" s="31" t="str">
        <f t="shared" si="907"/>
        <v>null</v>
      </c>
      <c r="AK3219" s="32" t="s">
        <v>0</v>
      </c>
      <c r="AL3219" s="31" t="str">
        <f t="shared" si="913"/>
        <v>null</v>
      </c>
      <c r="AM3219" s="33" t="s">
        <v>0</v>
      </c>
    </row>
    <row r="3220" spans="1:39" ht="6.9" customHeight="1" x14ac:dyDescent="0.4">
      <c r="A3220" s="13">
        <v>3220</v>
      </c>
      <c r="B3220" s="14" t="s">
        <v>25</v>
      </c>
      <c r="C3220" s="35" t="str">
        <f t="shared" si="910"/>
        <v>p.qualificar</v>
      </c>
      <c r="D3220" s="16" t="str">
        <f t="shared" si="904"/>
        <v>é.vespertino</v>
      </c>
      <c r="E3220" s="17" t="s">
        <v>26</v>
      </c>
      <c r="F3220" s="36" t="str">
        <f>F3214</f>
        <v>d.qualificar</v>
      </c>
      <c r="G3220" s="19" t="s">
        <v>257</v>
      </c>
      <c r="H3220" s="20" t="s">
        <v>34</v>
      </c>
      <c r="I3220" s="21" t="str">
        <f t="shared" si="911"/>
        <v>null</v>
      </c>
      <c r="J3220" s="22" t="s">
        <v>0</v>
      </c>
      <c r="K3220" s="22" t="s">
        <v>0</v>
      </c>
      <c r="L3220" s="22" t="s">
        <v>0</v>
      </c>
      <c r="M3220" s="22" t="s">
        <v>0</v>
      </c>
      <c r="N3220" s="22" t="s">
        <v>0</v>
      </c>
      <c r="O3220" s="22" t="s">
        <v>0</v>
      </c>
      <c r="P3220" s="22" t="s">
        <v>0</v>
      </c>
      <c r="Q3220" s="22" t="s">
        <v>0</v>
      </c>
      <c r="R3220" s="24" t="s">
        <v>11921</v>
      </c>
      <c r="S3220" s="25" t="s">
        <v>1</v>
      </c>
      <c r="T3220" s="25" t="s">
        <v>6790</v>
      </c>
      <c r="U3220" s="26" t="str">
        <f t="shared" si="912"/>
        <v>Propriedade destinada a qualificar: é.vespertino</v>
      </c>
      <c r="V3220" s="26" t="str">
        <f t="shared" si="905"/>
        <v>Dado para qualificar: vespertino -- Formatado como (xsd:boolean)</v>
      </c>
      <c r="W3220" s="27" t="s">
        <v>12109</v>
      </c>
      <c r="X3220" s="28" t="s">
        <v>12223</v>
      </c>
      <c r="Y3220" s="29" t="s">
        <v>12307</v>
      </c>
      <c r="Z3220" s="30" t="str">
        <f t="shared" si="914"/>
        <v>d.qualificar.223</v>
      </c>
      <c r="AA3220" s="30" t="str">
        <f t="shared" si="915"/>
        <v>Ação de qualificar</v>
      </c>
      <c r="AB3220" s="31" t="str">
        <f t="shared" si="916"/>
        <v>null</v>
      </c>
      <c r="AC3220" s="32" t="s">
        <v>0</v>
      </c>
      <c r="AD3220" s="31" t="str">
        <f t="shared" si="908"/>
        <v>null</v>
      </c>
      <c r="AE3220" s="32" t="s">
        <v>0</v>
      </c>
      <c r="AF3220" s="31" t="str">
        <f t="shared" si="906"/>
        <v>null</v>
      </c>
      <c r="AG3220" s="32" t="s">
        <v>0</v>
      </c>
      <c r="AH3220" s="31" t="str">
        <f t="shared" si="917"/>
        <v>null</v>
      </c>
      <c r="AI3220" s="32" t="s">
        <v>0</v>
      </c>
      <c r="AJ3220" s="31" t="str">
        <f t="shared" si="907"/>
        <v>null</v>
      </c>
      <c r="AK3220" s="32" t="s">
        <v>0</v>
      </c>
      <c r="AL3220" s="31" t="str">
        <f t="shared" si="913"/>
        <v>null</v>
      </c>
      <c r="AM3220" s="33" t="s">
        <v>0</v>
      </c>
    </row>
    <row r="3221" spans="1:39" ht="6.9" customHeight="1" x14ac:dyDescent="0.4">
      <c r="A3221" s="13">
        <v>3221</v>
      </c>
      <c r="B3221" s="14" t="s">
        <v>25</v>
      </c>
      <c r="C3221" s="35" t="str">
        <f t="shared" si="910"/>
        <v>p.qualificar</v>
      </c>
      <c r="D3221" s="16" t="str">
        <f t="shared" si="904"/>
        <v>é.contaminada</v>
      </c>
      <c r="E3221" s="17" t="s">
        <v>26</v>
      </c>
      <c r="F3221" s="36" t="str">
        <f>F3216</f>
        <v>d.qualificar</v>
      </c>
      <c r="G3221" s="41" t="s">
        <v>5749</v>
      </c>
      <c r="H3221" s="20" t="s">
        <v>34</v>
      </c>
      <c r="I3221" s="21" t="str">
        <f t="shared" si="911"/>
        <v>null</v>
      </c>
      <c r="J3221" s="42" t="s">
        <v>0</v>
      </c>
      <c r="K3221" s="42" t="s">
        <v>0</v>
      </c>
      <c r="L3221" s="42" t="s">
        <v>0</v>
      </c>
      <c r="M3221" s="42" t="s">
        <v>0</v>
      </c>
      <c r="N3221" s="22" t="s">
        <v>0</v>
      </c>
      <c r="O3221" s="42" t="s">
        <v>0</v>
      </c>
      <c r="P3221" s="42" t="s">
        <v>0</v>
      </c>
      <c r="Q3221" s="22" t="s">
        <v>5754</v>
      </c>
      <c r="R3221" s="24" t="s">
        <v>5751</v>
      </c>
      <c r="S3221" s="25" t="s">
        <v>1</v>
      </c>
      <c r="T3221" s="25" t="s">
        <v>6790</v>
      </c>
      <c r="U3221" s="26" t="str">
        <f t="shared" si="912"/>
        <v>Propriedade destinada a qualificar: é.contaminada</v>
      </c>
      <c r="V3221" s="26" t="str">
        <f t="shared" si="905"/>
        <v>Dado para qualificar: contaminada -- Formatado como (xsd:boolean)</v>
      </c>
      <c r="W3221" s="27" t="s">
        <v>12110</v>
      </c>
      <c r="X3221" s="28" t="s">
        <v>12221</v>
      </c>
      <c r="Y3221" s="29" t="s">
        <v>12264</v>
      </c>
      <c r="Z3221" s="30" t="str">
        <f t="shared" si="914"/>
        <v>d.qualificar.224</v>
      </c>
      <c r="AA3221" s="30" t="str">
        <f t="shared" si="915"/>
        <v>Ação de qualificar</v>
      </c>
      <c r="AB3221" s="31" t="str">
        <f t="shared" si="916"/>
        <v>null</v>
      </c>
      <c r="AC3221" s="32" t="s">
        <v>0</v>
      </c>
      <c r="AD3221" s="31" t="str">
        <f t="shared" si="908"/>
        <v>null</v>
      </c>
      <c r="AE3221" s="32" t="s">
        <v>0</v>
      </c>
      <c r="AF3221" s="31" t="str">
        <f t="shared" si="906"/>
        <v>null</v>
      </c>
      <c r="AG3221" s="32" t="s">
        <v>0</v>
      </c>
      <c r="AH3221" s="31" t="str">
        <f t="shared" si="917"/>
        <v>null</v>
      </c>
      <c r="AI3221" s="32" t="s">
        <v>0</v>
      </c>
      <c r="AJ3221" s="31" t="str">
        <f t="shared" si="907"/>
        <v>null</v>
      </c>
      <c r="AK3221" s="32" t="s">
        <v>0</v>
      </c>
      <c r="AL3221" s="31" t="str">
        <f t="shared" si="913"/>
        <v>null</v>
      </c>
      <c r="AM3221" s="33" t="s">
        <v>0</v>
      </c>
    </row>
    <row r="3222" spans="1:39" ht="6.9" customHeight="1" x14ac:dyDescent="0.4">
      <c r="A3222" s="13">
        <v>3222</v>
      </c>
      <c r="B3222" s="14" t="s">
        <v>25</v>
      </c>
      <c r="C3222" s="35" t="str">
        <f t="shared" si="910"/>
        <v>p.qualificar</v>
      </c>
      <c r="D3222" s="16" t="str">
        <f t="shared" si="904"/>
        <v>é.contaminado</v>
      </c>
      <c r="E3222" s="17" t="s">
        <v>26</v>
      </c>
      <c r="F3222" s="36" t="str">
        <f>F3218</f>
        <v>d.qualificar</v>
      </c>
      <c r="G3222" s="41" t="s">
        <v>1589</v>
      </c>
      <c r="H3222" s="20" t="s">
        <v>34</v>
      </c>
      <c r="I3222" s="21" t="str">
        <f t="shared" si="911"/>
        <v>null</v>
      </c>
      <c r="J3222" s="42" t="s">
        <v>0</v>
      </c>
      <c r="K3222" s="42" t="s">
        <v>0</v>
      </c>
      <c r="L3222" s="42" t="s">
        <v>0</v>
      </c>
      <c r="M3222" s="42" t="s">
        <v>0</v>
      </c>
      <c r="N3222" s="22" t="s">
        <v>0</v>
      </c>
      <c r="O3222" s="42" t="s">
        <v>0</v>
      </c>
      <c r="P3222" s="42" t="s">
        <v>0</v>
      </c>
      <c r="Q3222" s="22" t="s">
        <v>5753</v>
      </c>
      <c r="R3222" s="24" t="s">
        <v>5752</v>
      </c>
      <c r="S3222" s="25" t="s">
        <v>1</v>
      </c>
      <c r="T3222" s="25" t="s">
        <v>6790</v>
      </c>
      <c r="U3222" s="26" t="str">
        <f t="shared" si="912"/>
        <v>Propriedade destinada a qualificar: é.contaminado</v>
      </c>
      <c r="V3222" s="26" t="str">
        <f t="shared" si="905"/>
        <v>Dado para qualificar: contaminado -- Formatado como (xsd:boolean)</v>
      </c>
      <c r="W3222" s="27" t="s">
        <v>12111</v>
      </c>
      <c r="X3222" s="28" t="s">
        <v>12171</v>
      </c>
      <c r="Y3222" s="29" t="s">
        <v>12264</v>
      </c>
      <c r="Z3222" s="30" t="str">
        <f t="shared" si="914"/>
        <v>d.qualificar.225</v>
      </c>
      <c r="AA3222" s="30" t="str">
        <f t="shared" si="915"/>
        <v>Ação de qualificar</v>
      </c>
      <c r="AB3222" s="31" t="str">
        <f t="shared" si="916"/>
        <v>null</v>
      </c>
      <c r="AC3222" s="32" t="s">
        <v>0</v>
      </c>
      <c r="AD3222" s="31" t="str">
        <f t="shared" si="908"/>
        <v>null</v>
      </c>
      <c r="AE3222" s="32" t="s">
        <v>0</v>
      </c>
      <c r="AF3222" s="31" t="str">
        <f t="shared" si="906"/>
        <v>null</v>
      </c>
      <c r="AG3222" s="32" t="s">
        <v>0</v>
      </c>
      <c r="AH3222" s="31" t="str">
        <f t="shared" si="917"/>
        <v>null</v>
      </c>
      <c r="AI3222" s="32" t="s">
        <v>0</v>
      </c>
      <c r="AJ3222" s="31" t="str">
        <f t="shared" si="907"/>
        <v>null</v>
      </c>
      <c r="AK3222" s="32" t="s">
        <v>0</v>
      </c>
      <c r="AL3222" s="31" t="str">
        <f t="shared" si="913"/>
        <v>null</v>
      </c>
      <c r="AM3222" s="33" t="s">
        <v>0</v>
      </c>
    </row>
    <row r="3223" spans="1:39" ht="6.9" customHeight="1" x14ac:dyDescent="0.4">
      <c r="A3223" s="13">
        <v>3223</v>
      </c>
      <c r="B3223" s="14" t="s">
        <v>25</v>
      </c>
      <c r="C3223" s="35" t="str">
        <f t="shared" si="910"/>
        <v>p.qualificar</v>
      </c>
      <c r="D3223" s="16" t="str">
        <f t="shared" si="904"/>
        <v>é.limpa</v>
      </c>
      <c r="E3223" s="17" t="s">
        <v>26</v>
      </c>
      <c r="F3223" s="36" t="str">
        <f>F3220</f>
        <v>d.qualificar</v>
      </c>
      <c r="G3223" s="41" t="s">
        <v>5750</v>
      </c>
      <c r="H3223" s="20" t="s">
        <v>34</v>
      </c>
      <c r="I3223" s="21" t="str">
        <f t="shared" si="911"/>
        <v>null</v>
      </c>
      <c r="J3223" s="42" t="s">
        <v>0</v>
      </c>
      <c r="K3223" s="42" t="s">
        <v>0</v>
      </c>
      <c r="L3223" s="42" t="s">
        <v>0</v>
      </c>
      <c r="M3223" s="42" t="s">
        <v>0</v>
      </c>
      <c r="N3223" s="22" t="s">
        <v>0</v>
      </c>
      <c r="O3223" s="42" t="s">
        <v>0</v>
      </c>
      <c r="P3223" s="42" t="s">
        <v>0</v>
      </c>
      <c r="Q3223" s="22" t="s">
        <v>5752</v>
      </c>
      <c r="R3223" s="24" t="s">
        <v>5753</v>
      </c>
      <c r="S3223" s="25" t="s">
        <v>1</v>
      </c>
      <c r="T3223" s="25" t="s">
        <v>6790</v>
      </c>
      <c r="U3223" s="26" t="str">
        <f t="shared" si="912"/>
        <v>Propriedade destinada a qualificar: é.limpa</v>
      </c>
      <c r="V3223" s="26" t="str">
        <f t="shared" si="905"/>
        <v>Dado para qualificar: limpa -- Formatado como (xsd:boolean)</v>
      </c>
      <c r="W3223" s="27" t="s">
        <v>12112</v>
      </c>
      <c r="X3223" s="28" t="s">
        <v>12220</v>
      </c>
      <c r="Y3223" s="29" t="s">
        <v>12308</v>
      </c>
      <c r="Z3223" s="30" t="str">
        <f t="shared" si="914"/>
        <v>d.qualificar.226</v>
      </c>
      <c r="AA3223" s="30" t="str">
        <f t="shared" si="915"/>
        <v>Ação de qualificar</v>
      </c>
      <c r="AB3223" s="31" t="str">
        <f t="shared" si="916"/>
        <v>null</v>
      </c>
      <c r="AC3223" s="32" t="s">
        <v>0</v>
      </c>
      <c r="AD3223" s="31" t="str">
        <f t="shared" si="908"/>
        <v>null</v>
      </c>
      <c r="AE3223" s="32" t="s">
        <v>0</v>
      </c>
      <c r="AF3223" s="31" t="str">
        <f t="shared" si="906"/>
        <v>null</v>
      </c>
      <c r="AG3223" s="32" t="s">
        <v>0</v>
      </c>
      <c r="AH3223" s="31" t="str">
        <f t="shared" si="917"/>
        <v>null</v>
      </c>
      <c r="AI3223" s="32" t="s">
        <v>0</v>
      </c>
      <c r="AJ3223" s="31" t="str">
        <f t="shared" si="907"/>
        <v>null</v>
      </c>
      <c r="AK3223" s="32" t="s">
        <v>0</v>
      </c>
      <c r="AL3223" s="31" t="str">
        <f t="shared" si="913"/>
        <v>null</v>
      </c>
      <c r="AM3223" s="33" t="s">
        <v>0</v>
      </c>
    </row>
    <row r="3224" spans="1:39" ht="6.9" customHeight="1" x14ac:dyDescent="0.4">
      <c r="A3224" s="13">
        <v>3224</v>
      </c>
      <c r="B3224" s="14" t="s">
        <v>25</v>
      </c>
      <c r="C3224" s="35" t="str">
        <f t="shared" si="910"/>
        <v>p.qualificar</v>
      </c>
      <c r="D3224" s="16" t="str">
        <f t="shared" si="904"/>
        <v>é.limpo</v>
      </c>
      <c r="E3224" s="17" t="s">
        <v>26</v>
      </c>
      <c r="F3224" s="36" t="str">
        <f>F3221</f>
        <v>d.qualificar</v>
      </c>
      <c r="G3224" s="41" t="s">
        <v>1590</v>
      </c>
      <c r="H3224" s="20" t="s">
        <v>34</v>
      </c>
      <c r="I3224" s="21" t="str">
        <f t="shared" si="911"/>
        <v>null</v>
      </c>
      <c r="J3224" s="42" t="s">
        <v>0</v>
      </c>
      <c r="K3224" s="42" t="s">
        <v>0</v>
      </c>
      <c r="L3224" s="42" t="s">
        <v>0</v>
      </c>
      <c r="M3224" s="42" t="s">
        <v>0</v>
      </c>
      <c r="N3224" s="22" t="s">
        <v>0</v>
      </c>
      <c r="O3224" s="42" t="s">
        <v>0</v>
      </c>
      <c r="P3224" s="42" t="s">
        <v>0</v>
      </c>
      <c r="Q3224" s="22" t="s">
        <v>5751</v>
      </c>
      <c r="R3224" s="24" t="s">
        <v>5754</v>
      </c>
      <c r="S3224" s="25" t="s">
        <v>1</v>
      </c>
      <c r="T3224" s="25" t="s">
        <v>6790</v>
      </c>
      <c r="U3224" s="26" t="str">
        <f t="shared" si="912"/>
        <v>Propriedade destinada a qualificar: é.limpo</v>
      </c>
      <c r="V3224" s="26" t="str">
        <f t="shared" si="905"/>
        <v>Dado para qualificar: limpo -- Formatado como (xsd:boolean)</v>
      </c>
      <c r="W3224" s="27" t="s">
        <v>12113</v>
      </c>
      <c r="X3224" s="28" t="s">
        <v>12172</v>
      </c>
      <c r="Y3224" s="29" t="s">
        <v>12308</v>
      </c>
      <c r="Z3224" s="30" t="str">
        <f t="shared" si="914"/>
        <v>d.qualificar.227</v>
      </c>
      <c r="AA3224" s="30" t="str">
        <f t="shared" si="915"/>
        <v>Ação de qualificar</v>
      </c>
      <c r="AB3224" s="31" t="str">
        <f t="shared" si="916"/>
        <v>null</v>
      </c>
      <c r="AC3224" s="32" t="s">
        <v>0</v>
      </c>
      <c r="AD3224" s="31" t="str">
        <f t="shared" si="908"/>
        <v>null</v>
      </c>
      <c r="AE3224" s="32" t="s">
        <v>0</v>
      </c>
      <c r="AF3224" s="31" t="str">
        <f t="shared" si="906"/>
        <v>null</v>
      </c>
      <c r="AG3224" s="32" t="s">
        <v>0</v>
      </c>
      <c r="AH3224" s="31" t="str">
        <f t="shared" si="917"/>
        <v>null</v>
      </c>
      <c r="AI3224" s="32" t="s">
        <v>0</v>
      </c>
      <c r="AJ3224" s="31" t="str">
        <f t="shared" si="907"/>
        <v>null</v>
      </c>
      <c r="AK3224" s="32" t="s">
        <v>0</v>
      </c>
      <c r="AL3224" s="31" t="str">
        <f t="shared" si="913"/>
        <v>null</v>
      </c>
      <c r="AM3224" s="33" t="s">
        <v>0</v>
      </c>
    </row>
    <row r="3225" spans="1:39" ht="6.9" customHeight="1" x14ac:dyDescent="0.4">
      <c r="A3225" s="13">
        <v>3225</v>
      </c>
      <c r="B3225" s="14" t="s">
        <v>25</v>
      </c>
      <c r="C3225" s="15" t="str">
        <f t="shared" si="910"/>
        <v>p.quantificar</v>
      </c>
      <c r="D3225" s="16" t="str">
        <f t="shared" si="904"/>
        <v>é.quantidade</v>
      </c>
      <c r="E3225" s="17" t="s">
        <v>26</v>
      </c>
      <c r="F3225" s="18" t="s">
        <v>2082</v>
      </c>
      <c r="G3225" s="19" t="s">
        <v>141</v>
      </c>
      <c r="H3225" s="36" t="s">
        <v>30</v>
      </c>
      <c r="I3225" s="21" t="str">
        <f t="shared" si="911"/>
        <v>null</v>
      </c>
      <c r="J3225" s="22" t="s">
        <v>0</v>
      </c>
      <c r="K3225" s="22" t="s">
        <v>0</v>
      </c>
      <c r="L3225" s="22" t="s">
        <v>0</v>
      </c>
      <c r="M3225" s="22" t="s">
        <v>0</v>
      </c>
      <c r="N3225" s="22" t="s">
        <v>0</v>
      </c>
      <c r="O3225" s="22" t="s">
        <v>0</v>
      </c>
      <c r="P3225" s="22" t="s">
        <v>0</v>
      </c>
      <c r="Q3225" s="22" t="s">
        <v>0</v>
      </c>
      <c r="R3225" s="42" t="s">
        <v>0</v>
      </c>
      <c r="S3225" s="25" t="s">
        <v>1</v>
      </c>
      <c r="T3225" s="25" t="s">
        <v>6790</v>
      </c>
      <c r="U3225" s="26" t="str">
        <f t="shared" si="912"/>
        <v>Propriedade destinada a quantificar: é.quantidade</v>
      </c>
      <c r="V3225" s="26" t="str">
        <f t="shared" si="905"/>
        <v>Dado para quantificar: quantidade -- Formatado como (xsd:integer)</v>
      </c>
      <c r="W3225" s="27" t="s">
        <v>5242</v>
      </c>
      <c r="X3225" s="28" t="s">
        <v>3153</v>
      </c>
      <c r="Y3225" s="29" t="s">
        <v>9691</v>
      </c>
      <c r="Z3225" s="30" t="str">
        <f t="shared" si="914"/>
        <v>d.quantificar.100</v>
      </c>
      <c r="AA3225" s="30" t="str">
        <f t="shared" si="915"/>
        <v>Ação de quantificar</v>
      </c>
      <c r="AB3225" s="31" t="str">
        <f t="shared" si="916"/>
        <v>null</v>
      </c>
      <c r="AC3225" s="32" t="s">
        <v>0</v>
      </c>
      <c r="AD3225" s="31" t="str">
        <f t="shared" si="908"/>
        <v>null</v>
      </c>
      <c r="AE3225" s="32" t="s">
        <v>0</v>
      </c>
      <c r="AF3225" s="31" t="str">
        <f t="shared" si="906"/>
        <v>null</v>
      </c>
      <c r="AG3225" s="32" t="s">
        <v>0</v>
      </c>
      <c r="AH3225" s="31" t="str">
        <f t="shared" si="917"/>
        <v>null</v>
      </c>
      <c r="AI3225" s="32" t="s">
        <v>0</v>
      </c>
      <c r="AJ3225" s="31" t="str">
        <f t="shared" si="907"/>
        <v>null</v>
      </c>
      <c r="AK3225" s="32" t="s">
        <v>0</v>
      </c>
      <c r="AL3225" s="31" t="str">
        <f t="shared" si="913"/>
        <v>null</v>
      </c>
      <c r="AM3225" s="33" t="s">
        <v>0</v>
      </c>
    </row>
    <row r="3226" spans="1:39" ht="6.9" customHeight="1" x14ac:dyDescent="0.4">
      <c r="A3226" s="13">
        <v>3226</v>
      </c>
      <c r="B3226" s="14" t="s">
        <v>25</v>
      </c>
      <c r="C3226" s="35" t="str">
        <f t="shared" si="910"/>
        <v>p.quantificar</v>
      </c>
      <c r="D3226" s="16" t="str">
        <f t="shared" si="904"/>
        <v>é.parcial</v>
      </c>
      <c r="E3226" s="17" t="s">
        <v>26</v>
      </c>
      <c r="F3226" s="36" t="str">
        <f>F3225</f>
        <v>d.quantificar</v>
      </c>
      <c r="G3226" s="19" t="s">
        <v>298</v>
      </c>
      <c r="H3226" s="36" t="s">
        <v>30</v>
      </c>
      <c r="I3226" s="21" t="str">
        <f t="shared" si="911"/>
        <v>null</v>
      </c>
      <c r="J3226" s="22" t="s">
        <v>0</v>
      </c>
      <c r="K3226" s="22" t="s">
        <v>0</v>
      </c>
      <c r="L3226" s="22" t="s">
        <v>0</v>
      </c>
      <c r="M3226" s="22" t="s">
        <v>0</v>
      </c>
      <c r="N3226" s="22" t="s">
        <v>0</v>
      </c>
      <c r="O3226" s="22" t="s">
        <v>0</v>
      </c>
      <c r="P3226" s="22" t="s">
        <v>0</v>
      </c>
      <c r="Q3226" s="22" t="s">
        <v>0</v>
      </c>
      <c r="R3226" s="42" t="s">
        <v>0</v>
      </c>
      <c r="S3226" s="25" t="s">
        <v>1</v>
      </c>
      <c r="T3226" s="25" t="s">
        <v>6790</v>
      </c>
      <c r="U3226" s="26" t="str">
        <f t="shared" si="912"/>
        <v>Propriedade destinada a quantificar: é.parcial</v>
      </c>
      <c r="V3226" s="26" t="str">
        <f t="shared" si="905"/>
        <v>Dado para quantificar: parcial -- Formatado como (xsd:integer)</v>
      </c>
      <c r="W3226" s="27" t="s">
        <v>5243</v>
      </c>
      <c r="X3226" s="28" t="s">
        <v>3152</v>
      </c>
      <c r="Y3226" s="29" t="s">
        <v>9692</v>
      </c>
      <c r="Z3226" s="30" t="str">
        <f t="shared" si="914"/>
        <v>d.quantificar.101</v>
      </c>
      <c r="AA3226" s="30" t="str">
        <f t="shared" si="915"/>
        <v>Ação de quantificar</v>
      </c>
      <c r="AB3226" s="31" t="str">
        <f t="shared" si="916"/>
        <v>null</v>
      </c>
      <c r="AC3226" s="32" t="s">
        <v>0</v>
      </c>
      <c r="AD3226" s="31" t="str">
        <f t="shared" si="908"/>
        <v>null</v>
      </c>
      <c r="AE3226" s="32" t="s">
        <v>0</v>
      </c>
      <c r="AF3226" s="31" t="str">
        <f t="shared" si="906"/>
        <v>null</v>
      </c>
      <c r="AG3226" s="32" t="s">
        <v>0</v>
      </c>
      <c r="AH3226" s="31" t="str">
        <f t="shared" si="917"/>
        <v>null</v>
      </c>
      <c r="AI3226" s="32" t="s">
        <v>0</v>
      </c>
      <c r="AJ3226" s="31" t="str">
        <f t="shared" si="907"/>
        <v>null</v>
      </c>
      <c r="AK3226" s="32" t="s">
        <v>0</v>
      </c>
      <c r="AL3226" s="31" t="str">
        <f t="shared" si="913"/>
        <v>null</v>
      </c>
      <c r="AM3226" s="33" t="s">
        <v>0</v>
      </c>
    </row>
    <row r="3227" spans="1:39" ht="6.9" customHeight="1" x14ac:dyDescent="0.4">
      <c r="A3227" s="13">
        <v>3227</v>
      </c>
      <c r="B3227" s="14" t="s">
        <v>25</v>
      </c>
      <c r="C3227" s="35" t="str">
        <f t="shared" si="910"/>
        <v>p.quantificar</v>
      </c>
      <c r="D3227" s="16" t="str">
        <f t="shared" si="904"/>
        <v>é.subtotal</v>
      </c>
      <c r="E3227" s="17" t="s">
        <v>26</v>
      </c>
      <c r="F3227" s="36" t="str">
        <f>F3226</f>
        <v>d.quantificar</v>
      </c>
      <c r="G3227" s="19" t="s">
        <v>299</v>
      </c>
      <c r="H3227" s="36" t="s">
        <v>30</v>
      </c>
      <c r="I3227" s="21" t="str">
        <f t="shared" si="911"/>
        <v>null</v>
      </c>
      <c r="J3227" s="22" t="s">
        <v>0</v>
      </c>
      <c r="K3227" s="22" t="s">
        <v>0</v>
      </c>
      <c r="L3227" s="22" t="s">
        <v>0</v>
      </c>
      <c r="M3227" s="22" t="s">
        <v>0</v>
      </c>
      <c r="N3227" s="22" t="s">
        <v>0</v>
      </c>
      <c r="O3227" s="22" t="s">
        <v>0</v>
      </c>
      <c r="P3227" s="22" t="s">
        <v>0</v>
      </c>
      <c r="Q3227" s="22" t="s">
        <v>0</v>
      </c>
      <c r="R3227" s="42" t="s">
        <v>0</v>
      </c>
      <c r="S3227" s="25" t="s">
        <v>1</v>
      </c>
      <c r="T3227" s="25" t="s">
        <v>6790</v>
      </c>
      <c r="U3227" s="26" t="str">
        <f t="shared" si="912"/>
        <v>Propriedade destinada a quantificar: é.subtotal</v>
      </c>
      <c r="V3227" s="26" t="str">
        <f t="shared" si="905"/>
        <v>Dado para quantificar: subtotal -- Formatado como (xsd:integer)</v>
      </c>
      <c r="W3227" s="27" t="s">
        <v>5244</v>
      </c>
      <c r="X3227" s="28" t="s">
        <v>3151</v>
      </c>
      <c r="Y3227" s="29" t="s">
        <v>9693</v>
      </c>
      <c r="Z3227" s="30" t="str">
        <f t="shared" si="914"/>
        <v>d.quantificar.102</v>
      </c>
      <c r="AA3227" s="30" t="str">
        <f t="shared" si="915"/>
        <v>Ação de quantificar</v>
      </c>
      <c r="AB3227" s="31" t="str">
        <f t="shared" si="916"/>
        <v>null</v>
      </c>
      <c r="AC3227" s="32" t="s">
        <v>0</v>
      </c>
      <c r="AD3227" s="31" t="str">
        <f t="shared" si="908"/>
        <v>null</v>
      </c>
      <c r="AE3227" s="32" t="s">
        <v>0</v>
      </c>
      <c r="AF3227" s="31" t="str">
        <f t="shared" si="906"/>
        <v>null</v>
      </c>
      <c r="AG3227" s="32" t="s">
        <v>0</v>
      </c>
      <c r="AH3227" s="31" t="str">
        <f t="shared" si="917"/>
        <v>null</v>
      </c>
      <c r="AI3227" s="32" t="s">
        <v>0</v>
      </c>
      <c r="AJ3227" s="31" t="str">
        <f t="shared" si="907"/>
        <v>null</v>
      </c>
      <c r="AK3227" s="32" t="s">
        <v>0</v>
      </c>
      <c r="AL3227" s="31" t="str">
        <f t="shared" si="913"/>
        <v>null</v>
      </c>
      <c r="AM3227" s="33" t="s">
        <v>0</v>
      </c>
    </row>
    <row r="3228" spans="1:39" ht="6.9" customHeight="1" x14ac:dyDescent="0.4">
      <c r="A3228" s="13">
        <v>3228</v>
      </c>
      <c r="B3228" s="14" t="s">
        <v>25</v>
      </c>
      <c r="C3228" s="35" t="str">
        <f t="shared" si="910"/>
        <v>p.quantificar</v>
      </c>
      <c r="D3228" s="16" t="str">
        <f t="shared" si="904"/>
        <v>é.total</v>
      </c>
      <c r="E3228" s="17" t="s">
        <v>26</v>
      </c>
      <c r="F3228" s="36" t="str">
        <f>F3227</f>
        <v>d.quantificar</v>
      </c>
      <c r="G3228" s="19" t="s">
        <v>297</v>
      </c>
      <c r="H3228" s="36" t="s">
        <v>30</v>
      </c>
      <c r="I3228" s="21" t="str">
        <f t="shared" si="911"/>
        <v>null</v>
      </c>
      <c r="J3228" s="22" t="s">
        <v>0</v>
      </c>
      <c r="K3228" s="22" t="s">
        <v>0</v>
      </c>
      <c r="L3228" s="22" t="s">
        <v>0</v>
      </c>
      <c r="M3228" s="22" t="s">
        <v>0</v>
      </c>
      <c r="N3228" s="22" t="s">
        <v>0</v>
      </c>
      <c r="O3228" s="22" t="s">
        <v>0</v>
      </c>
      <c r="P3228" s="22" t="s">
        <v>0</v>
      </c>
      <c r="Q3228" s="22" t="s">
        <v>0</v>
      </c>
      <c r="R3228" s="42" t="s">
        <v>0</v>
      </c>
      <c r="S3228" s="25" t="s">
        <v>1</v>
      </c>
      <c r="T3228" s="25" t="s">
        <v>6790</v>
      </c>
      <c r="U3228" s="26" t="str">
        <f t="shared" si="912"/>
        <v>Propriedade destinada a quantificar: é.total</v>
      </c>
      <c r="V3228" s="26" t="str">
        <f t="shared" si="905"/>
        <v>Dado para quantificar: total -- Formatado como (xsd:integer)</v>
      </c>
      <c r="W3228" s="27" t="s">
        <v>5245</v>
      </c>
      <c r="X3228" s="28" t="s">
        <v>3150</v>
      </c>
      <c r="Y3228" s="29" t="s">
        <v>9694</v>
      </c>
      <c r="Z3228" s="30" t="str">
        <f t="shared" si="914"/>
        <v>d.quantificar.103</v>
      </c>
      <c r="AA3228" s="30" t="str">
        <f t="shared" si="915"/>
        <v>Ação de quantificar</v>
      </c>
      <c r="AB3228" s="31" t="str">
        <f t="shared" si="916"/>
        <v>null</v>
      </c>
      <c r="AC3228" s="32" t="s">
        <v>0</v>
      </c>
      <c r="AD3228" s="31" t="str">
        <f t="shared" si="908"/>
        <v>null</v>
      </c>
      <c r="AE3228" s="32" t="s">
        <v>0</v>
      </c>
      <c r="AF3228" s="31" t="str">
        <f t="shared" si="906"/>
        <v>null</v>
      </c>
      <c r="AG3228" s="32" t="s">
        <v>0</v>
      </c>
      <c r="AH3228" s="31" t="str">
        <f t="shared" si="917"/>
        <v>null</v>
      </c>
      <c r="AI3228" s="32" t="s">
        <v>0</v>
      </c>
      <c r="AJ3228" s="31" t="str">
        <f t="shared" si="907"/>
        <v>null</v>
      </c>
      <c r="AK3228" s="32" t="s">
        <v>0</v>
      </c>
      <c r="AL3228" s="31" t="str">
        <f t="shared" si="913"/>
        <v>null</v>
      </c>
      <c r="AM3228" s="33" t="s">
        <v>0</v>
      </c>
    </row>
    <row r="3229" spans="1:39" ht="6.9" customHeight="1" x14ac:dyDescent="0.4">
      <c r="A3229" s="13">
        <v>3229</v>
      </c>
      <c r="B3229" s="14" t="s">
        <v>25</v>
      </c>
      <c r="C3229" s="15" t="str">
        <f t="shared" si="910"/>
        <v>p.rebaixar</v>
      </c>
      <c r="D3229" s="16" t="str">
        <f t="shared" si="904"/>
        <v>é.altura.do.forro</v>
      </c>
      <c r="E3229" s="17" t="s">
        <v>26</v>
      </c>
      <c r="F3229" s="40" t="s">
        <v>3169</v>
      </c>
      <c r="G3229" s="41" t="s">
        <v>3170</v>
      </c>
      <c r="H3229" s="20" t="s">
        <v>33</v>
      </c>
      <c r="I3229" s="21" t="str">
        <f t="shared" si="911"/>
        <v>null</v>
      </c>
      <c r="J3229" s="42" t="s">
        <v>0</v>
      </c>
      <c r="K3229" s="42" t="s">
        <v>0</v>
      </c>
      <c r="L3229" s="42" t="s">
        <v>0</v>
      </c>
      <c r="M3229" s="42" t="s">
        <v>0</v>
      </c>
      <c r="N3229" s="22" t="s">
        <v>0</v>
      </c>
      <c r="O3229" s="42" t="s">
        <v>0</v>
      </c>
      <c r="P3229" s="42" t="s">
        <v>0</v>
      </c>
      <c r="Q3229" s="42" t="s">
        <v>0</v>
      </c>
      <c r="R3229" s="24" t="s">
        <v>3174</v>
      </c>
      <c r="S3229" s="25" t="s">
        <v>1</v>
      </c>
      <c r="T3229" s="25" t="s">
        <v>6790</v>
      </c>
      <c r="U3229" s="26" t="str">
        <f t="shared" si="912"/>
        <v>Propriedade destinada a rebaixar: é.altura.do.forro</v>
      </c>
      <c r="V3229" s="26" t="str">
        <f t="shared" si="905"/>
        <v>Dado para rebaixar: altura.do.forro -- Formatado como (xsd:double)</v>
      </c>
      <c r="W3229" s="27" t="s">
        <v>3171</v>
      </c>
      <c r="X3229" s="28" t="s">
        <v>3172</v>
      </c>
      <c r="Y3229" s="29" t="s">
        <v>9695</v>
      </c>
      <c r="Z3229" s="30" t="str">
        <f t="shared" si="914"/>
        <v>d.rebaixar.100</v>
      </c>
      <c r="AA3229" s="30" t="str">
        <f t="shared" si="915"/>
        <v>Ação de rebaixar</v>
      </c>
      <c r="AB3229" s="31" t="str">
        <f t="shared" si="916"/>
        <v>categoria.revit</v>
      </c>
      <c r="AC3229" s="32" t="s">
        <v>11436</v>
      </c>
      <c r="AD3229" s="31" t="str">
        <f t="shared" si="908"/>
        <v>null</v>
      </c>
      <c r="AE3229" s="32" t="s">
        <v>0</v>
      </c>
      <c r="AF3229" s="31" t="str">
        <f t="shared" si="906"/>
        <v>null</v>
      </c>
      <c r="AG3229" s="32" t="s">
        <v>0</v>
      </c>
      <c r="AH3229" s="31" t="str">
        <f t="shared" si="917"/>
        <v>classe.ifc</v>
      </c>
      <c r="AI3229" s="32" t="s">
        <v>3168</v>
      </c>
      <c r="AJ3229" s="31" t="str">
        <f t="shared" si="907"/>
        <v>null</v>
      </c>
      <c r="AK3229" s="32" t="s">
        <v>0</v>
      </c>
      <c r="AL3229" s="31" t="str">
        <f t="shared" si="913"/>
        <v>código.abnt</v>
      </c>
      <c r="AM3229" s="33" t="s">
        <v>11425</v>
      </c>
    </row>
    <row r="3230" spans="1:39" ht="6.9" customHeight="1" x14ac:dyDescent="0.4">
      <c r="A3230" s="13">
        <v>3230</v>
      </c>
      <c r="B3230" s="14" t="s">
        <v>25</v>
      </c>
      <c r="C3230" s="35" t="str">
        <f t="shared" si="910"/>
        <v>p.rebaixar</v>
      </c>
      <c r="D3230" s="16" t="str">
        <f t="shared" si="904"/>
        <v>é.forro.contínuo</v>
      </c>
      <c r="E3230" s="17" t="s">
        <v>26</v>
      </c>
      <c r="F3230" s="36" t="str">
        <f t="shared" ref="F3230:F3237" si="918">F3229</f>
        <v>d.rebaixar</v>
      </c>
      <c r="G3230" s="41" t="s">
        <v>11415</v>
      </c>
      <c r="H3230" s="20" t="s">
        <v>12846</v>
      </c>
      <c r="I3230" s="21" t="str">
        <f t="shared" si="911"/>
        <v>null</v>
      </c>
      <c r="J3230" s="42" t="s">
        <v>0</v>
      </c>
      <c r="K3230" s="42" t="s">
        <v>0</v>
      </c>
      <c r="L3230" s="42" t="s">
        <v>0</v>
      </c>
      <c r="M3230" s="42" t="s">
        <v>0</v>
      </c>
      <c r="N3230" s="22" t="s">
        <v>0</v>
      </c>
      <c r="O3230" s="42" t="s">
        <v>0</v>
      </c>
      <c r="P3230" s="42" t="s">
        <v>0</v>
      </c>
      <c r="Q3230" s="42" t="s">
        <v>0</v>
      </c>
      <c r="R3230" s="24" t="s">
        <v>11413</v>
      </c>
      <c r="S3230" s="25" t="s">
        <v>1</v>
      </c>
      <c r="T3230" s="25" t="s">
        <v>6790</v>
      </c>
      <c r="U3230" s="26" t="str">
        <f t="shared" si="912"/>
        <v>Propriedade destinada a rebaixar: é.forro.contínuo</v>
      </c>
      <c r="V3230" s="26" t="str">
        <f t="shared" si="905"/>
        <v>Dado para rebaixar: forro.contínuo -- Formatado como (rdfs:Literal or xsd:string)</v>
      </c>
      <c r="W3230" s="27" t="s">
        <v>11420</v>
      </c>
      <c r="X3230" s="28" t="s">
        <v>11431</v>
      </c>
      <c r="Y3230" s="29" t="s">
        <v>11426</v>
      </c>
      <c r="Z3230" s="30" t="str">
        <f t="shared" si="914"/>
        <v>d.rebaixar.101</v>
      </c>
      <c r="AA3230" s="30" t="str">
        <f t="shared" si="915"/>
        <v>Ação de rebaixar</v>
      </c>
      <c r="AB3230" s="31" t="str">
        <f t="shared" si="916"/>
        <v>categoria.revit</v>
      </c>
      <c r="AC3230" s="32" t="s">
        <v>11436</v>
      </c>
      <c r="AD3230" s="31" t="str">
        <f t="shared" si="908"/>
        <v>null</v>
      </c>
      <c r="AE3230" s="32" t="s">
        <v>0</v>
      </c>
      <c r="AF3230" s="31" t="str">
        <f t="shared" si="906"/>
        <v>null</v>
      </c>
      <c r="AG3230" s="32" t="s">
        <v>0</v>
      </c>
      <c r="AH3230" s="31" t="str">
        <f t="shared" si="917"/>
        <v>classe.ifc</v>
      </c>
      <c r="AI3230" s="32" t="s">
        <v>3168</v>
      </c>
      <c r="AJ3230" s="31" t="str">
        <f t="shared" si="907"/>
        <v>null</v>
      </c>
      <c r="AK3230" s="32" t="s">
        <v>0</v>
      </c>
      <c r="AL3230" s="31" t="str">
        <f t="shared" si="913"/>
        <v>código.abnt</v>
      </c>
      <c r="AM3230" s="33" t="s">
        <v>11425</v>
      </c>
    </row>
    <row r="3231" spans="1:39" ht="6.9" customHeight="1" x14ac:dyDescent="0.4">
      <c r="A3231" s="13">
        <v>3231</v>
      </c>
      <c r="B3231" s="14" t="s">
        <v>25</v>
      </c>
      <c r="C3231" s="35" t="str">
        <f t="shared" si="910"/>
        <v>p.rebaixar</v>
      </c>
      <c r="D3231" s="16" t="str">
        <f t="shared" si="904"/>
        <v>é.forro.de.gesso</v>
      </c>
      <c r="E3231" s="17" t="s">
        <v>26</v>
      </c>
      <c r="F3231" s="36" t="str">
        <f t="shared" si="918"/>
        <v>d.rebaixar</v>
      </c>
      <c r="G3231" s="41" t="s">
        <v>3167</v>
      </c>
      <c r="H3231" s="20" t="s">
        <v>12846</v>
      </c>
      <c r="I3231" s="21" t="str">
        <f t="shared" si="911"/>
        <v>null</v>
      </c>
      <c r="J3231" s="42" t="s">
        <v>0</v>
      </c>
      <c r="K3231" s="42" t="s">
        <v>0</v>
      </c>
      <c r="L3231" s="42" t="s">
        <v>0</v>
      </c>
      <c r="M3231" s="42" t="s">
        <v>0</v>
      </c>
      <c r="N3231" s="22" t="s">
        <v>0</v>
      </c>
      <c r="O3231" s="42" t="s">
        <v>0</v>
      </c>
      <c r="P3231" s="42" t="s">
        <v>0</v>
      </c>
      <c r="Q3231" s="42" t="s">
        <v>0</v>
      </c>
      <c r="R3231" s="24" t="s">
        <v>11414</v>
      </c>
      <c r="S3231" s="25" t="s">
        <v>1</v>
      </c>
      <c r="T3231" s="25" t="s">
        <v>6790</v>
      </c>
      <c r="U3231" s="26" t="str">
        <f t="shared" si="912"/>
        <v>Propriedade destinada a rebaixar: é.forro.de.gesso</v>
      </c>
      <c r="V3231" s="26" t="str">
        <f t="shared" si="905"/>
        <v>Dado para rebaixar: forro.de.gesso -- Formatado como (rdfs:Literal or xsd:string)</v>
      </c>
      <c r="W3231" s="27" t="s">
        <v>11421</v>
      </c>
      <c r="X3231" s="28" t="s">
        <v>11432</v>
      </c>
      <c r="Y3231" s="29" t="s">
        <v>11427</v>
      </c>
      <c r="Z3231" s="30" t="str">
        <f t="shared" si="914"/>
        <v>d.rebaixar.102</v>
      </c>
      <c r="AA3231" s="30" t="str">
        <f t="shared" si="915"/>
        <v>Ação de rebaixar</v>
      </c>
      <c r="AB3231" s="31" t="str">
        <f t="shared" si="916"/>
        <v>categoria.revit</v>
      </c>
      <c r="AC3231" s="32" t="s">
        <v>11436</v>
      </c>
      <c r="AD3231" s="31" t="str">
        <f t="shared" si="908"/>
        <v>null</v>
      </c>
      <c r="AE3231" s="32" t="s">
        <v>0</v>
      </c>
      <c r="AF3231" s="31" t="str">
        <f t="shared" si="906"/>
        <v>null</v>
      </c>
      <c r="AG3231" s="32" t="s">
        <v>0</v>
      </c>
      <c r="AH3231" s="31" t="str">
        <f t="shared" si="917"/>
        <v>classe.ifc</v>
      </c>
      <c r="AI3231" s="32" t="s">
        <v>3168</v>
      </c>
      <c r="AJ3231" s="31" t="str">
        <f t="shared" si="907"/>
        <v>null</v>
      </c>
      <c r="AK3231" s="32" t="s">
        <v>0</v>
      </c>
      <c r="AL3231" s="31" t="str">
        <f t="shared" si="913"/>
        <v>código.abnt</v>
      </c>
      <c r="AM3231" s="33" t="s">
        <v>11425</v>
      </c>
    </row>
    <row r="3232" spans="1:39" ht="6.9" customHeight="1" x14ac:dyDescent="0.4">
      <c r="A3232" s="13">
        <v>3232</v>
      </c>
      <c r="B3232" s="14" t="s">
        <v>25</v>
      </c>
      <c r="C3232" s="35" t="str">
        <f t="shared" si="910"/>
        <v>p.rebaixar</v>
      </c>
      <c r="D3232" s="16" t="str">
        <f t="shared" si="904"/>
        <v>é.forro.liso</v>
      </c>
      <c r="E3232" s="17" t="s">
        <v>26</v>
      </c>
      <c r="F3232" s="36" t="str">
        <f t="shared" si="918"/>
        <v>d.rebaixar</v>
      </c>
      <c r="G3232" s="41" t="s">
        <v>11416</v>
      </c>
      <c r="H3232" s="20" t="s">
        <v>12846</v>
      </c>
      <c r="I3232" s="21" t="str">
        <f t="shared" si="911"/>
        <v>null</v>
      </c>
      <c r="J3232" s="42" t="s">
        <v>0</v>
      </c>
      <c r="K3232" s="42" t="s">
        <v>0</v>
      </c>
      <c r="L3232" s="42" t="s">
        <v>0</v>
      </c>
      <c r="M3232" s="42" t="s">
        <v>0</v>
      </c>
      <c r="N3232" s="22" t="s">
        <v>0</v>
      </c>
      <c r="O3232" s="42" t="s">
        <v>0</v>
      </c>
      <c r="P3232" s="42" t="s">
        <v>0</v>
      </c>
      <c r="Q3232" s="42" t="s">
        <v>0</v>
      </c>
      <c r="R3232" s="24" t="s">
        <v>11413</v>
      </c>
      <c r="S3232" s="25" t="s">
        <v>1</v>
      </c>
      <c r="T3232" s="25" t="s">
        <v>6790</v>
      </c>
      <c r="U3232" s="26" t="str">
        <f t="shared" si="912"/>
        <v>Propriedade destinada a rebaixar: é.forro.liso</v>
      </c>
      <c r="V3232" s="26" t="str">
        <f t="shared" si="905"/>
        <v>Dado para rebaixar: forro.liso -- Formatado como (rdfs:Literal or xsd:string)</v>
      </c>
      <c r="W3232" s="27" t="s">
        <v>11422</v>
      </c>
      <c r="X3232" s="28" t="s">
        <v>11435</v>
      </c>
      <c r="Y3232" s="29" t="s">
        <v>11428</v>
      </c>
      <c r="Z3232" s="30" t="str">
        <f t="shared" si="914"/>
        <v>d.rebaixar.103</v>
      </c>
      <c r="AA3232" s="30" t="str">
        <f t="shared" si="915"/>
        <v>Ação de rebaixar</v>
      </c>
      <c r="AB3232" s="31" t="str">
        <f t="shared" si="916"/>
        <v>categoria.revit</v>
      </c>
      <c r="AC3232" s="32" t="s">
        <v>11436</v>
      </c>
      <c r="AD3232" s="31" t="str">
        <f t="shared" si="908"/>
        <v>null</v>
      </c>
      <c r="AE3232" s="32" t="s">
        <v>0</v>
      </c>
      <c r="AF3232" s="31" t="str">
        <f t="shared" si="906"/>
        <v>null</v>
      </c>
      <c r="AG3232" s="32" t="s">
        <v>0</v>
      </c>
      <c r="AH3232" s="31" t="str">
        <f t="shared" si="917"/>
        <v>classe.ifc</v>
      </c>
      <c r="AI3232" s="32" t="s">
        <v>3168</v>
      </c>
      <c r="AJ3232" s="31" t="str">
        <f t="shared" si="907"/>
        <v>null</v>
      </c>
      <c r="AK3232" s="32" t="s">
        <v>0</v>
      </c>
      <c r="AL3232" s="31" t="str">
        <f t="shared" si="913"/>
        <v>código.abnt</v>
      </c>
      <c r="AM3232" s="33" t="s">
        <v>11425</v>
      </c>
    </row>
    <row r="3233" spans="1:39" ht="6.9" customHeight="1" x14ac:dyDescent="0.4">
      <c r="A3233" s="13">
        <v>3233</v>
      </c>
      <c r="B3233" s="14" t="s">
        <v>25</v>
      </c>
      <c r="C3233" s="35" t="str">
        <f t="shared" si="910"/>
        <v>p.rebaixar</v>
      </c>
      <c r="D3233" s="16" t="str">
        <f t="shared" si="904"/>
        <v>é.forro.montado</v>
      </c>
      <c r="E3233" s="17" t="s">
        <v>26</v>
      </c>
      <c r="F3233" s="36" t="str">
        <f t="shared" si="918"/>
        <v>d.rebaixar</v>
      </c>
      <c r="G3233" s="41" t="s">
        <v>3165</v>
      </c>
      <c r="H3233" s="20" t="s">
        <v>12846</v>
      </c>
      <c r="I3233" s="21" t="str">
        <f t="shared" si="911"/>
        <v>null</v>
      </c>
      <c r="J3233" s="42" t="s">
        <v>0</v>
      </c>
      <c r="K3233" s="42" t="s">
        <v>0</v>
      </c>
      <c r="L3233" s="42" t="s">
        <v>0</v>
      </c>
      <c r="M3233" s="42" t="s">
        <v>0</v>
      </c>
      <c r="N3233" s="22" t="s">
        <v>0</v>
      </c>
      <c r="O3233" s="42" t="s">
        <v>0</v>
      </c>
      <c r="P3233" s="42" t="s">
        <v>0</v>
      </c>
      <c r="Q3233" s="42" t="s">
        <v>0</v>
      </c>
      <c r="R3233" s="42" t="s">
        <v>11419</v>
      </c>
      <c r="S3233" s="25" t="s">
        <v>1</v>
      </c>
      <c r="T3233" s="25" t="s">
        <v>6790</v>
      </c>
      <c r="U3233" s="26" t="str">
        <f t="shared" si="912"/>
        <v>Propriedade destinada a rebaixar: é.forro.montado</v>
      </c>
      <c r="V3233" s="26" t="str">
        <f t="shared" si="905"/>
        <v>Dado para rebaixar: forro.montado -- Formatado como (rdfs:Literal or xsd:string)</v>
      </c>
      <c r="W3233" s="27" t="s">
        <v>11423</v>
      </c>
      <c r="X3233" s="28" t="s">
        <v>11433</v>
      </c>
      <c r="Y3233" s="29" t="s">
        <v>11429</v>
      </c>
      <c r="Z3233" s="30" t="str">
        <f t="shared" si="914"/>
        <v>d.rebaixar.104</v>
      </c>
      <c r="AA3233" s="30" t="str">
        <f t="shared" si="915"/>
        <v>Ação de rebaixar</v>
      </c>
      <c r="AB3233" s="31" t="str">
        <f t="shared" si="916"/>
        <v>categoria.revit</v>
      </c>
      <c r="AC3233" s="32" t="s">
        <v>11436</v>
      </c>
      <c r="AD3233" s="31" t="str">
        <f t="shared" si="908"/>
        <v>null</v>
      </c>
      <c r="AE3233" s="32" t="s">
        <v>0</v>
      </c>
      <c r="AF3233" s="31" t="str">
        <f t="shared" si="906"/>
        <v>null</v>
      </c>
      <c r="AG3233" s="32" t="s">
        <v>0</v>
      </c>
      <c r="AH3233" s="31" t="str">
        <f t="shared" si="917"/>
        <v>classe.ifc</v>
      </c>
      <c r="AI3233" s="32" t="s">
        <v>3168</v>
      </c>
      <c r="AJ3233" s="31" t="str">
        <f t="shared" si="907"/>
        <v>null</v>
      </c>
      <c r="AK3233" s="32" t="s">
        <v>0</v>
      </c>
      <c r="AL3233" s="31" t="str">
        <f t="shared" si="913"/>
        <v>código.abnt</v>
      </c>
      <c r="AM3233" s="33" t="s">
        <v>11006</v>
      </c>
    </row>
    <row r="3234" spans="1:39" ht="6.9" customHeight="1" x14ac:dyDescent="0.4">
      <c r="A3234" s="13">
        <v>3234</v>
      </c>
      <c r="B3234" s="14" t="s">
        <v>25</v>
      </c>
      <c r="C3234" s="35" t="str">
        <f t="shared" si="910"/>
        <v>p.rebaixar</v>
      </c>
      <c r="D3234" s="16" t="str">
        <f t="shared" si="904"/>
        <v>é.forro.paginado</v>
      </c>
      <c r="E3234" s="17" t="s">
        <v>26</v>
      </c>
      <c r="F3234" s="36" t="str">
        <f t="shared" si="918"/>
        <v>d.rebaixar</v>
      </c>
      <c r="G3234" s="41" t="s">
        <v>11417</v>
      </c>
      <c r="H3234" s="20" t="s">
        <v>12846</v>
      </c>
      <c r="I3234" s="21" t="str">
        <f t="shared" si="911"/>
        <v>null</v>
      </c>
      <c r="J3234" s="42" t="s">
        <v>0</v>
      </c>
      <c r="K3234" s="42" t="s">
        <v>0</v>
      </c>
      <c r="L3234" s="42" t="s">
        <v>0</v>
      </c>
      <c r="M3234" s="42" t="s">
        <v>0</v>
      </c>
      <c r="N3234" s="22" t="s">
        <v>0</v>
      </c>
      <c r="O3234" s="42" t="s">
        <v>0</v>
      </c>
      <c r="P3234" s="42" t="s">
        <v>0</v>
      </c>
      <c r="Q3234" s="42" t="s">
        <v>0</v>
      </c>
      <c r="R3234" s="42" t="s">
        <v>11418</v>
      </c>
      <c r="S3234" s="25" t="s">
        <v>1</v>
      </c>
      <c r="T3234" s="25" t="s">
        <v>6790</v>
      </c>
      <c r="U3234" s="26" t="str">
        <f t="shared" si="912"/>
        <v>Propriedade destinada a rebaixar: é.forro.paginado</v>
      </c>
      <c r="V3234" s="26" t="str">
        <f t="shared" si="905"/>
        <v>Dado para rebaixar: forro.paginado -- Formatado como (rdfs:Literal or xsd:string)</v>
      </c>
      <c r="W3234" s="27" t="s">
        <v>11423</v>
      </c>
      <c r="X3234" s="28" t="s">
        <v>11433</v>
      </c>
      <c r="Y3234" s="29" t="s">
        <v>11429</v>
      </c>
      <c r="Z3234" s="30" t="str">
        <f t="shared" si="914"/>
        <v>d.rebaixar.105</v>
      </c>
      <c r="AA3234" s="30" t="str">
        <f t="shared" si="915"/>
        <v>Ação de rebaixar</v>
      </c>
      <c r="AB3234" s="31" t="str">
        <f t="shared" si="916"/>
        <v>categoria.revit</v>
      </c>
      <c r="AC3234" s="32" t="s">
        <v>11436</v>
      </c>
      <c r="AD3234" s="31" t="str">
        <f t="shared" si="908"/>
        <v>null</v>
      </c>
      <c r="AE3234" s="32" t="s">
        <v>0</v>
      </c>
      <c r="AF3234" s="31" t="str">
        <f t="shared" si="906"/>
        <v>null</v>
      </c>
      <c r="AG3234" s="32" t="s">
        <v>0</v>
      </c>
      <c r="AH3234" s="31" t="str">
        <f t="shared" si="917"/>
        <v>classe.ifc</v>
      </c>
      <c r="AI3234" s="32" t="s">
        <v>3168</v>
      </c>
      <c r="AJ3234" s="31" t="str">
        <f t="shared" si="907"/>
        <v>null</v>
      </c>
      <c r="AK3234" s="32" t="s">
        <v>0</v>
      </c>
      <c r="AL3234" s="31" t="str">
        <f t="shared" si="913"/>
        <v>código.abnt</v>
      </c>
      <c r="AM3234" s="33" t="s">
        <v>11006</v>
      </c>
    </row>
    <row r="3235" spans="1:39" ht="6.9" customHeight="1" x14ac:dyDescent="0.4">
      <c r="A3235" s="13">
        <v>3235</v>
      </c>
      <c r="B3235" s="14" t="s">
        <v>25</v>
      </c>
      <c r="C3235" s="35" t="str">
        <f t="shared" si="910"/>
        <v>p.rebaixar</v>
      </c>
      <c r="D3235" s="16" t="str">
        <f t="shared" si="904"/>
        <v>é.forro.rebaixado</v>
      </c>
      <c r="E3235" s="17" t="s">
        <v>26</v>
      </c>
      <c r="F3235" s="36" t="str">
        <f t="shared" si="918"/>
        <v>d.rebaixar</v>
      </c>
      <c r="G3235" s="41" t="s">
        <v>3166</v>
      </c>
      <c r="H3235" s="20" t="s">
        <v>12846</v>
      </c>
      <c r="I3235" s="21" t="str">
        <f t="shared" si="911"/>
        <v>null</v>
      </c>
      <c r="J3235" s="42" t="s">
        <v>0</v>
      </c>
      <c r="K3235" s="42" t="s">
        <v>0</v>
      </c>
      <c r="L3235" s="42" t="s">
        <v>0</v>
      </c>
      <c r="M3235" s="42" t="s">
        <v>0</v>
      </c>
      <c r="N3235" s="22" t="s">
        <v>0</v>
      </c>
      <c r="O3235" s="42" t="s">
        <v>0</v>
      </c>
      <c r="P3235" s="42" t="s">
        <v>0</v>
      </c>
      <c r="Q3235" s="42" t="s">
        <v>0</v>
      </c>
      <c r="R3235" s="24" t="s">
        <v>11413</v>
      </c>
      <c r="S3235" s="25" t="s">
        <v>1</v>
      </c>
      <c r="T3235" s="25" t="s">
        <v>6790</v>
      </c>
      <c r="U3235" s="26" t="str">
        <f t="shared" si="912"/>
        <v>Propriedade destinada a rebaixar: é.forro.rebaixado</v>
      </c>
      <c r="V3235" s="26" t="str">
        <f t="shared" si="905"/>
        <v>Dado para rebaixar: forro.rebaixado -- Formatado como (rdfs:Literal or xsd:string)</v>
      </c>
      <c r="W3235" s="27" t="s">
        <v>11424</v>
      </c>
      <c r="X3235" s="28" t="s">
        <v>11434</v>
      </c>
      <c r="Y3235" s="29" t="s">
        <v>11430</v>
      </c>
      <c r="Z3235" s="30" t="str">
        <f t="shared" si="914"/>
        <v>d.rebaixar.106</v>
      </c>
      <c r="AA3235" s="30" t="str">
        <f t="shared" si="915"/>
        <v>Ação de rebaixar</v>
      </c>
      <c r="AB3235" s="31" t="str">
        <f t="shared" si="916"/>
        <v>categoria.revit</v>
      </c>
      <c r="AC3235" s="32" t="s">
        <v>11436</v>
      </c>
      <c r="AD3235" s="31" t="str">
        <f t="shared" si="908"/>
        <v>null</v>
      </c>
      <c r="AE3235" s="32" t="s">
        <v>0</v>
      </c>
      <c r="AF3235" s="31" t="str">
        <f t="shared" si="906"/>
        <v>null</v>
      </c>
      <c r="AG3235" s="32" t="s">
        <v>0</v>
      </c>
      <c r="AH3235" s="31" t="str">
        <f t="shared" si="917"/>
        <v>classe.ifc</v>
      </c>
      <c r="AI3235" s="32" t="s">
        <v>3168</v>
      </c>
      <c r="AJ3235" s="31" t="str">
        <f t="shared" si="907"/>
        <v>null</v>
      </c>
      <c r="AK3235" s="32" t="s">
        <v>0</v>
      </c>
      <c r="AL3235" s="31" t="str">
        <f t="shared" si="913"/>
        <v>código.abnt</v>
      </c>
      <c r="AM3235" s="33" t="s">
        <v>11425</v>
      </c>
    </row>
    <row r="3236" spans="1:39" ht="6.9" customHeight="1" x14ac:dyDescent="0.4">
      <c r="A3236" s="13">
        <v>3236</v>
      </c>
      <c r="B3236" s="14" t="s">
        <v>25</v>
      </c>
      <c r="C3236" s="35" t="str">
        <f t="shared" si="910"/>
        <v>p.rebaixar</v>
      </c>
      <c r="D3236" s="16" t="str">
        <f t="shared" si="904"/>
        <v>é.forro.rodateto</v>
      </c>
      <c r="E3236" s="17" t="s">
        <v>26</v>
      </c>
      <c r="F3236" s="36" t="str">
        <f t="shared" si="918"/>
        <v>d.rebaixar</v>
      </c>
      <c r="G3236" s="41" t="s">
        <v>11443</v>
      </c>
      <c r="H3236" s="20" t="s">
        <v>12846</v>
      </c>
      <c r="I3236" s="21" t="str">
        <f t="shared" si="911"/>
        <v>null</v>
      </c>
      <c r="J3236" s="42" t="s">
        <v>0</v>
      </c>
      <c r="K3236" s="42" t="s">
        <v>0</v>
      </c>
      <c r="L3236" s="42" t="s">
        <v>0</v>
      </c>
      <c r="M3236" s="42" t="s">
        <v>0</v>
      </c>
      <c r="N3236" s="22" t="s">
        <v>0</v>
      </c>
      <c r="O3236" s="42" t="s">
        <v>0</v>
      </c>
      <c r="P3236" s="42" t="s">
        <v>0</v>
      </c>
      <c r="Q3236" s="42" t="s">
        <v>0</v>
      </c>
      <c r="R3236" s="24" t="s">
        <v>11413</v>
      </c>
      <c r="S3236" s="25" t="s">
        <v>1</v>
      </c>
      <c r="T3236" s="25" t="s">
        <v>6790</v>
      </c>
      <c r="U3236" s="26" t="str">
        <f t="shared" si="912"/>
        <v>Propriedade destinada a rebaixar: é.forro.rodateto</v>
      </c>
      <c r="V3236" s="26" t="str">
        <f t="shared" si="905"/>
        <v>Dado para rebaixar: forro.rodateto -- Formatado como (rdfs:Literal or xsd:string)</v>
      </c>
      <c r="W3236" s="27" t="s">
        <v>11439</v>
      </c>
      <c r="X3236" s="28" t="s">
        <v>11440</v>
      </c>
      <c r="Y3236" s="29" t="s">
        <v>11441</v>
      </c>
      <c r="Z3236" s="30" t="str">
        <f t="shared" si="914"/>
        <v>d.rebaixar.107</v>
      </c>
      <c r="AA3236" s="30" t="str">
        <f t="shared" si="915"/>
        <v>Ação de rebaixar</v>
      </c>
      <c r="AB3236" s="31" t="str">
        <f t="shared" si="916"/>
        <v>categoria.revit</v>
      </c>
      <c r="AC3236" s="32" t="s">
        <v>11436</v>
      </c>
      <c r="AD3236" s="31" t="str">
        <f t="shared" si="908"/>
        <v>null</v>
      </c>
      <c r="AE3236" s="32" t="s">
        <v>0</v>
      </c>
      <c r="AF3236" s="31" t="str">
        <f t="shared" si="906"/>
        <v>null</v>
      </c>
      <c r="AG3236" s="32" t="s">
        <v>0</v>
      </c>
      <c r="AH3236" s="31" t="str">
        <f t="shared" si="917"/>
        <v>classe.ifc</v>
      </c>
      <c r="AI3236" s="32" t="s">
        <v>11442</v>
      </c>
      <c r="AJ3236" s="31" t="str">
        <f t="shared" si="907"/>
        <v>null</v>
      </c>
      <c r="AK3236" s="32" t="s">
        <v>0</v>
      </c>
      <c r="AL3236" s="31" t="str">
        <f t="shared" si="913"/>
        <v>código.abnt</v>
      </c>
      <c r="AM3236" s="33" t="s">
        <v>11438</v>
      </c>
    </row>
    <row r="3237" spans="1:39" ht="6.9" customHeight="1" x14ac:dyDescent="0.4">
      <c r="A3237" s="13">
        <v>3237</v>
      </c>
      <c r="B3237" s="14" t="s">
        <v>25</v>
      </c>
      <c r="C3237" s="35" t="str">
        <f t="shared" si="910"/>
        <v>p.rebaixar</v>
      </c>
      <c r="D3237" s="16" t="str">
        <f t="shared" si="904"/>
        <v>é.forro.sanca.perimetral</v>
      </c>
      <c r="E3237" s="17" t="s">
        <v>26</v>
      </c>
      <c r="F3237" s="36" t="str">
        <f t="shared" si="918"/>
        <v>d.rebaixar</v>
      </c>
      <c r="G3237" s="41" t="s">
        <v>11437</v>
      </c>
      <c r="H3237" s="20" t="s">
        <v>12846</v>
      </c>
      <c r="I3237" s="21" t="str">
        <f t="shared" si="911"/>
        <v>null</v>
      </c>
      <c r="J3237" s="42" t="s">
        <v>0</v>
      </c>
      <c r="K3237" s="42" t="s">
        <v>0</v>
      </c>
      <c r="L3237" s="42" t="s">
        <v>0</v>
      </c>
      <c r="M3237" s="42" t="s">
        <v>0</v>
      </c>
      <c r="N3237" s="22" t="s">
        <v>0</v>
      </c>
      <c r="O3237" s="42" t="s">
        <v>0</v>
      </c>
      <c r="P3237" s="42" t="s">
        <v>0</v>
      </c>
      <c r="Q3237" s="42" t="s">
        <v>0</v>
      </c>
      <c r="R3237" s="24" t="s">
        <v>11413</v>
      </c>
      <c r="S3237" s="25" t="s">
        <v>1</v>
      </c>
      <c r="T3237" s="25" t="s">
        <v>6790</v>
      </c>
      <c r="U3237" s="26" t="str">
        <f t="shared" si="912"/>
        <v>Propriedade destinada a rebaixar: é.forro.sanca.perimetral</v>
      </c>
      <c r="V3237" s="26" t="str">
        <f t="shared" si="905"/>
        <v>Dado para rebaixar: forro.sanca.perimetral -- Formatado como (rdfs:Literal or xsd:string)</v>
      </c>
      <c r="W3237" s="27" t="s">
        <v>11439</v>
      </c>
      <c r="X3237" s="28" t="s">
        <v>11440</v>
      </c>
      <c r="Y3237" s="29" t="s">
        <v>11441</v>
      </c>
      <c r="Z3237" s="30" t="str">
        <f t="shared" si="914"/>
        <v>d.rebaixar.108</v>
      </c>
      <c r="AA3237" s="30" t="str">
        <f t="shared" si="915"/>
        <v>Ação de rebaixar</v>
      </c>
      <c r="AB3237" s="31" t="str">
        <f t="shared" si="916"/>
        <v>categoria.revit</v>
      </c>
      <c r="AC3237" s="32" t="s">
        <v>11436</v>
      </c>
      <c r="AD3237" s="31" t="str">
        <f t="shared" si="908"/>
        <v>null</v>
      </c>
      <c r="AE3237" s="32" t="s">
        <v>0</v>
      </c>
      <c r="AF3237" s="31" t="str">
        <f t="shared" si="906"/>
        <v>null</v>
      </c>
      <c r="AG3237" s="32" t="s">
        <v>0</v>
      </c>
      <c r="AH3237" s="31" t="str">
        <f t="shared" si="917"/>
        <v>classe.ifc</v>
      </c>
      <c r="AI3237" s="32" t="s">
        <v>11442</v>
      </c>
      <c r="AJ3237" s="31" t="str">
        <f t="shared" si="907"/>
        <v>null</v>
      </c>
      <c r="AK3237" s="32" t="s">
        <v>0</v>
      </c>
      <c r="AL3237" s="31" t="str">
        <f t="shared" si="913"/>
        <v>código.abnt</v>
      </c>
      <c r="AM3237" s="33" t="s">
        <v>11438</v>
      </c>
    </row>
    <row r="3238" spans="1:39" ht="6.9" customHeight="1" x14ac:dyDescent="0.4">
      <c r="A3238" s="13">
        <v>3238</v>
      </c>
      <c r="B3238" s="14" t="s">
        <v>25</v>
      </c>
      <c r="C3238" s="15" t="str">
        <f t="shared" si="910"/>
        <v>p.rebocar</v>
      </c>
      <c r="D3238" s="16" t="str">
        <f t="shared" si="904"/>
        <v>é.acabamento.salpicado</v>
      </c>
      <c r="E3238" s="17" t="s">
        <v>26</v>
      </c>
      <c r="F3238" s="18" t="s">
        <v>3819</v>
      </c>
      <c r="G3238" s="19" t="s">
        <v>1414</v>
      </c>
      <c r="H3238" s="20" t="s">
        <v>12846</v>
      </c>
      <c r="I3238" s="21" t="str">
        <f t="shared" si="911"/>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2"/>
        <v>Propriedade destinada a rebocar: é.acabamento.salpicado</v>
      </c>
      <c r="V3238" s="26" t="str">
        <f t="shared" si="905"/>
        <v>Dado para rebocar: acabamento.salpicado -- Formatado como (rdfs:Literal or xsd:string)</v>
      </c>
      <c r="W3238" s="27" t="s">
        <v>5250</v>
      </c>
      <c r="X3238" s="28" t="s">
        <v>2688</v>
      </c>
      <c r="Y3238" s="29" t="s">
        <v>9696</v>
      </c>
      <c r="Z3238" s="30" t="str">
        <f t="shared" si="914"/>
        <v>d.rebocar.100</v>
      </c>
      <c r="AA3238" s="30" t="str">
        <f t="shared" si="915"/>
        <v>Ação de rebocar</v>
      </c>
      <c r="AB3238" s="31" t="str">
        <f t="shared" si="916"/>
        <v>null</v>
      </c>
      <c r="AC3238" s="32" t="s">
        <v>0</v>
      </c>
      <c r="AD3238" s="31" t="str">
        <f t="shared" si="908"/>
        <v>null</v>
      </c>
      <c r="AE3238" s="32" t="s">
        <v>0</v>
      </c>
      <c r="AF3238" s="31" t="str">
        <f t="shared" si="906"/>
        <v>null</v>
      </c>
      <c r="AG3238" s="32" t="s">
        <v>0</v>
      </c>
      <c r="AH3238" s="31" t="str">
        <f t="shared" si="917"/>
        <v>null</v>
      </c>
      <c r="AI3238" s="32" t="s">
        <v>0</v>
      </c>
      <c r="AJ3238" s="31" t="str">
        <f t="shared" si="907"/>
        <v>null</v>
      </c>
      <c r="AK3238" s="32" t="s">
        <v>0</v>
      </c>
      <c r="AL3238" s="31" t="str">
        <f t="shared" si="913"/>
        <v>código.abnt</v>
      </c>
      <c r="AM3238" s="33" t="s">
        <v>1782</v>
      </c>
    </row>
    <row r="3239" spans="1:39" ht="6.9" customHeight="1" x14ac:dyDescent="0.4">
      <c r="A3239" s="13">
        <v>3239</v>
      </c>
      <c r="B3239" s="14" t="s">
        <v>25</v>
      </c>
      <c r="C3239" s="35" t="str">
        <f t="shared" si="910"/>
        <v>p.rebocar</v>
      </c>
      <c r="D3239" s="16" t="str">
        <f t="shared" si="904"/>
        <v>é.argamassa.tixotrópica</v>
      </c>
      <c r="E3239" s="17" t="s">
        <v>26</v>
      </c>
      <c r="F3239" s="36" t="str">
        <f t="shared" ref="F3239:F3249" si="919">F3238</f>
        <v>d.rebocar</v>
      </c>
      <c r="G3239" s="19" t="s">
        <v>6020</v>
      </c>
      <c r="H3239" s="20" t="s">
        <v>34</v>
      </c>
      <c r="I3239" s="21" t="str">
        <f t="shared" si="911"/>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2"/>
        <v>Propriedade destinada a rebocar: é.argamassa.tixotrópica</v>
      </c>
      <c r="V3239" s="26" t="str">
        <f t="shared" si="905"/>
        <v>Dado para rebocar: argamassa.tixotrópica -- Formatado como (xsd:boolean)</v>
      </c>
      <c r="W3239" s="27" t="s">
        <v>6015</v>
      </c>
      <c r="X3239" s="28" t="s">
        <v>6019</v>
      </c>
      <c r="Y3239" s="29" t="s">
        <v>9697</v>
      </c>
      <c r="Z3239" s="30" t="str">
        <f t="shared" si="914"/>
        <v>d.rebocar.101</v>
      </c>
      <c r="AA3239" s="30" t="str">
        <f t="shared" si="915"/>
        <v>Ação de rebocar</v>
      </c>
      <c r="AB3239" s="31" t="str">
        <f t="shared" si="916"/>
        <v>null</v>
      </c>
      <c r="AC3239" s="32" t="s">
        <v>0</v>
      </c>
      <c r="AD3239" s="31" t="str">
        <f t="shared" si="908"/>
        <v>null</v>
      </c>
      <c r="AE3239" s="32" t="s">
        <v>0</v>
      </c>
      <c r="AF3239" s="31" t="str">
        <f t="shared" si="906"/>
        <v>null</v>
      </c>
      <c r="AG3239" s="32" t="s">
        <v>0</v>
      </c>
      <c r="AH3239" s="31" t="str">
        <f t="shared" si="917"/>
        <v>null</v>
      </c>
      <c r="AI3239" s="32" t="s">
        <v>0</v>
      </c>
      <c r="AJ3239" s="31" t="str">
        <f t="shared" si="907"/>
        <v>null</v>
      </c>
      <c r="AK3239" s="32" t="s">
        <v>0</v>
      </c>
      <c r="AL3239" s="31" t="str">
        <f t="shared" si="913"/>
        <v>código.abnt</v>
      </c>
      <c r="AM3239" s="33" t="s">
        <v>1782</v>
      </c>
    </row>
    <row r="3240" spans="1:39" ht="6.9" customHeight="1" x14ac:dyDescent="0.4">
      <c r="A3240" s="13">
        <v>3240</v>
      </c>
      <c r="B3240" s="14" t="s">
        <v>25</v>
      </c>
      <c r="C3240" s="35" t="str">
        <f t="shared" si="910"/>
        <v>p.rebocar</v>
      </c>
      <c r="D3240" s="16" t="str">
        <f t="shared" si="904"/>
        <v>é.chapiscada.com</v>
      </c>
      <c r="E3240" s="17" t="s">
        <v>26</v>
      </c>
      <c r="F3240" s="36" t="str">
        <f t="shared" si="919"/>
        <v>d.rebocar</v>
      </c>
      <c r="G3240" s="19" t="s">
        <v>1406</v>
      </c>
      <c r="H3240" s="20" t="s">
        <v>12846</v>
      </c>
      <c r="I3240" s="21" t="str">
        <f t="shared" si="911"/>
        <v>null</v>
      </c>
      <c r="J3240" s="22" t="s">
        <v>0</v>
      </c>
      <c r="K3240" s="22" t="s">
        <v>0</v>
      </c>
      <c r="L3240" s="22" t="s">
        <v>0</v>
      </c>
      <c r="M3240" s="22" t="s">
        <v>0</v>
      </c>
      <c r="N3240" s="22" t="s">
        <v>0</v>
      </c>
      <c r="O3240" s="22" t="s">
        <v>0</v>
      </c>
      <c r="P3240" s="22" t="s">
        <v>0</v>
      </c>
      <c r="Q3240" s="22" t="s">
        <v>0</v>
      </c>
      <c r="R3240" s="24" t="s">
        <v>2351</v>
      </c>
      <c r="S3240" s="25" t="s">
        <v>1</v>
      </c>
      <c r="T3240" s="25" t="s">
        <v>6790</v>
      </c>
      <c r="U3240" s="26" t="str">
        <f t="shared" si="912"/>
        <v>Propriedade destinada a rebocar: é.chapiscada.com</v>
      </c>
      <c r="V3240" s="26" t="str">
        <f t="shared" si="905"/>
        <v>Dado para rebocar: chapiscada.com -- Formatado como (rdfs:Literal or xsd:string)</v>
      </c>
      <c r="W3240" s="27" t="s">
        <v>5246</v>
      </c>
      <c r="X3240" s="28" t="s">
        <v>3822</v>
      </c>
      <c r="Y3240" s="29" t="s">
        <v>9698</v>
      </c>
      <c r="Z3240" s="30" t="str">
        <f t="shared" si="914"/>
        <v>d.rebocar.102</v>
      </c>
      <c r="AA3240" s="30" t="str">
        <f t="shared" si="915"/>
        <v>Ação de rebocar</v>
      </c>
      <c r="AB3240" s="31" t="str">
        <f t="shared" si="916"/>
        <v>null</v>
      </c>
      <c r="AC3240" s="32" t="s">
        <v>0</v>
      </c>
      <c r="AD3240" s="31" t="str">
        <f t="shared" si="908"/>
        <v>null</v>
      </c>
      <c r="AE3240" s="32" t="s">
        <v>0</v>
      </c>
      <c r="AF3240" s="31" t="str">
        <f t="shared" si="906"/>
        <v>null</v>
      </c>
      <c r="AG3240" s="32" t="s">
        <v>0</v>
      </c>
      <c r="AH3240" s="31" t="str">
        <f t="shared" si="917"/>
        <v>null</v>
      </c>
      <c r="AI3240" s="32" t="s">
        <v>0</v>
      </c>
      <c r="AJ3240" s="31" t="str">
        <f t="shared" si="907"/>
        <v>null</v>
      </c>
      <c r="AK3240" s="32" t="s">
        <v>0</v>
      </c>
      <c r="AL3240" s="31" t="str">
        <f t="shared" si="913"/>
        <v>código.abnt</v>
      </c>
      <c r="AM3240" s="33" t="s">
        <v>1782</v>
      </c>
    </row>
    <row r="3241" spans="1:39" ht="6.9" customHeight="1" x14ac:dyDescent="0.4">
      <c r="A3241" s="13">
        <v>3241</v>
      </c>
      <c r="B3241" s="14" t="s">
        <v>25</v>
      </c>
      <c r="C3241" s="35" t="str">
        <f t="shared" si="910"/>
        <v>p.rebocar</v>
      </c>
      <c r="D3241" s="16" t="str">
        <f t="shared" si="904"/>
        <v>é.chapiscado.com</v>
      </c>
      <c r="E3241" s="17" t="s">
        <v>26</v>
      </c>
      <c r="F3241" s="36" t="str">
        <f t="shared" si="919"/>
        <v>d.rebocar</v>
      </c>
      <c r="G3241" s="19" t="s">
        <v>1356</v>
      </c>
      <c r="H3241" s="20" t="s">
        <v>12846</v>
      </c>
      <c r="I3241" s="21" t="str">
        <f t="shared" si="911"/>
        <v>null</v>
      </c>
      <c r="J3241" s="22" t="s">
        <v>0</v>
      </c>
      <c r="K3241" s="22" t="s">
        <v>0</v>
      </c>
      <c r="L3241" s="22" t="s">
        <v>0</v>
      </c>
      <c r="M3241" s="22" t="s">
        <v>0</v>
      </c>
      <c r="N3241" s="22" t="s">
        <v>0</v>
      </c>
      <c r="O3241" s="22" t="s">
        <v>0</v>
      </c>
      <c r="P3241" s="22" t="s">
        <v>0</v>
      </c>
      <c r="Q3241" s="22" t="s">
        <v>0</v>
      </c>
      <c r="R3241" s="24" t="s">
        <v>2350</v>
      </c>
      <c r="S3241" s="25" t="s">
        <v>1</v>
      </c>
      <c r="T3241" s="25" t="s">
        <v>6790</v>
      </c>
      <c r="U3241" s="26" t="str">
        <f t="shared" si="912"/>
        <v>Propriedade destinada a rebocar: é.chapiscado.com</v>
      </c>
      <c r="V3241" s="26" t="str">
        <f t="shared" si="905"/>
        <v>Dado para rebocar: chapiscado.com -- Formatado como (rdfs:Literal or xsd:string)</v>
      </c>
      <c r="W3241" s="27" t="s">
        <v>5247</v>
      </c>
      <c r="X3241" s="28" t="s">
        <v>3823</v>
      </c>
      <c r="Y3241" s="29" t="s">
        <v>9699</v>
      </c>
      <c r="Z3241" s="30" t="str">
        <f t="shared" si="914"/>
        <v>d.rebocar.103</v>
      </c>
      <c r="AA3241" s="30" t="str">
        <f t="shared" si="915"/>
        <v>Ação de rebocar</v>
      </c>
      <c r="AB3241" s="31" t="str">
        <f t="shared" si="916"/>
        <v>null</v>
      </c>
      <c r="AC3241" s="32" t="s">
        <v>0</v>
      </c>
      <c r="AD3241" s="31" t="str">
        <f t="shared" si="908"/>
        <v>null</v>
      </c>
      <c r="AE3241" s="32" t="s">
        <v>0</v>
      </c>
      <c r="AF3241" s="31" t="str">
        <f t="shared" si="906"/>
        <v>null</v>
      </c>
      <c r="AG3241" s="32" t="s">
        <v>0</v>
      </c>
      <c r="AH3241" s="31" t="str">
        <f t="shared" si="917"/>
        <v>null</v>
      </c>
      <c r="AI3241" s="32" t="s">
        <v>0</v>
      </c>
      <c r="AJ3241" s="31" t="str">
        <f t="shared" si="907"/>
        <v>null</v>
      </c>
      <c r="AK3241" s="32" t="s">
        <v>0</v>
      </c>
      <c r="AL3241" s="31" t="str">
        <f t="shared" si="913"/>
        <v>null</v>
      </c>
      <c r="AM3241" s="33" t="s">
        <v>0</v>
      </c>
    </row>
    <row r="3242" spans="1:39" ht="6.9" customHeight="1" x14ac:dyDescent="0.4">
      <c r="A3242" s="13">
        <v>3242</v>
      </c>
      <c r="B3242" s="14" t="s">
        <v>25</v>
      </c>
      <c r="C3242" s="35" t="str">
        <f t="shared" si="910"/>
        <v>p.rebocar</v>
      </c>
      <c r="D3242" s="16" t="str">
        <f t="shared" si="904"/>
        <v>é.emboçada.com</v>
      </c>
      <c r="E3242" s="17" t="s">
        <v>26</v>
      </c>
      <c r="F3242" s="36" t="str">
        <f t="shared" si="919"/>
        <v>d.rebocar</v>
      </c>
      <c r="G3242" s="19" t="s">
        <v>1407</v>
      </c>
      <c r="H3242" s="20" t="s">
        <v>12846</v>
      </c>
      <c r="I3242" s="21" t="str">
        <f t="shared" si="911"/>
        <v>null</v>
      </c>
      <c r="J3242" s="22" t="s">
        <v>0</v>
      </c>
      <c r="K3242" s="22" t="s">
        <v>0</v>
      </c>
      <c r="L3242" s="22" t="s">
        <v>0</v>
      </c>
      <c r="M3242" s="22" t="s">
        <v>0</v>
      </c>
      <c r="N3242" s="22" t="s">
        <v>0</v>
      </c>
      <c r="O3242" s="22" t="s">
        <v>0</v>
      </c>
      <c r="P3242" s="22" t="s">
        <v>0</v>
      </c>
      <c r="Q3242" s="22" t="s">
        <v>0</v>
      </c>
      <c r="R3242" s="24" t="s">
        <v>2352</v>
      </c>
      <c r="S3242" s="25" t="s">
        <v>1</v>
      </c>
      <c r="T3242" s="25" t="s">
        <v>6790</v>
      </c>
      <c r="U3242" s="26" t="str">
        <f t="shared" si="912"/>
        <v>Propriedade destinada a rebocar: é.emboçada.com</v>
      </c>
      <c r="V3242" s="26" t="str">
        <f t="shared" si="905"/>
        <v>Dado para rebocar: emboçada.com -- Formatado como (rdfs:Literal or xsd:string)</v>
      </c>
      <c r="W3242" s="27" t="s">
        <v>10623</v>
      </c>
      <c r="X3242" s="28" t="s">
        <v>3821</v>
      </c>
      <c r="Y3242" s="29" t="s">
        <v>9700</v>
      </c>
      <c r="Z3242" s="30" t="str">
        <f t="shared" si="914"/>
        <v>d.rebocar.104</v>
      </c>
      <c r="AA3242" s="30" t="str">
        <f t="shared" si="915"/>
        <v>Ação de rebocar</v>
      </c>
      <c r="AB3242" s="31" t="str">
        <f t="shared" si="916"/>
        <v>null</v>
      </c>
      <c r="AC3242" s="32" t="s">
        <v>0</v>
      </c>
      <c r="AD3242" s="31" t="str">
        <f t="shared" si="908"/>
        <v>null</v>
      </c>
      <c r="AE3242" s="32" t="s">
        <v>0</v>
      </c>
      <c r="AF3242" s="31" t="str">
        <f t="shared" si="906"/>
        <v>null</v>
      </c>
      <c r="AG3242" s="32" t="s">
        <v>0</v>
      </c>
      <c r="AH3242" s="31" t="str">
        <f t="shared" si="917"/>
        <v>null</v>
      </c>
      <c r="AI3242" s="32" t="s">
        <v>0</v>
      </c>
      <c r="AJ3242" s="31" t="str">
        <f t="shared" si="907"/>
        <v>null</v>
      </c>
      <c r="AK3242" s="32" t="s">
        <v>0</v>
      </c>
      <c r="AL3242" s="31" t="str">
        <f t="shared" si="913"/>
        <v>null</v>
      </c>
      <c r="AM3242" s="33" t="s">
        <v>0</v>
      </c>
    </row>
    <row r="3243" spans="1:39" ht="6.9" customHeight="1" x14ac:dyDescent="0.4">
      <c r="A3243" s="13">
        <v>3243</v>
      </c>
      <c r="B3243" s="14" t="s">
        <v>25</v>
      </c>
      <c r="C3243" s="35" t="str">
        <f t="shared" si="910"/>
        <v>p.rebocar</v>
      </c>
      <c r="D3243" s="16" t="str">
        <f t="shared" si="904"/>
        <v>é.emboçado.com</v>
      </c>
      <c r="E3243" s="17" t="s">
        <v>26</v>
      </c>
      <c r="F3243" s="36" t="str">
        <f t="shared" si="919"/>
        <v>d.rebocar</v>
      </c>
      <c r="G3243" s="19" t="s">
        <v>1357</v>
      </c>
      <c r="H3243" s="20" t="s">
        <v>12846</v>
      </c>
      <c r="I3243" s="21" t="str">
        <f t="shared" si="911"/>
        <v>null</v>
      </c>
      <c r="J3243" s="22" t="s">
        <v>0</v>
      </c>
      <c r="K3243" s="22" t="s">
        <v>0</v>
      </c>
      <c r="L3243" s="22" t="s">
        <v>0</v>
      </c>
      <c r="M3243" s="22" t="s">
        <v>0</v>
      </c>
      <c r="N3243" s="22" t="s">
        <v>0</v>
      </c>
      <c r="O3243" s="22" t="s">
        <v>0</v>
      </c>
      <c r="P3243" s="22" t="s">
        <v>0</v>
      </c>
      <c r="Q3243" s="22" t="s">
        <v>0</v>
      </c>
      <c r="R3243" s="24" t="s">
        <v>2807</v>
      </c>
      <c r="S3243" s="25" t="s">
        <v>1</v>
      </c>
      <c r="T3243" s="25" t="s">
        <v>6790</v>
      </c>
      <c r="U3243" s="26" t="str">
        <f t="shared" si="912"/>
        <v>Propriedade destinada a rebocar: é.emboçado.com</v>
      </c>
      <c r="V3243" s="26" t="str">
        <f t="shared" si="905"/>
        <v>Dado para rebocar: emboçado.com -- Formatado como (rdfs:Literal or xsd:string)</v>
      </c>
      <c r="W3243" s="27" t="s">
        <v>10624</v>
      </c>
      <c r="X3243" s="28" t="s">
        <v>3820</v>
      </c>
      <c r="Y3243" s="29" t="s">
        <v>9701</v>
      </c>
      <c r="Z3243" s="30" t="str">
        <f t="shared" si="914"/>
        <v>d.rebocar.105</v>
      </c>
      <c r="AA3243" s="30" t="str">
        <f t="shared" si="915"/>
        <v>Ação de rebocar</v>
      </c>
      <c r="AB3243" s="31" t="str">
        <f t="shared" si="916"/>
        <v>null</v>
      </c>
      <c r="AC3243" s="32" t="s">
        <v>0</v>
      </c>
      <c r="AD3243" s="31" t="str">
        <f t="shared" si="908"/>
        <v>null</v>
      </c>
      <c r="AE3243" s="32" t="s">
        <v>0</v>
      </c>
      <c r="AF3243" s="31" t="str">
        <f t="shared" si="906"/>
        <v>null</v>
      </c>
      <c r="AG3243" s="32" t="s">
        <v>0</v>
      </c>
      <c r="AH3243" s="31" t="str">
        <f t="shared" si="917"/>
        <v>null</v>
      </c>
      <c r="AI3243" s="32" t="s">
        <v>0</v>
      </c>
      <c r="AJ3243" s="31" t="str">
        <f t="shared" si="907"/>
        <v>null</v>
      </c>
      <c r="AK3243" s="32" t="s">
        <v>0</v>
      </c>
      <c r="AL3243" s="31" t="str">
        <f t="shared" si="913"/>
        <v>null</v>
      </c>
      <c r="AM3243" s="33" t="s">
        <v>0</v>
      </c>
    </row>
    <row r="3244" spans="1:39" ht="6.9" customHeight="1" x14ac:dyDescent="0.4">
      <c r="A3244" s="13">
        <v>3244</v>
      </c>
      <c r="B3244" s="14" t="s">
        <v>25</v>
      </c>
      <c r="C3244" s="35" t="str">
        <f t="shared" si="910"/>
        <v>p.rebocar</v>
      </c>
      <c r="D3244" s="16" t="str">
        <f t="shared" si="904"/>
        <v>é.espessura.máxima.de.aplicação</v>
      </c>
      <c r="E3244" s="17" t="s">
        <v>26</v>
      </c>
      <c r="F3244" s="36" t="str">
        <f t="shared" si="919"/>
        <v>d.rebocar</v>
      </c>
      <c r="G3244" s="19" t="s">
        <v>6013</v>
      </c>
      <c r="H3244" s="20" t="s">
        <v>33</v>
      </c>
      <c r="I3244" s="21" t="str">
        <f t="shared" si="911"/>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12"/>
        <v>Propriedade destinada a rebocar: é.espessura.máxima.de.aplicação</v>
      </c>
      <c r="V3244" s="26" t="str">
        <f t="shared" si="905"/>
        <v>Dado para rebocar: espessura.máxima.de.aplicação -- Formatado como (xsd:double)</v>
      </c>
      <c r="W3244" s="27" t="s">
        <v>6014</v>
      </c>
      <c r="X3244" s="28" t="s">
        <v>6018</v>
      </c>
      <c r="Y3244" s="29" t="s">
        <v>9702</v>
      </c>
      <c r="Z3244" s="30" t="str">
        <f t="shared" si="914"/>
        <v>d.rebocar.106</v>
      </c>
      <c r="AA3244" s="30" t="str">
        <f t="shared" si="915"/>
        <v>Ação de rebocar</v>
      </c>
      <c r="AB3244" s="31" t="str">
        <f t="shared" si="916"/>
        <v>null</v>
      </c>
      <c r="AC3244" s="32" t="s">
        <v>0</v>
      </c>
      <c r="AD3244" s="31" t="str">
        <f t="shared" si="908"/>
        <v>null</v>
      </c>
      <c r="AE3244" s="32" t="s">
        <v>0</v>
      </c>
      <c r="AF3244" s="31" t="str">
        <f t="shared" si="906"/>
        <v>null</v>
      </c>
      <c r="AG3244" s="32" t="s">
        <v>0</v>
      </c>
      <c r="AH3244" s="31" t="str">
        <f t="shared" si="917"/>
        <v>null</v>
      </c>
      <c r="AI3244" s="32" t="s">
        <v>0</v>
      </c>
      <c r="AJ3244" s="31" t="str">
        <f t="shared" si="907"/>
        <v>null</v>
      </c>
      <c r="AK3244" s="32" t="s">
        <v>0</v>
      </c>
      <c r="AL3244" s="31" t="str">
        <f t="shared" si="913"/>
        <v>código.abnt</v>
      </c>
      <c r="AM3244" s="33" t="s">
        <v>1782</v>
      </c>
    </row>
    <row r="3245" spans="1:39" ht="6.9" customHeight="1" x14ac:dyDescent="0.4">
      <c r="A3245" s="13">
        <v>3245</v>
      </c>
      <c r="B3245" s="14" t="s">
        <v>25</v>
      </c>
      <c r="C3245" s="35" t="str">
        <f t="shared" si="910"/>
        <v>p.rebocar</v>
      </c>
      <c r="D3245" s="16" t="str">
        <f t="shared" si="904"/>
        <v>é.fluidez</v>
      </c>
      <c r="E3245" s="17" t="s">
        <v>26</v>
      </c>
      <c r="F3245" s="36" t="str">
        <f t="shared" si="919"/>
        <v>d.rebocar</v>
      </c>
      <c r="G3245" s="19" t="s">
        <v>6012</v>
      </c>
      <c r="H3245" s="20" t="s">
        <v>33</v>
      </c>
      <c r="I3245" s="21" t="str">
        <f t="shared" si="911"/>
        <v>null</v>
      </c>
      <c r="J3245" s="22" t="s">
        <v>0</v>
      </c>
      <c r="K3245" s="22" t="s">
        <v>0</v>
      </c>
      <c r="L3245" s="22" t="s">
        <v>0</v>
      </c>
      <c r="M3245" s="22" t="s">
        <v>0</v>
      </c>
      <c r="N3245" s="22" t="s">
        <v>0</v>
      </c>
      <c r="O3245" s="22" t="s">
        <v>0</v>
      </c>
      <c r="P3245" s="22" t="s">
        <v>0</v>
      </c>
      <c r="Q3245" s="22" t="s">
        <v>0</v>
      </c>
      <c r="R3245" s="42" t="s">
        <v>0</v>
      </c>
      <c r="S3245" s="25" t="s">
        <v>1</v>
      </c>
      <c r="T3245" s="25" t="s">
        <v>6790</v>
      </c>
      <c r="U3245" s="26" t="str">
        <f t="shared" si="912"/>
        <v>Propriedade destinada a rebocar: é.fluidez</v>
      </c>
      <c r="V3245" s="26" t="str">
        <f t="shared" si="905"/>
        <v>Dado para rebocar: fluidez -- Formatado como (xsd:double)</v>
      </c>
      <c r="W3245" s="27" t="s">
        <v>6016</v>
      </c>
      <c r="X3245" s="28" t="s">
        <v>6017</v>
      </c>
      <c r="Y3245" s="29" t="s">
        <v>9703</v>
      </c>
      <c r="Z3245" s="30" t="str">
        <f t="shared" si="914"/>
        <v>d.rebocar.107</v>
      </c>
      <c r="AA3245" s="30" t="str">
        <f t="shared" si="915"/>
        <v>Ação de rebocar</v>
      </c>
      <c r="AB3245" s="31" t="str">
        <f t="shared" si="916"/>
        <v>null</v>
      </c>
      <c r="AC3245" s="32" t="s">
        <v>0</v>
      </c>
      <c r="AD3245" s="31" t="str">
        <f t="shared" si="908"/>
        <v>null</v>
      </c>
      <c r="AE3245" s="32" t="s">
        <v>0</v>
      </c>
      <c r="AF3245" s="31" t="str">
        <f t="shared" si="906"/>
        <v>null</v>
      </c>
      <c r="AG3245" s="32" t="s">
        <v>0</v>
      </c>
      <c r="AH3245" s="31" t="str">
        <f t="shared" si="917"/>
        <v>null</v>
      </c>
      <c r="AI3245" s="32" t="s">
        <v>0</v>
      </c>
      <c r="AJ3245" s="31" t="str">
        <f t="shared" si="907"/>
        <v>null</v>
      </c>
      <c r="AK3245" s="32" t="s">
        <v>0</v>
      </c>
      <c r="AL3245" s="31" t="str">
        <f t="shared" si="913"/>
        <v>código.abnt</v>
      </c>
      <c r="AM3245" s="33" t="s">
        <v>1782</v>
      </c>
    </row>
    <row r="3246" spans="1:39" ht="6.9" customHeight="1" x14ac:dyDescent="0.4">
      <c r="A3246" s="13">
        <v>3246</v>
      </c>
      <c r="B3246" s="14" t="s">
        <v>25</v>
      </c>
      <c r="C3246" s="35" t="str">
        <f t="shared" si="910"/>
        <v>p.rebocar</v>
      </c>
      <c r="D3246" s="16" t="str">
        <f t="shared" si="904"/>
        <v>é.quem.reboca</v>
      </c>
      <c r="E3246" s="17" t="s">
        <v>26</v>
      </c>
      <c r="F3246" s="36" t="str">
        <f t="shared" si="919"/>
        <v>d.rebocar</v>
      </c>
      <c r="G3246" s="19" t="s">
        <v>15255</v>
      </c>
      <c r="H3246" s="20" t="s">
        <v>12846</v>
      </c>
      <c r="I3246" s="21" t="str">
        <f t="shared" si="911"/>
        <v>null</v>
      </c>
      <c r="J3246" s="22" t="s">
        <v>0</v>
      </c>
      <c r="K3246" s="22" t="s">
        <v>0</v>
      </c>
      <c r="L3246" s="22" t="s">
        <v>0</v>
      </c>
      <c r="M3246" s="22" t="s">
        <v>0</v>
      </c>
      <c r="N3246" s="22" t="s">
        <v>0</v>
      </c>
      <c r="O3246" s="22" t="s">
        <v>0</v>
      </c>
      <c r="P3246" s="22" t="s">
        <v>0</v>
      </c>
      <c r="Q3246" s="22" t="s">
        <v>0</v>
      </c>
      <c r="R3246" s="24" t="s">
        <v>3008</v>
      </c>
      <c r="S3246" s="25" t="s">
        <v>1</v>
      </c>
      <c r="T3246" s="25" t="s">
        <v>6790</v>
      </c>
      <c r="U3246" s="26" t="str">
        <f t="shared" si="912"/>
        <v>Propriedade destinada a rebocar: é.quem.reboca</v>
      </c>
      <c r="V3246" s="26" t="str">
        <f t="shared" si="905"/>
        <v>Dado para rebocar: quem.reboca -- Formatado como (rdfs:Literal or xsd:string)</v>
      </c>
      <c r="W3246" s="27" t="s">
        <v>15257</v>
      </c>
      <c r="X3246" s="28" t="s">
        <v>15260</v>
      </c>
      <c r="Y3246" s="28" t="s">
        <v>15258</v>
      </c>
      <c r="Z3246" s="30" t="str">
        <f t="shared" si="914"/>
        <v>d.rebocar.108</v>
      </c>
      <c r="AA3246" s="30" t="str">
        <f t="shared" si="915"/>
        <v>Ação de rebocar</v>
      </c>
      <c r="AB3246" s="31" t="str">
        <f t="shared" si="916"/>
        <v>categoria.revit</v>
      </c>
      <c r="AC3246" s="32" t="s">
        <v>10964</v>
      </c>
      <c r="AD3246" s="31" t="str">
        <f t="shared" si="908"/>
        <v>null</v>
      </c>
      <c r="AE3246" s="32" t="s">
        <v>0</v>
      </c>
      <c r="AF3246" s="31" t="str">
        <f t="shared" si="906"/>
        <v>null</v>
      </c>
      <c r="AG3246" s="32" t="s">
        <v>0</v>
      </c>
      <c r="AH3246" s="31" t="str">
        <f t="shared" si="917"/>
        <v>classe.ifc</v>
      </c>
      <c r="AI3246" s="32" t="s">
        <v>3845</v>
      </c>
      <c r="AJ3246" s="31" t="str">
        <f t="shared" si="907"/>
        <v>null</v>
      </c>
      <c r="AK3246" s="32" t="s">
        <v>0</v>
      </c>
      <c r="AL3246" s="31" t="str">
        <f t="shared" si="913"/>
        <v>null</v>
      </c>
      <c r="AM3246" s="33" t="s">
        <v>0</v>
      </c>
    </row>
    <row r="3247" spans="1:39" ht="6.9" customHeight="1" x14ac:dyDescent="0.4">
      <c r="A3247" s="13">
        <v>3247</v>
      </c>
      <c r="B3247" s="14" t="s">
        <v>25</v>
      </c>
      <c r="C3247" s="35" t="str">
        <f t="shared" si="910"/>
        <v>p.rebocar</v>
      </c>
      <c r="D3247" s="16" t="str">
        <f t="shared" si="904"/>
        <v>é.quem.rebocou</v>
      </c>
      <c r="E3247" s="17" t="s">
        <v>26</v>
      </c>
      <c r="F3247" s="36" t="str">
        <f t="shared" si="919"/>
        <v>d.rebocar</v>
      </c>
      <c r="G3247" s="19" t="s">
        <v>15256</v>
      </c>
      <c r="H3247" s="20" t="s">
        <v>12846</v>
      </c>
      <c r="I3247" s="21" t="str">
        <f t="shared" si="911"/>
        <v>null</v>
      </c>
      <c r="J3247" s="22" t="s">
        <v>0</v>
      </c>
      <c r="K3247" s="22" t="s">
        <v>0</v>
      </c>
      <c r="L3247" s="22" t="s">
        <v>0</v>
      </c>
      <c r="M3247" s="22" t="s">
        <v>0</v>
      </c>
      <c r="N3247" s="22" t="s">
        <v>0</v>
      </c>
      <c r="O3247" s="22" t="s">
        <v>0</v>
      </c>
      <c r="P3247" s="22" t="s">
        <v>0</v>
      </c>
      <c r="Q3247" s="22" t="s">
        <v>0</v>
      </c>
      <c r="R3247" s="24" t="s">
        <v>3009</v>
      </c>
      <c r="S3247" s="25" t="s">
        <v>1</v>
      </c>
      <c r="T3247" s="25" t="s">
        <v>6790</v>
      </c>
      <c r="U3247" s="26" t="str">
        <f t="shared" si="912"/>
        <v>Propriedade destinada a rebocar: é.quem.rebocou</v>
      </c>
      <c r="V3247" s="26" t="str">
        <f t="shared" si="905"/>
        <v>Dado para rebocar: quem.rebocou -- Formatado como (rdfs:Literal or xsd:string)</v>
      </c>
      <c r="W3247" s="27" t="s">
        <v>15262</v>
      </c>
      <c r="X3247" s="28" t="s">
        <v>15261</v>
      </c>
      <c r="Y3247" s="28" t="s">
        <v>15259</v>
      </c>
      <c r="Z3247" s="30" t="str">
        <f t="shared" si="914"/>
        <v>d.rebocar.109</v>
      </c>
      <c r="AA3247" s="30" t="str">
        <f t="shared" si="915"/>
        <v>Ação de rebocar</v>
      </c>
      <c r="AB3247" s="31" t="str">
        <f t="shared" si="916"/>
        <v>categoria.revit</v>
      </c>
      <c r="AC3247" s="32" t="s">
        <v>10964</v>
      </c>
      <c r="AD3247" s="31" t="str">
        <f t="shared" si="908"/>
        <v>null</v>
      </c>
      <c r="AE3247" s="32" t="s">
        <v>0</v>
      </c>
      <c r="AF3247" s="31" t="str">
        <f t="shared" si="906"/>
        <v>null</v>
      </c>
      <c r="AG3247" s="32" t="s">
        <v>0</v>
      </c>
      <c r="AH3247" s="31" t="str">
        <f t="shared" si="917"/>
        <v>classe.ifc</v>
      </c>
      <c r="AI3247" s="32" t="s">
        <v>3845</v>
      </c>
      <c r="AJ3247" s="31" t="str">
        <f t="shared" si="907"/>
        <v>null</v>
      </c>
      <c r="AK3247" s="32" t="s">
        <v>0</v>
      </c>
      <c r="AL3247" s="31" t="str">
        <f t="shared" si="913"/>
        <v>null</v>
      </c>
      <c r="AM3247" s="33" t="s">
        <v>0</v>
      </c>
    </row>
    <row r="3248" spans="1:39" ht="6.9" customHeight="1" x14ac:dyDescent="0.4">
      <c r="A3248" s="13">
        <v>3248</v>
      </c>
      <c r="B3248" s="14" t="s">
        <v>25</v>
      </c>
      <c r="C3248" s="35" t="str">
        <f t="shared" si="910"/>
        <v>p.rebocar</v>
      </c>
      <c r="D3248" s="16" t="str">
        <f t="shared" si="904"/>
        <v>é.rebocada.com</v>
      </c>
      <c r="E3248" s="17" t="s">
        <v>26</v>
      </c>
      <c r="F3248" s="36" t="str">
        <f t="shared" si="919"/>
        <v>d.rebocar</v>
      </c>
      <c r="G3248" s="19" t="s">
        <v>1408</v>
      </c>
      <c r="H3248" s="20" t="s">
        <v>12846</v>
      </c>
      <c r="I3248" s="21" t="str">
        <f t="shared" si="911"/>
        <v>null</v>
      </c>
      <c r="J3248" s="22" t="s">
        <v>0</v>
      </c>
      <c r="K3248" s="22" t="s">
        <v>0</v>
      </c>
      <c r="L3248" s="22" t="s">
        <v>0</v>
      </c>
      <c r="M3248" s="22" t="s">
        <v>0</v>
      </c>
      <c r="N3248" s="22" t="s">
        <v>0</v>
      </c>
      <c r="O3248" s="22" t="s">
        <v>0</v>
      </c>
      <c r="P3248" s="22" t="s">
        <v>0</v>
      </c>
      <c r="Q3248" s="22" t="s">
        <v>0</v>
      </c>
      <c r="R3248" s="24" t="s">
        <v>2346</v>
      </c>
      <c r="S3248" s="25" t="s">
        <v>1</v>
      </c>
      <c r="T3248" s="25" t="s">
        <v>6790</v>
      </c>
      <c r="U3248" s="26" t="str">
        <f t="shared" si="912"/>
        <v>Propriedade destinada a rebocar: é.rebocada.com</v>
      </c>
      <c r="V3248" s="26" t="str">
        <f t="shared" si="905"/>
        <v>Dado para rebocar: rebocada.com -- Formatado como (rdfs:Literal or xsd:string)</v>
      </c>
      <c r="W3248" s="27" t="s">
        <v>5248</v>
      </c>
      <c r="X3248" s="28" t="s">
        <v>3828</v>
      </c>
      <c r="Y3248" s="29" t="s">
        <v>9698</v>
      </c>
      <c r="Z3248" s="30" t="str">
        <f t="shared" si="914"/>
        <v>d.rebocar.110</v>
      </c>
      <c r="AA3248" s="30" t="str">
        <f t="shared" si="915"/>
        <v>Ação de rebocar</v>
      </c>
      <c r="AB3248" s="31" t="str">
        <f t="shared" si="916"/>
        <v>null</v>
      </c>
      <c r="AC3248" s="32" t="s">
        <v>0</v>
      </c>
      <c r="AD3248" s="31" t="str">
        <f t="shared" si="908"/>
        <v>null</v>
      </c>
      <c r="AE3248" s="32" t="s">
        <v>0</v>
      </c>
      <c r="AF3248" s="31" t="str">
        <f t="shared" si="906"/>
        <v>null</v>
      </c>
      <c r="AG3248" s="32" t="s">
        <v>0</v>
      </c>
      <c r="AH3248" s="31" t="str">
        <f t="shared" si="917"/>
        <v>null</v>
      </c>
      <c r="AI3248" s="32" t="s">
        <v>0</v>
      </c>
      <c r="AJ3248" s="31" t="str">
        <f t="shared" si="907"/>
        <v>null</v>
      </c>
      <c r="AK3248" s="32" t="s">
        <v>0</v>
      </c>
      <c r="AL3248" s="31" t="str">
        <f t="shared" si="913"/>
        <v>null</v>
      </c>
      <c r="AM3248" s="33" t="s">
        <v>0</v>
      </c>
    </row>
    <row r="3249" spans="1:39" ht="6.9" customHeight="1" x14ac:dyDescent="0.4">
      <c r="A3249" s="13">
        <v>3249</v>
      </c>
      <c r="B3249" s="14" t="s">
        <v>25</v>
      </c>
      <c r="C3249" s="35" t="str">
        <f t="shared" si="910"/>
        <v>p.rebocar</v>
      </c>
      <c r="D3249" s="16" t="str">
        <f t="shared" si="904"/>
        <v>é.rebocado.com</v>
      </c>
      <c r="E3249" s="17" t="s">
        <v>26</v>
      </c>
      <c r="F3249" s="36" t="str">
        <f t="shared" si="919"/>
        <v>d.rebocar</v>
      </c>
      <c r="G3249" s="19" t="s">
        <v>1358</v>
      </c>
      <c r="H3249" s="20" t="s">
        <v>12846</v>
      </c>
      <c r="I3249" s="21" t="str">
        <f t="shared" si="911"/>
        <v>null</v>
      </c>
      <c r="J3249" s="22" t="s">
        <v>0</v>
      </c>
      <c r="K3249" s="22" t="s">
        <v>0</v>
      </c>
      <c r="L3249" s="22" t="s">
        <v>0</v>
      </c>
      <c r="M3249" s="22" t="s">
        <v>0</v>
      </c>
      <c r="N3249" s="22" t="s">
        <v>0</v>
      </c>
      <c r="O3249" s="22" t="s">
        <v>0</v>
      </c>
      <c r="P3249" s="22" t="s">
        <v>0</v>
      </c>
      <c r="Q3249" s="22" t="s">
        <v>0</v>
      </c>
      <c r="R3249" s="24" t="s">
        <v>2347</v>
      </c>
      <c r="S3249" s="25" t="s">
        <v>1</v>
      </c>
      <c r="T3249" s="25" t="s">
        <v>6790</v>
      </c>
      <c r="U3249" s="26" t="str">
        <f t="shared" si="912"/>
        <v>Propriedade destinada a rebocar: é.rebocado.com</v>
      </c>
      <c r="V3249" s="26" t="str">
        <f t="shared" si="905"/>
        <v>Dado para rebocar: rebocado.com -- Formatado como (rdfs:Literal or xsd:string)</v>
      </c>
      <c r="W3249" s="27" t="s">
        <v>5249</v>
      </c>
      <c r="X3249" s="28" t="s">
        <v>3829</v>
      </c>
      <c r="Y3249" s="29" t="s">
        <v>9699</v>
      </c>
      <c r="Z3249" s="30" t="str">
        <f t="shared" si="914"/>
        <v>d.rebocar.111</v>
      </c>
      <c r="AA3249" s="30" t="str">
        <f t="shared" si="915"/>
        <v>Ação de rebocar</v>
      </c>
      <c r="AB3249" s="31" t="str">
        <f t="shared" si="916"/>
        <v>null</v>
      </c>
      <c r="AC3249" s="32" t="s">
        <v>0</v>
      </c>
      <c r="AD3249" s="31" t="str">
        <f t="shared" si="908"/>
        <v>null</v>
      </c>
      <c r="AE3249" s="32" t="s">
        <v>0</v>
      </c>
      <c r="AF3249" s="31" t="str">
        <f t="shared" si="906"/>
        <v>null</v>
      </c>
      <c r="AG3249" s="32" t="s">
        <v>0</v>
      </c>
      <c r="AH3249" s="31" t="str">
        <f t="shared" si="917"/>
        <v>null</v>
      </c>
      <c r="AI3249" s="32" t="s">
        <v>0</v>
      </c>
      <c r="AJ3249" s="31" t="str">
        <f t="shared" si="907"/>
        <v>null</v>
      </c>
      <c r="AK3249" s="32" t="s">
        <v>0</v>
      </c>
      <c r="AL3249" s="31" t="str">
        <f t="shared" si="913"/>
        <v>null</v>
      </c>
      <c r="AM3249" s="33" t="s">
        <v>0</v>
      </c>
    </row>
    <row r="3250" spans="1:39" ht="6.9" customHeight="1" x14ac:dyDescent="0.4">
      <c r="A3250" s="13">
        <v>3250</v>
      </c>
      <c r="B3250" s="14" t="s">
        <v>25</v>
      </c>
      <c r="C3250" s="15" t="str">
        <f t="shared" si="910"/>
        <v>p.reforçar</v>
      </c>
      <c r="D3250" s="16" t="str">
        <f t="shared" si="904"/>
        <v>é.armadura</v>
      </c>
      <c r="E3250" s="17" t="s">
        <v>26</v>
      </c>
      <c r="F3250" s="18" t="s">
        <v>5773</v>
      </c>
      <c r="G3250" s="19" t="s">
        <v>14167</v>
      </c>
      <c r="H3250" s="36" t="s">
        <v>12846</v>
      </c>
      <c r="I3250" s="21" t="str">
        <f t="shared" si="911"/>
        <v>null</v>
      </c>
      <c r="J3250" s="22" t="s">
        <v>0</v>
      </c>
      <c r="K3250" s="22" t="s">
        <v>0</v>
      </c>
      <c r="L3250" s="22" t="s">
        <v>0</v>
      </c>
      <c r="M3250" s="22" t="s">
        <v>0</v>
      </c>
      <c r="N3250" s="22" t="s">
        <v>0</v>
      </c>
      <c r="O3250" s="22" t="s">
        <v>0</v>
      </c>
      <c r="P3250" s="22" t="s">
        <v>0</v>
      </c>
      <c r="Q3250" s="22" t="s">
        <v>0</v>
      </c>
      <c r="R3250" s="24" t="s">
        <v>14164</v>
      </c>
      <c r="S3250" s="25" t="s">
        <v>1</v>
      </c>
      <c r="T3250" s="25" t="s">
        <v>6790</v>
      </c>
      <c r="U3250" s="26" t="str">
        <f t="shared" si="912"/>
        <v>Propriedade destinada a reforçar: é.armadura</v>
      </c>
      <c r="V3250" s="26" t="str">
        <f t="shared" si="905"/>
        <v>Dado para reforçar: armadura -- Formatado como (rdfs:Literal or xsd:string)</v>
      </c>
      <c r="W3250" s="27" t="s">
        <v>14170</v>
      </c>
      <c r="X3250" s="28" t="s">
        <v>14169</v>
      </c>
      <c r="Y3250" s="29" t="s">
        <v>9851</v>
      </c>
      <c r="Z3250" s="30" t="str">
        <f t="shared" si="914"/>
        <v>d.reforçar.100</v>
      </c>
      <c r="AA3250" s="30" t="str">
        <f t="shared" si="915"/>
        <v>Ação de reforçar</v>
      </c>
      <c r="AB3250" s="31" t="str">
        <f t="shared" si="916"/>
        <v>categoria.revit</v>
      </c>
      <c r="AC3250" s="32" t="s">
        <v>1997</v>
      </c>
      <c r="AD3250" s="31" t="str">
        <f t="shared" si="908"/>
        <v>null</v>
      </c>
      <c r="AE3250" s="32" t="s">
        <v>0</v>
      </c>
      <c r="AF3250" s="31" t="str">
        <f t="shared" si="906"/>
        <v>null</v>
      </c>
      <c r="AG3250" s="32" t="s">
        <v>0</v>
      </c>
      <c r="AH3250" s="31" t="str">
        <f t="shared" si="917"/>
        <v>classe.ifc</v>
      </c>
      <c r="AI3250" s="32" t="s">
        <v>1962</v>
      </c>
      <c r="AJ3250" s="31" t="str">
        <f t="shared" si="907"/>
        <v>null</v>
      </c>
      <c r="AK3250" s="32" t="s">
        <v>0</v>
      </c>
      <c r="AL3250" s="31" t="str">
        <f t="shared" si="913"/>
        <v>null</v>
      </c>
      <c r="AM3250" s="33" t="s">
        <v>0</v>
      </c>
    </row>
    <row r="3251" spans="1:39" ht="6.9" customHeight="1" x14ac:dyDescent="0.4">
      <c r="A3251" s="13">
        <v>3251</v>
      </c>
      <c r="B3251" s="14" t="s">
        <v>25</v>
      </c>
      <c r="C3251" s="35" t="str">
        <f t="shared" si="910"/>
        <v>p.reforçar</v>
      </c>
      <c r="D3251" s="16" t="str">
        <f t="shared" si="904"/>
        <v>é.armadura.de.pele</v>
      </c>
      <c r="E3251" s="17" t="s">
        <v>26</v>
      </c>
      <c r="F3251" s="36" t="str">
        <f t="shared" ref="F3251:F3268" si="920">F3250</f>
        <v>d.reforçar</v>
      </c>
      <c r="G3251" s="19" t="s">
        <v>5783</v>
      </c>
      <c r="H3251" s="20" t="s">
        <v>12846</v>
      </c>
      <c r="I3251" s="21" t="str">
        <f t="shared" si="911"/>
        <v>null</v>
      </c>
      <c r="J3251" s="22" t="s">
        <v>0</v>
      </c>
      <c r="K3251" s="22" t="s">
        <v>0</v>
      </c>
      <c r="L3251" s="22" t="s">
        <v>0</v>
      </c>
      <c r="M3251" s="22" t="s">
        <v>0</v>
      </c>
      <c r="N3251" s="22" t="s">
        <v>0</v>
      </c>
      <c r="O3251" s="22" t="s">
        <v>0</v>
      </c>
      <c r="P3251" s="22" t="s">
        <v>0</v>
      </c>
      <c r="Q3251" s="22" t="s">
        <v>0</v>
      </c>
      <c r="R3251" s="42" t="s">
        <v>0</v>
      </c>
      <c r="S3251" s="25" t="s">
        <v>1</v>
      </c>
      <c r="T3251" s="25" t="s">
        <v>6790</v>
      </c>
      <c r="U3251" s="26" t="str">
        <f t="shared" si="912"/>
        <v>Propriedade destinada a reforçar: é.armadura.de.pele</v>
      </c>
      <c r="V3251" s="26" t="str">
        <f t="shared" si="905"/>
        <v>Dado para reforçar: armadura.de.pele -- Formatado como (rdfs:Literal or xsd:string)</v>
      </c>
      <c r="W3251" s="29" t="s">
        <v>14147</v>
      </c>
      <c r="X3251" s="28" t="s">
        <v>5803</v>
      </c>
      <c r="Y3251" s="29" t="s">
        <v>9704</v>
      </c>
      <c r="Z3251" s="30" t="str">
        <f t="shared" si="914"/>
        <v>d.reforçar.101</v>
      </c>
      <c r="AA3251" s="30" t="str">
        <f t="shared" si="915"/>
        <v>Ação de reforçar</v>
      </c>
      <c r="AB3251" s="31" t="str">
        <f t="shared" si="916"/>
        <v>categoria.revit</v>
      </c>
      <c r="AC3251" s="32" t="s">
        <v>1997</v>
      </c>
      <c r="AD3251" s="31" t="str">
        <f t="shared" si="908"/>
        <v>null</v>
      </c>
      <c r="AE3251" s="32" t="s">
        <v>0</v>
      </c>
      <c r="AF3251" s="31" t="str">
        <f t="shared" si="906"/>
        <v>null</v>
      </c>
      <c r="AG3251" s="32" t="s">
        <v>0</v>
      </c>
      <c r="AH3251" s="31" t="str">
        <f t="shared" si="917"/>
        <v>classe.ifc</v>
      </c>
      <c r="AI3251" s="32" t="s">
        <v>1962</v>
      </c>
      <c r="AJ3251" s="31" t="str">
        <f t="shared" si="907"/>
        <v>null</v>
      </c>
      <c r="AK3251" s="32" t="s">
        <v>0</v>
      </c>
      <c r="AL3251" s="31" t="str">
        <f t="shared" si="913"/>
        <v>código.abnt</v>
      </c>
      <c r="AM3251" s="33" t="s">
        <v>7672</v>
      </c>
    </row>
    <row r="3252" spans="1:39" ht="6.9" customHeight="1" x14ac:dyDescent="0.4">
      <c r="A3252" s="13">
        <v>3252</v>
      </c>
      <c r="B3252" s="14" t="s">
        <v>25</v>
      </c>
      <c r="C3252" s="35" t="str">
        <f t="shared" si="910"/>
        <v>p.reforçar</v>
      </c>
      <c r="D3252" s="16" t="str">
        <f t="shared" si="904"/>
        <v>é.armadura.de.suspensão</v>
      </c>
      <c r="E3252" s="17" t="s">
        <v>26</v>
      </c>
      <c r="F3252" s="36" t="str">
        <f t="shared" si="920"/>
        <v>d.reforçar</v>
      </c>
      <c r="G3252" s="19" t="s">
        <v>5784</v>
      </c>
      <c r="H3252" s="20" t="s">
        <v>12846</v>
      </c>
      <c r="I3252" s="21" t="str">
        <f t="shared" si="911"/>
        <v>null</v>
      </c>
      <c r="J3252" s="22" t="s">
        <v>0</v>
      </c>
      <c r="K3252" s="22" t="s">
        <v>0</v>
      </c>
      <c r="L3252" s="22" t="s">
        <v>0</v>
      </c>
      <c r="M3252" s="22" t="s">
        <v>0</v>
      </c>
      <c r="N3252" s="22" t="s">
        <v>0</v>
      </c>
      <c r="O3252" s="22" t="s">
        <v>0</v>
      </c>
      <c r="P3252" s="22" t="s">
        <v>0</v>
      </c>
      <c r="Q3252" s="22" t="s">
        <v>0</v>
      </c>
      <c r="R3252" s="42" t="s">
        <v>0</v>
      </c>
      <c r="S3252" s="25" t="s">
        <v>1</v>
      </c>
      <c r="T3252" s="25" t="s">
        <v>6790</v>
      </c>
      <c r="U3252" s="26" t="str">
        <f t="shared" si="912"/>
        <v>Propriedade destinada a reforçar: é.armadura.de.suspensão</v>
      </c>
      <c r="V3252" s="26" t="str">
        <f t="shared" si="905"/>
        <v>Dado para reforçar: armadura.de.suspensão -- Formatado como (rdfs:Literal or xsd:string)</v>
      </c>
      <c r="W3252" s="29" t="s">
        <v>14148</v>
      </c>
      <c r="X3252" s="28" t="s">
        <v>5804</v>
      </c>
      <c r="Y3252" s="29" t="s">
        <v>9705</v>
      </c>
      <c r="Z3252" s="30" t="str">
        <f t="shared" si="914"/>
        <v>d.reforçar.102</v>
      </c>
      <c r="AA3252" s="30" t="str">
        <f t="shared" si="915"/>
        <v>Ação de reforçar</v>
      </c>
      <c r="AB3252" s="31" t="str">
        <f t="shared" si="916"/>
        <v>categoria.revit</v>
      </c>
      <c r="AC3252" s="32" t="s">
        <v>1997</v>
      </c>
      <c r="AD3252" s="31" t="str">
        <f t="shared" si="908"/>
        <v>null</v>
      </c>
      <c r="AE3252" s="32" t="s">
        <v>0</v>
      </c>
      <c r="AF3252" s="31" t="str">
        <f t="shared" si="906"/>
        <v>null</v>
      </c>
      <c r="AG3252" s="32" t="s">
        <v>0</v>
      </c>
      <c r="AH3252" s="31" t="str">
        <f t="shared" si="917"/>
        <v>classe.ifc</v>
      </c>
      <c r="AI3252" s="32" t="s">
        <v>1962</v>
      </c>
      <c r="AJ3252" s="31" t="str">
        <f t="shared" si="907"/>
        <v>null</v>
      </c>
      <c r="AK3252" s="32" t="s">
        <v>0</v>
      </c>
      <c r="AL3252" s="31" t="str">
        <f t="shared" si="913"/>
        <v>código.abnt</v>
      </c>
      <c r="AM3252" s="33" t="s">
        <v>7672</v>
      </c>
    </row>
    <row r="3253" spans="1:39" ht="6.9" customHeight="1" x14ac:dyDescent="0.4">
      <c r="A3253" s="13">
        <v>3253</v>
      </c>
      <c r="B3253" s="14" t="s">
        <v>25</v>
      </c>
      <c r="C3253" s="35" t="str">
        <f t="shared" si="910"/>
        <v>p.reforçar</v>
      </c>
      <c r="D3253" s="16" t="str">
        <f t="shared" si="904"/>
        <v>é.armadura.estrutural</v>
      </c>
      <c r="E3253" s="17" t="s">
        <v>26</v>
      </c>
      <c r="F3253" s="36" t="str">
        <f t="shared" si="920"/>
        <v>d.reforçar</v>
      </c>
      <c r="G3253" s="19" t="s">
        <v>2502</v>
      </c>
      <c r="H3253" s="36" t="s">
        <v>12846</v>
      </c>
      <c r="I3253" s="21" t="str">
        <f t="shared" si="911"/>
        <v>null</v>
      </c>
      <c r="J3253" s="22" t="s">
        <v>0</v>
      </c>
      <c r="K3253" s="22" t="s">
        <v>0</v>
      </c>
      <c r="L3253" s="22" t="s">
        <v>0</v>
      </c>
      <c r="M3253" s="22" t="s">
        <v>0</v>
      </c>
      <c r="N3253" s="22" t="s">
        <v>0</v>
      </c>
      <c r="O3253" s="22" t="s">
        <v>0</v>
      </c>
      <c r="P3253" s="22" t="s">
        <v>0</v>
      </c>
      <c r="Q3253" s="22" t="s">
        <v>0</v>
      </c>
      <c r="R3253" s="24" t="s">
        <v>14168</v>
      </c>
      <c r="S3253" s="25" t="s">
        <v>1</v>
      </c>
      <c r="T3253" s="25" t="s">
        <v>6790</v>
      </c>
      <c r="U3253" s="26" t="str">
        <f t="shared" si="912"/>
        <v>Propriedade destinada a reforçar: é.armadura.estrutural</v>
      </c>
      <c r="V3253" s="26" t="str">
        <f t="shared" si="905"/>
        <v>Dado para reforçar: armadura.estrutural -- Formatado como (rdfs:Literal or xsd:string)</v>
      </c>
      <c r="W3253" s="27" t="s">
        <v>14171</v>
      </c>
      <c r="X3253" s="28" t="s">
        <v>1895</v>
      </c>
      <c r="Y3253" s="29" t="s">
        <v>9851</v>
      </c>
      <c r="Z3253" s="30" t="str">
        <f t="shared" si="914"/>
        <v>d.reforçar.103</v>
      </c>
      <c r="AA3253" s="30" t="str">
        <f t="shared" si="915"/>
        <v>Ação de reforçar</v>
      </c>
      <c r="AB3253" s="31" t="str">
        <f t="shared" si="916"/>
        <v>categoria.revit</v>
      </c>
      <c r="AC3253" s="32" t="s">
        <v>1997</v>
      </c>
      <c r="AD3253" s="31" t="str">
        <f t="shared" si="908"/>
        <v>null</v>
      </c>
      <c r="AE3253" s="32" t="s">
        <v>0</v>
      </c>
      <c r="AF3253" s="31" t="str">
        <f t="shared" si="906"/>
        <v>null</v>
      </c>
      <c r="AG3253" s="32" t="s">
        <v>0</v>
      </c>
      <c r="AH3253" s="31" t="str">
        <f t="shared" si="917"/>
        <v>classe.ifc</v>
      </c>
      <c r="AI3253" s="32" t="s">
        <v>1962</v>
      </c>
      <c r="AJ3253" s="31" t="str">
        <f t="shared" si="907"/>
        <v>null</v>
      </c>
      <c r="AK3253" s="32" t="s">
        <v>0</v>
      </c>
      <c r="AL3253" s="31" t="str">
        <f t="shared" si="913"/>
        <v>null</v>
      </c>
      <c r="AM3253" s="33" t="s">
        <v>0</v>
      </c>
    </row>
    <row r="3254" spans="1:39" ht="6.9" customHeight="1" x14ac:dyDescent="0.4">
      <c r="A3254" s="13">
        <v>3254</v>
      </c>
      <c r="B3254" s="14" t="s">
        <v>25</v>
      </c>
      <c r="C3254" s="35" t="str">
        <f t="shared" si="910"/>
        <v>p.reforçar</v>
      </c>
      <c r="D3254" s="16" t="str">
        <f t="shared" si="904"/>
        <v>é.armadura.negativa</v>
      </c>
      <c r="E3254" s="17" t="s">
        <v>26</v>
      </c>
      <c r="F3254" s="36" t="str">
        <f t="shared" si="920"/>
        <v>d.reforçar</v>
      </c>
      <c r="G3254" s="19" t="s">
        <v>3154</v>
      </c>
      <c r="H3254" s="20" t="s">
        <v>12846</v>
      </c>
      <c r="I3254" s="21" t="str">
        <f t="shared" si="911"/>
        <v>null</v>
      </c>
      <c r="J3254" s="22" t="s">
        <v>0</v>
      </c>
      <c r="K3254" s="22" t="s">
        <v>0</v>
      </c>
      <c r="L3254" s="22" t="s">
        <v>0</v>
      </c>
      <c r="M3254" s="22" t="s">
        <v>0</v>
      </c>
      <c r="N3254" s="22" t="s">
        <v>0</v>
      </c>
      <c r="O3254" s="22" t="s">
        <v>0</v>
      </c>
      <c r="P3254" s="22" t="s">
        <v>0</v>
      </c>
      <c r="Q3254" s="22" t="s">
        <v>14165</v>
      </c>
      <c r="R3254" s="24" t="s">
        <v>14168</v>
      </c>
      <c r="S3254" s="25" t="s">
        <v>1</v>
      </c>
      <c r="T3254" s="25" t="s">
        <v>6790</v>
      </c>
      <c r="U3254" s="26" t="str">
        <f t="shared" si="912"/>
        <v>Propriedade destinada a reforçar: é.armadura.negativa</v>
      </c>
      <c r="V3254" s="26" t="str">
        <f t="shared" si="905"/>
        <v>Dado para reforçar: armadura.negativa -- Formatado como (rdfs:Literal or xsd:string)</v>
      </c>
      <c r="W3254" s="29" t="s">
        <v>14149</v>
      </c>
      <c r="X3254" s="28" t="s">
        <v>5805</v>
      </c>
      <c r="Y3254" s="29" t="s">
        <v>9706</v>
      </c>
      <c r="Z3254" s="30" t="str">
        <f t="shared" si="914"/>
        <v>d.reforçar.104</v>
      </c>
      <c r="AA3254" s="30" t="str">
        <f t="shared" si="915"/>
        <v>Ação de reforçar</v>
      </c>
      <c r="AB3254" s="31" t="str">
        <f t="shared" si="916"/>
        <v>categoria.revit</v>
      </c>
      <c r="AC3254" s="32" t="s">
        <v>1997</v>
      </c>
      <c r="AD3254" s="31" t="str">
        <f t="shared" si="908"/>
        <v>null</v>
      </c>
      <c r="AE3254" s="32" t="s">
        <v>0</v>
      </c>
      <c r="AF3254" s="31" t="str">
        <f t="shared" si="906"/>
        <v>null</v>
      </c>
      <c r="AG3254" s="32" t="s">
        <v>0</v>
      </c>
      <c r="AH3254" s="31" t="str">
        <f t="shared" si="917"/>
        <v>classe.ifc</v>
      </c>
      <c r="AI3254" s="32" t="s">
        <v>1962</v>
      </c>
      <c r="AJ3254" s="31" t="str">
        <f t="shared" si="907"/>
        <v>null</v>
      </c>
      <c r="AK3254" s="32" t="s">
        <v>0</v>
      </c>
      <c r="AL3254" s="31" t="str">
        <f t="shared" si="913"/>
        <v>código.abnt</v>
      </c>
      <c r="AM3254" s="33" t="s">
        <v>7672</v>
      </c>
    </row>
    <row r="3255" spans="1:39" ht="6.9" customHeight="1" x14ac:dyDescent="0.4">
      <c r="A3255" s="13">
        <v>3255</v>
      </c>
      <c r="B3255" s="14" t="s">
        <v>25</v>
      </c>
      <c r="C3255" s="35" t="str">
        <f t="shared" si="910"/>
        <v>p.reforçar</v>
      </c>
      <c r="D3255" s="16" t="str">
        <f t="shared" si="904"/>
        <v>é.armadura.positiva</v>
      </c>
      <c r="E3255" s="17" t="s">
        <v>26</v>
      </c>
      <c r="F3255" s="36" t="str">
        <f t="shared" si="920"/>
        <v>d.reforçar</v>
      </c>
      <c r="G3255" s="19" t="s">
        <v>3155</v>
      </c>
      <c r="H3255" s="20" t="s">
        <v>12846</v>
      </c>
      <c r="I3255" s="21" t="str">
        <f t="shared" si="911"/>
        <v>null</v>
      </c>
      <c r="J3255" s="22" t="s">
        <v>0</v>
      </c>
      <c r="K3255" s="22" t="s">
        <v>0</v>
      </c>
      <c r="L3255" s="22" t="s">
        <v>0</v>
      </c>
      <c r="M3255" s="22" t="s">
        <v>0</v>
      </c>
      <c r="N3255" s="22" t="s">
        <v>0</v>
      </c>
      <c r="O3255" s="22" t="s">
        <v>0</v>
      </c>
      <c r="P3255" s="22" t="s">
        <v>0</v>
      </c>
      <c r="Q3255" s="22" t="s">
        <v>14166</v>
      </c>
      <c r="R3255" s="24" t="s">
        <v>14168</v>
      </c>
      <c r="S3255" s="25" t="s">
        <v>1</v>
      </c>
      <c r="T3255" s="25" t="s">
        <v>6790</v>
      </c>
      <c r="U3255" s="26" t="str">
        <f t="shared" si="912"/>
        <v>Propriedade destinada a reforçar: é.armadura.positiva</v>
      </c>
      <c r="V3255" s="26" t="str">
        <f t="shared" si="905"/>
        <v>Dado para reforçar: armadura.positiva -- Formatado como (rdfs:Literal or xsd:string)</v>
      </c>
      <c r="W3255" s="29" t="s">
        <v>14150</v>
      </c>
      <c r="X3255" s="28" t="s">
        <v>5806</v>
      </c>
      <c r="Y3255" s="29" t="s">
        <v>9707</v>
      </c>
      <c r="Z3255" s="30" t="str">
        <f t="shared" si="914"/>
        <v>d.reforçar.105</v>
      </c>
      <c r="AA3255" s="30" t="str">
        <f t="shared" si="915"/>
        <v>Ação de reforçar</v>
      </c>
      <c r="AB3255" s="31" t="str">
        <f t="shared" si="916"/>
        <v>categoria.revit</v>
      </c>
      <c r="AC3255" s="32" t="s">
        <v>1997</v>
      </c>
      <c r="AD3255" s="31" t="str">
        <f t="shared" si="908"/>
        <v>null</v>
      </c>
      <c r="AE3255" s="32" t="s">
        <v>0</v>
      </c>
      <c r="AF3255" s="31" t="str">
        <f t="shared" si="906"/>
        <v>null</v>
      </c>
      <c r="AG3255" s="32" t="s">
        <v>0</v>
      </c>
      <c r="AH3255" s="31" t="str">
        <f t="shared" si="917"/>
        <v>classe.ifc</v>
      </c>
      <c r="AI3255" s="32" t="s">
        <v>1962</v>
      </c>
      <c r="AJ3255" s="31" t="str">
        <f t="shared" si="907"/>
        <v>null</v>
      </c>
      <c r="AK3255" s="32" t="s">
        <v>0</v>
      </c>
      <c r="AL3255" s="31" t="str">
        <f t="shared" si="913"/>
        <v>código.abnt</v>
      </c>
      <c r="AM3255" s="33" t="s">
        <v>7672</v>
      </c>
    </row>
    <row r="3256" spans="1:39" ht="6.9" customHeight="1" x14ac:dyDescent="0.4">
      <c r="A3256" s="13">
        <v>3256</v>
      </c>
      <c r="B3256" s="14" t="s">
        <v>25</v>
      </c>
      <c r="C3256" s="35" t="str">
        <f t="shared" si="910"/>
        <v>p.reforçar</v>
      </c>
      <c r="D3256" s="16" t="str">
        <f t="shared" si="904"/>
        <v>é.barra.de.arranque</v>
      </c>
      <c r="E3256" s="17" t="s">
        <v>26</v>
      </c>
      <c r="F3256" s="36" t="str">
        <f t="shared" si="920"/>
        <v>d.reforçar</v>
      </c>
      <c r="G3256" s="19" t="s">
        <v>5785</v>
      </c>
      <c r="H3256" s="20" t="s">
        <v>12846</v>
      </c>
      <c r="I3256" s="21" t="str">
        <f t="shared" si="911"/>
        <v>null</v>
      </c>
      <c r="J3256" s="22" t="s">
        <v>0</v>
      </c>
      <c r="K3256" s="22" t="s">
        <v>0</v>
      </c>
      <c r="L3256" s="22" t="s">
        <v>0</v>
      </c>
      <c r="M3256" s="22" t="s">
        <v>0</v>
      </c>
      <c r="N3256" s="22" t="s">
        <v>0</v>
      </c>
      <c r="O3256" s="22" t="s">
        <v>0</v>
      </c>
      <c r="P3256" s="22" t="s">
        <v>0</v>
      </c>
      <c r="Q3256" s="22" t="s">
        <v>0</v>
      </c>
      <c r="R3256" s="42" t="s">
        <v>0</v>
      </c>
      <c r="S3256" s="25" t="s">
        <v>1</v>
      </c>
      <c r="T3256" s="25" t="s">
        <v>6790</v>
      </c>
      <c r="U3256" s="26" t="str">
        <f t="shared" si="912"/>
        <v>Propriedade destinada a reforçar: é.barra.de.arranque</v>
      </c>
      <c r="V3256" s="26" t="str">
        <f t="shared" si="905"/>
        <v>Dado para reforçar: barra.de.arranque -- Formatado como (rdfs:Literal or xsd:string)</v>
      </c>
      <c r="W3256" s="29" t="s">
        <v>14151</v>
      </c>
      <c r="X3256" s="28" t="s">
        <v>5807</v>
      </c>
      <c r="Y3256" s="29" t="s">
        <v>9708</v>
      </c>
      <c r="Z3256" s="30" t="str">
        <f t="shared" si="914"/>
        <v>d.reforçar.106</v>
      </c>
      <c r="AA3256" s="30" t="str">
        <f t="shared" si="915"/>
        <v>Ação de reforçar</v>
      </c>
      <c r="AB3256" s="31" t="str">
        <f t="shared" si="916"/>
        <v>categoria.revit</v>
      </c>
      <c r="AC3256" s="32" t="s">
        <v>1997</v>
      </c>
      <c r="AD3256" s="31" t="str">
        <f t="shared" si="908"/>
        <v>null</v>
      </c>
      <c r="AE3256" s="32" t="s">
        <v>0</v>
      </c>
      <c r="AF3256" s="31" t="str">
        <f t="shared" si="906"/>
        <v>null</v>
      </c>
      <c r="AG3256" s="32" t="s">
        <v>0</v>
      </c>
      <c r="AH3256" s="31" t="str">
        <f t="shared" si="917"/>
        <v>classe.ifc</v>
      </c>
      <c r="AI3256" s="32" t="s">
        <v>1962</v>
      </c>
      <c r="AJ3256" s="31" t="str">
        <f t="shared" si="907"/>
        <v>null</v>
      </c>
      <c r="AK3256" s="32" t="s">
        <v>0</v>
      </c>
      <c r="AL3256" s="31" t="str">
        <f t="shared" si="913"/>
        <v>código.abnt</v>
      </c>
      <c r="AM3256" s="33" t="s">
        <v>7672</v>
      </c>
    </row>
    <row r="3257" spans="1:39" ht="6.9" customHeight="1" x14ac:dyDescent="0.4">
      <c r="A3257" s="13">
        <v>3257</v>
      </c>
      <c r="B3257" s="14" t="s">
        <v>25</v>
      </c>
      <c r="C3257" s="35" t="str">
        <f t="shared" si="910"/>
        <v>p.reforçar</v>
      </c>
      <c r="D3257" s="16" t="str">
        <f t="shared" si="904"/>
        <v>é.barra.dobrada</v>
      </c>
      <c r="E3257" s="17" t="s">
        <v>26</v>
      </c>
      <c r="F3257" s="36" t="str">
        <f t="shared" si="920"/>
        <v>d.reforçar</v>
      </c>
      <c r="G3257" s="19" t="s">
        <v>5775</v>
      </c>
      <c r="H3257" s="20" t="s">
        <v>12846</v>
      </c>
      <c r="I3257" s="21" t="str">
        <f t="shared" si="911"/>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12"/>
        <v>Propriedade destinada a reforçar: é.barra.dobrada</v>
      </c>
      <c r="V3257" s="26" t="str">
        <f t="shared" si="905"/>
        <v>Dado para reforçar: barra.dobrada -- Formatado como (rdfs:Literal or xsd:string)</v>
      </c>
      <c r="W3257" s="29" t="s">
        <v>14152</v>
      </c>
      <c r="X3257" s="28" t="s">
        <v>5808</v>
      </c>
      <c r="Y3257" s="29" t="s">
        <v>9709</v>
      </c>
      <c r="Z3257" s="30" t="str">
        <f t="shared" si="914"/>
        <v>d.reforçar.107</v>
      </c>
      <c r="AA3257" s="30" t="str">
        <f t="shared" si="915"/>
        <v>Ação de reforçar</v>
      </c>
      <c r="AB3257" s="31" t="str">
        <f t="shared" si="916"/>
        <v>categoria.revit</v>
      </c>
      <c r="AC3257" s="32" t="s">
        <v>1997</v>
      </c>
      <c r="AD3257" s="31" t="str">
        <f t="shared" si="908"/>
        <v>null</v>
      </c>
      <c r="AE3257" s="32" t="s">
        <v>0</v>
      </c>
      <c r="AF3257" s="31" t="str">
        <f t="shared" si="906"/>
        <v>null</v>
      </c>
      <c r="AG3257" s="32" t="s">
        <v>0</v>
      </c>
      <c r="AH3257" s="31" t="str">
        <f t="shared" si="917"/>
        <v>classe.ifc</v>
      </c>
      <c r="AI3257" s="32" t="s">
        <v>1962</v>
      </c>
      <c r="AJ3257" s="31" t="str">
        <f t="shared" si="907"/>
        <v>null</v>
      </c>
      <c r="AK3257" s="32" t="s">
        <v>0</v>
      </c>
      <c r="AL3257" s="31" t="str">
        <f t="shared" si="913"/>
        <v>código.abnt</v>
      </c>
      <c r="AM3257" s="33" t="s">
        <v>7672</v>
      </c>
    </row>
    <row r="3258" spans="1:39" ht="6.9" customHeight="1" x14ac:dyDescent="0.4">
      <c r="A3258" s="13">
        <v>3258</v>
      </c>
      <c r="B3258" s="14" t="s">
        <v>25</v>
      </c>
      <c r="C3258" s="35" t="str">
        <f t="shared" si="910"/>
        <v>p.reforçar</v>
      </c>
      <c r="D3258" s="16" t="str">
        <f t="shared" si="904"/>
        <v>é.barra.gancho.135</v>
      </c>
      <c r="E3258" s="17" t="s">
        <v>26</v>
      </c>
      <c r="F3258" s="36" t="str">
        <f t="shared" si="920"/>
        <v>d.reforçar</v>
      </c>
      <c r="G3258" s="19" t="s">
        <v>5776</v>
      </c>
      <c r="H3258" s="20" t="s">
        <v>12846</v>
      </c>
      <c r="I3258" s="21" t="str">
        <f t="shared" si="911"/>
        <v>null</v>
      </c>
      <c r="J3258" s="22" t="s">
        <v>0</v>
      </c>
      <c r="K3258" s="22" t="s">
        <v>0</v>
      </c>
      <c r="L3258" s="22" t="s">
        <v>0</v>
      </c>
      <c r="M3258" s="22" t="s">
        <v>0</v>
      </c>
      <c r="N3258" s="22" t="s">
        <v>0</v>
      </c>
      <c r="O3258" s="22" t="s">
        <v>0</v>
      </c>
      <c r="P3258" s="22" t="s">
        <v>0</v>
      </c>
      <c r="Q3258" s="22" t="s">
        <v>0</v>
      </c>
      <c r="R3258" s="42" t="s">
        <v>0</v>
      </c>
      <c r="S3258" s="25" t="s">
        <v>1</v>
      </c>
      <c r="T3258" s="25" t="s">
        <v>6790</v>
      </c>
      <c r="U3258" s="26" t="str">
        <f t="shared" si="912"/>
        <v>Propriedade destinada a reforçar: é.barra.gancho.135</v>
      </c>
      <c r="V3258" s="26" t="str">
        <f t="shared" si="905"/>
        <v>Dado para reforçar: barra.gancho.135 -- Formatado como (rdfs:Literal or xsd:string)</v>
      </c>
      <c r="W3258" s="29" t="s">
        <v>14153</v>
      </c>
      <c r="X3258" s="28" t="s">
        <v>5809</v>
      </c>
      <c r="Y3258" s="29" t="s">
        <v>9710</v>
      </c>
      <c r="Z3258" s="30" t="str">
        <f t="shared" si="914"/>
        <v>d.reforçar.108</v>
      </c>
      <c r="AA3258" s="30" t="str">
        <f t="shared" si="915"/>
        <v>Ação de reforçar</v>
      </c>
      <c r="AB3258" s="31" t="str">
        <f t="shared" si="916"/>
        <v>categoria.revit</v>
      </c>
      <c r="AC3258" s="32" t="s">
        <v>1997</v>
      </c>
      <c r="AD3258" s="31" t="str">
        <f t="shared" si="908"/>
        <v>null</v>
      </c>
      <c r="AE3258" s="32" t="s">
        <v>0</v>
      </c>
      <c r="AF3258" s="31" t="str">
        <f t="shared" si="906"/>
        <v>null</v>
      </c>
      <c r="AG3258" s="32" t="s">
        <v>0</v>
      </c>
      <c r="AH3258" s="31" t="str">
        <f t="shared" si="917"/>
        <v>classe.ifc</v>
      </c>
      <c r="AI3258" s="32" t="s">
        <v>1962</v>
      </c>
      <c r="AJ3258" s="31" t="str">
        <f t="shared" si="907"/>
        <v>null</v>
      </c>
      <c r="AK3258" s="32" t="s">
        <v>0</v>
      </c>
      <c r="AL3258" s="31" t="str">
        <f t="shared" si="913"/>
        <v>código.abnt</v>
      </c>
      <c r="AM3258" s="33" t="s">
        <v>7672</v>
      </c>
    </row>
    <row r="3259" spans="1:39" ht="6.9" customHeight="1" x14ac:dyDescent="0.4">
      <c r="A3259" s="13">
        <v>3259</v>
      </c>
      <c r="B3259" s="14" t="s">
        <v>25</v>
      </c>
      <c r="C3259" s="35" t="str">
        <f t="shared" si="910"/>
        <v>p.reforçar</v>
      </c>
      <c r="D3259" s="16" t="str">
        <f t="shared" ref="D3259:D3322" si="921">_xlfn.CONCAT("é.",G3259)</f>
        <v>é.barra.gancho.180</v>
      </c>
      <c r="E3259" s="17" t="s">
        <v>26</v>
      </c>
      <c r="F3259" s="36" t="str">
        <f t="shared" si="920"/>
        <v>d.reforçar</v>
      </c>
      <c r="G3259" s="19" t="s">
        <v>5777</v>
      </c>
      <c r="H3259" s="20" t="s">
        <v>12846</v>
      </c>
      <c r="I3259" s="21" t="str">
        <f t="shared" si="911"/>
        <v>null</v>
      </c>
      <c r="J3259" s="22" t="s">
        <v>0</v>
      </c>
      <c r="K3259" s="22" t="s">
        <v>0</v>
      </c>
      <c r="L3259" s="22" t="s">
        <v>0</v>
      </c>
      <c r="M3259" s="22" t="s">
        <v>0</v>
      </c>
      <c r="N3259" s="22" t="s">
        <v>0</v>
      </c>
      <c r="O3259" s="22" t="s">
        <v>0</v>
      </c>
      <c r="P3259" s="22" t="s">
        <v>0</v>
      </c>
      <c r="Q3259" s="22" t="s">
        <v>0</v>
      </c>
      <c r="R3259" s="42" t="s">
        <v>0</v>
      </c>
      <c r="S3259" s="25" t="s">
        <v>1</v>
      </c>
      <c r="T3259" s="25" t="s">
        <v>6790</v>
      </c>
      <c r="U3259" s="26" t="str">
        <f t="shared" si="912"/>
        <v>Propriedade destinada a reforçar: é.barra.gancho.180</v>
      </c>
      <c r="V3259" s="26" t="str">
        <f t="shared" ref="V3259:V3322" si="922">_xlfn.CONCAT("Dado para ",MID(F3259,FIND("d.",F3259,1)+2,100),": ",G3259, " -- Formatado como (",H3259, ")")</f>
        <v>Dado para reforçar: barra.gancho.180 -- Formatado como (rdfs:Literal or xsd:string)</v>
      </c>
      <c r="W3259" s="29" t="s">
        <v>14154</v>
      </c>
      <c r="X3259" s="28" t="s">
        <v>5810</v>
      </c>
      <c r="Y3259" s="29" t="s">
        <v>9711</v>
      </c>
      <c r="Z3259" s="30" t="str">
        <f t="shared" si="914"/>
        <v>d.reforçar.109</v>
      </c>
      <c r="AA3259" s="30" t="str">
        <f t="shared" si="915"/>
        <v>Ação de reforçar</v>
      </c>
      <c r="AB3259" s="31" t="str">
        <f t="shared" si="916"/>
        <v>categoria.revit</v>
      </c>
      <c r="AC3259" s="32" t="s">
        <v>1997</v>
      </c>
      <c r="AD3259" s="31" t="str">
        <f t="shared" si="908"/>
        <v>null</v>
      </c>
      <c r="AE3259" s="32" t="s">
        <v>0</v>
      </c>
      <c r="AF3259" s="31" t="str">
        <f t="shared" ref="AF3259:AF3322" si="923">IF(AG3259="null", "null", "método.revit")</f>
        <v>null</v>
      </c>
      <c r="AG3259" s="32" t="s">
        <v>0</v>
      </c>
      <c r="AH3259" s="31" t="str">
        <f t="shared" si="917"/>
        <v>classe.ifc</v>
      </c>
      <c r="AI3259" s="32" t="s">
        <v>1962</v>
      </c>
      <c r="AJ3259" s="31" t="str">
        <f t="shared" ref="AJ3259:AJ3322" si="924">IF(AK3259="null", "null", "atributo.ifc")</f>
        <v>null</v>
      </c>
      <c r="AK3259" s="32" t="s">
        <v>0</v>
      </c>
      <c r="AL3259" s="31" t="str">
        <f t="shared" si="913"/>
        <v>código.abnt</v>
      </c>
      <c r="AM3259" s="33" t="s">
        <v>7672</v>
      </c>
    </row>
    <row r="3260" spans="1:39" ht="6.9" customHeight="1" x14ac:dyDescent="0.4">
      <c r="A3260" s="13">
        <v>3260</v>
      </c>
      <c r="B3260" s="14" t="s">
        <v>25</v>
      </c>
      <c r="C3260" s="35" t="str">
        <f t="shared" si="910"/>
        <v>p.reforçar</v>
      </c>
      <c r="D3260" s="16" t="str">
        <f t="shared" si="921"/>
        <v>é.barra.gancho.090</v>
      </c>
      <c r="E3260" s="17" t="s">
        <v>26</v>
      </c>
      <c r="F3260" s="36" t="str">
        <f t="shared" si="920"/>
        <v>d.reforçar</v>
      </c>
      <c r="G3260" s="19" t="s">
        <v>5786</v>
      </c>
      <c r="H3260" s="20" t="s">
        <v>12846</v>
      </c>
      <c r="I3260" s="21" t="str">
        <f t="shared" si="911"/>
        <v>null</v>
      </c>
      <c r="J3260" s="22" t="s">
        <v>0</v>
      </c>
      <c r="K3260" s="22" t="s">
        <v>0</v>
      </c>
      <c r="L3260" s="22" t="s">
        <v>0</v>
      </c>
      <c r="M3260" s="22" t="s">
        <v>0</v>
      </c>
      <c r="N3260" s="22" t="s">
        <v>0</v>
      </c>
      <c r="O3260" s="22" t="s">
        <v>0</v>
      </c>
      <c r="P3260" s="22" t="s">
        <v>0</v>
      </c>
      <c r="Q3260" s="22" t="s">
        <v>0</v>
      </c>
      <c r="R3260" s="42" t="s">
        <v>0</v>
      </c>
      <c r="S3260" s="25" t="s">
        <v>1</v>
      </c>
      <c r="T3260" s="25" t="s">
        <v>6790</v>
      </c>
      <c r="U3260" s="26" t="str">
        <f t="shared" si="912"/>
        <v>Propriedade destinada a reforçar: é.barra.gancho.090</v>
      </c>
      <c r="V3260" s="26" t="str">
        <f t="shared" si="922"/>
        <v>Dado para reforçar: barra.gancho.090 -- Formatado como (rdfs:Literal or xsd:string)</v>
      </c>
      <c r="W3260" s="29" t="s">
        <v>14155</v>
      </c>
      <c r="X3260" s="28" t="s">
        <v>5811</v>
      </c>
      <c r="Y3260" s="29" t="s">
        <v>9712</v>
      </c>
      <c r="Z3260" s="30" t="str">
        <f t="shared" si="914"/>
        <v>d.reforçar.110</v>
      </c>
      <c r="AA3260" s="30" t="str">
        <f t="shared" si="915"/>
        <v>Ação de reforçar</v>
      </c>
      <c r="AB3260" s="31" t="str">
        <f t="shared" si="916"/>
        <v>categoria.revit</v>
      </c>
      <c r="AC3260" s="32" t="s">
        <v>1997</v>
      </c>
      <c r="AD3260" s="31" t="str">
        <f t="shared" ref="AD3260:AD3323" si="925">IF(AE3260="null", "null", "parâmetro.revit")</f>
        <v>null</v>
      </c>
      <c r="AE3260" s="32" t="s">
        <v>0</v>
      </c>
      <c r="AF3260" s="31" t="str">
        <f t="shared" si="923"/>
        <v>null</v>
      </c>
      <c r="AG3260" s="32" t="s">
        <v>0</v>
      </c>
      <c r="AH3260" s="31" t="str">
        <f t="shared" si="917"/>
        <v>classe.ifc</v>
      </c>
      <c r="AI3260" s="32" t="s">
        <v>1962</v>
      </c>
      <c r="AJ3260" s="31" t="str">
        <f t="shared" si="924"/>
        <v>null</v>
      </c>
      <c r="AK3260" s="32" t="s">
        <v>0</v>
      </c>
      <c r="AL3260" s="31" t="str">
        <f t="shared" si="913"/>
        <v>código.abnt</v>
      </c>
      <c r="AM3260" s="33" t="s">
        <v>7672</v>
      </c>
    </row>
    <row r="3261" spans="1:39" ht="6.9" customHeight="1" x14ac:dyDescent="0.4">
      <c r="A3261" s="13">
        <v>3261</v>
      </c>
      <c r="B3261" s="14" t="s">
        <v>25</v>
      </c>
      <c r="C3261" s="35" t="str">
        <f t="shared" si="910"/>
        <v>p.reforçar</v>
      </c>
      <c r="D3261" s="16" t="str">
        <f t="shared" si="921"/>
        <v>é.barra.reta</v>
      </c>
      <c r="E3261" s="17" t="s">
        <v>26</v>
      </c>
      <c r="F3261" s="36" t="str">
        <f t="shared" si="920"/>
        <v>d.reforçar</v>
      </c>
      <c r="G3261" s="19" t="s">
        <v>5774</v>
      </c>
      <c r="H3261" s="20" t="s">
        <v>12846</v>
      </c>
      <c r="I3261" s="21" t="str">
        <f t="shared" si="911"/>
        <v>null</v>
      </c>
      <c r="J3261" s="22" t="s">
        <v>0</v>
      </c>
      <c r="K3261" s="22" t="s">
        <v>0</v>
      </c>
      <c r="L3261" s="22" t="s">
        <v>0</v>
      </c>
      <c r="M3261" s="22" t="s">
        <v>0</v>
      </c>
      <c r="N3261" s="22" t="s">
        <v>0</v>
      </c>
      <c r="O3261" s="22" t="s">
        <v>0</v>
      </c>
      <c r="P3261" s="22" t="s">
        <v>0</v>
      </c>
      <c r="Q3261" s="22" t="s">
        <v>0</v>
      </c>
      <c r="R3261" s="42" t="s">
        <v>0</v>
      </c>
      <c r="S3261" s="25" t="s">
        <v>1</v>
      </c>
      <c r="T3261" s="25" t="s">
        <v>6790</v>
      </c>
      <c r="U3261" s="26" t="str">
        <f t="shared" si="912"/>
        <v>Propriedade destinada a reforçar: é.barra.reta</v>
      </c>
      <c r="V3261" s="26" t="str">
        <f t="shared" si="922"/>
        <v>Dado para reforçar: barra.reta -- Formatado como (rdfs:Literal or xsd:string)</v>
      </c>
      <c r="W3261" s="29" t="s">
        <v>14161</v>
      </c>
      <c r="X3261" s="28" t="s">
        <v>5812</v>
      </c>
      <c r="Y3261" s="29" t="s">
        <v>9713</v>
      </c>
      <c r="Z3261" s="30" t="str">
        <f t="shared" si="914"/>
        <v>d.reforçar.111</v>
      </c>
      <c r="AA3261" s="30" t="str">
        <f t="shared" si="915"/>
        <v>Ação de reforçar</v>
      </c>
      <c r="AB3261" s="31" t="str">
        <f t="shared" si="916"/>
        <v>categoria.revit</v>
      </c>
      <c r="AC3261" s="32" t="s">
        <v>1997</v>
      </c>
      <c r="AD3261" s="31" t="str">
        <f t="shared" si="925"/>
        <v>null</v>
      </c>
      <c r="AE3261" s="32" t="s">
        <v>0</v>
      </c>
      <c r="AF3261" s="31" t="str">
        <f t="shared" si="923"/>
        <v>null</v>
      </c>
      <c r="AG3261" s="32" t="s">
        <v>0</v>
      </c>
      <c r="AH3261" s="31" t="str">
        <f t="shared" si="917"/>
        <v>classe.ifc</v>
      </c>
      <c r="AI3261" s="32" t="s">
        <v>1962</v>
      </c>
      <c r="AJ3261" s="31" t="str">
        <f t="shared" si="924"/>
        <v>null</v>
      </c>
      <c r="AK3261" s="32" t="s">
        <v>0</v>
      </c>
      <c r="AL3261" s="31" t="str">
        <f t="shared" si="913"/>
        <v>código.abnt</v>
      </c>
      <c r="AM3261" s="33" t="s">
        <v>7672</v>
      </c>
    </row>
    <row r="3262" spans="1:39" ht="6.9" customHeight="1" x14ac:dyDescent="0.4">
      <c r="A3262" s="13">
        <v>3262</v>
      </c>
      <c r="B3262" s="14" t="s">
        <v>25</v>
      </c>
      <c r="C3262" s="35" t="str">
        <f t="shared" ref="C3262:C3325" si="926">SUBSTITUTE(F3262,"d.","p.")</f>
        <v>p.reforçar</v>
      </c>
      <c r="D3262" s="16" t="str">
        <f t="shared" si="921"/>
        <v>é.estribo.circular</v>
      </c>
      <c r="E3262" s="17" t="s">
        <v>26</v>
      </c>
      <c r="F3262" s="36" t="str">
        <f t="shared" si="920"/>
        <v>d.reforçar</v>
      </c>
      <c r="G3262" s="19" t="s">
        <v>5781</v>
      </c>
      <c r="H3262" s="20" t="s">
        <v>12846</v>
      </c>
      <c r="I3262" s="21" t="str">
        <f t="shared" ref="I3262:I3325" si="927">IF(OR(J3262="Functional",K3262="InverseFunctional"),"Functional","null")</f>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ref="U3262:U3325" si="928">_xlfn.CONCAT("Propriedade destinada a ",MID(C3262,FIND("p.",C3262,1)+2,100),": ",D3262)</f>
        <v>Propriedade destinada a reforçar: é.estribo.circular</v>
      </c>
      <c r="V3262" s="26" t="str">
        <f t="shared" si="922"/>
        <v>Dado para reforçar: estribo.circular -- Formatado como (rdfs:Literal or xsd:string)</v>
      </c>
      <c r="W3262" s="29" t="s">
        <v>14156</v>
      </c>
      <c r="X3262" s="28" t="s">
        <v>5813</v>
      </c>
      <c r="Y3262" s="29" t="s">
        <v>9714</v>
      </c>
      <c r="Z3262" s="30" t="str">
        <f t="shared" si="914"/>
        <v>d.reforçar.112</v>
      </c>
      <c r="AA3262" s="30" t="str">
        <f t="shared" si="915"/>
        <v>Ação de reforçar</v>
      </c>
      <c r="AB3262" s="31" t="str">
        <f t="shared" si="916"/>
        <v>categoria.revit</v>
      </c>
      <c r="AC3262" s="32" t="s">
        <v>1997</v>
      </c>
      <c r="AD3262" s="31" t="str">
        <f t="shared" si="925"/>
        <v>null</v>
      </c>
      <c r="AE3262" s="32" t="s">
        <v>0</v>
      </c>
      <c r="AF3262" s="31" t="str">
        <f t="shared" si="923"/>
        <v>null</v>
      </c>
      <c r="AG3262" s="32" t="s">
        <v>0</v>
      </c>
      <c r="AH3262" s="31" t="str">
        <f t="shared" si="917"/>
        <v>classe.ifc</v>
      </c>
      <c r="AI3262" s="32" t="s">
        <v>1962</v>
      </c>
      <c r="AJ3262" s="31" t="str">
        <f t="shared" si="924"/>
        <v>null</v>
      </c>
      <c r="AK3262" s="32" t="s">
        <v>0</v>
      </c>
      <c r="AL3262" s="31" t="str">
        <f t="shared" ref="AL3262:AL3325" si="929">IF(AM3262="null",
    "null",
    IF(OR(ISNUMBER(FIND("ids:",AM3262)), ISNUMBER(FIND("xs:",AM3262))),
        "sintaxe.ids",
        IF(ISNUMBER(FIND("[",AM3262)),
            "código.abnt",
            ""
        )
    )
)</f>
        <v>código.abnt</v>
      </c>
      <c r="AM3262" s="33" t="s">
        <v>7672</v>
      </c>
    </row>
    <row r="3263" spans="1:39" ht="6.9" customHeight="1" x14ac:dyDescent="0.4">
      <c r="A3263" s="13">
        <v>3263</v>
      </c>
      <c r="B3263" s="14" t="s">
        <v>25</v>
      </c>
      <c r="C3263" s="35" t="str">
        <f t="shared" si="926"/>
        <v>p.reforçar</v>
      </c>
      <c r="D3263" s="16" t="str">
        <f t="shared" si="921"/>
        <v>é.estribo.quadrado</v>
      </c>
      <c r="E3263" s="17" t="s">
        <v>26</v>
      </c>
      <c r="F3263" s="36" t="str">
        <f t="shared" si="920"/>
        <v>d.reforçar</v>
      </c>
      <c r="G3263" s="19" t="s">
        <v>5780</v>
      </c>
      <c r="H3263" s="20" t="s">
        <v>12846</v>
      </c>
      <c r="I3263" s="21" t="str">
        <f t="shared" si="927"/>
        <v>null</v>
      </c>
      <c r="J3263" s="22" t="s">
        <v>0</v>
      </c>
      <c r="K3263" s="22" t="s">
        <v>0</v>
      </c>
      <c r="L3263" s="22" t="s">
        <v>0</v>
      </c>
      <c r="M3263" s="22" t="s">
        <v>0</v>
      </c>
      <c r="N3263" s="22" t="s">
        <v>0</v>
      </c>
      <c r="O3263" s="22" t="s">
        <v>0</v>
      </c>
      <c r="P3263" s="22" t="s">
        <v>0</v>
      </c>
      <c r="Q3263" s="22" t="s">
        <v>0</v>
      </c>
      <c r="R3263" s="42" t="s">
        <v>0</v>
      </c>
      <c r="S3263" s="25" t="s">
        <v>1</v>
      </c>
      <c r="T3263" s="25" t="s">
        <v>6790</v>
      </c>
      <c r="U3263" s="26" t="str">
        <f t="shared" si="928"/>
        <v>Propriedade destinada a reforçar: é.estribo.quadrado</v>
      </c>
      <c r="V3263" s="26" t="str">
        <f t="shared" si="922"/>
        <v>Dado para reforçar: estribo.quadrado -- Formatado como (rdfs:Literal or xsd:string)</v>
      </c>
      <c r="W3263" s="29" t="s">
        <v>14157</v>
      </c>
      <c r="X3263" s="28" t="s">
        <v>5814</v>
      </c>
      <c r="Y3263" s="29" t="s">
        <v>9715</v>
      </c>
      <c r="Z3263" s="30" t="str">
        <f t="shared" si="914"/>
        <v>d.reforçar.113</v>
      </c>
      <c r="AA3263" s="30" t="str">
        <f t="shared" si="915"/>
        <v>Ação de reforçar</v>
      </c>
      <c r="AB3263" s="31" t="str">
        <f t="shared" si="916"/>
        <v>categoria.revit</v>
      </c>
      <c r="AC3263" s="32" t="s">
        <v>1997</v>
      </c>
      <c r="AD3263" s="31" t="str">
        <f t="shared" si="925"/>
        <v>null</v>
      </c>
      <c r="AE3263" s="32" t="s">
        <v>0</v>
      </c>
      <c r="AF3263" s="31" t="str">
        <f t="shared" si="923"/>
        <v>null</v>
      </c>
      <c r="AG3263" s="32" t="s">
        <v>0</v>
      </c>
      <c r="AH3263" s="31" t="str">
        <f t="shared" si="917"/>
        <v>classe.ifc</v>
      </c>
      <c r="AI3263" s="32" t="s">
        <v>1962</v>
      </c>
      <c r="AJ3263" s="31" t="str">
        <f t="shared" si="924"/>
        <v>null</v>
      </c>
      <c r="AK3263" s="32" t="s">
        <v>0</v>
      </c>
      <c r="AL3263" s="31" t="str">
        <f t="shared" si="929"/>
        <v>código.abnt</v>
      </c>
      <c r="AM3263" s="33" t="s">
        <v>7672</v>
      </c>
    </row>
    <row r="3264" spans="1:39" ht="6.9" customHeight="1" x14ac:dyDescent="0.4">
      <c r="A3264" s="13">
        <v>3264</v>
      </c>
      <c r="B3264" s="14" t="s">
        <v>25</v>
      </c>
      <c r="C3264" s="35" t="str">
        <f t="shared" si="926"/>
        <v>p.reforçar</v>
      </c>
      <c r="D3264" s="16" t="str">
        <f t="shared" si="921"/>
        <v>é.estribo.retangular.135</v>
      </c>
      <c r="E3264" s="17" t="s">
        <v>26</v>
      </c>
      <c r="F3264" s="36" t="str">
        <f t="shared" si="920"/>
        <v>d.reforçar</v>
      </c>
      <c r="G3264" s="19" t="s">
        <v>5778</v>
      </c>
      <c r="H3264" s="20" t="s">
        <v>12846</v>
      </c>
      <c r="I3264" s="21" t="str">
        <f t="shared" si="927"/>
        <v>null</v>
      </c>
      <c r="J3264" s="22" t="s">
        <v>0</v>
      </c>
      <c r="K3264" s="22" t="s">
        <v>0</v>
      </c>
      <c r="L3264" s="22" t="s">
        <v>0</v>
      </c>
      <c r="M3264" s="22" t="s">
        <v>0</v>
      </c>
      <c r="N3264" s="22" t="s">
        <v>0</v>
      </c>
      <c r="O3264" s="22" t="s">
        <v>0</v>
      </c>
      <c r="P3264" s="22" t="s">
        <v>0</v>
      </c>
      <c r="Q3264" s="22" t="s">
        <v>0</v>
      </c>
      <c r="R3264" s="42" t="s">
        <v>0</v>
      </c>
      <c r="S3264" s="25" t="s">
        <v>1</v>
      </c>
      <c r="T3264" s="25" t="s">
        <v>6790</v>
      </c>
      <c r="U3264" s="26" t="str">
        <f t="shared" si="928"/>
        <v>Propriedade destinada a reforçar: é.estribo.retangular.135</v>
      </c>
      <c r="V3264" s="26" t="str">
        <f t="shared" si="922"/>
        <v>Dado para reforçar: estribo.retangular.135 -- Formatado como (rdfs:Literal or xsd:string)</v>
      </c>
      <c r="W3264" s="29" t="s">
        <v>14158</v>
      </c>
      <c r="X3264" s="28" t="s">
        <v>5815</v>
      </c>
      <c r="Y3264" s="29" t="s">
        <v>9716</v>
      </c>
      <c r="Z3264" s="30" t="str">
        <f t="shared" si="914"/>
        <v>d.reforçar.114</v>
      </c>
      <c r="AA3264" s="30" t="str">
        <f t="shared" si="915"/>
        <v>Ação de reforçar</v>
      </c>
      <c r="AB3264" s="31" t="str">
        <f t="shared" si="916"/>
        <v>categoria.revit</v>
      </c>
      <c r="AC3264" s="32" t="s">
        <v>1997</v>
      </c>
      <c r="AD3264" s="31" t="str">
        <f t="shared" si="925"/>
        <v>null</v>
      </c>
      <c r="AE3264" s="32" t="s">
        <v>0</v>
      </c>
      <c r="AF3264" s="31" t="str">
        <f t="shared" si="923"/>
        <v>null</v>
      </c>
      <c r="AG3264" s="32" t="s">
        <v>0</v>
      </c>
      <c r="AH3264" s="31" t="str">
        <f t="shared" si="917"/>
        <v>classe.ifc</v>
      </c>
      <c r="AI3264" s="32" t="s">
        <v>1962</v>
      </c>
      <c r="AJ3264" s="31" t="str">
        <f t="shared" si="924"/>
        <v>null</v>
      </c>
      <c r="AK3264" s="32" t="s">
        <v>0</v>
      </c>
      <c r="AL3264" s="31" t="str">
        <f t="shared" si="929"/>
        <v>código.abnt</v>
      </c>
      <c r="AM3264" s="33" t="s">
        <v>7672</v>
      </c>
    </row>
    <row r="3265" spans="1:39" ht="6.9" customHeight="1" x14ac:dyDescent="0.4">
      <c r="A3265" s="13">
        <v>3265</v>
      </c>
      <c r="B3265" s="14" t="s">
        <v>25</v>
      </c>
      <c r="C3265" s="35" t="str">
        <f t="shared" si="926"/>
        <v>p.reforçar</v>
      </c>
      <c r="D3265" s="16" t="str">
        <f t="shared" si="921"/>
        <v>é.estribo.retangular.180</v>
      </c>
      <c r="E3265" s="17" t="s">
        <v>26</v>
      </c>
      <c r="F3265" s="36" t="str">
        <f t="shared" si="920"/>
        <v>d.reforçar</v>
      </c>
      <c r="G3265" s="19" t="s">
        <v>5779</v>
      </c>
      <c r="H3265" s="20" t="s">
        <v>12846</v>
      </c>
      <c r="I3265" s="21" t="str">
        <f t="shared" si="927"/>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28"/>
        <v>Propriedade destinada a reforçar: é.estribo.retangular.180</v>
      </c>
      <c r="V3265" s="26" t="str">
        <f t="shared" si="922"/>
        <v>Dado para reforçar: estribo.retangular.180 -- Formatado como (rdfs:Literal or xsd:string)</v>
      </c>
      <c r="W3265" s="29" t="s">
        <v>14159</v>
      </c>
      <c r="X3265" s="28" t="s">
        <v>5816</v>
      </c>
      <c r="Y3265" s="29" t="s">
        <v>9717</v>
      </c>
      <c r="Z3265" s="30" t="str">
        <f t="shared" si="914"/>
        <v>d.reforçar.115</v>
      </c>
      <c r="AA3265" s="30" t="str">
        <f t="shared" si="915"/>
        <v>Ação de reforçar</v>
      </c>
      <c r="AB3265" s="31" t="str">
        <f t="shared" si="916"/>
        <v>categoria.revit</v>
      </c>
      <c r="AC3265" s="32" t="s">
        <v>1997</v>
      </c>
      <c r="AD3265" s="31" t="str">
        <f t="shared" si="925"/>
        <v>null</v>
      </c>
      <c r="AE3265" s="32" t="s">
        <v>0</v>
      </c>
      <c r="AF3265" s="31" t="str">
        <f t="shared" si="923"/>
        <v>null</v>
      </c>
      <c r="AG3265" s="32" t="s">
        <v>0</v>
      </c>
      <c r="AH3265" s="31" t="str">
        <f t="shared" si="917"/>
        <v>classe.ifc</v>
      </c>
      <c r="AI3265" s="32" t="s">
        <v>1962</v>
      </c>
      <c r="AJ3265" s="31" t="str">
        <f t="shared" si="924"/>
        <v>null</v>
      </c>
      <c r="AK3265" s="32" t="s">
        <v>0</v>
      </c>
      <c r="AL3265" s="31" t="str">
        <f t="shared" si="929"/>
        <v>código.abnt</v>
      </c>
      <c r="AM3265" s="33" t="s">
        <v>7672</v>
      </c>
    </row>
    <row r="3266" spans="1:39" ht="6.9" customHeight="1" x14ac:dyDescent="0.4">
      <c r="A3266" s="13">
        <v>3266</v>
      </c>
      <c r="B3266" s="14" t="s">
        <v>25</v>
      </c>
      <c r="C3266" s="35" t="str">
        <f t="shared" si="926"/>
        <v>p.reforçar</v>
      </c>
      <c r="D3266" s="16" t="str">
        <f t="shared" si="921"/>
        <v>é.estribo.u.ganchos.135</v>
      </c>
      <c r="E3266" s="17" t="s">
        <v>26</v>
      </c>
      <c r="F3266" s="36" t="str">
        <f t="shared" si="920"/>
        <v>d.reforçar</v>
      </c>
      <c r="G3266" s="19" t="s">
        <v>5782</v>
      </c>
      <c r="H3266" s="20" t="s">
        <v>12846</v>
      </c>
      <c r="I3266" s="21" t="str">
        <f t="shared" si="927"/>
        <v>null</v>
      </c>
      <c r="J3266" s="22" t="s">
        <v>0</v>
      </c>
      <c r="K3266" s="22" t="s">
        <v>0</v>
      </c>
      <c r="L3266" s="22" t="s">
        <v>0</v>
      </c>
      <c r="M3266" s="22" t="s">
        <v>0</v>
      </c>
      <c r="N3266" s="22" t="s">
        <v>0</v>
      </c>
      <c r="O3266" s="22" t="s">
        <v>0</v>
      </c>
      <c r="P3266" s="22" t="s">
        <v>0</v>
      </c>
      <c r="Q3266" s="22" t="s">
        <v>0</v>
      </c>
      <c r="R3266" s="42" t="s">
        <v>0</v>
      </c>
      <c r="S3266" s="25" t="s">
        <v>1</v>
      </c>
      <c r="T3266" s="25" t="s">
        <v>6790</v>
      </c>
      <c r="U3266" s="26" t="str">
        <f t="shared" si="928"/>
        <v>Propriedade destinada a reforçar: é.estribo.u.ganchos.135</v>
      </c>
      <c r="V3266" s="26" t="str">
        <f t="shared" si="922"/>
        <v>Dado para reforçar: estribo.u.ganchos.135 -- Formatado como (rdfs:Literal or xsd:string)</v>
      </c>
      <c r="W3266" s="29" t="s">
        <v>14160</v>
      </c>
      <c r="X3266" s="28" t="s">
        <v>5817</v>
      </c>
      <c r="Y3266" s="29" t="s">
        <v>9718</v>
      </c>
      <c r="Z3266" s="30" t="str">
        <f t="shared" ref="Z3266:Z3329" si="930">IF(
    F3265&lt;&gt;F3266,
    _xlfn.CONCAT(F3266,".100"),
    _xlfn.CONCAT(F3266,".",VALUE(RIGHT(Z3265,3))+1)
)</f>
        <v>d.reforçar.116</v>
      </c>
      <c r="AA3266" s="30" t="str">
        <f t="shared" ref="AA3266:AA3329" si="931">_xlfn.CONCAT("Ação de ", SUBSTITUTE(F3266, "d.",  ""))</f>
        <v>Ação de reforçar</v>
      </c>
      <c r="AB3266" s="31" t="str">
        <f t="shared" si="916"/>
        <v>categoria.revit</v>
      </c>
      <c r="AC3266" s="32" t="s">
        <v>1997</v>
      </c>
      <c r="AD3266" s="31" t="str">
        <f t="shared" si="925"/>
        <v>null</v>
      </c>
      <c r="AE3266" s="32" t="s">
        <v>0</v>
      </c>
      <c r="AF3266" s="31" t="str">
        <f t="shared" si="923"/>
        <v>null</v>
      </c>
      <c r="AG3266" s="32" t="s">
        <v>0</v>
      </c>
      <c r="AH3266" s="31" t="str">
        <f t="shared" si="917"/>
        <v>classe.ifc</v>
      </c>
      <c r="AI3266" s="32" t="s">
        <v>1962</v>
      </c>
      <c r="AJ3266" s="31" t="str">
        <f t="shared" si="924"/>
        <v>null</v>
      </c>
      <c r="AK3266" s="32" t="s">
        <v>0</v>
      </c>
      <c r="AL3266" s="31" t="str">
        <f t="shared" si="929"/>
        <v>código.abnt</v>
      </c>
      <c r="AM3266" s="33" t="s">
        <v>7672</v>
      </c>
    </row>
    <row r="3267" spans="1:39" ht="6.9" customHeight="1" x14ac:dyDescent="0.4">
      <c r="A3267" s="13">
        <v>3267</v>
      </c>
      <c r="B3267" s="14" t="s">
        <v>25</v>
      </c>
      <c r="C3267" s="35" t="str">
        <f t="shared" si="926"/>
        <v>p.reforçar</v>
      </c>
      <c r="D3267" s="16" t="str">
        <f t="shared" si="921"/>
        <v>é.quem.arma</v>
      </c>
      <c r="E3267" s="17" t="s">
        <v>26</v>
      </c>
      <c r="F3267" s="36" t="str">
        <f t="shared" si="920"/>
        <v>d.reforçar</v>
      </c>
      <c r="G3267" s="19" t="s">
        <v>15263</v>
      </c>
      <c r="H3267" s="20" t="s">
        <v>12846</v>
      </c>
      <c r="I3267" s="21" t="str">
        <f t="shared" si="927"/>
        <v>null</v>
      </c>
      <c r="J3267" s="22" t="s">
        <v>0</v>
      </c>
      <c r="K3267" s="22" t="s">
        <v>0</v>
      </c>
      <c r="L3267" s="22" t="s">
        <v>0</v>
      </c>
      <c r="M3267" s="22" t="s">
        <v>0</v>
      </c>
      <c r="N3267" s="22" t="s">
        <v>0</v>
      </c>
      <c r="O3267" s="22" t="s">
        <v>0</v>
      </c>
      <c r="P3267" s="22" t="s">
        <v>0</v>
      </c>
      <c r="Q3267" s="22" t="s">
        <v>0</v>
      </c>
      <c r="R3267" s="24" t="s">
        <v>3008</v>
      </c>
      <c r="S3267" s="25" t="s">
        <v>1</v>
      </c>
      <c r="T3267" s="25" t="s">
        <v>6790</v>
      </c>
      <c r="U3267" s="26" t="str">
        <f t="shared" si="928"/>
        <v>Propriedade destinada a reforçar: é.quem.arma</v>
      </c>
      <c r="V3267" s="26" t="str">
        <f t="shared" si="922"/>
        <v>Dado para reforçar: quem.arma -- Formatado como (rdfs:Literal or xsd:string)</v>
      </c>
      <c r="W3267" s="27" t="s">
        <v>15266</v>
      </c>
      <c r="X3267" s="28" t="s">
        <v>15267</v>
      </c>
      <c r="Y3267" s="28" t="s">
        <v>15269</v>
      </c>
      <c r="Z3267" s="30" t="str">
        <f t="shared" si="930"/>
        <v>d.reforçar.117</v>
      </c>
      <c r="AA3267" s="30" t="str">
        <f t="shared" si="931"/>
        <v>Ação de reforçar</v>
      </c>
      <c r="AB3267" s="31" t="str">
        <f t="shared" si="916"/>
        <v>categoria.revit</v>
      </c>
      <c r="AC3267" s="32" t="s">
        <v>10964</v>
      </c>
      <c r="AD3267" s="31" t="str">
        <f t="shared" si="925"/>
        <v>null</v>
      </c>
      <c r="AE3267" s="32" t="s">
        <v>0</v>
      </c>
      <c r="AF3267" s="31" t="str">
        <f t="shared" si="923"/>
        <v>null</v>
      </c>
      <c r="AG3267" s="32" t="s">
        <v>0</v>
      </c>
      <c r="AH3267" s="31" t="str">
        <f t="shared" si="917"/>
        <v>classe.ifc</v>
      </c>
      <c r="AI3267" s="32" t="s">
        <v>3845</v>
      </c>
      <c r="AJ3267" s="31" t="str">
        <f t="shared" si="924"/>
        <v>null</v>
      </c>
      <c r="AK3267" s="32" t="s">
        <v>0</v>
      </c>
      <c r="AL3267" s="31" t="str">
        <f t="shared" si="929"/>
        <v>null</v>
      </c>
      <c r="AM3267" s="33" t="s">
        <v>0</v>
      </c>
    </row>
    <row r="3268" spans="1:39" ht="6.9" customHeight="1" x14ac:dyDescent="0.4">
      <c r="A3268" s="13">
        <v>3268</v>
      </c>
      <c r="B3268" s="14" t="s">
        <v>25</v>
      </c>
      <c r="C3268" s="35" t="str">
        <f t="shared" si="926"/>
        <v>p.reforçar</v>
      </c>
      <c r="D3268" s="16" t="str">
        <f t="shared" si="921"/>
        <v>é.quem.armou</v>
      </c>
      <c r="E3268" s="17" t="s">
        <v>26</v>
      </c>
      <c r="F3268" s="36" t="str">
        <f t="shared" si="920"/>
        <v>d.reforçar</v>
      </c>
      <c r="G3268" s="19" t="s">
        <v>15264</v>
      </c>
      <c r="H3268" s="20" t="s">
        <v>12846</v>
      </c>
      <c r="I3268" s="21" t="str">
        <f t="shared" si="927"/>
        <v>null</v>
      </c>
      <c r="J3268" s="22" t="s">
        <v>0</v>
      </c>
      <c r="K3268" s="22" t="s">
        <v>0</v>
      </c>
      <c r="L3268" s="22" t="s">
        <v>0</v>
      </c>
      <c r="M3268" s="22" t="s">
        <v>0</v>
      </c>
      <c r="N3268" s="22" t="s">
        <v>0</v>
      </c>
      <c r="O3268" s="22" t="s">
        <v>0</v>
      </c>
      <c r="P3268" s="22" t="s">
        <v>0</v>
      </c>
      <c r="Q3268" s="22" t="s">
        <v>0</v>
      </c>
      <c r="R3268" s="24" t="s">
        <v>3009</v>
      </c>
      <c r="S3268" s="25" t="s">
        <v>1</v>
      </c>
      <c r="T3268" s="25" t="s">
        <v>6790</v>
      </c>
      <c r="U3268" s="26" t="str">
        <f t="shared" si="928"/>
        <v>Propriedade destinada a reforçar: é.quem.armou</v>
      </c>
      <c r="V3268" s="26" t="str">
        <f t="shared" si="922"/>
        <v>Dado para reforçar: quem.armou -- Formatado como (rdfs:Literal or xsd:string)</v>
      </c>
      <c r="W3268" s="27" t="s">
        <v>15265</v>
      </c>
      <c r="X3268" s="28" t="s">
        <v>15268</v>
      </c>
      <c r="Y3268" s="28" t="s">
        <v>15270</v>
      </c>
      <c r="Z3268" s="30" t="str">
        <f t="shared" si="930"/>
        <v>d.reforçar.118</v>
      </c>
      <c r="AA3268" s="30" t="str">
        <f t="shared" si="931"/>
        <v>Ação de reforçar</v>
      </c>
      <c r="AB3268" s="31" t="str">
        <f t="shared" si="916"/>
        <v>categoria.revit</v>
      </c>
      <c r="AC3268" s="32" t="s">
        <v>10964</v>
      </c>
      <c r="AD3268" s="31" t="str">
        <f t="shared" si="925"/>
        <v>null</v>
      </c>
      <c r="AE3268" s="32" t="s">
        <v>0</v>
      </c>
      <c r="AF3268" s="31" t="str">
        <f t="shared" si="923"/>
        <v>null</v>
      </c>
      <c r="AG3268" s="32" t="s">
        <v>0</v>
      </c>
      <c r="AH3268" s="31" t="str">
        <f t="shared" si="917"/>
        <v>classe.ifc</v>
      </c>
      <c r="AI3268" s="32" t="s">
        <v>3845</v>
      </c>
      <c r="AJ3268" s="31" t="str">
        <f t="shared" si="924"/>
        <v>null</v>
      </c>
      <c r="AK3268" s="32" t="s">
        <v>0</v>
      </c>
      <c r="AL3268" s="31" t="str">
        <f t="shared" si="929"/>
        <v>null</v>
      </c>
      <c r="AM3268" s="33" t="s">
        <v>0</v>
      </c>
    </row>
    <row r="3269" spans="1:39" ht="6.9" customHeight="1" x14ac:dyDescent="0.4">
      <c r="A3269" s="13">
        <v>3269</v>
      </c>
      <c r="B3269" s="14" t="s">
        <v>25</v>
      </c>
      <c r="C3269" s="35" t="str">
        <f t="shared" si="926"/>
        <v>p.reforçar</v>
      </c>
      <c r="D3269" s="16" t="str">
        <f t="shared" si="921"/>
        <v>é.taxa.de.armadura</v>
      </c>
      <c r="E3269" s="17" t="s">
        <v>26</v>
      </c>
      <c r="F3269" s="36" t="str">
        <f>F3266</f>
        <v>d.reforçar</v>
      </c>
      <c r="G3269" s="19" t="s">
        <v>14162</v>
      </c>
      <c r="H3269" s="20" t="s">
        <v>12846</v>
      </c>
      <c r="I3269" s="21" t="str">
        <f t="shared" si="927"/>
        <v>null</v>
      </c>
      <c r="J3269" s="22" t="s">
        <v>0</v>
      </c>
      <c r="K3269" s="22" t="s">
        <v>0</v>
      </c>
      <c r="L3269" s="22" t="s">
        <v>0</v>
      </c>
      <c r="M3269" s="22" t="s">
        <v>0</v>
      </c>
      <c r="N3269" s="22" t="s">
        <v>0</v>
      </c>
      <c r="O3269" s="22" t="s">
        <v>0</v>
      </c>
      <c r="P3269" s="22" t="s">
        <v>0</v>
      </c>
      <c r="Q3269" s="22" t="s">
        <v>0</v>
      </c>
      <c r="R3269" s="42" t="s">
        <v>0</v>
      </c>
      <c r="S3269" s="25" t="s">
        <v>1</v>
      </c>
      <c r="T3269" s="25" t="s">
        <v>6790</v>
      </c>
      <c r="U3269" s="26" t="str">
        <f t="shared" si="928"/>
        <v>Propriedade destinada a reforçar: é.taxa.de.armadura</v>
      </c>
      <c r="V3269" s="26" t="str">
        <f t="shared" si="922"/>
        <v>Dado para reforçar: taxa.de.armadura -- Formatado como (rdfs:Literal or xsd:string)</v>
      </c>
      <c r="W3269" s="73" t="s">
        <v>14163</v>
      </c>
      <c r="X3269" s="28" t="s">
        <v>15420</v>
      </c>
      <c r="Y3269" s="28" t="s">
        <v>14966</v>
      </c>
      <c r="Z3269" s="30" t="str">
        <f t="shared" si="930"/>
        <v>d.reforçar.119</v>
      </c>
      <c r="AA3269" s="30" t="str">
        <f t="shared" si="931"/>
        <v>Ação de reforçar</v>
      </c>
      <c r="AB3269" s="31" t="str">
        <f t="shared" si="916"/>
        <v>categoria.revit</v>
      </c>
      <c r="AC3269" s="32" t="s">
        <v>1997</v>
      </c>
      <c r="AD3269" s="31" t="str">
        <f t="shared" si="925"/>
        <v>null</v>
      </c>
      <c r="AE3269" s="32" t="s">
        <v>0</v>
      </c>
      <c r="AF3269" s="31" t="str">
        <f t="shared" si="923"/>
        <v>null</v>
      </c>
      <c r="AG3269" s="32" t="s">
        <v>0</v>
      </c>
      <c r="AH3269" s="31" t="str">
        <f t="shared" si="917"/>
        <v>classe.ifc</v>
      </c>
      <c r="AI3269" s="32" t="s">
        <v>1962</v>
      </c>
      <c r="AJ3269" s="31" t="str">
        <f t="shared" si="924"/>
        <v>null</v>
      </c>
      <c r="AK3269" s="32" t="s">
        <v>0</v>
      </c>
      <c r="AL3269" s="31" t="str">
        <f t="shared" si="929"/>
        <v>código.abnt</v>
      </c>
      <c r="AM3269" s="33" t="s">
        <v>7672</v>
      </c>
    </row>
    <row r="3270" spans="1:39" ht="6.9" customHeight="1" x14ac:dyDescent="0.4">
      <c r="A3270" s="13">
        <v>3270</v>
      </c>
      <c r="B3270" s="14" t="s">
        <v>25</v>
      </c>
      <c r="C3270" s="15" t="str">
        <f t="shared" si="926"/>
        <v>p.relacionar</v>
      </c>
      <c r="D3270" s="16" t="str">
        <f t="shared" si="921"/>
        <v>é.aplicada.para</v>
      </c>
      <c r="E3270" s="17" t="s">
        <v>26</v>
      </c>
      <c r="F3270" s="40" t="s">
        <v>2083</v>
      </c>
      <c r="G3270" s="41" t="s">
        <v>2395</v>
      </c>
      <c r="H3270" s="20" t="s">
        <v>12846</v>
      </c>
      <c r="I3270" s="21" t="str">
        <f t="shared" si="927"/>
        <v>null</v>
      </c>
      <c r="J3270" s="42" t="s">
        <v>0</v>
      </c>
      <c r="K3270" s="42" t="s">
        <v>0</v>
      </c>
      <c r="L3270" s="42" t="s">
        <v>0</v>
      </c>
      <c r="M3270" s="42" t="s">
        <v>0</v>
      </c>
      <c r="N3270" s="22" t="s">
        <v>0</v>
      </c>
      <c r="O3270" s="42" t="s">
        <v>0</v>
      </c>
      <c r="P3270" s="42" t="s">
        <v>0</v>
      </c>
      <c r="Q3270" s="22" t="s">
        <v>0</v>
      </c>
      <c r="R3270" s="77" t="s">
        <v>2397</v>
      </c>
      <c r="S3270" s="25" t="s">
        <v>1</v>
      </c>
      <c r="T3270" s="25" t="s">
        <v>6790</v>
      </c>
      <c r="U3270" s="26" t="str">
        <f t="shared" si="928"/>
        <v>Propriedade destinada a relacionar: é.aplicada.para</v>
      </c>
      <c r="V3270" s="26" t="str">
        <f t="shared" si="922"/>
        <v>Dado para relacionar: aplicada.para -- Formatado como (rdfs:Literal or xsd:string)</v>
      </c>
      <c r="W3270" s="27" t="s">
        <v>5251</v>
      </c>
      <c r="X3270" s="28" t="s">
        <v>3149</v>
      </c>
      <c r="Y3270" s="29" t="s">
        <v>9719</v>
      </c>
      <c r="Z3270" s="30" t="str">
        <f t="shared" si="930"/>
        <v>d.relacionar.100</v>
      </c>
      <c r="AA3270" s="30" t="str">
        <f t="shared" si="931"/>
        <v>Ação de relacionar</v>
      </c>
      <c r="AB3270" s="31" t="str">
        <f t="shared" si="916"/>
        <v>null</v>
      </c>
      <c r="AC3270" s="32" t="s">
        <v>0</v>
      </c>
      <c r="AD3270" s="31" t="str">
        <f t="shared" si="925"/>
        <v>null</v>
      </c>
      <c r="AE3270" s="32" t="s">
        <v>0</v>
      </c>
      <c r="AF3270" s="31" t="str">
        <f t="shared" si="923"/>
        <v>null</v>
      </c>
      <c r="AG3270" s="32" t="s">
        <v>0</v>
      </c>
      <c r="AH3270" s="31" t="str">
        <f t="shared" si="917"/>
        <v>null</v>
      </c>
      <c r="AI3270" s="32" t="s">
        <v>0</v>
      </c>
      <c r="AJ3270" s="31" t="str">
        <f t="shared" si="924"/>
        <v>null</v>
      </c>
      <c r="AK3270" s="32" t="s">
        <v>0</v>
      </c>
      <c r="AL3270" s="31" t="str">
        <f t="shared" si="929"/>
        <v>null</v>
      </c>
      <c r="AM3270" s="33" t="s">
        <v>0</v>
      </c>
    </row>
    <row r="3271" spans="1:39" ht="6.9" customHeight="1" x14ac:dyDescent="0.4">
      <c r="A3271" s="13">
        <v>3271</v>
      </c>
      <c r="B3271" s="14" t="s">
        <v>25</v>
      </c>
      <c r="C3271" s="35" t="str">
        <f t="shared" si="926"/>
        <v>p.relacionar</v>
      </c>
      <c r="D3271" s="16" t="str">
        <f t="shared" si="921"/>
        <v>é.aplicado.para</v>
      </c>
      <c r="E3271" s="17" t="s">
        <v>26</v>
      </c>
      <c r="F3271" s="36" t="str">
        <f>F3270</f>
        <v>d.relacionar</v>
      </c>
      <c r="G3271" s="41" t="s">
        <v>880</v>
      </c>
      <c r="H3271" s="20" t="s">
        <v>12846</v>
      </c>
      <c r="I3271" s="21" t="str">
        <f t="shared" si="927"/>
        <v>null</v>
      </c>
      <c r="J3271" s="42" t="s">
        <v>0</v>
      </c>
      <c r="K3271" s="42" t="s">
        <v>0</v>
      </c>
      <c r="L3271" s="42" t="s">
        <v>0</v>
      </c>
      <c r="M3271" s="42" t="s">
        <v>0</v>
      </c>
      <c r="N3271" s="22" t="s">
        <v>0</v>
      </c>
      <c r="O3271" s="42" t="s">
        <v>0</v>
      </c>
      <c r="P3271" s="42" t="s">
        <v>0</v>
      </c>
      <c r="Q3271" s="22" t="s">
        <v>0</v>
      </c>
      <c r="R3271" s="77" t="s">
        <v>2396</v>
      </c>
      <c r="S3271" s="25" t="s">
        <v>1</v>
      </c>
      <c r="T3271" s="25" t="s">
        <v>6790</v>
      </c>
      <c r="U3271" s="26" t="str">
        <f t="shared" si="928"/>
        <v>Propriedade destinada a relacionar: é.aplicado.para</v>
      </c>
      <c r="V3271" s="26" t="str">
        <f t="shared" si="922"/>
        <v>Dado para relacionar: aplicado.para -- Formatado como (rdfs:Literal or xsd:string)</v>
      </c>
      <c r="W3271" s="27" t="s">
        <v>5251</v>
      </c>
      <c r="X3271" s="28" t="s">
        <v>3149</v>
      </c>
      <c r="Y3271" s="29" t="s">
        <v>9719</v>
      </c>
      <c r="Z3271" s="30" t="str">
        <f t="shared" si="930"/>
        <v>d.relacionar.101</v>
      </c>
      <c r="AA3271" s="30" t="str">
        <f t="shared" si="931"/>
        <v>Ação de relacionar</v>
      </c>
      <c r="AB3271" s="31" t="str">
        <f t="shared" si="916"/>
        <v>null</v>
      </c>
      <c r="AC3271" s="32" t="s">
        <v>0</v>
      </c>
      <c r="AD3271" s="31" t="str">
        <f t="shared" si="925"/>
        <v>null</v>
      </c>
      <c r="AE3271" s="32" t="s">
        <v>0</v>
      </c>
      <c r="AF3271" s="31" t="str">
        <f t="shared" si="923"/>
        <v>null</v>
      </c>
      <c r="AG3271" s="32" t="s">
        <v>0</v>
      </c>
      <c r="AH3271" s="31" t="str">
        <f t="shared" si="917"/>
        <v>null</v>
      </c>
      <c r="AI3271" s="32" t="s">
        <v>0</v>
      </c>
      <c r="AJ3271" s="31" t="str">
        <f t="shared" si="924"/>
        <v>null</v>
      </c>
      <c r="AK3271" s="32" t="s">
        <v>0</v>
      </c>
      <c r="AL3271" s="31" t="str">
        <f t="shared" si="929"/>
        <v>null</v>
      </c>
      <c r="AM3271" s="33" t="s">
        <v>0</v>
      </c>
    </row>
    <row r="3272" spans="1:39" ht="6.9" customHeight="1" x14ac:dyDescent="0.4">
      <c r="A3272" s="13">
        <v>3272</v>
      </c>
      <c r="B3272" s="14" t="s">
        <v>25</v>
      </c>
      <c r="C3272" s="35" t="str">
        <f t="shared" si="926"/>
        <v>p.relacionar</v>
      </c>
      <c r="D3272" s="16" t="str">
        <f t="shared" si="921"/>
        <v>é.articulada.com</v>
      </c>
      <c r="E3272" s="17" t="s">
        <v>26</v>
      </c>
      <c r="F3272" s="36" t="str">
        <f>F3271</f>
        <v>d.relacionar</v>
      </c>
      <c r="G3272" s="41" t="s">
        <v>2398</v>
      </c>
      <c r="H3272" s="20" t="s">
        <v>12846</v>
      </c>
      <c r="I3272" s="21" t="str">
        <f t="shared" si="927"/>
        <v>null</v>
      </c>
      <c r="J3272" s="42" t="s">
        <v>0</v>
      </c>
      <c r="K3272" s="42" t="s">
        <v>0</v>
      </c>
      <c r="L3272" s="42" t="s">
        <v>0</v>
      </c>
      <c r="M3272" s="42" t="s">
        <v>0</v>
      </c>
      <c r="N3272" s="22" t="s">
        <v>0</v>
      </c>
      <c r="O3272" s="42" t="s">
        <v>0</v>
      </c>
      <c r="P3272" s="42" t="s">
        <v>0</v>
      </c>
      <c r="Q3272" s="42" t="s">
        <v>0</v>
      </c>
      <c r="R3272" s="24" t="s">
        <v>2404</v>
      </c>
      <c r="S3272" s="25" t="s">
        <v>1</v>
      </c>
      <c r="T3272" s="25" t="s">
        <v>6790</v>
      </c>
      <c r="U3272" s="26" t="str">
        <f t="shared" si="928"/>
        <v>Propriedade destinada a relacionar: é.articulada.com</v>
      </c>
      <c r="V3272" s="26" t="str">
        <f t="shared" si="922"/>
        <v>Dado para relacionar: articulada.com -- Formatado como (rdfs:Literal or xsd:string)</v>
      </c>
      <c r="W3272" s="27" t="s">
        <v>5252</v>
      </c>
      <c r="X3272" s="28" t="s">
        <v>3148</v>
      </c>
      <c r="Y3272" s="29" t="s">
        <v>9720</v>
      </c>
      <c r="Z3272" s="30" t="str">
        <f t="shared" si="930"/>
        <v>d.relacionar.102</v>
      </c>
      <c r="AA3272" s="30" t="str">
        <f t="shared" si="931"/>
        <v>Ação de relacionar</v>
      </c>
      <c r="AB3272" s="31" t="str">
        <f t="shared" si="916"/>
        <v>null</v>
      </c>
      <c r="AC3272" s="32" t="s">
        <v>0</v>
      </c>
      <c r="AD3272" s="31" t="str">
        <f t="shared" si="925"/>
        <v>null</v>
      </c>
      <c r="AE3272" s="32" t="s">
        <v>0</v>
      </c>
      <c r="AF3272" s="31" t="str">
        <f t="shared" si="923"/>
        <v>null</v>
      </c>
      <c r="AG3272" s="32" t="s">
        <v>0</v>
      </c>
      <c r="AH3272" s="31" t="str">
        <f t="shared" si="917"/>
        <v>null</v>
      </c>
      <c r="AI3272" s="32" t="s">
        <v>0</v>
      </c>
      <c r="AJ3272" s="31" t="str">
        <f t="shared" si="924"/>
        <v>null</v>
      </c>
      <c r="AK3272" s="32" t="s">
        <v>0</v>
      </c>
      <c r="AL3272" s="31" t="str">
        <f t="shared" si="929"/>
        <v>null</v>
      </c>
      <c r="AM3272" s="33" t="s">
        <v>0</v>
      </c>
    </row>
    <row r="3273" spans="1:39" ht="6.9" customHeight="1" x14ac:dyDescent="0.4">
      <c r="A3273" s="13">
        <v>3273</v>
      </c>
      <c r="B3273" s="14" t="s">
        <v>25</v>
      </c>
      <c r="C3273" s="35" t="str">
        <f t="shared" si="926"/>
        <v>p.relacionar</v>
      </c>
      <c r="D3273" s="16" t="str">
        <f t="shared" si="921"/>
        <v>é.articulado.com</v>
      </c>
      <c r="E3273" s="17" t="s">
        <v>26</v>
      </c>
      <c r="F3273" s="36" t="str">
        <f>F3272</f>
        <v>d.relacionar</v>
      </c>
      <c r="G3273" s="41" t="s">
        <v>882</v>
      </c>
      <c r="H3273" s="20" t="s">
        <v>12846</v>
      </c>
      <c r="I3273" s="21" t="str">
        <f t="shared" si="927"/>
        <v>null</v>
      </c>
      <c r="J3273" s="42" t="s">
        <v>0</v>
      </c>
      <c r="K3273" s="42" t="s">
        <v>0</v>
      </c>
      <c r="L3273" s="42" t="s">
        <v>0</v>
      </c>
      <c r="M3273" s="42" t="s">
        <v>0</v>
      </c>
      <c r="N3273" s="22" t="s">
        <v>0</v>
      </c>
      <c r="O3273" s="42" t="s">
        <v>0</v>
      </c>
      <c r="P3273" s="42" t="s">
        <v>0</v>
      </c>
      <c r="Q3273" s="42" t="s">
        <v>0</v>
      </c>
      <c r="R3273" s="24" t="s">
        <v>2403</v>
      </c>
      <c r="S3273" s="25" t="s">
        <v>1</v>
      </c>
      <c r="T3273" s="25" t="s">
        <v>6790</v>
      </c>
      <c r="U3273" s="26" t="str">
        <f t="shared" si="928"/>
        <v>Propriedade destinada a relacionar: é.articulado.com</v>
      </c>
      <c r="V3273" s="26" t="str">
        <f t="shared" si="922"/>
        <v>Dado para relacionar: articulado.com -- Formatado como (rdfs:Literal or xsd:string)</v>
      </c>
      <c r="W3273" s="27" t="s">
        <v>5252</v>
      </c>
      <c r="X3273" s="28" t="s">
        <v>3148</v>
      </c>
      <c r="Y3273" s="29" t="s">
        <v>9720</v>
      </c>
      <c r="Z3273" s="30" t="str">
        <f t="shared" si="930"/>
        <v>d.relacionar.103</v>
      </c>
      <c r="AA3273" s="30" t="str">
        <f t="shared" si="931"/>
        <v>Ação de relacionar</v>
      </c>
      <c r="AB3273" s="31" t="str">
        <f t="shared" si="916"/>
        <v>null</v>
      </c>
      <c r="AC3273" s="32" t="s">
        <v>0</v>
      </c>
      <c r="AD3273" s="31" t="str">
        <f t="shared" si="925"/>
        <v>null</v>
      </c>
      <c r="AE3273" s="32" t="s">
        <v>0</v>
      </c>
      <c r="AF3273" s="31" t="str">
        <f t="shared" si="923"/>
        <v>null</v>
      </c>
      <c r="AG3273" s="32" t="s">
        <v>0</v>
      </c>
      <c r="AH3273" s="31" t="str">
        <f t="shared" si="917"/>
        <v>null</v>
      </c>
      <c r="AI3273" s="32" t="s">
        <v>0</v>
      </c>
      <c r="AJ3273" s="31" t="str">
        <f t="shared" si="924"/>
        <v>null</v>
      </c>
      <c r="AK3273" s="32" t="s">
        <v>0</v>
      </c>
      <c r="AL3273" s="31" t="str">
        <f t="shared" si="929"/>
        <v>null</v>
      </c>
      <c r="AM3273" s="33" t="s">
        <v>0</v>
      </c>
    </row>
    <row r="3274" spans="1:39" ht="6.9" customHeight="1" x14ac:dyDescent="0.4">
      <c r="A3274" s="13">
        <v>3274</v>
      </c>
      <c r="B3274" s="14" t="s">
        <v>25</v>
      </c>
      <c r="C3274" s="35" t="str">
        <f t="shared" si="926"/>
        <v>p.relacionar</v>
      </c>
      <c r="D3274" s="16" t="str">
        <f t="shared" si="921"/>
        <v>é.conectada.a</v>
      </c>
      <c r="E3274" s="17" t="s">
        <v>26</v>
      </c>
      <c r="F3274" s="36" t="str">
        <f>F3271</f>
        <v>d.relacionar</v>
      </c>
      <c r="G3274" s="41" t="s">
        <v>2399</v>
      </c>
      <c r="H3274" s="20" t="s">
        <v>12846</v>
      </c>
      <c r="I3274" s="21" t="str">
        <f t="shared" si="927"/>
        <v>null</v>
      </c>
      <c r="J3274" s="42" t="s">
        <v>0</v>
      </c>
      <c r="K3274" s="42" t="s">
        <v>0</v>
      </c>
      <c r="L3274" s="42" t="s">
        <v>0</v>
      </c>
      <c r="M3274" s="42" t="s">
        <v>0</v>
      </c>
      <c r="N3274" s="22" t="s">
        <v>0</v>
      </c>
      <c r="O3274" s="42" t="s">
        <v>0</v>
      </c>
      <c r="P3274" s="42" t="s">
        <v>0</v>
      </c>
      <c r="Q3274" s="42" t="s">
        <v>0</v>
      </c>
      <c r="R3274" s="24" t="s">
        <v>2402</v>
      </c>
      <c r="S3274" s="25" t="s">
        <v>1</v>
      </c>
      <c r="T3274" s="25" t="s">
        <v>6790</v>
      </c>
      <c r="U3274" s="26" t="str">
        <f t="shared" si="928"/>
        <v>Propriedade destinada a relacionar: é.conectada.a</v>
      </c>
      <c r="V3274" s="26" t="str">
        <f t="shared" si="922"/>
        <v>Dado para relacionar: conectada.a -- Formatado como (rdfs:Literal or xsd:string)</v>
      </c>
      <c r="W3274" s="27" t="s">
        <v>10625</v>
      </c>
      <c r="X3274" s="28" t="s">
        <v>3147</v>
      </c>
      <c r="Y3274" s="29" t="s">
        <v>9721</v>
      </c>
      <c r="Z3274" s="30" t="str">
        <f t="shared" si="930"/>
        <v>d.relacionar.104</v>
      </c>
      <c r="AA3274" s="30" t="str">
        <f t="shared" si="931"/>
        <v>Ação de relacionar</v>
      </c>
      <c r="AB3274" s="31" t="str">
        <f t="shared" si="916"/>
        <v>null</v>
      </c>
      <c r="AC3274" s="32" t="s">
        <v>0</v>
      </c>
      <c r="AD3274" s="31" t="str">
        <f t="shared" si="925"/>
        <v>null</v>
      </c>
      <c r="AE3274" s="32" t="s">
        <v>0</v>
      </c>
      <c r="AF3274" s="31" t="str">
        <f t="shared" si="923"/>
        <v>null</v>
      </c>
      <c r="AG3274" s="32" t="s">
        <v>0</v>
      </c>
      <c r="AH3274" s="31" t="str">
        <f t="shared" si="917"/>
        <v>null</v>
      </c>
      <c r="AI3274" s="32" t="s">
        <v>0</v>
      </c>
      <c r="AJ3274" s="31" t="str">
        <f t="shared" si="924"/>
        <v>null</v>
      </c>
      <c r="AK3274" s="32" t="s">
        <v>0</v>
      </c>
      <c r="AL3274" s="31" t="str">
        <f t="shared" si="929"/>
        <v>null</v>
      </c>
      <c r="AM3274" s="33" t="s">
        <v>0</v>
      </c>
    </row>
    <row r="3275" spans="1:39" ht="6.9" customHeight="1" x14ac:dyDescent="0.4">
      <c r="A3275" s="13">
        <v>3275</v>
      </c>
      <c r="B3275" s="14" t="s">
        <v>25</v>
      </c>
      <c r="C3275" s="35" t="str">
        <f t="shared" si="926"/>
        <v>p.relacionar</v>
      </c>
      <c r="D3275" s="16" t="str">
        <f t="shared" si="921"/>
        <v>é.conectado.a</v>
      </c>
      <c r="E3275" s="17" t="s">
        <v>26</v>
      </c>
      <c r="F3275" s="36" t="str">
        <f>F3272</f>
        <v>d.relacionar</v>
      </c>
      <c r="G3275" s="41" t="s">
        <v>872</v>
      </c>
      <c r="H3275" s="20" t="s">
        <v>12846</v>
      </c>
      <c r="I3275" s="21" t="str">
        <f t="shared" si="927"/>
        <v>null</v>
      </c>
      <c r="J3275" s="42" t="s">
        <v>0</v>
      </c>
      <c r="K3275" s="42" t="s">
        <v>0</v>
      </c>
      <c r="L3275" s="42" t="s">
        <v>0</v>
      </c>
      <c r="M3275" s="42" t="s">
        <v>0</v>
      </c>
      <c r="N3275" s="22" t="s">
        <v>0</v>
      </c>
      <c r="O3275" s="42" t="s">
        <v>0</v>
      </c>
      <c r="P3275" s="42" t="s">
        <v>0</v>
      </c>
      <c r="Q3275" s="42" t="s">
        <v>0</v>
      </c>
      <c r="R3275" s="24" t="s">
        <v>2401</v>
      </c>
      <c r="S3275" s="25" t="s">
        <v>1</v>
      </c>
      <c r="T3275" s="25" t="s">
        <v>6790</v>
      </c>
      <c r="U3275" s="26" t="str">
        <f t="shared" si="928"/>
        <v>Propriedade destinada a relacionar: é.conectado.a</v>
      </c>
      <c r="V3275" s="26" t="str">
        <f t="shared" si="922"/>
        <v>Dado para relacionar: conectado.a -- Formatado como (rdfs:Literal or xsd:string)</v>
      </c>
      <c r="W3275" s="27" t="s">
        <v>10625</v>
      </c>
      <c r="X3275" s="28" t="s">
        <v>3147</v>
      </c>
      <c r="Y3275" s="29" t="s">
        <v>9721</v>
      </c>
      <c r="Z3275" s="30" t="str">
        <f t="shared" si="930"/>
        <v>d.relacionar.105</v>
      </c>
      <c r="AA3275" s="30" t="str">
        <f t="shared" si="931"/>
        <v>Ação de relacionar</v>
      </c>
      <c r="AB3275" s="31" t="str">
        <f t="shared" si="916"/>
        <v>null</v>
      </c>
      <c r="AC3275" s="32" t="s">
        <v>0</v>
      </c>
      <c r="AD3275" s="31" t="str">
        <f t="shared" si="925"/>
        <v>null</v>
      </c>
      <c r="AE3275" s="32" t="s">
        <v>0</v>
      </c>
      <c r="AF3275" s="31" t="str">
        <f t="shared" si="923"/>
        <v>null</v>
      </c>
      <c r="AG3275" s="32" t="s">
        <v>0</v>
      </c>
      <c r="AH3275" s="31" t="str">
        <f t="shared" si="917"/>
        <v>null</v>
      </c>
      <c r="AI3275" s="32" t="s">
        <v>0</v>
      </c>
      <c r="AJ3275" s="31" t="str">
        <f t="shared" si="924"/>
        <v>null</v>
      </c>
      <c r="AK3275" s="32" t="s">
        <v>0</v>
      </c>
      <c r="AL3275" s="31" t="str">
        <f t="shared" si="929"/>
        <v>null</v>
      </c>
      <c r="AM3275" s="33" t="s">
        <v>0</v>
      </c>
    </row>
    <row r="3276" spans="1:39" ht="6.9" customHeight="1" x14ac:dyDescent="0.4">
      <c r="A3276" s="13">
        <v>3276</v>
      </c>
      <c r="B3276" s="14" t="s">
        <v>25</v>
      </c>
      <c r="C3276" s="35" t="str">
        <f t="shared" si="926"/>
        <v>p.relacionar</v>
      </c>
      <c r="D3276" s="16" t="str">
        <f t="shared" si="921"/>
        <v>é.destino.de</v>
      </c>
      <c r="E3276" s="17" t="s">
        <v>26</v>
      </c>
      <c r="F3276" s="36" t="str">
        <f>F3275</f>
        <v>d.relacionar</v>
      </c>
      <c r="G3276" s="41" t="s">
        <v>883</v>
      </c>
      <c r="H3276" s="20" t="s">
        <v>12846</v>
      </c>
      <c r="I3276" s="21" t="str">
        <f t="shared" si="927"/>
        <v>null</v>
      </c>
      <c r="J3276" s="42" t="s">
        <v>0</v>
      </c>
      <c r="K3276" s="42" t="s">
        <v>0</v>
      </c>
      <c r="L3276" s="42" t="s">
        <v>0</v>
      </c>
      <c r="M3276" s="42" t="s">
        <v>0</v>
      </c>
      <c r="N3276" s="22" t="s">
        <v>0</v>
      </c>
      <c r="O3276" s="42" t="s">
        <v>0</v>
      </c>
      <c r="P3276" s="42" t="s">
        <v>0</v>
      </c>
      <c r="Q3276" s="42" t="s">
        <v>0</v>
      </c>
      <c r="R3276" s="42" t="s">
        <v>0</v>
      </c>
      <c r="S3276" s="25" t="s">
        <v>1</v>
      </c>
      <c r="T3276" s="25" t="s">
        <v>6790</v>
      </c>
      <c r="U3276" s="26" t="str">
        <f t="shared" si="928"/>
        <v>Propriedade destinada a relacionar: é.destino.de</v>
      </c>
      <c r="V3276" s="26" t="str">
        <f t="shared" si="922"/>
        <v>Dado para relacionar: destino.de -- Formatado como (rdfs:Literal or xsd:string)</v>
      </c>
      <c r="W3276" s="27" t="s">
        <v>5253</v>
      </c>
      <c r="X3276" s="28" t="s">
        <v>3146</v>
      </c>
      <c r="Y3276" s="29" t="s">
        <v>9722</v>
      </c>
      <c r="Z3276" s="30" t="str">
        <f t="shared" si="930"/>
        <v>d.relacionar.106</v>
      </c>
      <c r="AA3276" s="30" t="str">
        <f t="shared" si="931"/>
        <v>Ação de relacionar</v>
      </c>
      <c r="AB3276" s="31" t="str">
        <f t="shared" si="916"/>
        <v>null</v>
      </c>
      <c r="AC3276" s="32" t="s">
        <v>0</v>
      </c>
      <c r="AD3276" s="31" t="str">
        <f t="shared" si="925"/>
        <v>null</v>
      </c>
      <c r="AE3276" s="32" t="s">
        <v>0</v>
      </c>
      <c r="AF3276" s="31" t="str">
        <f t="shared" si="923"/>
        <v>null</v>
      </c>
      <c r="AG3276" s="32" t="s">
        <v>0</v>
      </c>
      <c r="AH3276" s="31" t="str">
        <f t="shared" si="917"/>
        <v>null</v>
      </c>
      <c r="AI3276" s="32" t="s">
        <v>0</v>
      </c>
      <c r="AJ3276" s="31" t="str">
        <f t="shared" si="924"/>
        <v>null</v>
      </c>
      <c r="AK3276" s="32" t="s">
        <v>0</v>
      </c>
      <c r="AL3276" s="31" t="str">
        <f t="shared" si="929"/>
        <v>null</v>
      </c>
      <c r="AM3276" s="33" t="s">
        <v>0</v>
      </c>
    </row>
    <row r="3277" spans="1:39" ht="6.9" customHeight="1" x14ac:dyDescent="0.4">
      <c r="A3277" s="13">
        <v>3277</v>
      </c>
      <c r="B3277" s="14" t="s">
        <v>25</v>
      </c>
      <c r="C3277" s="35" t="str">
        <f t="shared" si="926"/>
        <v>p.relacionar</v>
      </c>
      <c r="D3277" s="16" t="str">
        <f t="shared" si="921"/>
        <v>é.incluída.em</v>
      </c>
      <c r="E3277" s="17" t="s">
        <v>26</v>
      </c>
      <c r="F3277" s="36" t="str">
        <f>F3275</f>
        <v>d.relacionar</v>
      </c>
      <c r="G3277" s="41" t="s">
        <v>2400</v>
      </c>
      <c r="H3277" s="20" t="s">
        <v>12846</v>
      </c>
      <c r="I3277" s="21" t="str">
        <f t="shared" si="927"/>
        <v>null</v>
      </c>
      <c r="J3277" s="42" t="s">
        <v>0</v>
      </c>
      <c r="K3277" s="42" t="s">
        <v>0</v>
      </c>
      <c r="L3277" s="42" t="s">
        <v>0</v>
      </c>
      <c r="M3277" s="42" t="s">
        <v>0</v>
      </c>
      <c r="N3277" s="22" t="s">
        <v>0</v>
      </c>
      <c r="O3277" s="42" t="s">
        <v>0</v>
      </c>
      <c r="P3277" s="42" t="s">
        <v>0</v>
      </c>
      <c r="Q3277" s="42" t="s">
        <v>0</v>
      </c>
      <c r="R3277" s="24" t="s">
        <v>2406</v>
      </c>
      <c r="S3277" s="25" t="s">
        <v>1</v>
      </c>
      <c r="T3277" s="25" t="s">
        <v>6790</v>
      </c>
      <c r="U3277" s="26" t="str">
        <f t="shared" si="928"/>
        <v>Propriedade destinada a relacionar: é.incluída.em</v>
      </c>
      <c r="V3277" s="26" t="str">
        <f t="shared" si="922"/>
        <v>Dado para relacionar: incluída.em -- Formatado como (rdfs:Literal or xsd:string)</v>
      </c>
      <c r="W3277" s="27" t="s">
        <v>5254</v>
      </c>
      <c r="X3277" s="28" t="s">
        <v>3145</v>
      </c>
      <c r="Y3277" s="29" t="s">
        <v>9723</v>
      </c>
      <c r="Z3277" s="30" t="str">
        <f t="shared" si="930"/>
        <v>d.relacionar.107</v>
      </c>
      <c r="AA3277" s="30" t="str">
        <f t="shared" si="931"/>
        <v>Ação de relacionar</v>
      </c>
      <c r="AB3277" s="31" t="str">
        <f t="shared" si="916"/>
        <v>null</v>
      </c>
      <c r="AC3277" s="32" t="s">
        <v>0</v>
      </c>
      <c r="AD3277" s="31" t="str">
        <f t="shared" si="925"/>
        <v>null</v>
      </c>
      <c r="AE3277" s="32" t="s">
        <v>0</v>
      </c>
      <c r="AF3277" s="31" t="str">
        <f t="shared" si="923"/>
        <v>null</v>
      </c>
      <c r="AG3277" s="32" t="s">
        <v>0</v>
      </c>
      <c r="AH3277" s="31" t="str">
        <f t="shared" si="917"/>
        <v>null</v>
      </c>
      <c r="AI3277" s="32" t="s">
        <v>0</v>
      </c>
      <c r="AJ3277" s="31" t="str">
        <f t="shared" si="924"/>
        <v>null</v>
      </c>
      <c r="AK3277" s="32" t="s">
        <v>0</v>
      </c>
      <c r="AL3277" s="31" t="str">
        <f t="shared" si="929"/>
        <v>null</v>
      </c>
      <c r="AM3277" s="33" t="s">
        <v>0</v>
      </c>
    </row>
    <row r="3278" spans="1:39" ht="6.9" customHeight="1" x14ac:dyDescent="0.4">
      <c r="A3278" s="13">
        <v>3278</v>
      </c>
      <c r="B3278" s="14" t="s">
        <v>25</v>
      </c>
      <c r="C3278" s="35" t="str">
        <f t="shared" si="926"/>
        <v>p.relacionar</v>
      </c>
      <c r="D3278" s="16" t="str">
        <f t="shared" si="921"/>
        <v>é.incluído.em</v>
      </c>
      <c r="E3278" s="17" t="s">
        <v>26</v>
      </c>
      <c r="F3278" s="36" t="str">
        <f>F3276</f>
        <v>d.relacionar</v>
      </c>
      <c r="G3278" s="41" t="s">
        <v>877</v>
      </c>
      <c r="H3278" s="20" t="s">
        <v>12846</v>
      </c>
      <c r="I3278" s="21" t="str">
        <f t="shared" si="927"/>
        <v>null</v>
      </c>
      <c r="J3278" s="42" t="s">
        <v>0</v>
      </c>
      <c r="K3278" s="42" t="s">
        <v>0</v>
      </c>
      <c r="L3278" s="42" t="s">
        <v>0</v>
      </c>
      <c r="M3278" s="42" t="s">
        <v>0</v>
      </c>
      <c r="N3278" s="22" t="s">
        <v>0</v>
      </c>
      <c r="O3278" s="42" t="s">
        <v>0</v>
      </c>
      <c r="P3278" s="42" t="s">
        <v>0</v>
      </c>
      <c r="Q3278" s="42" t="s">
        <v>0</v>
      </c>
      <c r="R3278" s="24" t="s">
        <v>2405</v>
      </c>
      <c r="S3278" s="25" t="s">
        <v>1</v>
      </c>
      <c r="T3278" s="25" t="s">
        <v>6790</v>
      </c>
      <c r="U3278" s="26" t="str">
        <f t="shared" si="928"/>
        <v>Propriedade destinada a relacionar: é.incluído.em</v>
      </c>
      <c r="V3278" s="26" t="str">
        <f t="shared" si="922"/>
        <v>Dado para relacionar: incluído.em -- Formatado como (rdfs:Literal or xsd:string)</v>
      </c>
      <c r="W3278" s="27" t="s">
        <v>5255</v>
      </c>
      <c r="X3278" s="28" t="s">
        <v>3145</v>
      </c>
      <c r="Y3278" s="29" t="s">
        <v>9723</v>
      </c>
      <c r="Z3278" s="30" t="str">
        <f t="shared" si="930"/>
        <v>d.relacionar.108</v>
      </c>
      <c r="AA3278" s="30" t="str">
        <f t="shared" si="931"/>
        <v>Ação de relacionar</v>
      </c>
      <c r="AB3278" s="31" t="str">
        <f t="shared" si="916"/>
        <v>null</v>
      </c>
      <c r="AC3278" s="32" t="s">
        <v>0</v>
      </c>
      <c r="AD3278" s="31" t="str">
        <f t="shared" si="925"/>
        <v>null</v>
      </c>
      <c r="AE3278" s="32" t="s">
        <v>0</v>
      </c>
      <c r="AF3278" s="31" t="str">
        <f t="shared" si="923"/>
        <v>null</v>
      </c>
      <c r="AG3278" s="32" t="s">
        <v>0</v>
      </c>
      <c r="AH3278" s="31" t="str">
        <f t="shared" si="917"/>
        <v>null</v>
      </c>
      <c r="AI3278" s="32" t="s">
        <v>0</v>
      </c>
      <c r="AJ3278" s="31" t="str">
        <f t="shared" si="924"/>
        <v>null</v>
      </c>
      <c r="AK3278" s="32" t="s">
        <v>0</v>
      </c>
      <c r="AL3278" s="31" t="str">
        <f t="shared" si="929"/>
        <v>null</v>
      </c>
      <c r="AM3278" s="33" t="s">
        <v>0</v>
      </c>
    </row>
    <row r="3279" spans="1:39" ht="6.9" customHeight="1" x14ac:dyDescent="0.4">
      <c r="A3279" s="13">
        <v>3279</v>
      </c>
      <c r="B3279" s="14" t="s">
        <v>25</v>
      </c>
      <c r="C3279" s="35" t="str">
        <f t="shared" si="926"/>
        <v>p.relacionar</v>
      </c>
      <c r="D3279" s="16" t="str">
        <f t="shared" si="921"/>
        <v>é.indivíduo.de</v>
      </c>
      <c r="E3279" s="17" t="s">
        <v>26</v>
      </c>
      <c r="F3279" s="36" t="str">
        <f>F3277</f>
        <v>d.relacionar</v>
      </c>
      <c r="G3279" s="19" t="s">
        <v>6798</v>
      </c>
      <c r="H3279" s="36" t="s">
        <v>12846</v>
      </c>
      <c r="I3279" s="21" t="str">
        <f t="shared" si="927"/>
        <v>null</v>
      </c>
      <c r="J3279" s="22" t="s">
        <v>0</v>
      </c>
      <c r="K3279" s="22" t="s">
        <v>0</v>
      </c>
      <c r="L3279" s="22" t="s">
        <v>0</v>
      </c>
      <c r="M3279" s="22" t="s">
        <v>0</v>
      </c>
      <c r="N3279" s="22" t="s">
        <v>0</v>
      </c>
      <c r="O3279" s="22" t="s">
        <v>0</v>
      </c>
      <c r="P3279" s="22" t="s">
        <v>0</v>
      </c>
      <c r="Q3279" s="22" t="s">
        <v>0</v>
      </c>
      <c r="R3279" s="42" t="s">
        <v>0</v>
      </c>
      <c r="S3279" s="25" t="s">
        <v>1</v>
      </c>
      <c r="T3279" s="25" t="s">
        <v>6790</v>
      </c>
      <c r="U3279" s="26" t="str">
        <f t="shared" si="928"/>
        <v>Propriedade destinada a relacionar: é.indivíduo.de</v>
      </c>
      <c r="V3279" s="26" t="str">
        <f t="shared" si="922"/>
        <v>Dado para relacionar: indivíduo.de -- Formatado como (rdfs:Literal or xsd:string)</v>
      </c>
      <c r="W3279" s="27" t="s">
        <v>6797</v>
      </c>
      <c r="X3279" s="28" t="s">
        <v>10802</v>
      </c>
      <c r="Y3279" s="28" t="s">
        <v>9724</v>
      </c>
      <c r="Z3279" s="30" t="str">
        <f t="shared" si="930"/>
        <v>d.relacionar.109</v>
      </c>
      <c r="AA3279" s="30" t="str">
        <f t="shared" si="931"/>
        <v>Ação de relacionar</v>
      </c>
      <c r="AB3279" s="31" t="str">
        <f t="shared" si="916"/>
        <v>categoria.revit</v>
      </c>
      <c r="AC3279" s="32" t="s">
        <v>1976</v>
      </c>
      <c r="AD3279" s="31" t="str">
        <f t="shared" si="925"/>
        <v>null</v>
      </c>
      <c r="AE3279" s="32" t="s">
        <v>0</v>
      </c>
      <c r="AF3279" s="31" t="str">
        <f t="shared" si="923"/>
        <v>null</v>
      </c>
      <c r="AG3279" s="32" t="s">
        <v>0</v>
      </c>
      <c r="AH3279" s="31" t="str">
        <f t="shared" si="917"/>
        <v>classe.ifc</v>
      </c>
      <c r="AI3279" s="32" t="s">
        <v>1949</v>
      </c>
      <c r="AJ3279" s="31" t="str">
        <f t="shared" si="924"/>
        <v>null</v>
      </c>
      <c r="AK3279" s="32" t="s">
        <v>0</v>
      </c>
      <c r="AL3279" s="31" t="str">
        <f t="shared" si="929"/>
        <v>null</v>
      </c>
      <c r="AM3279" s="33" t="s">
        <v>0</v>
      </c>
    </row>
    <row r="3280" spans="1:39" ht="6.9" customHeight="1" x14ac:dyDescent="0.4">
      <c r="A3280" s="13">
        <v>3280</v>
      </c>
      <c r="B3280" s="14" t="s">
        <v>25</v>
      </c>
      <c r="C3280" s="35" t="str">
        <f t="shared" si="926"/>
        <v>p.relacionar</v>
      </c>
      <c r="D3280" s="16" t="str">
        <f t="shared" si="921"/>
        <v>é.parte.de</v>
      </c>
      <c r="E3280" s="17" t="s">
        <v>26</v>
      </c>
      <c r="F3280" s="36" t="str">
        <f>F3279</f>
        <v>d.relacionar</v>
      </c>
      <c r="G3280" s="41" t="s">
        <v>873</v>
      </c>
      <c r="H3280" s="20" t="s">
        <v>12846</v>
      </c>
      <c r="I3280" s="21" t="str">
        <f t="shared" si="927"/>
        <v>null</v>
      </c>
      <c r="J3280" s="42" t="s">
        <v>0</v>
      </c>
      <c r="K3280" s="42" t="s">
        <v>0</v>
      </c>
      <c r="L3280" s="42" t="s">
        <v>0</v>
      </c>
      <c r="M3280" s="42" t="s">
        <v>32</v>
      </c>
      <c r="N3280" s="22" t="s">
        <v>0</v>
      </c>
      <c r="O3280" s="42" t="s">
        <v>0</v>
      </c>
      <c r="P3280" s="42" t="s">
        <v>0</v>
      </c>
      <c r="Q3280" s="42" t="s">
        <v>0</v>
      </c>
      <c r="R3280" s="42" t="s">
        <v>0</v>
      </c>
      <c r="S3280" s="25" t="s">
        <v>1</v>
      </c>
      <c r="T3280" s="25" t="s">
        <v>6790</v>
      </c>
      <c r="U3280" s="26" t="str">
        <f t="shared" si="928"/>
        <v>Propriedade destinada a relacionar: é.parte.de</v>
      </c>
      <c r="V3280" s="26" t="str">
        <f t="shared" si="922"/>
        <v>Dado para relacionar: parte.de -- Formatado como (rdfs:Literal or xsd:string)</v>
      </c>
      <c r="W3280" s="27" t="s">
        <v>4554</v>
      </c>
      <c r="X3280" s="28" t="s">
        <v>12616</v>
      </c>
      <c r="Y3280" s="29" t="s">
        <v>11842</v>
      </c>
      <c r="Z3280" s="30" t="str">
        <f t="shared" si="930"/>
        <v>d.relacionar.110</v>
      </c>
      <c r="AA3280" s="30" t="str">
        <f t="shared" si="931"/>
        <v>Ação de relacionar</v>
      </c>
      <c r="AB3280" s="31" t="str">
        <f t="shared" si="916"/>
        <v>null</v>
      </c>
      <c r="AC3280" s="32" t="s">
        <v>0</v>
      </c>
      <c r="AD3280" s="31" t="str">
        <f t="shared" si="925"/>
        <v>null</v>
      </c>
      <c r="AE3280" s="32" t="s">
        <v>0</v>
      </c>
      <c r="AF3280" s="31" t="str">
        <f t="shared" si="923"/>
        <v>null</v>
      </c>
      <c r="AG3280" s="32" t="s">
        <v>0</v>
      </c>
      <c r="AH3280" s="31" t="str">
        <f t="shared" si="917"/>
        <v>null</v>
      </c>
      <c r="AI3280" s="32" t="s">
        <v>0</v>
      </c>
      <c r="AJ3280" s="31" t="str">
        <f t="shared" si="924"/>
        <v>null</v>
      </c>
      <c r="AK3280" s="32" t="s">
        <v>0</v>
      </c>
      <c r="AL3280" s="31" t="str">
        <f t="shared" si="929"/>
        <v>null</v>
      </c>
      <c r="AM3280" s="33" t="s">
        <v>0</v>
      </c>
    </row>
    <row r="3281" spans="1:39" ht="6.9" customHeight="1" x14ac:dyDescent="0.4">
      <c r="A3281" s="13">
        <v>3281</v>
      </c>
      <c r="B3281" s="14" t="s">
        <v>25</v>
      </c>
      <c r="C3281" s="35" t="str">
        <f t="shared" si="926"/>
        <v>p.relacionar</v>
      </c>
      <c r="D3281" s="16" t="str">
        <f t="shared" si="921"/>
        <v>é.pertencente.a</v>
      </c>
      <c r="E3281" s="17" t="s">
        <v>26</v>
      </c>
      <c r="F3281" s="36" t="str">
        <f>F3278</f>
        <v>d.relacionar</v>
      </c>
      <c r="G3281" s="41" t="s">
        <v>878</v>
      </c>
      <c r="H3281" s="20" t="s">
        <v>12846</v>
      </c>
      <c r="I3281" s="21" t="str">
        <f t="shared" si="927"/>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8"/>
        <v>Propriedade destinada a relacionar: é.pertencente.a</v>
      </c>
      <c r="V3281" s="26" t="str">
        <f t="shared" si="922"/>
        <v>Dado para relacionar: pertencente.a -- Formatado como (rdfs:Literal or xsd:string)</v>
      </c>
      <c r="W3281" s="27" t="s">
        <v>5256</v>
      </c>
      <c r="X3281" s="28" t="s">
        <v>3144</v>
      </c>
      <c r="Y3281" s="29" t="s">
        <v>9725</v>
      </c>
      <c r="Z3281" s="30" t="str">
        <f t="shared" si="930"/>
        <v>d.relacionar.111</v>
      </c>
      <c r="AA3281" s="30" t="str">
        <f t="shared" si="931"/>
        <v>Ação de relacionar</v>
      </c>
      <c r="AB3281" s="31" t="str">
        <f t="shared" ref="AB3281:AB3344" si="932">IF(AC3281="null", "null", "categoria.revit")</f>
        <v>null</v>
      </c>
      <c r="AC3281" s="32" t="s">
        <v>0</v>
      </c>
      <c r="AD3281" s="31" t="str">
        <f t="shared" si="925"/>
        <v>null</v>
      </c>
      <c r="AE3281" s="32" t="s">
        <v>0</v>
      </c>
      <c r="AF3281" s="31" t="str">
        <f t="shared" si="923"/>
        <v>null</v>
      </c>
      <c r="AG3281" s="32" t="s">
        <v>0</v>
      </c>
      <c r="AH3281" s="31" t="str">
        <f t="shared" ref="AH3281:AH3344" si="933">IF(AI3281="null", "null", "classe.ifc")</f>
        <v>null</v>
      </c>
      <c r="AI3281" s="32" t="s">
        <v>0</v>
      </c>
      <c r="AJ3281" s="31" t="str">
        <f t="shared" si="924"/>
        <v>null</v>
      </c>
      <c r="AK3281" s="32" t="s">
        <v>0</v>
      </c>
      <c r="AL3281" s="31" t="str">
        <f t="shared" si="929"/>
        <v>null</v>
      </c>
      <c r="AM3281" s="33" t="s">
        <v>0</v>
      </c>
    </row>
    <row r="3282" spans="1:39" ht="6.9" customHeight="1" x14ac:dyDescent="0.4">
      <c r="A3282" s="13">
        <v>3282</v>
      </c>
      <c r="B3282" s="14" t="s">
        <v>25</v>
      </c>
      <c r="C3282" s="35" t="str">
        <f t="shared" si="926"/>
        <v>p.relacionar</v>
      </c>
      <c r="D3282" s="16" t="str">
        <f t="shared" si="921"/>
        <v>é.precisa.de</v>
      </c>
      <c r="E3282" s="17" t="s">
        <v>26</v>
      </c>
      <c r="F3282" s="36" t="str">
        <f>F3279</f>
        <v>d.relacionar</v>
      </c>
      <c r="G3282" s="41" t="s">
        <v>881</v>
      </c>
      <c r="H3282" s="20" t="s">
        <v>12846</v>
      </c>
      <c r="I3282" s="21" t="str">
        <f t="shared" si="927"/>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8"/>
        <v>Propriedade destinada a relacionar: é.precisa.de</v>
      </c>
      <c r="V3282" s="26" t="str">
        <f t="shared" si="922"/>
        <v>Dado para relacionar: precisa.de -- Formatado como (rdfs:Literal or xsd:string)</v>
      </c>
      <c r="W3282" s="27" t="s">
        <v>5257</v>
      </c>
      <c r="X3282" s="28" t="s">
        <v>2603</v>
      </c>
      <c r="Y3282" s="29" t="s">
        <v>9726</v>
      </c>
      <c r="Z3282" s="30" t="str">
        <f t="shared" si="930"/>
        <v>d.relacionar.112</v>
      </c>
      <c r="AA3282" s="30" t="str">
        <f t="shared" si="931"/>
        <v>Ação de relacionar</v>
      </c>
      <c r="AB3282" s="31" t="str">
        <f t="shared" si="932"/>
        <v>null</v>
      </c>
      <c r="AC3282" s="32" t="s">
        <v>0</v>
      </c>
      <c r="AD3282" s="31" t="str">
        <f t="shared" si="925"/>
        <v>null</v>
      </c>
      <c r="AE3282" s="32" t="s">
        <v>0</v>
      </c>
      <c r="AF3282" s="31" t="str">
        <f t="shared" si="923"/>
        <v>null</v>
      </c>
      <c r="AG3282" s="32" t="s">
        <v>0</v>
      </c>
      <c r="AH3282" s="31" t="str">
        <f t="shared" si="933"/>
        <v>null</v>
      </c>
      <c r="AI3282" s="32" t="s">
        <v>0</v>
      </c>
      <c r="AJ3282" s="31" t="str">
        <f t="shared" si="924"/>
        <v>null</v>
      </c>
      <c r="AK3282" s="32" t="s">
        <v>0</v>
      </c>
      <c r="AL3282" s="31" t="str">
        <f t="shared" si="929"/>
        <v>null</v>
      </c>
      <c r="AM3282" s="33" t="s">
        <v>0</v>
      </c>
    </row>
    <row r="3283" spans="1:39" ht="6.9" customHeight="1" x14ac:dyDescent="0.4">
      <c r="A3283" s="13">
        <v>3283</v>
      </c>
      <c r="B3283" s="14" t="s">
        <v>25</v>
      </c>
      <c r="C3283" s="35" t="str">
        <f t="shared" si="926"/>
        <v>p.relacionar</v>
      </c>
      <c r="D3283" s="16" t="str">
        <f t="shared" si="921"/>
        <v>é.usada.em</v>
      </c>
      <c r="E3283" s="17" t="s">
        <v>26</v>
      </c>
      <c r="F3283" s="36" t="str">
        <f>F3281</f>
        <v>d.relacionar</v>
      </c>
      <c r="G3283" s="41" t="s">
        <v>2407</v>
      </c>
      <c r="H3283" s="20" t="s">
        <v>12846</v>
      </c>
      <c r="I3283" s="21" t="str">
        <f t="shared" si="927"/>
        <v>null</v>
      </c>
      <c r="J3283" s="42" t="s">
        <v>0</v>
      </c>
      <c r="K3283" s="42" t="s">
        <v>0</v>
      </c>
      <c r="L3283" s="42" t="s">
        <v>0</v>
      </c>
      <c r="M3283" s="42" t="s">
        <v>0</v>
      </c>
      <c r="N3283" s="22" t="s">
        <v>0</v>
      </c>
      <c r="O3283" s="42" t="s">
        <v>0</v>
      </c>
      <c r="P3283" s="42" t="s">
        <v>0</v>
      </c>
      <c r="Q3283" s="42" t="s">
        <v>0</v>
      </c>
      <c r="R3283" s="24" t="s">
        <v>2409</v>
      </c>
      <c r="S3283" s="25" t="s">
        <v>1</v>
      </c>
      <c r="T3283" s="25" t="s">
        <v>6790</v>
      </c>
      <c r="U3283" s="26" t="str">
        <f t="shared" si="928"/>
        <v>Propriedade destinada a relacionar: é.usada.em</v>
      </c>
      <c r="V3283" s="26" t="str">
        <f t="shared" si="922"/>
        <v>Dado para relacionar: usada.em -- Formatado como (rdfs:Literal or xsd:string)</v>
      </c>
      <c r="W3283" s="27" t="s">
        <v>10626</v>
      </c>
      <c r="X3283" s="28" t="s">
        <v>2873</v>
      </c>
      <c r="Y3283" s="29" t="s">
        <v>9727</v>
      </c>
      <c r="Z3283" s="30" t="str">
        <f t="shared" si="930"/>
        <v>d.relacionar.113</v>
      </c>
      <c r="AA3283" s="30" t="str">
        <f t="shared" si="931"/>
        <v>Ação de relacionar</v>
      </c>
      <c r="AB3283" s="31" t="str">
        <f t="shared" si="932"/>
        <v>null</v>
      </c>
      <c r="AC3283" s="32" t="s">
        <v>0</v>
      </c>
      <c r="AD3283" s="31" t="str">
        <f t="shared" si="925"/>
        <v>null</v>
      </c>
      <c r="AE3283" s="32" t="s">
        <v>0</v>
      </c>
      <c r="AF3283" s="31" t="str">
        <f t="shared" si="923"/>
        <v>null</v>
      </c>
      <c r="AG3283" s="32" t="s">
        <v>0</v>
      </c>
      <c r="AH3283" s="31" t="str">
        <f t="shared" si="933"/>
        <v>null</v>
      </c>
      <c r="AI3283" s="32" t="s">
        <v>0</v>
      </c>
      <c r="AJ3283" s="31" t="str">
        <f t="shared" si="924"/>
        <v>null</v>
      </c>
      <c r="AK3283" s="32" t="s">
        <v>0</v>
      </c>
      <c r="AL3283" s="31" t="str">
        <f t="shared" si="929"/>
        <v>null</v>
      </c>
      <c r="AM3283" s="33" t="s">
        <v>0</v>
      </c>
    </row>
    <row r="3284" spans="1:39" ht="6.9" customHeight="1" x14ac:dyDescent="0.4">
      <c r="A3284" s="13">
        <v>3284</v>
      </c>
      <c r="B3284" s="14" t="s">
        <v>25</v>
      </c>
      <c r="C3284" s="35" t="str">
        <f t="shared" si="926"/>
        <v>p.relacionar</v>
      </c>
      <c r="D3284" s="16" t="str">
        <f t="shared" si="921"/>
        <v>é.usado.em</v>
      </c>
      <c r="E3284" s="17" t="s">
        <v>26</v>
      </c>
      <c r="F3284" s="36" t="str">
        <f>F3282</f>
        <v>d.relacionar</v>
      </c>
      <c r="G3284" s="41" t="s">
        <v>1482</v>
      </c>
      <c r="H3284" s="20" t="s">
        <v>12846</v>
      </c>
      <c r="I3284" s="21" t="str">
        <f t="shared" si="927"/>
        <v>null</v>
      </c>
      <c r="J3284" s="42" t="s">
        <v>0</v>
      </c>
      <c r="K3284" s="42" t="s">
        <v>0</v>
      </c>
      <c r="L3284" s="42" t="s">
        <v>0</v>
      </c>
      <c r="M3284" s="42" t="s">
        <v>0</v>
      </c>
      <c r="N3284" s="22" t="s">
        <v>0</v>
      </c>
      <c r="O3284" s="42" t="s">
        <v>0</v>
      </c>
      <c r="P3284" s="42" t="s">
        <v>0</v>
      </c>
      <c r="Q3284" s="42" t="s">
        <v>0</v>
      </c>
      <c r="R3284" s="24" t="s">
        <v>2408</v>
      </c>
      <c r="S3284" s="25" t="s">
        <v>1</v>
      </c>
      <c r="T3284" s="25" t="s">
        <v>6790</v>
      </c>
      <c r="U3284" s="26" t="str">
        <f t="shared" si="928"/>
        <v>Propriedade destinada a relacionar: é.usado.em</v>
      </c>
      <c r="V3284" s="26" t="str">
        <f t="shared" si="922"/>
        <v>Dado para relacionar: usado.em -- Formatado como (rdfs:Literal or xsd:string)</v>
      </c>
      <c r="W3284" s="27" t="s">
        <v>10626</v>
      </c>
      <c r="X3284" s="28" t="s">
        <v>2873</v>
      </c>
      <c r="Y3284" s="29" t="s">
        <v>9727</v>
      </c>
      <c r="Z3284" s="30" t="str">
        <f t="shared" si="930"/>
        <v>d.relacionar.114</v>
      </c>
      <c r="AA3284" s="30" t="str">
        <f t="shared" si="931"/>
        <v>Ação de relacionar</v>
      </c>
      <c r="AB3284" s="31" t="str">
        <f t="shared" si="932"/>
        <v>null</v>
      </c>
      <c r="AC3284" s="32" t="s">
        <v>0</v>
      </c>
      <c r="AD3284" s="31" t="str">
        <f t="shared" si="925"/>
        <v>null</v>
      </c>
      <c r="AE3284" s="32" t="s">
        <v>0</v>
      </c>
      <c r="AF3284" s="31" t="str">
        <f t="shared" si="923"/>
        <v>null</v>
      </c>
      <c r="AG3284" s="32" t="s">
        <v>0</v>
      </c>
      <c r="AH3284" s="31" t="str">
        <f t="shared" si="933"/>
        <v>null</v>
      </c>
      <c r="AI3284" s="32" t="s">
        <v>0</v>
      </c>
      <c r="AJ3284" s="31" t="str">
        <f t="shared" si="924"/>
        <v>null</v>
      </c>
      <c r="AK3284" s="32" t="s">
        <v>0</v>
      </c>
      <c r="AL3284" s="31" t="str">
        <f t="shared" si="929"/>
        <v>null</v>
      </c>
      <c r="AM3284" s="33" t="s">
        <v>0</v>
      </c>
    </row>
    <row r="3285" spans="1:39" ht="6.9" customHeight="1" x14ac:dyDescent="0.4">
      <c r="A3285" s="13">
        <v>3285</v>
      </c>
      <c r="B3285" s="14" t="s">
        <v>25</v>
      </c>
      <c r="C3285" s="35" t="str">
        <f t="shared" si="926"/>
        <v>p.relacionar</v>
      </c>
      <c r="D3285" s="16" t="str">
        <f t="shared" si="921"/>
        <v>é.usada.por</v>
      </c>
      <c r="E3285" s="17" t="s">
        <v>26</v>
      </c>
      <c r="F3285" s="36" t="str">
        <f>F3283</f>
        <v>d.relacionar</v>
      </c>
      <c r="G3285" s="41" t="s">
        <v>1817</v>
      </c>
      <c r="H3285" s="20" t="s">
        <v>12846</v>
      </c>
      <c r="I3285" s="21" t="str">
        <f t="shared" si="927"/>
        <v>null</v>
      </c>
      <c r="J3285" s="42" t="s">
        <v>0</v>
      </c>
      <c r="K3285" s="42" t="s">
        <v>0</v>
      </c>
      <c r="L3285" s="42" t="s">
        <v>0</v>
      </c>
      <c r="M3285" s="42" t="s">
        <v>0</v>
      </c>
      <c r="N3285" s="22" t="s">
        <v>0</v>
      </c>
      <c r="O3285" s="42" t="s">
        <v>0</v>
      </c>
      <c r="P3285" s="42" t="s">
        <v>0</v>
      </c>
      <c r="Q3285" s="42" t="s">
        <v>0</v>
      </c>
      <c r="R3285" s="24" t="s">
        <v>2411</v>
      </c>
      <c r="S3285" s="25" t="s">
        <v>1</v>
      </c>
      <c r="T3285" s="25" t="s">
        <v>6790</v>
      </c>
      <c r="U3285" s="26" t="str">
        <f t="shared" si="928"/>
        <v>Propriedade destinada a relacionar: é.usada.por</v>
      </c>
      <c r="V3285" s="26" t="str">
        <f t="shared" si="922"/>
        <v>Dado para relacionar: usada.por -- Formatado como (rdfs:Literal or xsd:string)</v>
      </c>
      <c r="W3285" s="27" t="s">
        <v>5258</v>
      </c>
      <c r="X3285" s="28" t="s">
        <v>2874</v>
      </c>
      <c r="Y3285" s="29" t="s">
        <v>9728</v>
      </c>
      <c r="Z3285" s="30" t="str">
        <f t="shared" si="930"/>
        <v>d.relacionar.115</v>
      </c>
      <c r="AA3285" s="30" t="str">
        <f t="shared" si="931"/>
        <v>Ação de relacionar</v>
      </c>
      <c r="AB3285" s="31" t="str">
        <f t="shared" si="932"/>
        <v>null</v>
      </c>
      <c r="AC3285" s="32" t="s">
        <v>0</v>
      </c>
      <c r="AD3285" s="31" t="str">
        <f t="shared" si="925"/>
        <v>null</v>
      </c>
      <c r="AE3285" s="32" t="s">
        <v>0</v>
      </c>
      <c r="AF3285" s="31" t="str">
        <f t="shared" si="923"/>
        <v>null</v>
      </c>
      <c r="AG3285" s="32" t="s">
        <v>0</v>
      </c>
      <c r="AH3285" s="31" t="str">
        <f t="shared" si="933"/>
        <v>null</v>
      </c>
      <c r="AI3285" s="32" t="s">
        <v>0</v>
      </c>
      <c r="AJ3285" s="31" t="str">
        <f t="shared" si="924"/>
        <v>null</v>
      </c>
      <c r="AK3285" s="32" t="s">
        <v>0</v>
      </c>
      <c r="AL3285" s="31" t="str">
        <f t="shared" si="929"/>
        <v>null</v>
      </c>
      <c r="AM3285" s="33" t="s">
        <v>0</v>
      </c>
    </row>
    <row r="3286" spans="1:39" ht="6.9" customHeight="1" x14ac:dyDescent="0.4">
      <c r="A3286" s="13">
        <v>3286</v>
      </c>
      <c r="B3286" s="14" t="s">
        <v>25</v>
      </c>
      <c r="C3286" s="35" t="str">
        <f t="shared" si="926"/>
        <v>p.relacionar</v>
      </c>
      <c r="D3286" s="16" t="str">
        <f t="shared" si="921"/>
        <v>é.usado.por</v>
      </c>
      <c r="E3286" s="17" t="s">
        <v>26</v>
      </c>
      <c r="F3286" s="36" t="str">
        <f>F3284</f>
        <v>d.relacionar</v>
      </c>
      <c r="G3286" s="41" t="s">
        <v>879</v>
      </c>
      <c r="H3286" s="20" t="s">
        <v>12846</v>
      </c>
      <c r="I3286" s="21" t="str">
        <f t="shared" si="927"/>
        <v>null</v>
      </c>
      <c r="J3286" s="42" t="s">
        <v>0</v>
      </c>
      <c r="K3286" s="42" t="s">
        <v>0</v>
      </c>
      <c r="L3286" s="42" t="s">
        <v>0</v>
      </c>
      <c r="M3286" s="42" t="s">
        <v>0</v>
      </c>
      <c r="N3286" s="22" t="s">
        <v>0</v>
      </c>
      <c r="O3286" s="42" t="s">
        <v>0</v>
      </c>
      <c r="P3286" s="42" t="s">
        <v>0</v>
      </c>
      <c r="Q3286" s="42" t="s">
        <v>0</v>
      </c>
      <c r="R3286" s="24" t="s">
        <v>2410</v>
      </c>
      <c r="S3286" s="25" t="s">
        <v>1</v>
      </c>
      <c r="T3286" s="25" t="s">
        <v>6790</v>
      </c>
      <c r="U3286" s="26" t="str">
        <f t="shared" si="928"/>
        <v>Propriedade destinada a relacionar: é.usado.por</v>
      </c>
      <c r="V3286" s="26" t="str">
        <f t="shared" si="922"/>
        <v>Dado para relacionar: usado.por -- Formatado como (rdfs:Literal or xsd:string)</v>
      </c>
      <c r="W3286" s="27" t="s">
        <v>5258</v>
      </c>
      <c r="X3286" s="28" t="s">
        <v>2874</v>
      </c>
      <c r="Y3286" s="29" t="s">
        <v>9728</v>
      </c>
      <c r="Z3286" s="30" t="str">
        <f t="shared" si="930"/>
        <v>d.relacionar.116</v>
      </c>
      <c r="AA3286" s="30" t="str">
        <f t="shared" si="931"/>
        <v>Ação de relacionar</v>
      </c>
      <c r="AB3286" s="31" t="str">
        <f t="shared" si="932"/>
        <v>null</v>
      </c>
      <c r="AC3286" s="32" t="s">
        <v>0</v>
      </c>
      <c r="AD3286" s="31" t="str">
        <f t="shared" si="925"/>
        <v>null</v>
      </c>
      <c r="AE3286" s="32" t="s">
        <v>0</v>
      </c>
      <c r="AF3286" s="31" t="str">
        <f t="shared" si="923"/>
        <v>null</v>
      </c>
      <c r="AG3286" s="32" t="s">
        <v>0</v>
      </c>
      <c r="AH3286" s="31" t="str">
        <f t="shared" si="933"/>
        <v>null</v>
      </c>
      <c r="AI3286" s="32" t="s">
        <v>0</v>
      </c>
      <c r="AJ3286" s="31" t="str">
        <f t="shared" si="924"/>
        <v>null</v>
      </c>
      <c r="AK3286" s="32" t="s">
        <v>0</v>
      </c>
      <c r="AL3286" s="31" t="str">
        <f t="shared" si="929"/>
        <v>null</v>
      </c>
      <c r="AM3286" s="33" t="s">
        <v>0</v>
      </c>
    </row>
    <row r="3287" spans="1:39" ht="6.9" customHeight="1" x14ac:dyDescent="0.4">
      <c r="A3287" s="13">
        <v>3287</v>
      </c>
      <c r="B3287" s="14" t="s">
        <v>25</v>
      </c>
      <c r="C3287" s="15" t="str">
        <f t="shared" si="926"/>
        <v>p.representar</v>
      </c>
      <c r="D3287" s="16" t="str">
        <f t="shared" si="921"/>
        <v>é.axonometria</v>
      </c>
      <c r="E3287" s="17" t="s">
        <v>26</v>
      </c>
      <c r="F3287" s="40" t="s">
        <v>6543</v>
      </c>
      <c r="G3287" s="19" t="s">
        <v>287</v>
      </c>
      <c r="H3287" s="36" t="s">
        <v>12846</v>
      </c>
      <c r="I3287" s="21" t="str">
        <f t="shared" si="927"/>
        <v>null</v>
      </c>
      <c r="J3287" s="22" t="s">
        <v>0</v>
      </c>
      <c r="K3287" s="22" t="s">
        <v>0</v>
      </c>
      <c r="L3287" s="22" t="s">
        <v>0</v>
      </c>
      <c r="M3287" s="22" t="s">
        <v>0</v>
      </c>
      <c r="N3287" s="22" t="s">
        <v>0</v>
      </c>
      <c r="O3287" s="22" t="s">
        <v>0</v>
      </c>
      <c r="P3287" s="22" t="s">
        <v>0</v>
      </c>
      <c r="Q3287" s="22" t="s">
        <v>0</v>
      </c>
      <c r="R3287" s="42" t="s">
        <v>0</v>
      </c>
      <c r="S3287" s="25" t="s">
        <v>1</v>
      </c>
      <c r="T3287" s="25" t="s">
        <v>6790</v>
      </c>
      <c r="U3287" s="26" t="str">
        <f t="shared" si="928"/>
        <v>Propriedade destinada a representar: é.axonometria</v>
      </c>
      <c r="V3287" s="26" t="str">
        <f t="shared" si="922"/>
        <v>Dado para representar: axonometria -- Formatado como (rdfs:Literal or xsd:string)</v>
      </c>
      <c r="W3287" s="27" t="s">
        <v>6546</v>
      </c>
      <c r="X3287" s="28" t="s">
        <v>6610</v>
      </c>
      <c r="Y3287" s="29" t="s">
        <v>9729</v>
      </c>
      <c r="Z3287" s="30" t="str">
        <f t="shared" si="930"/>
        <v>d.representar.100</v>
      </c>
      <c r="AA3287" s="30" t="str">
        <f t="shared" si="931"/>
        <v>Ação de representar</v>
      </c>
      <c r="AB3287" s="31" t="str">
        <f t="shared" si="932"/>
        <v>categoria.revit</v>
      </c>
      <c r="AC3287" s="32" t="s">
        <v>1987</v>
      </c>
      <c r="AD3287" s="31" t="str">
        <f t="shared" si="925"/>
        <v>null</v>
      </c>
      <c r="AE3287" s="32" t="s">
        <v>0</v>
      </c>
      <c r="AF3287" s="31" t="str">
        <f t="shared" si="923"/>
        <v>null</v>
      </c>
      <c r="AG3287" s="32" t="s">
        <v>0</v>
      </c>
      <c r="AH3287" s="31" t="str">
        <f t="shared" si="933"/>
        <v>null</v>
      </c>
      <c r="AI3287" s="32" t="s">
        <v>0</v>
      </c>
      <c r="AJ3287" s="31" t="str">
        <f t="shared" si="924"/>
        <v>null</v>
      </c>
      <c r="AK3287" s="32" t="s">
        <v>0</v>
      </c>
      <c r="AL3287" s="31" t="str">
        <f t="shared" si="929"/>
        <v>código.abnt</v>
      </c>
      <c r="AM3287" s="33" t="s">
        <v>6578</v>
      </c>
    </row>
    <row r="3288" spans="1:39" ht="6.9" customHeight="1" x14ac:dyDescent="0.4">
      <c r="A3288" s="13">
        <v>3288</v>
      </c>
      <c r="B3288" s="14" t="s">
        <v>25</v>
      </c>
      <c r="C3288" s="35" t="str">
        <f t="shared" si="926"/>
        <v>p.representar</v>
      </c>
      <c r="D3288" s="16" t="str">
        <f t="shared" si="921"/>
        <v>é.axonometria.di</v>
      </c>
      <c r="E3288" s="17" t="s">
        <v>26</v>
      </c>
      <c r="F3288" s="36" t="str">
        <f t="shared" ref="F3288:F3300" si="934">F3287</f>
        <v>d.representar</v>
      </c>
      <c r="G3288" s="41" t="s">
        <v>6557</v>
      </c>
      <c r="H3288" s="20" t="s">
        <v>12846</v>
      </c>
      <c r="I3288" s="21" t="str">
        <f t="shared" si="927"/>
        <v>null</v>
      </c>
      <c r="J3288" s="42" t="s">
        <v>0</v>
      </c>
      <c r="K3288" s="42" t="s">
        <v>0</v>
      </c>
      <c r="L3288" s="42" t="s">
        <v>0</v>
      </c>
      <c r="M3288" s="42" t="s">
        <v>0</v>
      </c>
      <c r="N3288" s="22" t="s">
        <v>0</v>
      </c>
      <c r="O3288" s="42" t="s">
        <v>0</v>
      </c>
      <c r="P3288" s="42" t="s">
        <v>0</v>
      </c>
      <c r="Q3288" s="42" t="s">
        <v>0</v>
      </c>
      <c r="R3288" s="42" t="s">
        <v>0</v>
      </c>
      <c r="S3288" s="25" t="s">
        <v>1</v>
      </c>
      <c r="T3288" s="25" t="s">
        <v>6790</v>
      </c>
      <c r="U3288" s="26" t="str">
        <f t="shared" si="928"/>
        <v>Propriedade destinada a representar: é.axonometria.di</v>
      </c>
      <c r="V3288" s="26" t="str">
        <f t="shared" si="922"/>
        <v>Dado para representar: axonometria.di -- Formatado como (rdfs:Literal or xsd:string)</v>
      </c>
      <c r="W3288" s="27" t="s">
        <v>6551</v>
      </c>
      <c r="X3288" s="28" t="s">
        <v>6611</v>
      </c>
      <c r="Y3288" s="29" t="s">
        <v>9730</v>
      </c>
      <c r="Z3288" s="30" t="str">
        <f t="shared" si="930"/>
        <v>d.representar.101</v>
      </c>
      <c r="AA3288" s="30" t="str">
        <f t="shared" si="931"/>
        <v>Ação de representar</v>
      </c>
      <c r="AB3288" s="31" t="str">
        <f t="shared" si="932"/>
        <v>categoria.revit</v>
      </c>
      <c r="AC3288" s="32" t="s">
        <v>1987</v>
      </c>
      <c r="AD3288" s="31" t="str">
        <f t="shared" si="925"/>
        <v>null</v>
      </c>
      <c r="AE3288" s="32" t="s">
        <v>0</v>
      </c>
      <c r="AF3288" s="31" t="str">
        <f t="shared" si="923"/>
        <v>null</v>
      </c>
      <c r="AG3288" s="32" t="s">
        <v>0</v>
      </c>
      <c r="AH3288" s="31" t="str">
        <f t="shared" si="933"/>
        <v>null</v>
      </c>
      <c r="AI3288" s="32" t="s">
        <v>0</v>
      </c>
      <c r="AJ3288" s="31" t="str">
        <f t="shared" si="924"/>
        <v>null</v>
      </c>
      <c r="AK3288" s="32" t="s">
        <v>0</v>
      </c>
      <c r="AL3288" s="31" t="str">
        <f t="shared" si="929"/>
        <v>código.abnt</v>
      </c>
      <c r="AM3288" s="33" t="s">
        <v>6578</v>
      </c>
    </row>
    <row r="3289" spans="1:39" ht="6.9" customHeight="1" x14ac:dyDescent="0.4">
      <c r="A3289" s="13">
        <v>3289</v>
      </c>
      <c r="B3289" s="14" t="s">
        <v>25</v>
      </c>
      <c r="C3289" s="35" t="str">
        <f t="shared" si="926"/>
        <v>p.representar</v>
      </c>
      <c r="D3289" s="16" t="str">
        <f t="shared" si="921"/>
        <v>é.axonometria.iso</v>
      </c>
      <c r="E3289" s="17" t="s">
        <v>26</v>
      </c>
      <c r="F3289" s="36" t="str">
        <f t="shared" si="934"/>
        <v>d.representar</v>
      </c>
      <c r="G3289" s="41" t="s">
        <v>6555</v>
      </c>
      <c r="H3289" s="20" t="s">
        <v>12846</v>
      </c>
      <c r="I3289" s="21" t="str">
        <f t="shared" si="927"/>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8"/>
        <v>Propriedade destinada a representar: é.axonometria.iso</v>
      </c>
      <c r="V3289" s="26" t="str">
        <f t="shared" si="922"/>
        <v>Dado para representar: axonometria.iso -- Formatado como (rdfs:Literal or xsd:string)</v>
      </c>
      <c r="W3289" s="27" t="s">
        <v>6553</v>
      </c>
      <c r="X3289" s="28" t="s">
        <v>6612</v>
      </c>
      <c r="Y3289" s="29" t="s">
        <v>9731</v>
      </c>
      <c r="Z3289" s="30" t="str">
        <f t="shared" si="930"/>
        <v>d.representar.102</v>
      </c>
      <c r="AA3289" s="30" t="str">
        <f t="shared" si="931"/>
        <v>Ação de representar</v>
      </c>
      <c r="AB3289" s="31" t="str">
        <f t="shared" si="932"/>
        <v>categoria.revit</v>
      </c>
      <c r="AC3289" s="32" t="s">
        <v>1987</v>
      </c>
      <c r="AD3289" s="31" t="str">
        <f t="shared" si="925"/>
        <v>null</v>
      </c>
      <c r="AE3289" s="32" t="s">
        <v>0</v>
      </c>
      <c r="AF3289" s="31" t="str">
        <f t="shared" si="923"/>
        <v>null</v>
      </c>
      <c r="AG3289" s="32" t="s">
        <v>0</v>
      </c>
      <c r="AH3289" s="31" t="str">
        <f t="shared" si="933"/>
        <v>null</v>
      </c>
      <c r="AI3289" s="32" t="s">
        <v>0</v>
      </c>
      <c r="AJ3289" s="31" t="str">
        <f t="shared" si="924"/>
        <v>null</v>
      </c>
      <c r="AK3289" s="32" t="s">
        <v>0</v>
      </c>
      <c r="AL3289" s="31" t="str">
        <f t="shared" si="929"/>
        <v>código.abnt</v>
      </c>
      <c r="AM3289" s="33" t="s">
        <v>6578</v>
      </c>
    </row>
    <row r="3290" spans="1:39" ht="6.9" customHeight="1" x14ac:dyDescent="0.4">
      <c r="A3290" s="13">
        <v>3290</v>
      </c>
      <c r="B3290" s="14" t="s">
        <v>25</v>
      </c>
      <c r="C3290" s="35" t="str">
        <f t="shared" si="926"/>
        <v>p.representar</v>
      </c>
      <c r="D3290" s="16" t="str">
        <f t="shared" si="921"/>
        <v>é.axonometria.tri</v>
      </c>
      <c r="E3290" s="17" t="s">
        <v>26</v>
      </c>
      <c r="F3290" s="36" t="str">
        <f t="shared" si="934"/>
        <v>d.representar</v>
      </c>
      <c r="G3290" s="41" t="s">
        <v>6556</v>
      </c>
      <c r="H3290" s="20" t="s">
        <v>12846</v>
      </c>
      <c r="I3290" s="21" t="str">
        <f t="shared" si="927"/>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8"/>
        <v>Propriedade destinada a representar: é.axonometria.tri</v>
      </c>
      <c r="V3290" s="26" t="str">
        <f t="shared" si="922"/>
        <v>Dado para representar: axonometria.tri -- Formatado como (rdfs:Literal or xsd:string)</v>
      </c>
      <c r="W3290" s="27" t="s">
        <v>6552</v>
      </c>
      <c r="X3290" s="28" t="s">
        <v>6613</v>
      </c>
      <c r="Y3290" s="29" t="s">
        <v>9732</v>
      </c>
      <c r="Z3290" s="30" t="str">
        <f t="shared" si="930"/>
        <v>d.representar.103</v>
      </c>
      <c r="AA3290" s="30" t="str">
        <f t="shared" si="931"/>
        <v>Ação de representar</v>
      </c>
      <c r="AB3290" s="31" t="str">
        <f t="shared" si="932"/>
        <v>categoria.revit</v>
      </c>
      <c r="AC3290" s="32" t="s">
        <v>1987</v>
      </c>
      <c r="AD3290" s="31" t="str">
        <f t="shared" si="925"/>
        <v>null</v>
      </c>
      <c r="AE3290" s="32" t="s">
        <v>0</v>
      </c>
      <c r="AF3290" s="31" t="str">
        <f t="shared" si="923"/>
        <v>null</v>
      </c>
      <c r="AG3290" s="32" t="s">
        <v>0</v>
      </c>
      <c r="AH3290" s="31" t="str">
        <f t="shared" si="933"/>
        <v>null</v>
      </c>
      <c r="AI3290" s="32" t="s">
        <v>0</v>
      </c>
      <c r="AJ3290" s="31" t="str">
        <f t="shared" si="924"/>
        <v>null</v>
      </c>
      <c r="AK3290" s="32" t="s">
        <v>0</v>
      </c>
      <c r="AL3290" s="31" t="str">
        <f t="shared" si="929"/>
        <v>código.abnt</v>
      </c>
      <c r="AM3290" s="33" t="s">
        <v>6578</v>
      </c>
    </row>
    <row r="3291" spans="1:39" ht="6.9" customHeight="1" x14ac:dyDescent="0.4">
      <c r="A3291" s="13">
        <v>3291</v>
      </c>
      <c r="B3291" s="14" t="s">
        <v>25</v>
      </c>
      <c r="C3291" s="35" t="str">
        <f t="shared" si="926"/>
        <v>p.representar</v>
      </c>
      <c r="D3291" s="16" t="str">
        <f t="shared" si="921"/>
        <v>é.corte</v>
      </c>
      <c r="E3291" s="17" t="s">
        <v>26</v>
      </c>
      <c r="F3291" s="36" t="str">
        <f t="shared" si="934"/>
        <v>d.representar</v>
      </c>
      <c r="G3291" s="19" t="s">
        <v>98</v>
      </c>
      <c r="H3291" s="36" t="s">
        <v>12846</v>
      </c>
      <c r="I3291" s="21" t="str">
        <f t="shared" si="927"/>
        <v>null</v>
      </c>
      <c r="J3291" s="22" t="s">
        <v>0</v>
      </c>
      <c r="K3291" s="22" t="s">
        <v>0</v>
      </c>
      <c r="L3291" s="22" t="s">
        <v>0</v>
      </c>
      <c r="M3291" s="22" t="s">
        <v>0</v>
      </c>
      <c r="N3291" s="22" t="s">
        <v>0</v>
      </c>
      <c r="O3291" s="22" t="s">
        <v>0</v>
      </c>
      <c r="P3291" s="22" t="s">
        <v>0</v>
      </c>
      <c r="Q3291" s="22" t="s">
        <v>0</v>
      </c>
      <c r="R3291" s="24" t="s">
        <v>6564</v>
      </c>
      <c r="S3291" s="25" t="s">
        <v>1</v>
      </c>
      <c r="T3291" s="25" t="s">
        <v>6790</v>
      </c>
      <c r="U3291" s="26" t="str">
        <f t="shared" si="928"/>
        <v>Propriedade destinada a representar: é.corte</v>
      </c>
      <c r="V3291" s="26" t="str">
        <f t="shared" si="922"/>
        <v>Dado para representar: corte -- Formatado como (rdfs:Literal or xsd:string)</v>
      </c>
      <c r="W3291" s="27" t="s">
        <v>6593</v>
      </c>
      <c r="X3291" s="28" t="s">
        <v>6615</v>
      </c>
      <c r="Y3291" s="29" t="s">
        <v>9733</v>
      </c>
      <c r="Z3291" s="30" t="str">
        <f t="shared" si="930"/>
        <v>d.representar.104</v>
      </c>
      <c r="AA3291" s="30" t="str">
        <f t="shared" si="931"/>
        <v>Ação de representar</v>
      </c>
      <c r="AB3291" s="31" t="str">
        <f t="shared" si="932"/>
        <v>categoria.revit</v>
      </c>
      <c r="AC3291" s="32" t="s">
        <v>1987</v>
      </c>
      <c r="AD3291" s="31" t="str">
        <f t="shared" si="925"/>
        <v>null</v>
      </c>
      <c r="AE3291" s="32" t="s">
        <v>0</v>
      </c>
      <c r="AF3291" s="31" t="str">
        <f t="shared" si="923"/>
        <v>null</v>
      </c>
      <c r="AG3291" s="32" t="s">
        <v>0</v>
      </c>
      <c r="AH3291" s="31" t="str">
        <f t="shared" si="933"/>
        <v>null</v>
      </c>
      <c r="AI3291" s="32" t="s">
        <v>0</v>
      </c>
      <c r="AJ3291" s="31" t="str">
        <f t="shared" si="924"/>
        <v>null</v>
      </c>
      <c r="AK3291" s="32" t="s">
        <v>0</v>
      </c>
      <c r="AL3291" s="31" t="str">
        <f t="shared" si="929"/>
        <v>código.abnt</v>
      </c>
      <c r="AM3291" s="33" t="s">
        <v>6577</v>
      </c>
    </row>
    <row r="3292" spans="1:39" ht="6.9" customHeight="1" x14ac:dyDescent="0.4">
      <c r="A3292" s="13">
        <v>3292</v>
      </c>
      <c r="B3292" s="14" t="s">
        <v>25</v>
      </c>
      <c r="C3292" s="35" t="str">
        <f t="shared" si="926"/>
        <v>p.representar</v>
      </c>
      <c r="D3292" s="16" t="str">
        <f t="shared" si="921"/>
        <v>é.desenho.de.fabricação</v>
      </c>
      <c r="E3292" s="17" t="s">
        <v>26</v>
      </c>
      <c r="F3292" s="36" t="str">
        <f t="shared" si="934"/>
        <v>d.representar</v>
      </c>
      <c r="G3292" s="41" t="s">
        <v>6570</v>
      </c>
      <c r="H3292" s="20" t="s">
        <v>12846</v>
      </c>
      <c r="I3292" s="21" t="str">
        <f t="shared" si="927"/>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28"/>
        <v>Propriedade destinada a representar: é.desenho.de.fabricação</v>
      </c>
      <c r="V3292" s="26" t="str">
        <f t="shared" si="922"/>
        <v>Dado para representar: desenho.de.fabricação -- Formatado como (rdfs:Literal or xsd:string)</v>
      </c>
      <c r="W3292" s="27" t="s">
        <v>6571</v>
      </c>
      <c r="X3292" s="28" t="s">
        <v>6616</v>
      </c>
      <c r="Y3292" s="29" t="s">
        <v>9734</v>
      </c>
      <c r="Z3292" s="30" t="str">
        <f t="shared" si="930"/>
        <v>d.representar.105</v>
      </c>
      <c r="AA3292" s="30" t="str">
        <f t="shared" si="931"/>
        <v>Ação de representar</v>
      </c>
      <c r="AB3292" s="31" t="str">
        <f t="shared" si="932"/>
        <v>categoria.revit</v>
      </c>
      <c r="AC3292" s="32" t="s">
        <v>1987</v>
      </c>
      <c r="AD3292" s="31" t="str">
        <f t="shared" si="925"/>
        <v>null</v>
      </c>
      <c r="AE3292" s="32" t="s">
        <v>0</v>
      </c>
      <c r="AF3292" s="31" t="str">
        <f t="shared" si="923"/>
        <v>null</v>
      </c>
      <c r="AG3292" s="32" t="s">
        <v>0</v>
      </c>
      <c r="AH3292" s="31" t="str">
        <f t="shared" si="933"/>
        <v>null</v>
      </c>
      <c r="AI3292" s="32" t="s">
        <v>0</v>
      </c>
      <c r="AJ3292" s="31" t="str">
        <f t="shared" si="924"/>
        <v>null</v>
      </c>
      <c r="AK3292" s="32" t="s">
        <v>0</v>
      </c>
      <c r="AL3292" s="31" t="str">
        <f t="shared" si="929"/>
        <v>código.abnt</v>
      </c>
      <c r="AM3292" s="33" t="s">
        <v>6574</v>
      </c>
    </row>
    <row r="3293" spans="1:39" ht="6.9" customHeight="1" x14ac:dyDescent="0.4">
      <c r="A3293" s="13">
        <v>3293</v>
      </c>
      <c r="B3293" s="14" t="s">
        <v>25</v>
      </c>
      <c r="C3293" s="35" t="str">
        <f t="shared" si="926"/>
        <v>p.representar</v>
      </c>
      <c r="D3293" s="16" t="str">
        <f t="shared" si="921"/>
        <v>é.desenho.de.ligação</v>
      </c>
      <c r="E3293" s="17" t="s">
        <v>26</v>
      </c>
      <c r="F3293" s="36" t="str">
        <f t="shared" si="934"/>
        <v>d.representar</v>
      </c>
      <c r="G3293" s="41" t="s">
        <v>6569</v>
      </c>
      <c r="H3293" s="20" t="s">
        <v>12846</v>
      </c>
      <c r="I3293" s="21" t="str">
        <f t="shared" si="927"/>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28"/>
        <v>Propriedade destinada a representar: é.desenho.de.ligação</v>
      </c>
      <c r="V3293" s="26" t="str">
        <f t="shared" si="922"/>
        <v>Dado para representar: desenho.de.ligação -- Formatado como (rdfs:Literal or xsd:string)</v>
      </c>
      <c r="W3293" s="27" t="s">
        <v>6572</v>
      </c>
      <c r="X3293" s="28" t="s">
        <v>6617</v>
      </c>
      <c r="Y3293" s="29" t="s">
        <v>9735</v>
      </c>
      <c r="Z3293" s="30" t="str">
        <f t="shared" si="930"/>
        <v>d.representar.106</v>
      </c>
      <c r="AA3293" s="30" t="str">
        <f t="shared" si="931"/>
        <v>Ação de representar</v>
      </c>
      <c r="AB3293" s="31" t="str">
        <f t="shared" si="932"/>
        <v>categoria.revit</v>
      </c>
      <c r="AC3293" s="32" t="s">
        <v>1987</v>
      </c>
      <c r="AD3293" s="31" t="str">
        <f t="shared" si="925"/>
        <v>null</v>
      </c>
      <c r="AE3293" s="32" t="s">
        <v>0</v>
      </c>
      <c r="AF3293" s="31" t="str">
        <f t="shared" si="923"/>
        <v>null</v>
      </c>
      <c r="AG3293" s="32" t="s">
        <v>0</v>
      </c>
      <c r="AH3293" s="31" t="str">
        <f t="shared" si="933"/>
        <v>null</v>
      </c>
      <c r="AI3293" s="32" t="s">
        <v>0</v>
      </c>
      <c r="AJ3293" s="31" t="str">
        <f t="shared" si="924"/>
        <v>null</v>
      </c>
      <c r="AK3293" s="32" t="s">
        <v>0</v>
      </c>
      <c r="AL3293" s="31" t="str">
        <f t="shared" si="929"/>
        <v>código.abnt</v>
      </c>
      <c r="AM3293" s="33" t="s">
        <v>6574</v>
      </c>
    </row>
    <row r="3294" spans="1:39" ht="6.9" customHeight="1" x14ac:dyDescent="0.4">
      <c r="A3294" s="13">
        <v>3294</v>
      </c>
      <c r="B3294" s="14" t="s">
        <v>25</v>
      </c>
      <c r="C3294" s="35" t="str">
        <f t="shared" si="926"/>
        <v>p.representar</v>
      </c>
      <c r="D3294" s="16" t="str">
        <f t="shared" si="921"/>
        <v>é.desenho.de.montagem</v>
      </c>
      <c r="E3294" s="17" t="s">
        <v>26</v>
      </c>
      <c r="F3294" s="36" t="str">
        <f t="shared" si="934"/>
        <v>d.representar</v>
      </c>
      <c r="G3294" s="41" t="s">
        <v>6568</v>
      </c>
      <c r="H3294" s="20" t="s">
        <v>12846</v>
      </c>
      <c r="I3294" s="21" t="str">
        <f t="shared" si="927"/>
        <v>null</v>
      </c>
      <c r="J3294" s="42" t="s">
        <v>0</v>
      </c>
      <c r="K3294" s="42" t="s">
        <v>0</v>
      </c>
      <c r="L3294" s="42" t="s">
        <v>0</v>
      </c>
      <c r="M3294" s="42" t="s">
        <v>0</v>
      </c>
      <c r="N3294" s="22" t="s">
        <v>0</v>
      </c>
      <c r="O3294" s="42" t="s">
        <v>0</v>
      </c>
      <c r="P3294" s="42" t="s">
        <v>0</v>
      </c>
      <c r="Q3294" s="42" t="s">
        <v>0</v>
      </c>
      <c r="R3294" s="42" t="s">
        <v>0</v>
      </c>
      <c r="S3294" s="25" t="s">
        <v>1</v>
      </c>
      <c r="T3294" s="25" t="s">
        <v>6790</v>
      </c>
      <c r="U3294" s="26" t="str">
        <f t="shared" si="928"/>
        <v>Propriedade destinada a representar: é.desenho.de.montagem</v>
      </c>
      <c r="V3294" s="26" t="str">
        <f t="shared" si="922"/>
        <v>Dado para representar: desenho.de.montagem -- Formatado como (rdfs:Literal or xsd:string)</v>
      </c>
      <c r="W3294" s="27" t="s">
        <v>6573</v>
      </c>
      <c r="X3294" s="28" t="s">
        <v>6618</v>
      </c>
      <c r="Y3294" s="29" t="s">
        <v>9736</v>
      </c>
      <c r="Z3294" s="30" t="str">
        <f t="shared" si="930"/>
        <v>d.representar.107</v>
      </c>
      <c r="AA3294" s="30" t="str">
        <f t="shared" si="931"/>
        <v>Ação de representar</v>
      </c>
      <c r="AB3294" s="31" t="str">
        <f t="shared" si="932"/>
        <v>categoria.revit</v>
      </c>
      <c r="AC3294" s="32" t="s">
        <v>1987</v>
      </c>
      <c r="AD3294" s="31" t="str">
        <f t="shared" si="925"/>
        <v>null</v>
      </c>
      <c r="AE3294" s="32" t="s">
        <v>0</v>
      </c>
      <c r="AF3294" s="31" t="str">
        <f t="shared" si="923"/>
        <v>null</v>
      </c>
      <c r="AG3294" s="32" t="s">
        <v>0</v>
      </c>
      <c r="AH3294" s="31" t="str">
        <f t="shared" si="933"/>
        <v>null</v>
      </c>
      <c r="AI3294" s="32" t="s">
        <v>0</v>
      </c>
      <c r="AJ3294" s="31" t="str">
        <f t="shared" si="924"/>
        <v>null</v>
      </c>
      <c r="AK3294" s="32" t="s">
        <v>0</v>
      </c>
      <c r="AL3294" s="31" t="str">
        <f t="shared" si="929"/>
        <v>código.abnt</v>
      </c>
      <c r="AM3294" s="33" t="s">
        <v>6574</v>
      </c>
    </row>
    <row r="3295" spans="1:39" ht="6.9" customHeight="1" x14ac:dyDescent="0.4">
      <c r="A3295" s="13">
        <v>3295</v>
      </c>
      <c r="B3295" s="14" t="s">
        <v>25</v>
      </c>
      <c r="C3295" s="35" t="str">
        <f t="shared" si="926"/>
        <v>p.representar</v>
      </c>
      <c r="D3295" s="16" t="str">
        <f t="shared" si="921"/>
        <v>é.detalhe</v>
      </c>
      <c r="E3295" s="17" t="s">
        <v>26</v>
      </c>
      <c r="F3295" s="36" t="str">
        <f t="shared" si="934"/>
        <v>d.representar</v>
      </c>
      <c r="G3295" s="19" t="s">
        <v>97</v>
      </c>
      <c r="H3295" s="36" t="s">
        <v>12846</v>
      </c>
      <c r="I3295" s="21" t="str">
        <f t="shared" si="927"/>
        <v>null</v>
      </c>
      <c r="J3295" s="22" t="s">
        <v>0</v>
      </c>
      <c r="K3295" s="22" t="s">
        <v>0</v>
      </c>
      <c r="L3295" s="22" t="s">
        <v>0</v>
      </c>
      <c r="M3295" s="22" t="s">
        <v>0</v>
      </c>
      <c r="N3295" s="22" t="s">
        <v>0</v>
      </c>
      <c r="O3295" s="22" t="s">
        <v>0</v>
      </c>
      <c r="P3295" s="22" t="s">
        <v>0</v>
      </c>
      <c r="Q3295" s="22" t="s">
        <v>0</v>
      </c>
      <c r="R3295" s="42" t="s">
        <v>0</v>
      </c>
      <c r="S3295" s="25" t="s">
        <v>1</v>
      </c>
      <c r="T3295" s="25" t="s">
        <v>6790</v>
      </c>
      <c r="U3295" s="26" t="str">
        <f t="shared" si="928"/>
        <v>Propriedade destinada a representar: é.detalhe</v>
      </c>
      <c r="V3295" s="26" t="str">
        <f t="shared" si="922"/>
        <v>Dado para representar: detalhe -- Formatado como (rdfs:Literal or xsd:string)</v>
      </c>
      <c r="W3295" s="27" t="s">
        <v>6547</v>
      </c>
      <c r="X3295" s="28" t="s">
        <v>6603</v>
      </c>
      <c r="Y3295" s="29" t="s">
        <v>9737</v>
      </c>
      <c r="Z3295" s="30" t="str">
        <f t="shared" si="930"/>
        <v>d.representar.108</v>
      </c>
      <c r="AA3295" s="30" t="str">
        <f t="shared" si="931"/>
        <v>Ação de representar</v>
      </c>
      <c r="AB3295" s="31" t="str">
        <f t="shared" si="932"/>
        <v>categoria.revit</v>
      </c>
      <c r="AC3295" s="32" t="s">
        <v>1987</v>
      </c>
      <c r="AD3295" s="31" t="str">
        <f t="shared" si="925"/>
        <v>null</v>
      </c>
      <c r="AE3295" s="32" t="s">
        <v>0</v>
      </c>
      <c r="AF3295" s="31" t="str">
        <f t="shared" si="923"/>
        <v>null</v>
      </c>
      <c r="AG3295" s="32" t="s">
        <v>0</v>
      </c>
      <c r="AH3295" s="31" t="str">
        <f t="shared" si="933"/>
        <v>null</v>
      </c>
      <c r="AI3295" s="32" t="s">
        <v>0</v>
      </c>
      <c r="AJ3295" s="31" t="str">
        <f t="shared" si="924"/>
        <v>null</v>
      </c>
      <c r="AK3295" s="32" t="s">
        <v>0</v>
      </c>
      <c r="AL3295" s="31" t="str">
        <f t="shared" si="929"/>
        <v>código.abnt</v>
      </c>
      <c r="AM3295" s="33" t="s">
        <v>6581</v>
      </c>
    </row>
    <row r="3296" spans="1:39" ht="6.9" customHeight="1" x14ac:dyDescent="0.4">
      <c r="A3296" s="13">
        <v>3296</v>
      </c>
      <c r="B3296" s="14" t="s">
        <v>25</v>
      </c>
      <c r="C3296" s="35" t="str">
        <f t="shared" si="926"/>
        <v>p.representar</v>
      </c>
      <c r="D3296" s="16" t="str">
        <f t="shared" si="921"/>
        <v>é.detalhe.em.corte</v>
      </c>
      <c r="E3296" s="17" t="s">
        <v>26</v>
      </c>
      <c r="F3296" s="36" t="str">
        <f t="shared" si="934"/>
        <v>d.representar</v>
      </c>
      <c r="G3296" s="19" t="s">
        <v>6554</v>
      </c>
      <c r="H3296" s="36" t="s">
        <v>12846</v>
      </c>
      <c r="I3296" s="21" t="str">
        <f t="shared" si="927"/>
        <v>null</v>
      </c>
      <c r="J3296" s="22" t="s">
        <v>0</v>
      </c>
      <c r="K3296" s="22" t="s">
        <v>0</v>
      </c>
      <c r="L3296" s="22" t="s">
        <v>0</v>
      </c>
      <c r="M3296" s="22" t="s">
        <v>0</v>
      </c>
      <c r="N3296" s="22" t="s">
        <v>0</v>
      </c>
      <c r="O3296" s="22" t="s">
        <v>0</v>
      </c>
      <c r="P3296" s="22" t="s">
        <v>0</v>
      </c>
      <c r="Q3296" s="22" t="s">
        <v>0</v>
      </c>
      <c r="R3296" s="42" t="s">
        <v>0</v>
      </c>
      <c r="S3296" s="25" t="s">
        <v>1</v>
      </c>
      <c r="T3296" s="25" t="s">
        <v>6790</v>
      </c>
      <c r="U3296" s="26" t="str">
        <f t="shared" si="928"/>
        <v>Propriedade destinada a representar: é.detalhe.em.corte</v>
      </c>
      <c r="V3296" s="26" t="str">
        <f t="shared" si="922"/>
        <v>Dado para representar: detalhe.em.corte -- Formatado como (rdfs:Literal or xsd:string)</v>
      </c>
      <c r="W3296" s="27" t="s">
        <v>6548</v>
      </c>
      <c r="X3296" s="28" t="s">
        <v>6604</v>
      </c>
      <c r="Y3296" s="29" t="s">
        <v>9738</v>
      </c>
      <c r="Z3296" s="30" t="str">
        <f t="shared" si="930"/>
        <v>d.representar.109</v>
      </c>
      <c r="AA3296" s="30" t="str">
        <f t="shared" si="931"/>
        <v>Ação de representar</v>
      </c>
      <c r="AB3296" s="31" t="str">
        <f t="shared" si="932"/>
        <v>categoria.revit</v>
      </c>
      <c r="AC3296" s="32" t="s">
        <v>1987</v>
      </c>
      <c r="AD3296" s="31" t="str">
        <f t="shared" si="925"/>
        <v>null</v>
      </c>
      <c r="AE3296" s="32" t="s">
        <v>0</v>
      </c>
      <c r="AF3296" s="31" t="str">
        <f t="shared" si="923"/>
        <v>null</v>
      </c>
      <c r="AG3296" s="32" t="s">
        <v>0</v>
      </c>
      <c r="AH3296" s="31" t="str">
        <f t="shared" si="933"/>
        <v>null</v>
      </c>
      <c r="AI3296" s="32" t="s">
        <v>0</v>
      </c>
      <c r="AJ3296" s="31" t="str">
        <f t="shared" si="924"/>
        <v>null</v>
      </c>
      <c r="AK3296" s="32" t="s">
        <v>0</v>
      </c>
      <c r="AL3296" s="31" t="str">
        <f t="shared" si="929"/>
        <v>código.abnt</v>
      </c>
      <c r="AM3296" s="33" t="s">
        <v>6580</v>
      </c>
    </row>
    <row r="3297" spans="1:39" ht="6.9" customHeight="1" x14ac:dyDescent="0.4">
      <c r="A3297" s="13">
        <v>3297</v>
      </c>
      <c r="B3297" s="14" t="s">
        <v>25</v>
      </c>
      <c r="C3297" s="35" t="str">
        <f t="shared" si="926"/>
        <v>p.representar</v>
      </c>
      <c r="D3297" s="16" t="str">
        <f t="shared" si="921"/>
        <v>é.elevação</v>
      </c>
      <c r="E3297" s="17" t="s">
        <v>26</v>
      </c>
      <c r="F3297" s="36" t="str">
        <f t="shared" si="934"/>
        <v>d.representar</v>
      </c>
      <c r="G3297" s="41" t="s">
        <v>6544</v>
      </c>
      <c r="H3297" s="20" t="s">
        <v>12846</v>
      </c>
      <c r="I3297" s="21" t="str">
        <f t="shared" si="927"/>
        <v>null</v>
      </c>
      <c r="J3297" s="42" t="s">
        <v>0</v>
      </c>
      <c r="K3297" s="42" t="s">
        <v>0</v>
      </c>
      <c r="L3297" s="42" t="s">
        <v>0</v>
      </c>
      <c r="M3297" s="42" t="s">
        <v>0</v>
      </c>
      <c r="N3297" s="22" t="s">
        <v>0</v>
      </c>
      <c r="O3297" s="42" t="s">
        <v>0</v>
      </c>
      <c r="P3297" s="42" t="s">
        <v>0</v>
      </c>
      <c r="Q3297" s="42" t="s">
        <v>0</v>
      </c>
      <c r="R3297" s="24" t="s">
        <v>6561</v>
      </c>
      <c r="S3297" s="25" t="s">
        <v>1</v>
      </c>
      <c r="T3297" s="25" t="s">
        <v>6790</v>
      </c>
      <c r="U3297" s="26" t="str">
        <f t="shared" si="928"/>
        <v>Propriedade destinada a representar: é.elevação</v>
      </c>
      <c r="V3297" s="26" t="str">
        <f t="shared" si="922"/>
        <v>Dado para representar: elevação -- Formatado como (rdfs:Literal or xsd:string)</v>
      </c>
      <c r="W3297" s="27" t="s">
        <v>6565</v>
      </c>
      <c r="X3297" s="28" t="s">
        <v>6605</v>
      </c>
      <c r="Y3297" s="29" t="s">
        <v>9739</v>
      </c>
      <c r="Z3297" s="30" t="str">
        <f t="shared" si="930"/>
        <v>d.representar.110</v>
      </c>
      <c r="AA3297" s="30" t="str">
        <f t="shared" si="931"/>
        <v>Ação de representar</v>
      </c>
      <c r="AB3297" s="31" t="str">
        <f t="shared" si="932"/>
        <v>categoria.revit</v>
      </c>
      <c r="AC3297" s="32" t="s">
        <v>1987</v>
      </c>
      <c r="AD3297" s="31" t="str">
        <f t="shared" si="925"/>
        <v>null</v>
      </c>
      <c r="AE3297" s="32" t="s">
        <v>0</v>
      </c>
      <c r="AF3297" s="31" t="str">
        <f t="shared" si="923"/>
        <v>null</v>
      </c>
      <c r="AG3297" s="32" t="s">
        <v>0</v>
      </c>
      <c r="AH3297" s="31" t="str">
        <f t="shared" si="933"/>
        <v>null</v>
      </c>
      <c r="AI3297" s="32" t="s">
        <v>0</v>
      </c>
      <c r="AJ3297" s="31" t="str">
        <f t="shared" si="924"/>
        <v>null</v>
      </c>
      <c r="AK3297" s="32" t="s">
        <v>0</v>
      </c>
      <c r="AL3297" s="31" t="str">
        <f t="shared" si="929"/>
        <v>código.abnt</v>
      </c>
      <c r="AM3297" s="33" t="s">
        <v>6574</v>
      </c>
    </row>
    <row r="3298" spans="1:39" ht="6.9" customHeight="1" x14ac:dyDescent="0.4">
      <c r="A3298" s="13">
        <v>3298</v>
      </c>
      <c r="B3298" s="14" t="s">
        <v>25</v>
      </c>
      <c r="C3298" s="35" t="str">
        <f t="shared" si="926"/>
        <v>p.representar</v>
      </c>
      <c r="D3298" s="16" t="str">
        <f t="shared" si="921"/>
        <v>é.esboço</v>
      </c>
      <c r="E3298" s="17" t="s">
        <v>26</v>
      </c>
      <c r="F3298" s="36" t="str">
        <f t="shared" si="934"/>
        <v>d.representar</v>
      </c>
      <c r="G3298" s="19" t="s">
        <v>285</v>
      </c>
      <c r="H3298" s="36" t="s">
        <v>12846</v>
      </c>
      <c r="I3298" s="21" t="str">
        <f t="shared" si="927"/>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28"/>
        <v>Propriedade destinada a representar: é.esboço</v>
      </c>
      <c r="V3298" s="26" t="str">
        <f t="shared" si="922"/>
        <v>Dado para representar: esboço -- Formatado como (rdfs:Literal or xsd:string)</v>
      </c>
      <c r="W3298" s="27" t="s">
        <v>6595</v>
      </c>
      <c r="X3298" s="28" t="s">
        <v>6596</v>
      </c>
      <c r="Y3298" s="29" t="s">
        <v>9740</v>
      </c>
      <c r="Z3298" s="30" t="str">
        <f t="shared" si="930"/>
        <v>d.representar.111</v>
      </c>
      <c r="AA3298" s="30" t="str">
        <f t="shared" si="931"/>
        <v>Ação de representar</v>
      </c>
      <c r="AB3298" s="31" t="str">
        <f t="shared" si="932"/>
        <v>categoria.revit</v>
      </c>
      <c r="AC3298" s="32" t="s">
        <v>1987</v>
      </c>
      <c r="AD3298" s="31" t="str">
        <f t="shared" si="925"/>
        <v>null</v>
      </c>
      <c r="AE3298" s="32" t="s">
        <v>0</v>
      </c>
      <c r="AF3298" s="31" t="str">
        <f t="shared" si="923"/>
        <v>null</v>
      </c>
      <c r="AG3298" s="32" t="s">
        <v>0</v>
      </c>
      <c r="AH3298" s="31" t="str">
        <f t="shared" si="933"/>
        <v>null</v>
      </c>
      <c r="AI3298" s="32" t="s">
        <v>0</v>
      </c>
      <c r="AJ3298" s="31" t="str">
        <f t="shared" si="924"/>
        <v>null</v>
      </c>
      <c r="AK3298" s="32" t="s">
        <v>0</v>
      </c>
      <c r="AL3298" s="31" t="str">
        <f t="shared" si="929"/>
        <v>código.abnt</v>
      </c>
      <c r="AM3298" s="33" t="s">
        <v>6623</v>
      </c>
    </row>
    <row r="3299" spans="1:39" ht="6.9" customHeight="1" x14ac:dyDescent="0.4">
      <c r="A3299" s="13">
        <v>3299</v>
      </c>
      <c r="B3299" s="14" t="s">
        <v>25</v>
      </c>
      <c r="C3299" s="35" t="str">
        <f t="shared" si="926"/>
        <v>p.representar</v>
      </c>
      <c r="D3299" s="16" t="str">
        <f t="shared" si="921"/>
        <v>é.passeio.virtual</v>
      </c>
      <c r="E3299" s="17" t="s">
        <v>26</v>
      </c>
      <c r="F3299" s="36" t="str">
        <f t="shared" si="934"/>
        <v>d.representar</v>
      </c>
      <c r="G3299" s="41" t="s">
        <v>6545</v>
      </c>
      <c r="H3299" s="20" t="s">
        <v>12846</v>
      </c>
      <c r="I3299" s="21" t="str">
        <f t="shared" si="927"/>
        <v>null</v>
      </c>
      <c r="J3299" s="42" t="s">
        <v>0</v>
      </c>
      <c r="K3299" s="42" t="s">
        <v>0</v>
      </c>
      <c r="L3299" s="42" t="s">
        <v>0</v>
      </c>
      <c r="M3299" s="42" t="s">
        <v>0</v>
      </c>
      <c r="N3299" s="22" t="s">
        <v>0</v>
      </c>
      <c r="O3299" s="42" t="s">
        <v>0</v>
      </c>
      <c r="P3299" s="42" t="s">
        <v>0</v>
      </c>
      <c r="Q3299" s="42" t="s">
        <v>0</v>
      </c>
      <c r="R3299" s="24" t="s">
        <v>6583</v>
      </c>
      <c r="S3299" s="25" t="s">
        <v>1</v>
      </c>
      <c r="T3299" s="25" t="s">
        <v>6790</v>
      </c>
      <c r="U3299" s="26" t="str">
        <f t="shared" si="928"/>
        <v>Propriedade destinada a representar: é.passeio.virtual</v>
      </c>
      <c r="V3299" s="26" t="str">
        <f t="shared" si="922"/>
        <v>Dado para representar: passeio.virtual -- Formatado como (rdfs:Literal or xsd:string)</v>
      </c>
      <c r="W3299" s="27" t="s">
        <v>6550</v>
      </c>
      <c r="X3299" s="28" t="s">
        <v>6614</v>
      </c>
      <c r="Y3299" s="29" t="s">
        <v>9741</v>
      </c>
      <c r="Z3299" s="30" t="str">
        <f t="shared" si="930"/>
        <v>d.representar.112</v>
      </c>
      <c r="AA3299" s="30" t="str">
        <f t="shared" si="931"/>
        <v>Ação de representar</v>
      </c>
      <c r="AB3299" s="31" t="str">
        <f t="shared" si="932"/>
        <v>categoria.revit</v>
      </c>
      <c r="AC3299" s="32" t="s">
        <v>1987</v>
      </c>
      <c r="AD3299" s="31" t="str">
        <f t="shared" si="925"/>
        <v>null</v>
      </c>
      <c r="AE3299" s="32" t="s">
        <v>0</v>
      </c>
      <c r="AF3299" s="31" t="str">
        <f t="shared" si="923"/>
        <v>null</v>
      </c>
      <c r="AG3299" s="32" t="s">
        <v>0</v>
      </c>
      <c r="AH3299" s="31" t="str">
        <f t="shared" si="933"/>
        <v>null</v>
      </c>
      <c r="AI3299" s="32" t="s">
        <v>0</v>
      </c>
      <c r="AJ3299" s="31" t="str">
        <f t="shared" si="924"/>
        <v>null</v>
      </c>
      <c r="AK3299" s="32" t="s">
        <v>0</v>
      </c>
      <c r="AL3299" s="31" t="str">
        <f t="shared" si="929"/>
        <v>código.abnt</v>
      </c>
      <c r="AM3299" s="33" t="s">
        <v>6579</v>
      </c>
    </row>
    <row r="3300" spans="1:39" ht="6.9" customHeight="1" x14ac:dyDescent="0.4">
      <c r="A3300" s="13">
        <v>3300</v>
      </c>
      <c r="B3300" s="14" t="s">
        <v>25</v>
      </c>
      <c r="C3300" s="35" t="str">
        <f t="shared" si="926"/>
        <v>p.representar</v>
      </c>
      <c r="D3300" s="16" t="str">
        <f t="shared" si="921"/>
        <v>é.perspectiva</v>
      </c>
      <c r="E3300" s="17" t="s">
        <v>26</v>
      </c>
      <c r="F3300" s="36" t="str">
        <f t="shared" si="934"/>
        <v>d.representar</v>
      </c>
      <c r="G3300" s="19" t="s">
        <v>286</v>
      </c>
      <c r="H3300" s="36" t="s">
        <v>12846</v>
      </c>
      <c r="I3300" s="21" t="str">
        <f t="shared" si="927"/>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28"/>
        <v>Propriedade destinada a representar: é.perspectiva</v>
      </c>
      <c r="V3300" s="26" t="str">
        <f t="shared" si="922"/>
        <v>Dado para representar: perspectiva -- Formatado como (rdfs:Literal or xsd:string)</v>
      </c>
      <c r="W3300" s="27" t="s">
        <v>6549</v>
      </c>
      <c r="X3300" s="28" t="s">
        <v>6606</v>
      </c>
      <c r="Y3300" s="29" t="s">
        <v>9742</v>
      </c>
      <c r="Z3300" s="30" t="str">
        <f t="shared" si="930"/>
        <v>d.representar.113</v>
      </c>
      <c r="AA3300" s="30" t="str">
        <f t="shared" si="931"/>
        <v>Ação de representar</v>
      </c>
      <c r="AB3300" s="31" t="str">
        <f t="shared" si="932"/>
        <v>categoria.revit</v>
      </c>
      <c r="AC3300" s="32" t="s">
        <v>1987</v>
      </c>
      <c r="AD3300" s="31" t="str">
        <f t="shared" si="925"/>
        <v>null</v>
      </c>
      <c r="AE3300" s="32" t="s">
        <v>0</v>
      </c>
      <c r="AF3300" s="31" t="str">
        <f t="shared" si="923"/>
        <v>null</v>
      </c>
      <c r="AG3300" s="32" t="s">
        <v>0</v>
      </c>
      <c r="AH3300" s="31" t="str">
        <f t="shared" si="933"/>
        <v>null</v>
      </c>
      <c r="AI3300" s="32" t="s">
        <v>0</v>
      </c>
      <c r="AJ3300" s="31" t="str">
        <f t="shared" si="924"/>
        <v>null</v>
      </c>
      <c r="AK3300" s="32" t="s">
        <v>0</v>
      </c>
      <c r="AL3300" s="31" t="str">
        <f t="shared" si="929"/>
        <v>código.abnt</v>
      </c>
      <c r="AM3300" s="33" t="s">
        <v>7673</v>
      </c>
    </row>
    <row r="3301" spans="1:39" ht="6.9" customHeight="1" x14ac:dyDescent="0.4">
      <c r="A3301" s="13">
        <v>3301</v>
      </c>
      <c r="B3301" s="14" t="s">
        <v>25</v>
      </c>
      <c r="C3301" s="35" t="str">
        <f t="shared" si="926"/>
        <v>p.representar</v>
      </c>
      <c r="D3301" s="16" t="str">
        <f t="shared" si="921"/>
        <v>é.planta.baixa</v>
      </c>
      <c r="E3301" s="17" t="s">
        <v>26</v>
      </c>
      <c r="F3301" s="36" t="str">
        <f>F3299</f>
        <v>d.representar</v>
      </c>
      <c r="G3301" s="41" t="s">
        <v>573</v>
      </c>
      <c r="H3301" s="20" t="s">
        <v>12846</v>
      </c>
      <c r="I3301" s="21" t="str">
        <f t="shared" si="927"/>
        <v>null</v>
      </c>
      <c r="J3301" s="42" t="s">
        <v>0</v>
      </c>
      <c r="K3301" s="42" t="s">
        <v>0</v>
      </c>
      <c r="L3301" s="42" t="s">
        <v>0</v>
      </c>
      <c r="M3301" s="42" t="s">
        <v>0</v>
      </c>
      <c r="N3301" s="22" t="s">
        <v>0</v>
      </c>
      <c r="O3301" s="42" t="s">
        <v>0</v>
      </c>
      <c r="P3301" s="42" t="s">
        <v>0</v>
      </c>
      <c r="Q3301" s="42" t="s">
        <v>0</v>
      </c>
      <c r="R3301" s="42" t="s">
        <v>0</v>
      </c>
      <c r="S3301" s="25" t="s">
        <v>1</v>
      </c>
      <c r="T3301" s="25" t="s">
        <v>6790</v>
      </c>
      <c r="U3301" s="26" t="str">
        <f t="shared" si="928"/>
        <v>Propriedade destinada a representar: é.planta.baixa</v>
      </c>
      <c r="V3301" s="26" t="str">
        <f t="shared" si="922"/>
        <v>Dado para representar: planta.baixa -- Formatado como (rdfs:Literal or xsd:string)</v>
      </c>
      <c r="W3301" s="27" t="s">
        <v>6587</v>
      </c>
      <c r="X3301" s="28" t="s">
        <v>6619</v>
      </c>
      <c r="Y3301" s="29" t="s">
        <v>9743</v>
      </c>
      <c r="Z3301" s="30" t="str">
        <f t="shared" si="930"/>
        <v>d.representar.114</v>
      </c>
      <c r="AA3301" s="30" t="str">
        <f t="shared" si="931"/>
        <v>Ação de representar</v>
      </c>
      <c r="AB3301" s="31" t="str">
        <f t="shared" si="932"/>
        <v>categoria.revit</v>
      </c>
      <c r="AC3301" s="32" t="s">
        <v>1987</v>
      </c>
      <c r="AD3301" s="31" t="str">
        <f t="shared" si="925"/>
        <v>null</v>
      </c>
      <c r="AE3301" s="32" t="s">
        <v>0</v>
      </c>
      <c r="AF3301" s="31" t="str">
        <f t="shared" si="923"/>
        <v>null</v>
      </c>
      <c r="AG3301" s="32" t="s">
        <v>0</v>
      </c>
      <c r="AH3301" s="31" t="str">
        <f t="shared" si="933"/>
        <v>null</v>
      </c>
      <c r="AI3301" s="32" t="s">
        <v>0</v>
      </c>
      <c r="AJ3301" s="31" t="str">
        <f t="shared" si="924"/>
        <v>null</v>
      </c>
      <c r="AK3301" s="32" t="s">
        <v>0</v>
      </c>
      <c r="AL3301" s="31" t="str">
        <f t="shared" si="929"/>
        <v>código.abnt</v>
      </c>
      <c r="AM3301" s="33" t="s">
        <v>6576</v>
      </c>
    </row>
    <row r="3302" spans="1:39" ht="6.9" customHeight="1" x14ac:dyDescent="0.4">
      <c r="A3302" s="13">
        <v>3302</v>
      </c>
      <c r="B3302" s="14" t="s">
        <v>25</v>
      </c>
      <c r="C3302" s="35" t="str">
        <f t="shared" si="926"/>
        <v>p.representar</v>
      </c>
      <c r="D3302" s="16" t="str">
        <f t="shared" si="921"/>
        <v>é.planta.de.mobiliário</v>
      </c>
      <c r="E3302" s="17" t="s">
        <v>26</v>
      </c>
      <c r="F3302" s="36" t="str">
        <f>F3300</f>
        <v>d.representar</v>
      </c>
      <c r="G3302" s="41" t="s">
        <v>6585</v>
      </c>
      <c r="H3302" s="20" t="s">
        <v>12846</v>
      </c>
      <c r="I3302" s="21" t="str">
        <f t="shared" si="927"/>
        <v>null</v>
      </c>
      <c r="J3302" s="42" t="s">
        <v>0</v>
      </c>
      <c r="K3302" s="42" t="s">
        <v>0</v>
      </c>
      <c r="L3302" s="42" t="s">
        <v>0</v>
      </c>
      <c r="M3302" s="42" t="s">
        <v>0</v>
      </c>
      <c r="N3302" s="22" t="s">
        <v>0</v>
      </c>
      <c r="O3302" s="42" t="s">
        <v>0</v>
      </c>
      <c r="P3302" s="42" t="s">
        <v>0</v>
      </c>
      <c r="Q3302" s="42" t="s">
        <v>0</v>
      </c>
      <c r="R3302" s="42" t="s">
        <v>0</v>
      </c>
      <c r="S3302" s="25" t="s">
        <v>1</v>
      </c>
      <c r="T3302" s="25" t="s">
        <v>6790</v>
      </c>
      <c r="U3302" s="26" t="str">
        <f t="shared" si="928"/>
        <v>Propriedade destinada a representar: é.planta.de.mobiliário</v>
      </c>
      <c r="V3302" s="26" t="str">
        <f t="shared" si="922"/>
        <v>Dado para representar: planta.de.mobiliário -- Formatado como (rdfs:Literal or xsd:string)</v>
      </c>
      <c r="W3302" s="27" t="s">
        <v>6586</v>
      </c>
      <c r="X3302" s="28" t="s">
        <v>6620</v>
      </c>
      <c r="Y3302" s="29" t="s">
        <v>9744</v>
      </c>
      <c r="Z3302" s="30" t="str">
        <f t="shared" si="930"/>
        <v>d.representar.115</v>
      </c>
      <c r="AA3302" s="30" t="str">
        <f t="shared" si="931"/>
        <v>Ação de representar</v>
      </c>
      <c r="AB3302" s="31" t="str">
        <f t="shared" si="932"/>
        <v>categoria.revit</v>
      </c>
      <c r="AC3302" s="32" t="s">
        <v>1987</v>
      </c>
      <c r="AD3302" s="31" t="str">
        <f t="shared" si="925"/>
        <v>null</v>
      </c>
      <c r="AE3302" s="32" t="s">
        <v>0</v>
      </c>
      <c r="AF3302" s="31" t="str">
        <f t="shared" si="923"/>
        <v>null</v>
      </c>
      <c r="AG3302" s="32" t="s">
        <v>0</v>
      </c>
      <c r="AH3302" s="31" t="str">
        <f t="shared" si="933"/>
        <v>null</v>
      </c>
      <c r="AI3302" s="32" t="s">
        <v>0</v>
      </c>
      <c r="AJ3302" s="31" t="str">
        <f t="shared" si="924"/>
        <v>null</v>
      </c>
      <c r="AK3302" s="32" t="s">
        <v>0</v>
      </c>
      <c r="AL3302" s="31" t="str">
        <f t="shared" si="929"/>
        <v>código.abnt</v>
      </c>
      <c r="AM3302" s="33" t="s">
        <v>6576</v>
      </c>
    </row>
    <row r="3303" spans="1:39" ht="6.9" customHeight="1" x14ac:dyDescent="0.4">
      <c r="A3303" s="13">
        <v>3303</v>
      </c>
      <c r="B3303" s="14" t="s">
        <v>25</v>
      </c>
      <c r="C3303" s="35" t="str">
        <f t="shared" si="926"/>
        <v>p.representar</v>
      </c>
      <c r="D3303" s="16" t="str">
        <f t="shared" si="921"/>
        <v>é.planta.de.arquitetura</v>
      </c>
      <c r="E3303" s="17" t="s">
        <v>26</v>
      </c>
      <c r="F3303" s="36" t="str">
        <f t="shared" ref="F3303:F3310" si="935">F3302</f>
        <v>d.representar</v>
      </c>
      <c r="G3303" s="41" t="s">
        <v>6558</v>
      </c>
      <c r="H3303" s="20" t="s">
        <v>12846</v>
      </c>
      <c r="I3303" s="21" t="str">
        <f t="shared" si="927"/>
        <v>null</v>
      </c>
      <c r="J3303" s="42" t="s">
        <v>0</v>
      </c>
      <c r="K3303" s="42" t="s">
        <v>0</v>
      </c>
      <c r="L3303" s="42" t="s">
        <v>0</v>
      </c>
      <c r="M3303" s="42" t="s">
        <v>0</v>
      </c>
      <c r="N3303" s="22" t="s">
        <v>0</v>
      </c>
      <c r="O3303" s="42" t="s">
        <v>0</v>
      </c>
      <c r="P3303" s="42" t="s">
        <v>0</v>
      </c>
      <c r="Q3303" s="42" t="s">
        <v>0</v>
      </c>
      <c r="R3303" s="42" t="s">
        <v>0</v>
      </c>
      <c r="S3303" s="25" t="s">
        <v>1</v>
      </c>
      <c r="T3303" s="25" t="s">
        <v>6790</v>
      </c>
      <c r="U3303" s="26" t="str">
        <f t="shared" si="928"/>
        <v>Propriedade destinada a representar: é.planta.de.arquitetura</v>
      </c>
      <c r="V3303" s="26" t="str">
        <f t="shared" si="922"/>
        <v>Dado para representar: planta.de.arquitetura -- Formatado como (rdfs:Literal or xsd:string)</v>
      </c>
      <c r="W3303" s="27" t="s">
        <v>6587</v>
      </c>
      <c r="X3303" s="28" t="s">
        <v>6619</v>
      </c>
      <c r="Y3303" s="29" t="s">
        <v>9743</v>
      </c>
      <c r="Z3303" s="30" t="str">
        <f t="shared" si="930"/>
        <v>d.representar.116</v>
      </c>
      <c r="AA3303" s="30" t="str">
        <f t="shared" si="931"/>
        <v>Ação de representar</v>
      </c>
      <c r="AB3303" s="31" t="str">
        <f t="shared" si="932"/>
        <v>categoria.revit</v>
      </c>
      <c r="AC3303" s="32" t="s">
        <v>1987</v>
      </c>
      <c r="AD3303" s="31" t="str">
        <f t="shared" si="925"/>
        <v>null</v>
      </c>
      <c r="AE3303" s="32" t="s">
        <v>0</v>
      </c>
      <c r="AF3303" s="31" t="str">
        <f t="shared" si="923"/>
        <v>null</v>
      </c>
      <c r="AG3303" s="32" t="s">
        <v>0</v>
      </c>
      <c r="AH3303" s="31" t="str">
        <f t="shared" si="933"/>
        <v>null</v>
      </c>
      <c r="AI3303" s="32" t="s">
        <v>0</v>
      </c>
      <c r="AJ3303" s="31" t="str">
        <f t="shared" si="924"/>
        <v>null</v>
      </c>
      <c r="AK3303" s="32" t="s">
        <v>0</v>
      </c>
      <c r="AL3303" s="31" t="str">
        <f t="shared" si="929"/>
        <v>código.abnt</v>
      </c>
      <c r="AM3303" s="33" t="s">
        <v>6576</v>
      </c>
    </row>
    <row r="3304" spans="1:39" ht="6.9" customHeight="1" x14ac:dyDescent="0.4">
      <c r="A3304" s="13">
        <v>3304</v>
      </c>
      <c r="B3304" s="14" t="s">
        <v>25</v>
      </c>
      <c r="C3304" s="35" t="str">
        <f t="shared" si="926"/>
        <v>p.representar</v>
      </c>
      <c r="D3304" s="16" t="str">
        <f t="shared" si="921"/>
        <v>é.planta.de.estrutura</v>
      </c>
      <c r="E3304" s="17" t="s">
        <v>26</v>
      </c>
      <c r="F3304" s="36" t="str">
        <f t="shared" si="935"/>
        <v>d.representar</v>
      </c>
      <c r="G3304" s="41" t="s">
        <v>6559</v>
      </c>
      <c r="H3304" s="20" t="s">
        <v>12846</v>
      </c>
      <c r="I3304" s="21" t="str">
        <f t="shared" si="927"/>
        <v>null</v>
      </c>
      <c r="J3304" s="42" t="s">
        <v>0</v>
      </c>
      <c r="K3304" s="42" t="s">
        <v>0</v>
      </c>
      <c r="L3304" s="42" t="s">
        <v>0</v>
      </c>
      <c r="M3304" s="42" t="s">
        <v>0</v>
      </c>
      <c r="N3304" s="22" t="s">
        <v>0</v>
      </c>
      <c r="O3304" s="42" t="s">
        <v>0</v>
      </c>
      <c r="P3304" s="42" t="s">
        <v>0</v>
      </c>
      <c r="Q3304" s="42" t="s">
        <v>0</v>
      </c>
      <c r="R3304" s="42" t="s">
        <v>0</v>
      </c>
      <c r="S3304" s="25" t="s">
        <v>1</v>
      </c>
      <c r="T3304" s="25" t="s">
        <v>6790</v>
      </c>
      <c r="U3304" s="26" t="str">
        <f t="shared" si="928"/>
        <v>Propriedade destinada a representar: é.planta.de.estrutura</v>
      </c>
      <c r="V3304" s="26" t="str">
        <f t="shared" si="922"/>
        <v>Dado para representar: planta.de.estrutura -- Formatado como (rdfs:Literal or xsd:string)</v>
      </c>
      <c r="W3304" s="27" t="s">
        <v>6588</v>
      </c>
      <c r="X3304" s="28" t="s">
        <v>6607</v>
      </c>
      <c r="Y3304" s="29" t="s">
        <v>9745</v>
      </c>
      <c r="Z3304" s="30" t="str">
        <f t="shared" si="930"/>
        <v>d.representar.117</v>
      </c>
      <c r="AA3304" s="30" t="str">
        <f t="shared" si="931"/>
        <v>Ação de representar</v>
      </c>
      <c r="AB3304" s="31" t="str">
        <f t="shared" si="932"/>
        <v>categoria.revit</v>
      </c>
      <c r="AC3304" s="32" t="s">
        <v>1987</v>
      </c>
      <c r="AD3304" s="31" t="str">
        <f t="shared" si="925"/>
        <v>null</v>
      </c>
      <c r="AE3304" s="32" t="s">
        <v>0</v>
      </c>
      <c r="AF3304" s="31" t="str">
        <f t="shared" si="923"/>
        <v>null</v>
      </c>
      <c r="AG3304" s="32" t="s">
        <v>0</v>
      </c>
      <c r="AH3304" s="31" t="str">
        <f t="shared" si="933"/>
        <v>null</v>
      </c>
      <c r="AI3304" s="32" t="s">
        <v>0</v>
      </c>
      <c r="AJ3304" s="31" t="str">
        <f t="shared" si="924"/>
        <v>null</v>
      </c>
      <c r="AK3304" s="32" t="s">
        <v>0</v>
      </c>
      <c r="AL3304" s="31" t="str">
        <f t="shared" si="929"/>
        <v>código.abnt</v>
      </c>
      <c r="AM3304" s="33" t="s">
        <v>6576</v>
      </c>
    </row>
    <row r="3305" spans="1:39" ht="6.9" customHeight="1" x14ac:dyDescent="0.4">
      <c r="A3305" s="13">
        <v>3305</v>
      </c>
      <c r="B3305" s="14" t="s">
        <v>25</v>
      </c>
      <c r="C3305" s="35" t="str">
        <f t="shared" si="926"/>
        <v>p.representar</v>
      </c>
      <c r="D3305" s="16" t="str">
        <f t="shared" si="921"/>
        <v>é.planta.de.forro</v>
      </c>
      <c r="E3305" s="17" t="s">
        <v>26</v>
      </c>
      <c r="F3305" s="36" t="str">
        <f t="shared" si="935"/>
        <v>d.representar</v>
      </c>
      <c r="G3305" s="41" t="s">
        <v>6560</v>
      </c>
      <c r="H3305" s="20" t="s">
        <v>12846</v>
      </c>
      <c r="I3305" s="21" t="str">
        <f t="shared" si="927"/>
        <v>null</v>
      </c>
      <c r="J3305" s="42" t="s">
        <v>0</v>
      </c>
      <c r="K3305" s="42" t="s">
        <v>0</v>
      </c>
      <c r="L3305" s="42" t="s">
        <v>0</v>
      </c>
      <c r="M3305" s="42" t="s">
        <v>0</v>
      </c>
      <c r="N3305" s="22" t="s">
        <v>0</v>
      </c>
      <c r="O3305" s="42" t="s">
        <v>0</v>
      </c>
      <c r="P3305" s="42" t="s">
        <v>0</v>
      </c>
      <c r="Q3305" s="42" t="s">
        <v>0</v>
      </c>
      <c r="R3305" s="42" t="s">
        <v>0</v>
      </c>
      <c r="S3305" s="25" t="s">
        <v>1</v>
      </c>
      <c r="T3305" s="25" t="s">
        <v>6790</v>
      </c>
      <c r="U3305" s="26" t="str">
        <f t="shared" si="928"/>
        <v>Propriedade destinada a representar: é.planta.de.forro</v>
      </c>
      <c r="V3305" s="26" t="str">
        <f t="shared" si="922"/>
        <v>Dado para representar: planta.de.forro -- Formatado como (rdfs:Literal or xsd:string)</v>
      </c>
      <c r="W3305" s="27" t="s">
        <v>6589</v>
      </c>
      <c r="X3305" s="28" t="s">
        <v>6621</v>
      </c>
      <c r="Y3305" s="29" t="s">
        <v>9746</v>
      </c>
      <c r="Z3305" s="30" t="str">
        <f t="shared" si="930"/>
        <v>d.representar.118</v>
      </c>
      <c r="AA3305" s="30" t="str">
        <f t="shared" si="931"/>
        <v>Ação de representar</v>
      </c>
      <c r="AB3305" s="31" t="str">
        <f t="shared" si="932"/>
        <v>categoria.revit</v>
      </c>
      <c r="AC3305" s="32" t="s">
        <v>1987</v>
      </c>
      <c r="AD3305" s="31" t="str">
        <f t="shared" si="925"/>
        <v>null</v>
      </c>
      <c r="AE3305" s="32" t="s">
        <v>0</v>
      </c>
      <c r="AF3305" s="31" t="str">
        <f t="shared" si="923"/>
        <v>null</v>
      </c>
      <c r="AG3305" s="32" t="s">
        <v>0</v>
      </c>
      <c r="AH3305" s="31" t="str">
        <f t="shared" si="933"/>
        <v>null</v>
      </c>
      <c r="AI3305" s="32" t="s">
        <v>0</v>
      </c>
      <c r="AJ3305" s="31" t="str">
        <f t="shared" si="924"/>
        <v>null</v>
      </c>
      <c r="AK3305" s="32" t="s">
        <v>0</v>
      </c>
      <c r="AL3305" s="31" t="str">
        <f t="shared" si="929"/>
        <v>código.abnt</v>
      </c>
      <c r="AM3305" s="33" t="s">
        <v>6574</v>
      </c>
    </row>
    <row r="3306" spans="1:39" ht="6.9" customHeight="1" x14ac:dyDescent="0.4">
      <c r="A3306" s="13">
        <v>3306</v>
      </c>
      <c r="B3306" s="14" t="s">
        <v>25</v>
      </c>
      <c r="C3306" s="35" t="str">
        <f t="shared" si="926"/>
        <v>p.representar</v>
      </c>
      <c r="D3306" s="16" t="str">
        <f t="shared" si="921"/>
        <v>é.planta.de.situação</v>
      </c>
      <c r="E3306" s="17" t="s">
        <v>26</v>
      </c>
      <c r="F3306" s="36" t="str">
        <f t="shared" si="935"/>
        <v>d.representar</v>
      </c>
      <c r="G3306" s="41" t="s">
        <v>6566</v>
      </c>
      <c r="H3306" s="20" t="s">
        <v>12846</v>
      </c>
      <c r="I3306" s="21" t="str">
        <f t="shared" si="927"/>
        <v>null</v>
      </c>
      <c r="J3306" s="42" t="s">
        <v>0</v>
      </c>
      <c r="K3306" s="42" t="s">
        <v>0</v>
      </c>
      <c r="L3306" s="42" t="s">
        <v>0</v>
      </c>
      <c r="M3306" s="42" t="s">
        <v>0</v>
      </c>
      <c r="N3306" s="22" t="s">
        <v>0</v>
      </c>
      <c r="O3306" s="42" t="s">
        <v>0</v>
      </c>
      <c r="P3306" s="42" t="s">
        <v>0</v>
      </c>
      <c r="Q3306" s="42" t="s">
        <v>0</v>
      </c>
      <c r="R3306" s="42" t="s">
        <v>0</v>
      </c>
      <c r="S3306" s="25" t="s">
        <v>1</v>
      </c>
      <c r="T3306" s="25" t="s">
        <v>6790</v>
      </c>
      <c r="U3306" s="26" t="str">
        <f t="shared" si="928"/>
        <v>Propriedade destinada a representar: é.planta.de.situação</v>
      </c>
      <c r="V3306" s="26" t="str">
        <f t="shared" si="922"/>
        <v>Dado para representar: planta.de.situação -- Formatado como (rdfs:Literal or xsd:string)</v>
      </c>
      <c r="W3306" s="27" t="s">
        <v>6590</v>
      </c>
      <c r="X3306" s="28" t="s">
        <v>6608</v>
      </c>
      <c r="Y3306" s="29" t="s">
        <v>9747</v>
      </c>
      <c r="Z3306" s="30" t="str">
        <f t="shared" si="930"/>
        <v>d.representar.119</v>
      </c>
      <c r="AA3306" s="30" t="str">
        <f t="shared" si="931"/>
        <v>Ação de representar</v>
      </c>
      <c r="AB3306" s="31" t="str">
        <f t="shared" si="932"/>
        <v>categoria.revit</v>
      </c>
      <c r="AC3306" s="32" t="s">
        <v>1987</v>
      </c>
      <c r="AD3306" s="31" t="str">
        <f t="shared" si="925"/>
        <v>null</v>
      </c>
      <c r="AE3306" s="32" t="s">
        <v>0</v>
      </c>
      <c r="AF3306" s="31" t="str">
        <f t="shared" si="923"/>
        <v>null</v>
      </c>
      <c r="AG3306" s="32" t="s">
        <v>0</v>
      </c>
      <c r="AH3306" s="31" t="str">
        <f t="shared" si="933"/>
        <v>null</v>
      </c>
      <c r="AI3306" s="32" t="s">
        <v>0</v>
      </c>
      <c r="AJ3306" s="31" t="str">
        <f t="shared" si="924"/>
        <v>null</v>
      </c>
      <c r="AK3306" s="32" t="s">
        <v>0</v>
      </c>
      <c r="AL3306" s="31" t="str">
        <f t="shared" si="929"/>
        <v>código.abnt</v>
      </c>
      <c r="AM3306" s="33" t="s">
        <v>6575</v>
      </c>
    </row>
    <row r="3307" spans="1:39" ht="6.9" customHeight="1" x14ac:dyDescent="0.4">
      <c r="A3307" s="13">
        <v>3307</v>
      </c>
      <c r="B3307" s="14" t="s">
        <v>25</v>
      </c>
      <c r="C3307" s="35" t="str">
        <f t="shared" si="926"/>
        <v>p.representar</v>
      </c>
      <c r="D3307" s="16" t="str">
        <f t="shared" si="921"/>
        <v>é.planta.de.telhado</v>
      </c>
      <c r="E3307" s="17" t="s">
        <v>26</v>
      </c>
      <c r="F3307" s="36" t="str">
        <f t="shared" si="935"/>
        <v>d.representar</v>
      </c>
      <c r="G3307" s="41" t="s">
        <v>6567</v>
      </c>
      <c r="H3307" s="20" t="s">
        <v>12846</v>
      </c>
      <c r="I3307" s="21" t="str">
        <f t="shared" si="927"/>
        <v>null</v>
      </c>
      <c r="J3307" s="42" t="s">
        <v>0</v>
      </c>
      <c r="K3307" s="42" t="s">
        <v>0</v>
      </c>
      <c r="L3307" s="42" t="s">
        <v>0</v>
      </c>
      <c r="M3307" s="42" t="s">
        <v>0</v>
      </c>
      <c r="N3307" s="22" t="s">
        <v>0</v>
      </c>
      <c r="O3307" s="42" t="s">
        <v>0</v>
      </c>
      <c r="P3307" s="42" t="s">
        <v>0</v>
      </c>
      <c r="Q3307" s="42" t="s">
        <v>0</v>
      </c>
      <c r="R3307" s="42" t="s">
        <v>0</v>
      </c>
      <c r="S3307" s="25" t="s">
        <v>1</v>
      </c>
      <c r="T3307" s="25" t="s">
        <v>6790</v>
      </c>
      <c r="U3307" s="26" t="str">
        <f t="shared" si="928"/>
        <v>Propriedade destinada a representar: é.planta.de.telhado</v>
      </c>
      <c r="V3307" s="26" t="str">
        <f t="shared" si="922"/>
        <v>Dado para representar: planta.de.telhado -- Formatado como (rdfs:Literal or xsd:string)</v>
      </c>
      <c r="W3307" s="27" t="s">
        <v>6591</v>
      </c>
      <c r="X3307" s="28" t="s">
        <v>6622</v>
      </c>
      <c r="Y3307" s="29" t="s">
        <v>9748</v>
      </c>
      <c r="Z3307" s="30" t="str">
        <f t="shared" si="930"/>
        <v>d.representar.120</v>
      </c>
      <c r="AA3307" s="30" t="str">
        <f t="shared" si="931"/>
        <v>Ação de representar</v>
      </c>
      <c r="AB3307" s="31" t="str">
        <f t="shared" si="932"/>
        <v>categoria.revit</v>
      </c>
      <c r="AC3307" s="32" t="s">
        <v>1987</v>
      </c>
      <c r="AD3307" s="31" t="str">
        <f t="shared" si="925"/>
        <v>null</v>
      </c>
      <c r="AE3307" s="32" t="s">
        <v>0</v>
      </c>
      <c r="AF3307" s="31" t="str">
        <f t="shared" si="923"/>
        <v>null</v>
      </c>
      <c r="AG3307" s="32" t="s">
        <v>0</v>
      </c>
      <c r="AH3307" s="31" t="str">
        <f t="shared" si="933"/>
        <v>null</v>
      </c>
      <c r="AI3307" s="32" t="s">
        <v>0</v>
      </c>
      <c r="AJ3307" s="31" t="str">
        <f t="shared" si="924"/>
        <v>null</v>
      </c>
      <c r="AK3307" s="32" t="s">
        <v>0</v>
      </c>
      <c r="AL3307" s="31" t="str">
        <f t="shared" si="929"/>
        <v>código.abnt</v>
      </c>
      <c r="AM3307" s="33" t="s">
        <v>6574</v>
      </c>
    </row>
    <row r="3308" spans="1:39" ht="6.9" customHeight="1" x14ac:dyDescent="0.4">
      <c r="A3308" s="13">
        <v>3308</v>
      </c>
      <c r="B3308" s="14" t="s">
        <v>25</v>
      </c>
      <c r="C3308" s="35" t="str">
        <f t="shared" si="926"/>
        <v>p.representar</v>
      </c>
      <c r="D3308" s="16" t="str">
        <f t="shared" si="921"/>
        <v>é.seção</v>
      </c>
      <c r="E3308" s="17" t="s">
        <v>26</v>
      </c>
      <c r="F3308" s="36" t="str">
        <f t="shared" si="935"/>
        <v>d.representar</v>
      </c>
      <c r="G3308" s="41" t="s">
        <v>1641</v>
      </c>
      <c r="H3308" s="20" t="s">
        <v>12846</v>
      </c>
      <c r="I3308" s="21" t="str">
        <f t="shared" si="927"/>
        <v>null</v>
      </c>
      <c r="J3308" s="42" t="s">
        <v>0</v>
      </c>
      <c r="K3308" s="42" t="s">
        <v>0</v>
      </c>
      <c r="L3308" s="42" t="s">
        <v>0</v>
      </c>
      <c r="M3308" s="42" t="s">
        <v>0</v>
      </c>
      <c r="N3308" s="22" t="s">
        <v>0</v>
      </c>
      <c r="O3308" s="42" t="s">
        <v>0</v>
      </c>
      <c r="P3308" s="42" t="s">
        <v>0</v>
      </c>
      <c r="Q3308" s="42" t="s">
        <v>0</v>
      </c>
      <c r="R3308" s="24" t="s">
        <v>6563</v>
      </c>
      <c r="S3308" s="25" t="s">
        <v>1</v>
      </c>
      <c r="T3308" s="25" t="s">
        <v>6790</v>
      </c>
      <c r="U3308" s="26" t="str">
        <f t="shared" si="928"/>
        <v>Propriedade destinada a representar: é.seção</v>
      </c>
      <c r="V3308" s="26" t="str">
        <f t="shared" si="922"/>
        <v>Dado para representar: seção -- Formatado como (rdfs:Literal or xsd:string)</v>
      </c>
      <c r="W3308" s="27" t="s">
        <v>6593</v>
      </c>
      <c r="X3308" s="28" t="s">
        <v>6615</v>
      </c>
      <c r="Y3308" s="29" t="s">
        <v>9733</v>
      </c>
      <c r="Z3308" s="30" t="str">
        <f t="shared" si="930"/>
        <v>d.representar.121</v>
      </c>
      <c r="AA3308" s="30" t="str">
        <f t="shared" si="931"/>
        <v>Ação de representar</v>
      </c>
      <c r="AB3308" s="31" t="str">
        <f t="shared" si="932"/>
        <v>categoria.revit</v>
      </c>
      <c r="AC3308" s="32" t="s">
        <v>1987</v>
      </c>
      <c r="AD3308" s="31" t="str">
        <f t="shared" si="925"/>
        <v>null</v>
      </c>
      <c r="AE3308" s="32" t="s">
        <v>0</v>
      </c>
      <c r="AF3308" s="31" t="str">
        <f t="shared" si="923"/>
        <v>null</v>
      </c>
      <c r="AG3308" s="32" t="s">
        <v>0</v>
      </c>
      <c r="AH3308" s="31" t="str">
        <f t="shared" si="933"/>
        <v>null</v>
      </c>
      <c r="AI3308" s="32" t="s">
        <v>0</v>
      </c>
      <c r="AJ3308" s="31" t="str">
        <f t="shared" si="924"/>
        <v>null</v>
      </c>
      <c r="AK3308" s="32" t="s">
        <v>0</v>
      </c>
      <c r="AL3308" s="31" t="str">
        <f t="shared" si="929"/>
        <v>código.abnt</v>
      </c>
      <c r="AM3308" s="33" t="s">
        <v>6577</v>
      </c>
    </row>
    <row r="3309" spans="1:39" ht="6.9" customHeight="1" x14ac:dyDescent="0.4">
      <c r="A3309" s="13">
        <v>3309</v>
      </c>
      <c r="B3309" s="14" t="s">
        <v>25</v>
      </c>
      <c r="C3309" s="35" t="str">
        <f t="shared" si="926"/>
        <v>p.representar</v>
      </c>
      <c r="D3309" s="16" t="str">
        <f t="shared" si="921"/>
        <v>é.vista</v>
      </c>
      <c r="E3309" s="17" t="s">
        <v>26</v>
      </c>
      <c r="F3309" s="36" t="str">
        <f t="shared" si="935"/>
        <v>d.representar</v>
      </c>
      <c r="G3309" s="19" t="s">
        <v>99</v>
      </c>
      <c r="H3309" s="36" t="s">
        <v>12846</v>
      </c>
      <c r="I3309" s="21" t="str">
        <f t="shared" si="927"/>
        <v>null</v>
      </c>
      <c r="J3309" s="22" t="s">
        <v>0</v>
      </c>
      <c r="K3309" s="22" t="s">
        <v>0</v>
      </c>
      <c r="L3309" s="22" t="s">
        <v>0</v>
      </c>
      <c r="M3309" s="22" t="s">
        <v>0</v>
      </c>
      <c r="N3309" s="22" t="s">
        <v>0</v>
      </c>
      <c r="O3309" s="22" t="s">
        <v>0</v>
      </c>
      <c r="P3309" s="22" t="s">
        <v>0</v>
      </c>
      <c r="Q3309" s="22" t="s">
        <v>0</v>
      </c>
      <c r="R3309" s="24" t="s">
        <v>6562</v>
      </c>
      <c r="S3309" s="25" t="s">
        <v>1</v>
      </c>
      <c r="T3309" s="25" t="s">
        <v>6790</v>
      </c>
      <c r="U3309" s="26" t="str">
        <f t="shared" si="928"/>
        <v>Propriedade destinada a representar: é.vista</v>
      </c>
      <c r="V3309" s="26" t="str">
        <f t="shared" si="922"/>
        <v>Dado para representar: vista -- Formatado como (rdfs:Literal or xsd:string)</v>
      </c>
      <c r="W3309" s="27" t="s">
        <v>6592</v>
      </c>
      <c r="X3309" s="28" t="s">
        <v>6609</v>
      </c>
      <c r="Y3309" s="29" t="s">
        <v>9749</v>
      </c>
      <c r="Z3309" s="30" t="str">
        <f t="shared" si="930"/>
        <v>d.representar.122</v>
      </c>
      <c r="AA3309" s="30" t="str">
        <f t="shared" si="931"/>
        <v>Ação de representar</v>
      </c>
      <c r="AB3309" s="31" t="str">
        <f t="shared" si="932"/>
        <v>categoria.revit</v>
      </c>
      <c r="AC3309" s="32" t="s">
        <v>1987</v>
      </c>
      <c r="AD3309" s="31" t="str">
        <f t="shared" si="925"/>
        <v>null</v>
      </c>
      <c r="AE3309" s="32" t="s">
        <v>0</v>
      </c>
      <c r="AF3309" s="31" t="str">
        <f t="shared" si="923"/>
        <v>null</v>
      </c>
      <c r="AG3309" s="32" t="s">
        <v>0</v>
      </c>
      <c r="AH3309" s="31" t="str">
        <f t="shared" si="933"/>
        <v>null</v>
      </c>
      <c r="AI3309" s="32" t="s">
        <v>0</v>
      </c>
      <c r="AJ3309" s="31" t="str">
        <f t="shared" si="924"/>
        <v>null</v>
      </c>
      <c r="AK3309" s="32" t="s">
        <v>0</v>
      </c>
      <c r="AL3309" s="31" t="str">
        <f t="shared" si="929"/>
        <v>código.abnt</v>
      </c>
      <c r="AM3309" s="33" t="s">
        <v>6574</v>
      </c>
    </row>
    <row r="3310" spans="1:39" ht="6.9" customHeight="1" x14ac:dyDescent="0.4">
      <c r="A3310" s="13">
        <v>3310</v>
      </c>
      <c r="B3310" s="14" t="s">
        <v>25</v>
      </c>
      <c r="C3310" s="35" t="str">
        <f t="shared" si="926"/>
        <v>p.representar</v>
      </c>
      <c r="D3310" s="16" t="str">
        <f t="shared" si="921"/>
        <v>é.walkthrough</v>
      </c>
      <c r="E3310" s="17" t="s">
        <v>26</v>
      </c>
      <c r="F3310" s="36" t="str">
        <f t="shared" si="935"/>
        <v>d.representar</v>
      </c>
      <c r="G3310" s="41" t="s">
        <v>6582</v>
      </c>
      <c r="H3310" s="20" t="s">
        <v>12846</v>
      </c>
      <c r="I3310" s="21" t="str">
        <f t="shared" si="927"/>
        <v>null</v>
      </c>
      <c r="J3310" s="42" t="s">
        <v>0</v>
      </c>
      <c r="K3310" s="42" t="s">
        <v>0</v>
      </c>
      <c r="L3310" s="42" t="s">
        <v>0</v>
      </c>
      <c r="M3310" s="42" t="s">
        <v>0</v>
      </c>
      <c r="N3310" s="22" t="s">
        <v>0</v>
      </c>
      <c r="O3310" s="42" t="s">
        <v>0</v>
      </c>
      <c r="P3310" s="42" t="s">
        <v>0</v>
      </c>
      <c r="Q3310" s="42" t="s">
        <v>0</v>
      </c>
      <c r="R3310" s="24" t="s">
        <v>6584</v>
      </c>
      <c r="S3310" s="25" t="s">
        <v>1</v>
      </c>
      <c r="T3310" s="25" t="s">
        <v>6790</v>
      </c>
      <c r="U3310" s="26" t="str">
        <f t="shared" si="928"/>
        <v>Propriedade destinada a representar: é.walkthrough</v>
      </c>
      <c r="V3310" s="26" t="str">
        <f t="shared" si="922"/>
        <v>Dado para representar: walkthrough -- Formatado como (rdfs:Literal or xsd:string)</v>
      </c>
      <c r="W3310" s="27" t="s">
        <v>6550</v>
      </c>
      <c r="X3310" s="28" t="s">
        <v>6614</v>
      </c>
      <c r="Y3310" s="29" t="s">
        <v>9741</v>
      </c>
      <c r="Z3310" s="30" t="str">
        <f t="shared" si="930"/>
        <v>d.representar.123</v>
      </c>
      <c r="AA3310" s="30" t="str">
        <f t="shared" si="931"/>
        <v>Ação de representar</v>
      </c>
      <c r="AB3310" s="31" t="str">
        <f t="shared" si="932"/>
        <v>categoria.revit</v>
      </c>
      <c r="AC3310" s="32" t="s">
        <v>1987</v>
      </c>
      <c r="AD3310" s="31" t="str">
        <f t="shared" si="925"/>
        <v>null</v>
      </c>
      <c r="AE3310" s="32" t="s">
        <v>0</v>
      </c>
      <c r="AF3310" s="31" t="str">
        <f t="shared" si="923"/>
        <v>null</v>
      </c>
      <c r="AG3310" s="32" t="s">
        <v>0</v>
      </c>
      <c r="AH3310" s="31" t="str">
        <f t="shared" si="933"/>
        <v>null</v>
      </c>
      <c r="AI3310" s="32" t="s">
        <v>0</v>
      </c>
      <c r="AJ3310" s="31" t="str">
        <f t="shared" si="924"/>
        <v>null</v>
      </c>
      <c r="AK3310" s="32" t="s">
        <v>0</v>
      </c>
      <c r="AL3310" s="31" t="str">
        <f t="shared" si="929"/>
        <v>código.abnt</v>
      </c>
      <c r="AM3310" s="33" t="s">
        <v>6579</v>
      </c>
    </row>
    <row r="3311" spans="1:39" ht="6.9" customHeight="1" x14ac:dyDescent="0.4">
      <c r="A3311" s="13">
        <v>3311</v>
      </c>
      <c r="B3311" s="14" t="s">
        <v>25</v>
      </c>
      <c r="C3311" s="15" t="str">
        <f t="shared" si="926"/>
        <v>p.reproduzir</v>
      </c>
      <c r="D3311" s="16" t="str">
        <f t="shared" si="921"/>
        <v>é.mídia</v>
      </c>
      <c r="E3311" s="17" t="s">
        <v>26</v>
      </c>
      <c r="F3311" s="40" t="s">
        <v>2084</v>
      </c>
      <c r="G3311" s="41" t="s">
        <v>403</v>
      </c>
      <c r="H3311" s="20" t="s">
        <v>12846</v>
      </c>
      <c r="I3311" s="21" t="str">
        <f t="shared" si="927"/>
        <v>null</v>
      </c>
      <c r="J3311" s="42" t="s">
        <v>0</v>
      </c>
      <c r="K3311" s="42" t="s">
        <v>0</v>
      </c>
      <c r="L3311" s="42" t="s">
        <v>0</v>
      </c>
      <c r="M3311" s="42" t="s">
        <v>0</v>
      </c>
      <c r="N3311" s="22" t="s">
        <v>0</v>
      </c>
      <c r="O3311" s="42" t="s">
        <v>0</v>
      </c>
      <c r="P3311" s="42" t="s">
        <v>0</v>
      </c>
      <c r="Q3311" s="42" t="s">
        <v>0</v>
      </c>
      <c r="R3311" s="42" t="s">
        <v>0</v>
      </c>
      <c r="S3311" s="25" t="s">
        <v>1</v>
      </c>
      <c r="T3311" s="25" t="s">
        <v>6790</v>
      </c>
      <c r="U3311" s="26" t="str">
        <f t="shared" si="928"/>
        <v>Propriedade destinada a reproduzir: é.mídia</v>
      </c>
      <c r="V3311" s="26" t="str">
        <f t="shared" si="922"/>
        <v>Dado para reproduzir: mídia -- Formatado como (rdfs:Literal or xsd:string)</v>
      </c>
      <c r="W3311" s="27" t="s">
        <v>5259</v>
      </c>
      <c r="X3311" s="28" t="s">
        <v>1320</v>
      </c>
      <c r="Y3311" s="29" t="s">
        <v>9750</v>
      </c>
      <c r="Z3311" s="30" t="str">
        <f t="shared" si="930"/>
        <v>d.reproduzir.100</v>
      </c>
      <c r="AA3311" s="30" t="str">
        <f t="shared" si="931"/>
        <v>Ação de reproduzir</v>
      </c>
      <c r="AB3311" s="31" t="str">
        <f t="shared" si="932"/>
        <v>null</v>
      </c>
      <c r="AC3311" s="32" t="s">
        <v>0</v>
      </c>
      <c r="AD3311" s="31" t="str">
        <f t="shared" si="925"/>
        <v>null</v>
      </c>
      <c r="AE3311" s="32" t="s">
        <v>0</v>
      </c>
      <c r="AF3311" s="31" t="str">
        <f t="shared" si="923"/>
        <v>null</v>
      </c>
      <c r="AG3311" s="32" t="s">
        <v>0</v>
      </c>
      <c r="AH3311" s="31" t="str">
        <f t="shared" si="933"/>
        <v>null</v>
      </c>
      <c r="AI3311" s="32" t="s">
        <v>0</v>
      </c>
      <c r="AJ3311" s="31" t="str">
        <f t="shared" si="924"/>
        <v>null</v>
      </c>
      <c r="AK3311" s="32" t="s">
        <v>0</v>
      </c>
      <c r="AL3311" s="31" t="str">
        <f t="shared" si="929"/>
        <v>null</v>
      </c>
      <c r="AM3311" s="33" t="s">
        <v>0</v>
      </c>
    </row>
    <row r="3312" spans="1:39" ht="6.9" customHeight="1" x14ac:dyDescent="0.4">
      <c r="A3312" s="13">
        <v>3312</v>
      </c>
      <c r="B3312" s="14" t="s">
        <v>25</v>
      </c>
      <c r="C3312" s="35" t="str">
        <f t="shared" si="926"/>
        <v>p.reproduzir</v>
      </c>
      <c r="D3312" s="16" t="str">
        <f t="shared" si="921"/>
        <v>é.midi</v>
      </c>
      <c r="E3312" s="17" t="s">
        <v>26</v>
      </c>
      <c r="F3312" s="36" t="str">
        <f>F3311</f>
        <v>d.reproduzir</v>
      </c>
      <c r="G3312" s="41" t="s">
        <v>404</v>
      </c>
      <c r="H3312" s="20" t="s">
        <v>12846</v>
      </c>
      <c r="I3312" s="21" t="str">
        <f t="shared" si="927"/>
        <v>null</v>
      </c>
      <c r="J3312" s="42" t="s">
        <v>0</v>
      </c>
      <c r="K3312" s="42" t="s">
        <v>0</v>
      </c>
      <c r="L3312" s="42" t="s">
        <v>0</v>
      </c>
      <c r="M3312" s="42" t="s">
        <v>0</v>
      </c>
      <c r="N3312" s="22" t="s">
        <v>0</v>
      </c>
      <c r="O3312" s="42" t="s">
        <v>0</v>
      </c>
      <c r="P3312" s="42" t="s">
        <v>0</v>
      </c>
      <c r="Q3312" s="42" t="s">
        <v>0</v>
      </c>
      <c r="R3312" s="42" t="s">
        <v>0</v>
      </c>
      <c r="S3312" s="25" t="s">
        <v>1</v>
      </c>
      <c r="T3312" s="25" t="s">
        <v>6790</v>
      </c>
      <c r="U3312" s="26" t="str">
        <f t="shared" si="928"/>
        <v>Propriedade destinada a reproduzir: é.midi</v>
      </c>
      <c r="V3312" s="26" t="str">
        <f t="shared" si="922"/>
        <v>Dado para reproduzir: midi -- Formatado como (rdfs:Literal or xsd:string)</v>
      </c>
      <c r="W3312" s="27" t="s">
        <v>5260</v>
      </c>
      <c r="X3312" s="28" t="s">
        <v>1321</v>
      </c>
      <c r="Y3312" s="29" t="s">
        <v>9751</v>
      </c>
      <c r="Z3312" s="30" t="str">
        <f t="shared" si="930"/>
        <v>d.reproduzir.101</v>
      </c>
      <c r="AA3312" s="30" t="str">
        <f t="shared" si="931"/>
        <v>Ação de reproduzir</v>
      </c>
      <c r="AB3312" s="31" t="str">
        <f t="shared" si="932"/>
        <v>null</v>
      </c>
      <c r="AC3312" s="32" t="s">
        <v>0</v>
      </c>
      <c r="AD3312" s="31" t="str">
        <f t="shared" si="925"/>
        <v>null</v>
      </c>
      <c r="AE3312" s="32" t="s">
        <v>0</v>
      </c>
      <c r="AF3312" s="31" t="str">
        <f t="shared" si="923"/>
        <v>null</v>
      </c>
      <c r="AG3312" s="32" t="s">
        <v>0</v>
      </c>
      <c r="AH3312" s="31" t="str">
        <f t="shared" si="933"/>
        <v>null</v>
      </c>
      <c r="AI3312" s="32" t="s">
        <v>0</v>
      </c>
      <c r="AJ3312" s="31" t="str">
        <f t="shared" si="924"/>
        <v>null</v>
      </c>
      <c r="AK3312" s="32" t="s">
        <v>0</v>
      </c>
      <c r="AL3312" s="31" t="str">
        <f t="shared" si="929"/>
        <v>null</v>
      </c>
      <c r="AM3312" s="33" t="s">
        <v>0</v>
      </c>
    </row>
    <row r="3313" spans="1:39" ht="6.9" customHeight="1" x14ac:dyDescent="0.4">
      <c r="A3313" s="13">
        <v>3313</v>
      </c>
      <c r="B3313" s="14" t="s">
        <v>25</v>
      </c>
      <c r="C3313" s="35" t="str">
        <f t="shared" si="926"/>
        <v>p.reproduzir</v>
      </c>
      <c r="D3313" s="16" t="str">
        <f t="shared" si="921"/>
        <v>é.música</v>
      </c>
      <c r="E3313" s="17" t="s">
        <v>26</v>
      </c>
      <c r="F3313" s="36" t="str">
        <f>F3312</f>
        <v>d.reproduzir</v>
      </c>
      <c r="G3313" s="41" t="s">
        <v>407</v>
      </c>
      <c r="H3313" s="20" t="s">
        <v>12846</v>
      </c>
      <c r="I3313" s="21" t="str">
        <f t="shared" si="927"/>
        <v>null</v>
      </c>
      <c r="J3313" s="42" t="s">
        <v>0</v>
      </c>
      <c r="K3313" s="42" t="s">
        <v>0</v>
      </c>
      <c r="L3313" s="42" t="s">
        <v>0</v>
      </c>
      <c r="M3313" s="42" t="s">
        <v>0</v>
      </c>
      <c r="N3313" s="22" t="s">
        <v>0</v>
      </c>
      <c r="O3313" s="42" t="s">
        <v>0</v>
      </c>
      <c r="P3313" s="42" t="s">
        <v>0</v>
      </c>
      <c r="Q3313" s="42" t="s">
        <v>0</v>
      </c>
      <c r="R3313" s="42" t="s">
        <v>0</v>
      </c>
      <c r="S3313" s="25" t="s">
        <v>1</v>
      </c>
      <c r="T3313" s="25" t="s">
        <v>6790</v>
      </c>
      <c r="U3313" s="26" t="str">
        <f t="shared" si="928"/>
        <v>Propriedade destinada a reproduzir: é.música</v>
      </c>
      <c r="V3313" s="26" t="str">
        <f t="shared" si="922"/>
        <v>Dado para reproduzir: música -- Formatado como (rdfs:Literal or xsd:string)</v>
      </c>
      <c r="W3313" s="27" t="s">
        <v>5261</v>
      </c>
      <c r="X3313" s="28" t="s">
        <v>1322</v>
      </c>
      <c r="Y3313" s="29" t="s">
        <v>9752</v>
      </c>
      <c r="Z3313" s="30" t="str">
        <f t="shared" si="930"/>
        <v>d.reproduzir.102</v>
      </c>
      <c r="AA3313" s="30" t="str">
        <f t="shared" si="931"/>
        <v>Ação de reproduzir</v>
      </c>
      <c r="AB3313" s="31" t="str">
        <f t="shared" si="932"/>
        <v>null</v>
      </c>
      <c r="AC3313" s="32" t="s">
        <v>0</v>
      </c>
      <c r="AD3313" s="31" t="str">
        <f t="shared" si="925"/>
        <v>null</v>
      </c>
      <c r="AE3313" s="32" t="s">
        <v>0</v>
      </c>
      <c r="AF3313" s="31" t="str">
        <f t="shared" si="923"/>
        <v>null</v>
      </c>
      <c r="AG3313" s="32" t="s">
        <v>0</v>
      </c>
      <c r="AH3313" s="31" t="str">
        <f t="shared" si="933"/>
        <v>null</v>
      </c>
      <c r="AI3313" s="32" t="s">
        <v>0</v>
      </c>
      <c r="AJ3313" s="31" t="str">
        <f t="shared" si="924"/>
        <v>null</v>
      </c>
      <c r="AK3313" s="32" t="s">
        <v>0</v>
      </c>
      <c r="AL3313" s="31" t="str">
        <f t="shared" si="929"/>
        <v>null</v>
      </c>
      <c r="AM3313" s="33" t="s">
        <v>0</v>
      </c>
    </row>
    <row r="3314" spans="1:39" ht="6.9" customHeight="1" x14ac:dyDescent="0.4">
      <c r="A3314" s="13">
        <v>3314</v>
      </c>
      <c r="B3314" s="14" t="s">
        <v>25</v>
      </c>
      <c r="C3314" s="35" t="str">
        <f t="shared" si="926"/>
        <v>p.reproduzir</v>
      </c>
      <c r="D3314" s="16" t="str">
        <f t="shared" si="921"/>
        <v>é.podcast</v>
      </c>
      <c r="E3314" s="17" t="s">
        <v>26</v>
      </c>
      <c r="F3314" s="36" t="str">
        <f>F3313</f>
        <v>d.reproduzir</v>
      </c>
      <c r="G3314" s="41" t="s">
        <v>406</v>
      </c>
      <c r="H3314" s="20" t="s">
        <v>12846</v>
      </c>
      <c r="I3314" s="21" t="str">
        <f t="shared" si="927"/>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28"/>
        <v>Propriedade destinada a reproduzir: é.podcast</v>
      </c>
      <c r="V3314" s="26" t="str">
        <f t="shared" si="922"/>
        <v>Dado para reproduzir: podcast -- Formatado como (rdfs:Literal or xsd:string)</v>
      </c>
      <c r="W3314" s="27" t="s">
        <v>5262</v>
      </c>
      <c r="X3314" s="28" t="s">
        <v>1323</v>
      </c>
      <c r="Y3314" s="29" t="s">
        <v>9753</v>
      </c>
      <c r="Z3314" s="30" t="str">
        <f t="shared" si="930"/>
        <v>d.reproduzir.103</v>
      </c>
      <c r="AA3314" s="30" t="str">
        <f t="shared" si="931"/>
        <v>Ação de reproduzir</v>
      </c>
      <c r="AB3314" s="31" t="str">
        <f t="shared" si="932"/>
        <v>null</v>
      </c>
      <c r="AC3314" s="32" t="s">
        <v>0</v>
      </c>
      <c r="AD3314" s="31" t="str">
        <f t="shared" si="925"/>
        <v>null</v>
      </c>
      <c r="AE3314" s="32" t="s">
        <v>0</v>
      </c>
      <c r="AF3314" s="31" t="str">
        <f t="shared" si="923"/>
        <v>null</v>
      </c>
      <c r="AG3314" s="32" t="s">
        <v>0</v>
      </c>
      <c r="AH3314" s="31" t="str">
        <f t="shared" si="933"/>
        <v>null</v>
      </c>
      <c r="AI3314" s="32" t="s">
        <v>0</v>
      </c>
      <c r="AJ3314" s="31" t="str">
        <f t="shared" si="924"/>
        <v>null</v>
      </c>
      <c r="AK3314" s="32" t="s">
        <v>0</v>
      </c>
      <c r="AL3314" s="31" t="str">
        <f t="shared" si="929"/>
        <v>null</v>
      </c>
      <c r="AM3314" s="33" t="s">
        <v>0</v>
      </c>
    </row>
    <row r="3315" spans="1:39" ht="6.9" customHeight="1" x14ac:dyDescent="0.4">
      <c r="A3315" s="13">
        <v>3315</v>
      </c>
      <c r="B3315" s="14" t="s">
        <v>25</v>
      </c>
      <c r="C3315" s="35" t="str">
        <f t="shared" si="926"/>
        <v>p.reproduzir</v>
      </c>
      <c r="D3315" s="16" t="str">
        <f t="shared" si="921"/>
        <v>é.vídeo</v>
      </c>
      <c r="E3315" s="17" t="s">
        <v>26</v>
      </c>
      <c r="F3315" s="36" t="str">
        <f>F3314</f>
        <v>d.reproduzir</v>
      </c>
      <c r="G3315" s="41" t="s">
        <v>405</v>
      </c>
      <c r="H3315" s="20" t="s">
        <v>12846</v>
      </c>
      <c r="I3315" s="21" t="str">
        <f t="shared" si="927"/>
        <v>null</v>
      </c>
      <c r="J3315" s="42" t="s">
        <v>0</v>
      </c>
      <c r="K3315" s="42" t="s">
        <v>0</v>
      </c>
      <c r="L3315" s="42" t="s">
        <v>0</v>
      </c>
      <c r="M3315" s="42" t="s">
        <v>0</v>
      </c>
      <c r="N3315" s="22" t="s">
        <v>0</v>
      </c>
      <c r="O3315" s="42" t="s">
        <v>0</v>
      </c>
      <c r="P3315" s="42" t="s">
        <v>0</v>
      </c>
      <c r="Q3315" s="42" t="s">
        <v>0</v>
      </c>
      <c r="R3315" s="42" t="s">
        <v>0</v>
      </c>
      <c r="S3315" s="25" t="s">
        <v>1</v>
      </c>
      <c r="T3315" s="25" t="s">
        <v>6790</v>
      </c>
      <c r="U3315" s="26" t="str">
        <f t="shared" si="928"/>
        <v>Propriedade destinada a reproduzir: é.vídeo</v>
      </c>
      <c r="V3315" s="26" t="str">
        <f t="shared" si="922"/>
        <v>Dado para reproduzir: vídeo -- Formatado como (rdfs:Literal or xsd:string)</v>
      </c>
      <c r="W3315" s="27" t="s">
        <v>5263</v>
      </c>
      <c r="X3315" s="28" t="s">
        <v>1324</v>
      </c>
      <c r="Y3315" s="29" t="s">
        <v>9754</v>
      </c>
      <c r="Z3315" s="30" t="str">
        <f t="shared" si="930"/>
        <v>d.reproduzir.104</v>
      </c>
      <c r="AA3315" s="30" t="str">
        <f t="shared" si="931"/>
        <v>Ação de reproduzir</v>
      </c>
      <c r="AB3315" s="31" t="str">
        <f t="shared" si="932"/>
        <v>null</v>
      </c>
      <c r="AC3315" s="32" t="s">
        <v>0</v>
      </c>
      <c r="AD3315" s="31" t="str">
        <f t="shared" si="925"/>
        <v>null</v>
      </c>
      <c r="AE3315" s="32" t="s">
        <v>0</v>
      </c>
      <c r="AF3315" s="31" t="str">
        <f t="shared" si="923"/>
        <v>null</v>
      </c>
      <c r="AG3315" s="32" t="s">
        <v>0</v>
      </c>
      <c r="AH3315" s="31" t="str">
        <f t="shared" si="933"/>
        <v>null</v>
      </c>
      <c r="AI3315" s="32" t="s">
        <v>0</v>
      </c>
      <c r="AJ3315" s="31" t="str">
        <f t="shared" si="924"/>
        <v>null</v>
      </c>
      <c r="AK3315" s="32" t="s">
        <v>0</v>
      </c>
      <c r="AL3315" s="31" t="str">
        <f t="shared" si="929"/>
        <v>null</v>
      </c>
      <c r="AM3315" s="33" t="s">
        <v>0</v>
      </c>
    </row>
    <row r="3316" spans="1:39" ht="6.9" customHeight="1" x14ac:dyDescent="0.4">
      <c r="A3316" s="13">
        <v>3316</v>
      </c>
      <c r="B3316" s="14" t="s">
        <v>25</v>
      </c>
      <c r="C3316" s="15" t="str">
        <f t="shared" si="926"/>
        <v>p.requisitar</v>
      </c>
      <c r="D3316" s="16" t="str">
        <f t="shared" si="921"/>
        <v>é.aim</v>
      </c>
      <c r="E3316" s="17" t="s">
        <v>26</v>
      </c>
      <c r="F3316" s="18" t="s">
        <v>2085</v>
      </c>
      <c r="G3316" s="19" t="s">
        <v>926</v>
      </c>
      <c r="H3316" s="36" t="s">
        <v>12846</v>
      </c>
      <c r="I3316" s="21" t="str">
        <f t="shared" si="927"/>
        <v>null</v>
      </c>
      <c r="J3316" s="22" t="s">
        <v>0</v>
      </c>
      <c r="K3316" s="22" t="s">
        <v>0</v>
      </c>
      <c r="L3316" s="22" t="s">
        <v>0</v>
      </c>
      <c r="M3316" s="22" t="s">
        <v>0</v>
      </c>
      <c r="N3316" s="22" t="s">
        <v>0</v>
      </c>
      <c r="O3316" s="22" t="s">
        <v>0</v>
      </c>
      <c r="P3316" s="22" t="s">
        <v>0</v>
      </c>
      <c r="Q3316" s="22" t="s">
        <v>0</v>
      </c>
      <c r="R3316" s="24" t="s">
        <v>14591</v>
      </c>
      <c r="S3316" s="25" t="s">
        <v>1</v>
      </c>
      <c r="T3316" s="25" t="s">
        <v>6790</v>
      </c>
      <c r="U3316" s="26" t="str">
        <f t="shared" si="928"/>
        <v>Propriedade destinada a requisitar: é.aim</v>
      </c>
      <c r="V3316" s="26" t="str">
        <f t="shared" si="922"/>
        <v>Dado para requisitar: aim -- Formatado como (rdfs:Literal or xsd:string)</v>
      </c>
      <c r="W3316" s="27" t="s">
        <v>11854</v>
      </c>
      <c r="X3316" s="28" t="s">
        <v>2860</v>
      </c>
      <c r="Y3316" s="29" t="s">
        <v>9755</v>
      </c>
      <c r="Z3316" s="30" t="str">
        <f t="shared" si="930"/>
        <v>d.requisitar.100</v>
      </c>
      <c r="AA3316" s="30" t="str">
        <f t="shared" si="931"/>
        <v>Ação de requisitar</v>
      </c>
      <c r="AB3316" s="31" t="str">
        <f t="shared" si="932"/>
        <v>null</v>
      </c>
      <c r="AC3316" s="32" t="s">
        <v>0</v>
      </c>
      <c r="AD3316" s="31" t="str">
        <f t="shared" si="925"/>
        <v>null</v>
      </c>
      <c r="AE3316" s="32" t="s">
        <v>0</v>
      </c>
      <c r="AF3316" s="31" t="str">
        <f t="shared" si="923"/>
        <v>null</v>
      </c>
      <c r="AG3316" s="32" t="s">
        <v>0</v>
      </c>
      <c r="AH3316" s="31" t="str">
        <f t="shared" si="933"/>
        <v>null</v>
      </c>
      <c r="AI3316" s="32" t="s">
        <v>0</v>
      </c>
      <c r="AJ3316" s="31" t="str">
        <f t="shared" si="924"/>
        <v>null</v>
      </c>
      <c r="AK3316" s="32" t="s">
        <v>0</v>
      </c>
      <c r="AL3316" s="31" t="str">
        <f t="shared" si="929"/>
        <v>null</v>
      </c>
      <c r="AM3316" s="33" t="s">
        <v>0</v>
      </c>
    </row>
    <row r="3317" spans="1:39" ht="6.9" customHeight="1" x14ac:dyDescent="0.4">
      <c r="A3317" s="13">
        <v>3317</v>
      </c>
      <c r="B3317" s="14" t="s">
        <v>25</v>
      </c>
      <c r="C3317" s="35" t="str">
        <f t="shared" si="926"/>
        <v>p.requisitar</v>
      </c>
      <c r="D3317" s="16" t="str">
        <f t="shared" si="921"/>
        <v>é.air</v>
      </c>
      <c r="E3317" s="17" t="s">
        <v>26</v>
      </c>
      <c r="F3317" s="36" t="str">
        <f t="shared" ref="F3317:F3334" si="936">F3316</f>
        <v>d.requisitar</v>
      </c>
      <c r="G3317" s="19" t="s">
        <v>937</v>
      </c>
      <c r="H3317" s="36" t="s">
        <v>12846</v>
      </c>
      <c r="I3317" s="21" t="str">
        <f t="shared" si="927"/>
        <v>null</v>
      </c>
      <c r="J3317" s="22" t="s">
        <v>0</v>
      </c>
      <c r="K3317" s="22" t="s">
        <v>0</v>
      </c>
      <c r="L3317" s="22" t="s">
        <v>0</v>
      </c>
      <c r="M3317" s="22" t="s">
        <v>0</v>
      </c>
      <c r="N3317" s="22" t="s">
        <v>0</v>
      </c>
      <c r="O3317" s="22" t="s">
        <v>0</v>
      </c>
      <c r="P3317" s="22" t="s">
        <v>0</v>
      </c>
      <c r="Q3317" s="22" t="s">
        <v>0</v>
      </c>
      <c r="R3317" s="24" t="s">
        <v>14591</v>
      </c>
      <c r="S3317" s="25" t="s">
        <v>1</v>
      </c>
      <c r="T3317" s="25" t="s">
        <v>6790</v>
      </c>
      <c r="U3317" s="26" t="str">
        <f t="shared" si="928"/>
        <v>Propriedade destinada a requisitar: é.air</v>
      </c>
      <c r="V3317" s="26" t="str">
        <f t="shared" si="922"/>
        <v>Dado para requisitar: air -- Formatado como (rdfs:Literal or xsd:string)</v>
      </c>
      <c r="W3317" s="27" t="s">
        <v>11855</v>
      </c>
      <c r="X3317" s="28" t="s">
        <v>2861</v>
      </c>
      <c r="Y3317" s="29" t="s">
        <v>9756</v>
      </c>
      <c r="Z3317" s="30" t="str">
        <f t="shared" si="930"/>
        <v>d.requisitar.101</v>
      </c>
      <c r="AA3317" s="30" t="str">
        <f t="shared" si="931"/>
        <v>Ação de requisitar</v>
      </c>
      <c r="AB3317" s="31" t="str">
        <f t="shared" si="932"/>
        <v>null</v>
      </c>
      <c r="AC3317" s="32" t="s">
        <v>0</v>
      </c>
      <c r="AD3317" s="31" t="str">
        <f t="shared" si="925"/>
        <v>null</v>
      </c>
      <c r="AE3317" s="32" t="s">
        <v>0</v>
      </c>
      <c r="AF3317" s="31" t="str">
        <f t="shared" si="923"/>
        <v>null</v>
      </c>
      <c r="AG3317" s="32" t="s">
        <v>0</v>
      </c>
      <c r="AH3317" s="31" t="str">
        <f t="shared" si="933"/>
        <v>null</v>
      </c>
      <c r="AI3317" s="32" t="s">
        <v>0</v>
      </c>
      <c r="AJ3317" s="31" t="str">
        <f t="shared" si="924"/>
        <v>null</v>
      </c>
      <c r="AK3317" s="32" t="s">
        <v>0</v>
      </c>
      <c r="AL3317" s="31" t="str">
        <f t="shared" si="929"/>
        <v>null</v>
      </c>
      <c r="AM3317" s="33" t="s">
        <v>0</v>
      </c>
    </row>
    <row r="3318" spans="1:39" ht="6.9" customHeight="1" x14ac:dyDescent="0.4">
      <c r="A3318" s="13">
        <v>3318</v>
      </c>
      <c r="B3318" s="14" t="s">
        <v>25</v>
      </c>
      <c r="C3318" s="35" t="str">
        <f t="shared" si="926"/>
        <v>p.requisitar</v>
      </c>
      <c r="D3318" s="16" t="str">
        <f t="shared" si="921"/>
        <v>é.eir</v>
      </c>
      <c r="E3318" s="17" t="s">
        <v>26</v>
      </c>
      <c r="F3318" s="36" t="str">
        <f t="shared" si="936"/>
        <v>d.requisitar</v>
      </c>
      <c r="G3318" s="19" t="s">
        <v>927</v>
      </c>
      <c r="H3318" s="36" t="s">
        <v>12846</v>
      </c>
      <c r="I3318" s="21" t="str">
        <f t="shared" si="927"/>
        <v>null</v>
      </c>
      <c r="J3318" s="22" t="s">
        <v>0</v>
      </c>
      <c r="K3318" s="22" t="s">
        <v>0</v>
      </c>
      <c r="L3318" s="22" t="s">
        <v>0</v>
      </c>
      <c r="M3318" s="22" t="s">
        <v>0</v>
      </c>
      <c r="N3318" s="22" t="s">
        <v>0</v>
      </c>
      <c r="O3318" s="22" t="s">
        <v>0</v>
      </c>
      <c r="P3318" s="22" t="s">
        <v>0</v>
      </c>
      <c r="Q3318" s="22" t="s">
        <v>0</v>
      </c>
      <c r="R3318" s="24" t="s">
        <v>14591</v>
      </c>
      <c r="S3318" s="25" t="s">
        <v>1</v>
      </c>
      <c r="T3318" s="25" t="s">
        <v>6790</v>
      </c>
      <c r="U3318" s="26" t="str">
        <f t="shared" si="928"/>
        <v>Propriedade destinada a requisitar: é.eir</v>
      </c>
      <c r="V3318" s="26" t="str">
        <f t="shared" si="922"/>
        <v>Dado para requisitar: eir -- Formatado como (rdfs:Literal or xsd:string)</v>
      </c>
      <c r="W3318" s="27" t="s">
        <v>11856</v>
      </c>
      <c r="X3318" s="28" t="s">
        <v>2862</v>
      </c>
      <c r="Y3318" s="29" t="s">
        <v>9757</v>
      </c>
      <c r="Z3318" s="30" t="str">
        <f t="shared" si="930"/>
        <v>d.requisitar.102</v>
      </c>
      <c r="AA3318" s="30" t="str">
        <f t="shared" si="931"/>
        <v>Ação de requisitar</v>
      </c>
      <c r="AB3318" s="31" t="str">
        <f t="shared" si="932"/>
        <v>null</v>
      </c>
      <c r="AC3318" s="32" t="s">
        <v>0</v>
      </c>
      <c r="AD3318" s="31" t="str">
        <f t="shared" si="925"/>
        <v>null</v>
      </c>
      <c r="AE3318" s="32" t="s">
        <v>0</v>
      </c>
      <c r="AF3318" s="31" t="str">
        <f t="shared" si="923"/>
        <v>null</v>
      </c>
      <c r="AG3318" s="32" t="s">
        <v>0</v>
      </c>
      <c r="AH3318" s="31" t="str">
        <f t="shared" si="933"/>
        <v>null</v>
      </c>
      <c r="AI3318" s="32" t="s">
        <v>0</v>
      </c>
      <c r="AJ3318" s="31" t="str">
        <f t="shared" si="924"/>
        <v>null</v>
      </c>
      <c r="AK3318" s="32" t="s">
        <v>0</v>
      </c>
      <c r="AL3318" s="31" t="str">
        <f t="shared" si="929"/>
        <v>null</v>
      </c>
      <c r="AM3318" s="33" t="s">
        <v>0</v>
      </c>
    </row>
    <row r="3319" spans="1:39" ht="6.9" customHeight="1" x14ac:dyDescent="0.4">
      <c r="A3319" s="13">
        <v>3319</v>
      </c>
      <c r="B3319" s="14" t="s">
        <v>25</v>
      </c>
      <c r="C3319" s="35" t="str">
        <f t="shared" si="926"/>
        <v>p.requisitar</v>
      </c>
      <c r="D3319" s="16" t="str">
        <f t="shared" si="921"/>
        <v>é.informação</v>
      </c>
      <c r="E3319" s="17" t="s">
        <v>26</v>
      </c>
      <c r="F3319" s="36" t="str">
        <f t="shared" si="936"/>
        <v>d.requisitar</v>
      </c>
      <c r="G3319" s="19" t="s">
        <v>942</v>
      </c>
      <c r="H3319" s="36" t="s">
        <v>12846</v>
      </c>
      <c r="I3319" s="21" t="str">
        <f t="shared" si="927"/>
        <v>null</v>
      </c>
      <c r="J3319" s="22" t="s">
        <v>0</v>
      </c>
      <c r="K3319" s="22" t="s">
        <v>0</v>
      </c>
      <c r="L3319" s="22" t="s">
        <v>0</v>
      </c>
      <c r="M3319" s="22" t="s">
        <v>0</v>
      </c>
      <c r="N3319" s="22" t="s">
        <v>0</v>
      </c>
      <c r="O3319" s="22" t="s">
        <v>0</v>
      </c>
      <c r="P3319" s="22" t="s">
        <v>0</v>
      </c>
      <c r="Q3319" s="22" t="s">
        <v>0</v>
      </c>
      <c r="R3319" s="42" t="s">
        <v>0</v>
      </c>
      <c r="S3319" s="25" t="s">
        <v>1</v>
      </c>
      <c r="T3319" s="25" t="s">
        <v>6790</v>
      </c>
      <c r="U3319" s="26" t="str">
        <f t="shared" si="928"/>
        <v>Propriedade destinada a requisitar: é.informação</v>
      </c>
      <c r="V3319" s="26" t="str">
        <f t="shared" si="922"/>
        <v>Dado para requisitar: informação -- Formatado como (rdfs:Literal or xsd:string)</v>
      </c>
      <c r="W3319" s="27" t="s">
        <v>5264</v>
      </c>
      <c r="X3319" s="28" t="s">
        <v>2863</v>
      </c>
      <c r="Y3319" s="29" t="s">
        <v>9758</v>
      </c>
      <c r="Z3319" s="30" t="str">
        <f t="shared" si="930"/>
        <v>d.requisitar.103</v>
      </c>
      <c r="AA3319" s="30" t="str">
        <f t="shared" si="931"/>
        <v>Ação de requisitar</v>
      </c>
      <c r="AB3319" s="31" t="str">
        <f t="shared" si="932"/>
        <v>null</v>
      </c>
      <c r="AC3319" s="32" t="s">
        <v>0</v>
      </c>
      <c r="AD3319" s="31" t="str">
        <f t="shared" si="925"/>
        <v>null</v>
      </c>
      <c r="AE3319" s="32" t="s">
        <v>0</v>
      </c>
      <c r="AF3319" s="31" t="str">
        <f t="shared" si="923"/>
        <v>null</v>
      </c>
      <c r="AG3319" s="32" t="s">
        <v>0</v>
      </c>
      <c r="AH3319" s="31" t="str">
        <f t="shared" si="933"/>
        <v>null</v>
      </c>
      <c r="AI3319" s="32" t="s">
        <v>0</v>
      </c>
      <c r="AJ3319" s="31" t="str">
        <f t="shared" si="924"/>
        <v>null</v>
      </c>
      <c r="AK3319" s="32" t="s">
        <v>0</v>
      </c>
      <c r="AL3319" s="31" t="str">
        <f t="shared" si="929"/>
        <v>null</v>
      </c>
      <c r="AM3319" s="33" t="s">
        <v>0</v>
      </c>
    </row>
    <row r="3320" spans="1:39" ht="6.9" customHeight="1" x14ac:dyDescent="0.4">
      <c r="A3320" s="13">
        <v>3320</v>
      </c>
      <c r="B3320" s="14" t="s">
        <v>25</v>
      </c>
      <c r="C3320" s="35" t="str">
        <f t="shared" si="926"/>
        <v>p.requisitar</v>
      </c>
      <c r="D3320" s="16" t="str">
        <f t="shared" si="921"/>
        <v>é.informação.do.projeto</v>
      </c>
      <c r="E3320" s="17" t="s">
        <v>26</v>
      </c>
      <c r="F3320" s="36" t="str">
        <f t="shared" si="936"/>
        <v>d.requisitar</v>
      </c>
      <c r="G3320" s="19" t="s">
        <v>932</v>
      </c>
      <c r="H3320" s="36" t="s">
        <v>12846</v>
      </c>
      <c r="I3320" s="21" t="str">
        <f t="shared" si="927"/>
        <v>null</v>
      </c>
      <c r="J3320" s="22" t="s">
        <v>0</v>
      </c>
      <c r="K3320" s="22" t="s">
        <v>0</v>
      </c>
      <c r="L3320" s="22" t="s">
        <v>0</v>
      </c>
      <c r="M3320" s="22" t="s">
        <v>0</v>
      </c>
      <c r="N3320" s="22" t="s">
        <v>0</v>
      </c>
      <c r="O3320" s="22" t="s">
        <v>0</v>
      </c>
      <c r="P3320" s="22" t="s">
        <v>0</v>
      </c>
      <c r="Q3320" s="22" t="s">
        <v>0</v>
      </c>
      <c r="R3320" s="42" t="s">
        <v>0</v>
      </c>
      <c r="S3320" s="25" t="s">
        <v>1</v>
      </c>
      <c r="T3320" s="25" t="s">
        <v>6790</v>
      </c>
      <c r="U3320" s="26" t="str">
        <f t="shared" si="928"/>
        <v>Propriedade destinada a requisitar: é.informação.do.projeto</v>
      </c>
      <c r="V3320" s="26" t="str">
        <f t="shared" si="922"/>
        <v>Dado para requisitar: informação.do.projeto -- Formatado como (rdfs:Literal or xsd:string)</v>
      </c>
      <c r="W3320" s="27" t="s">
        <v>5265</v>
      </c>
      <c r="X3320" s="28" t="s">
        <v>2864</v>
      </c>
      <c r="Y3320" s="29" t="s">
        <v>9759</v>
      </c>
      <c r="Z3320" s="30" t="str">
        <f t="shared" si="930"/>
        <v>d.requisitar.104</v>
      </c>
      <c r="AA3320" s="30" t="str">
        <f t="shared" si="931"/>
        <v>Ação de requisitar</v>
      </c>
      <c r="AB3320" s="31" t="str">
        <f t="shared" si="932"/>
        <v>null</v>
      </c>
      <c r="AC3320" s="32" t="s">
        <v>0</v>
      </c>
      <c r="AD3320" s="31" t="str">
        <f t="shared" si="925"/>
        <v>null</v>
      </c>
      <c r="AE3320" s="32" t="s">
        <v>0</v>
      </c>
      <c r="AF3320" s="31" t="str">
        <f t="shared" si="923"/>
        <v>null</v>
      </c>
      <c r="AG3320" s="32" t="s">
        <v>0</v>
      </c>
      <c r="AH3320" s="31" t="str">
        <f t="shared" si="933"/>
        <v>null</v>
      </c>
      <c r="AI3320" s="32" t="s">
        <v>0</v>
      </c>
      <c r="AJ3320" s="31" t="str">
        <f t="shared" si="924"/>
        <v>null</v>
      </c>
      <c r="AK3320" s="32" t="s">
        <v>0</v>
      </c>
      <c r="AL3320" s="31" t="str">
        <f t="shared" si="929"/>
        <v>null</v>
      </c>
      <c r="AM3320" s="33" t="s">
        <v>0</v>
      </c>
    </row>
    <row r="3321" spans="1:39" ht="6.9" customHeight="1" x14ac:dyDescent="0.4">
      <c r="A3321" s="13">
        <v>3321</v>
      </c>
      <c r="B3321" s="14" t="s">
        <v>25</v>
      </c>
      <c r="C3321" s="35" t="str">
        <f t="shared" si="926"/>
        <v>p.requisitar</v>
      </c>
      <c r="D3321" s="16" t="str">
        <f t="shared" si="921"/>
        <v>é.modelo.de.informação</v>
      </c>
      <c r="E3321" s="17" t="s">
        <v>26</v>
      </c>
      <c r="F3321" s="36" t="str">
        <f t="shared" si="936"/>
        <v>d.requisitar</v>
      </c>
      <c r="G3321" s="19" t="s">
        <v>941</v>
      </c>
      <c r="H3321" s="36" t="s">
        <v>12846</v>
      </c>
      <c r="I3321" s="21" t="str">
        <f t="shared" si="927"/>
        <v>null</v>
      </c>
      <c r="J3321" s="22" t="s">
        <v>0</v>
      </c>
      <c r="K3321" s="22" t="s">
        <v>0</v>
      </c>
      <c r="L3321" s="22" t="s">
        <v>0</v>
      </c>
      <c r="M3321" s="22" t="s">
        <v>0</v>
      </c>
      <c r="N3321" s="22" t="s">
        <v>0</v>
      </c>
      <c r="O3321" s="22" t="s">
        <v>0</v>
      </c>
      <c r="P3321" s="22" t="s">
        <v>0</v>
      </c>
      <c r="Q3321" s="22" t="s">
        <v>0</v>
      </c>
      <c r="R3321" s="42" t="s">
        <v>0</v>
      </c>
      <c r="S3321" s="25" t="s">
        <v>1</v>
      </c>
      <c r="T3321" s="25" t="s">
        <v>6790</v>
      </c>
      <c r="U3321" s="26" t="str">
        <f t="shared" si="928"/>
        <v>Propriedade destinada a requisitar: é.modelo.de.informação</v>
      </c>
      <c r="V3321" s="26" t="str">
        <f t="shared" si="922"/>
        <v>Dado para requisitar: modelo.de.informação -- Formatado como (rdfs:Literal or xsd:string)</v>
      </c>
      <c r="W3321" s="27" t="s">
        <v>10627</v>
      </c>
      <c r="X3321" s="28" t="s">
        <v>2865</v>
      </c>
      <c r="Y3321" s="29" t="s">
        <v>9760</v>
      </c>
      <c r="Z3321" s="30" t="str">
        <f t="shared" si="930"/>
        <v>d.requisitar.105</v>
      </c>
      <c r="AA3321" s="30" t="str">
        <f t="shared" si="931"/>
        <v>Ação de requisitar</v>
      </c>
      <c r="AB3321" s="31" t="str">
        <f t="shared" si="932"/>
        <v>null</v>
      </c>
      <c r="AC3321" s="32" t="s">
        <v>0</v>
      </c>
      <c r="AD3321" s="31" t="str">
        <f t="shared" si="925"/>
        <v>null</v>
      </c>
      <c r="AE3321" s="32" t="s">
        <v>0</v>
      </c>
      <c r="AF3321" s="31" t="str">
        <f t="shared" si="923"/>
        <v>null</v>
      </c>
      <c r="AG3321" s="32" t="s">
        <v>0</v>
      </c>
      <c r="AH3321" s="31" t="str">
        <f t="shared" si="933"/>
        <v>null</v>
      </c>
      <c r="AI3321" s="32" t="s">
        <v>0</v>
      </c>
      <c r="AJ3321" s="31" t="str">
        <f t="shared" si="924"/>
        <v>null</v>
      </c>
      <c r="AK3321" s="32" t="s">
        <v>0</v>
      </c>
      <c r="AL3321" s="31" t="str">
        <f t="shared" si="929"/>
        <v>null</v>
      </c>
      <c r="AM3321" s="33" t="s">
        <v>0</v>
      </c>
    </row>
    <row r="3322" spans="1:39" ht="6.9" customHeight="1" x14ac:dyDescent="0.4">
      <c r="A3322" s="13">
        <v>3322</v>
      </c>
      <c r="B3322" s="14" t="s">
        <v>25</v>
      </c>
      <c r="C3322" s="35" t="str">
        <f t="shared" si="926"/>
        <v>p.requisitar</v>
      </c>
      <c r="D3322" s="16" t="str">
        <f t="shared" si="921"/>
        <v>é.nndi</v>
      </c>
      <c r="E3322" s="17" t="s">
        <v>26</v>
      </c>
      <c r="F3322" s="36" t="str">
        <f t="shared" si="936"/>
        <v>d.requisitar</v>
      </c>
      <c r="G3322" s="19" t="s">
        <v>998</v>
      </c>
      <c r="H3322" s="36" t="s">
        <v>12846</v>
      </c>
      <c r="I3322" s="21" t="str">
        <f t="shared" si="927"/>
        <v>null</v>
      </c>
      <c r="J3322" s="22" t="s">
        <v>0</v>
      </c>
      <c r="K3322" s="22" t="s">
        <v>0</v>
      </c>
      <c r="L3322" s="22" t="s">
        <v>0</v>
      </c>
      <c r="M3322" s="22" t="s">
        <v>0</v>
      </c>
      <c r="N3322" s="22" t="s">
        <v>0</v>
      </c>
      <c r="O3322" s="22" t="s">
        <v>0</v>
      </c>
      <c r="P3322" s="22" t="s">
        <v>0</v>
      </c>
      <c r="Q3322" s="22" t="s">
        <v>0</v>
      </c>
      <c r="R3322" s="42" t="s">
        <v>0</v>
      </c>
      <c r="S3322" s="25" t="s">
        <v>1</v>
      </c>
      <c r="T3322" s="25" t="s">
        <v>6790</v>
      </c>
      <c r="U3322" s="26" t="str">
        <f t="shared" si="928"/>
        <v>Propriedade destinada a requisitar: é.nndi</v>
      </c>
      <c r="V3322" s="26" t="str">
        <f t="shared" si="922"/>
        <v>Dado para requisitar: nndi -- Formatado como (rdfs:Literal or xsd:string)</v>
      </c>
      <c r="W3322" s="27" t="s">
        <v>10628</v>
      </c>
      <c r="X3322" s="28" t="s">
        <v>2866</v>
      </c>
      <c r="Y3322" s="29" t="s">
        <v>9761</v>
      </c>
      <c r="Z3322" s="30" t="str">
        <f t="shared" si="930"/>
        <v>d.requisitar.106</v>
      </c>
      <c r="AA3322" s="30" t="str">
        <f t="shared" si="931"/>
        <v>Ação de requisitar</v>
      </c>
      <c r="AB3322" s="31" t="str">
        <f t="shared" si="932"/>
        <v>null</v>
      </c>
      <c r="AC3322" s="32" t="s">
        <v>0</v>
      </c>
      <c r="AD3322" s="31" t="str">
        <f t="shared" si="925"/>
        <v>null</v>
      </c>
      <c r="AE3322" s="32" t="s">
        <v>0</v>
      </c>
      <c r="AF3322" s="31" t="str">
        <f t="shared" si="923"/>
        <v>null</v>
      </c>
      <c r="AG3322" s="32" t="s">
        <v>0</v>
      </c>
      <c r="AH3322" s="31" t="str">
        <f t="shared" si="933"/>
        <v>null</v>
      </c>
      <c r="AI3322" s="32" t="s">
        <v>0</v>
      </c>
      <c r="AJ3322" s="31" t="str">
        <f t="shared" si="924"/>
        <v>null</v>
      </c>
      <c r="AK3322" s="32" t="s">
        <v>0</v>
      </c>
      <c r="AL3322" s="31" t="str">
        <f t="shared" si="929"/>
        <v>null</v>
      </c>
      <c r="AM3322" s="33" t="s">
        <v>0</v>
      </c>
    </row>
    <row r="3323" spans="1:39" ht="6.9" customHeight="1" x14ac:dyDescent="0.4">
      <c r="A3323" s="13">
        <v>3323</v>
      </c>
      <c r="B3323" s="14" t="s">
        <v>25</v>
      </c>
      <c r="C3323" s="35" t="str">
        <f t="shared" si="926"/>
        <v>p.requisitar</v>
      </c>
      <c r="D3323" s="16" t="str">
        <f t="shared" ref="D3323:D3386" si="937">_xlfn.CONCAT("é.",G3323)</f>
        <v>é.oir</v>
      </c>
      <c r="E3323" s="17" t="s">
        <v>26</v>
      </c>
      <c r="F3323" s="36" t="str">
        <f t="shared" si="936"/>
        <v>d.requisitar</v>
      </c>
      <c r="G3323" s="19" t="s">
        <v>938</v>
      </c>
      <c r="H3323" s="36" t="s">
        <v>12846</v>
      </c>
      <c r="I3323" s="21" t="str">
        <f t="shared" si="927"/>
        <v>null</v>
      </c>
      <c r="J3323" s="22" t="s">
        <v>0</v>
      </c>
      <c r="K3323" s="22" t="s">
        <v>0</v>
      </c>
      <c r="L3323" s="22" t="s">
        <v>0</v>
      </c>
      <c r="M3323" s="22" t="s">
        <v>0</v>
      </c>
      <c r="N3323" s="22" t="s">
        <v>0</v>
      </c>
      <c r="O3323" s="22" t="s">
        <v>0</v>
      </c>
      <c r="P3323" s="22" t="s">
        <v>0</v>
      </c>
      <c r="Q3323" s="22" t="s">
        <v>0</v>
      </c>
      <c r="R3323" s="24" t="s">
        <v>14591</v>
      </c>
      <c r="S3323" s="25" t="s">
        <v>1</v>
      </c>
      <c r="T3323" s="25" t="s">
        <v>6790</v>
      </c>
      <c r="U3323" s="26" t="str">
        <f t="shared" si="928"/>
        <v>Propriedade destinada a requisitar: é.oir</v>
      </c>
      <c r="V3323" s="26" t="str">
        <f t="shared" ref="V3323:V3386" si="938">_xlfn.CONCAT("Dado para ",MID(F3323,FIND("d.",F3323,1)+2,100),": ",G3323, " -- Formatado como (",H3323, ")")</f>
        <v>Dado para requisitar: oir -- Formatado como (rdfs:Literal or xsd:string)</v>
      </c>
      <c r="W3323" s="27" t="s">
        <v>11857</v>
      </c>
      <c r="X3323" s="28" t="s">
        <v>2867</v>
      </c>
      <c r="Y3323" s="29" t="s">
        <v>9762</v>
      </c>
      <c r="Z3323" s="30" t="str">
        <f t="shared" si="930"/>
        <v>d.requisitar.107</v>
      </c>
      <c r="AA3323" s="30" t="str">
        <f t="shared" si="931"/>
        <v>Ação de requisitar</v>
      </c>
      <c r="AB3323" s="31" t="str">
        <f t="shared" si="932"/>
        <v>null</v>
      </c>
      <c r="AC3323" s="32" t="s">
        <v>0</v>
      </c>
      <c r="AD3323" s="31" t="str">
        <f t="shared" si="925"/>
        <v>null</v>
      </c>
      <c r="AE3323" s="32" t="s">
        <v>0</v>
      </c>
      <c r="AF3323" s="31" t="str">
        <f t="shared" ref="AF3323:AF3386" si="939">IF(AG3323="null", "null", "método.revit")</f>
        <v>null</v>
      </c>
      <c r="AG3323" s="32" t="s">
        <v>0</v>
      </c>
      <c r="AH3323" s="31" t="str">
        <f t="shared" si="933"/>
        <v>null</v>
      </c>
      <c r="AI3323" s="32" t="s">
        <v>0</v>
      </c>
      <c r="AJ3323" s="31" t="str">
        <f t="shared" ref="AJ3323:AJ3386" si="940">IF(AK3323="null", "null", "atributo.ifc")</f>
        <v>null</v>
      </c>
      <c r="AK3323" s="32" t="s">
        <v>0</v>
      </c>
      <c r="AL3323" s="31" t="str">
        <f t="shared" si="929"/>
        <v>null</v>
      </c>
      <c r="AM3323" s="33" t="s">
        <v>0</v>
      </c>
    </row>
    <row r="3324" spans="1:39" ht="6.9" customHeight="1" x14ac:dyDescent="0.4">
      <c r="A3324" s="13">
        <v>3324</v>
      </c>
      <c r="B3324" s="14" t="s">
        <v>25</v>
      </c>
      <c r="C3324" s="35" t="str">
        <f t="shared" si="926"/>
        <v>p.requisitar</v>
      </c>
      <c r="D3324" s="16" t="str">
        <f t="shared" si="937"/>
        <v>é.pim</v>
      </c>
      <c r="E3324" s="17" t="s">
        <v>26</v>
      </c>
      <c r="F3324" s="36" t="str">
        <f t="shared" si="936"/>
        <v>d.requisitar</v>
      </c>
      <c r="G3324" s="19" t="s">
        <v>928</v>
      </c>
      <c r="H3324" s="36" t="s">
        <v>12846</v>
      </c>
      <c r="I3324" s="21" t="str">
        <f t="shared" si="927"/>
        <v>null</v>
      </c>
      <c r="J3324" s="22" t="s">
        <v>0</v>
      </c>
      <c r="K3324" s="22" t="s">
        <v>0</v>
      </c>
      <c r="L3324" s="22" t="s">
        <v>0</v>
      </c>
      <c r="M3324" s="22" t="s">
        <v>0</v>
      </c>
      <c r="N3324" s="22" t="s">
        <v>0</v>
      </c>
      <c r="O3324" s="22" t="s">
        <v>0</v>
      </c>
      <c r="P3324" s="22" t="s">
        <v>0</v>
      </c>
      <c r="Q3324" s="22" t="s">
        <v>0</v>
      </c>
      <c r="R3324" s="24" t="s">
        <v>14591</v>
      </c>
      <c r="S3324" s="25" t="s">
        <v>1</v>
      </c>
      <c r="T3324" s="25" t="s">
        <v>6790</v>
      </c>
      <c r="U3324" s="26" t="str">
        <f t="shared" si="928"/>
        <v>Propriedade destinada a requisitar: é.pim</v>
      </c>
      <c r="V3324" s="26" t="str">
        <f t="shared" si="938"/>
        <v>Dado para requisitar: pim -- Formatado como (rdfs:Literal or xsd:string)</v>
      </c>
      <c r="W3324" s="27" t="s">
        <v>11858</v>
      </c>
      <c r="X3324" s="28" t="s">
        <v>2868</v>
      </c>
      <c r="Y3324" s="29" t="s">
        <v>9763</v>
      </c>
      <c r="Z3324" s="30" t="str">
        <f t="shared" si="930"/>
        <v>d.requisitar.108</v>
      </c>
      <c r="AA3324" s="30" t="str">
        <f t="shared" si="931"/>
        <v>Ação de requisitar</v>
      </c>
      <c r="AB3324" s="31" t="str">
        <f t="shared" si="932"/>
        <v>null</v>
      </c>
      <c r="AC3324" s="32" t="s">
        <v>0</v>
      </c>
      <c r="AD3324" s="31" t="str">
        <f t="shared" ref="AD3324:AD3387" si="941">IF(AE3324="null", "null", "parâmetro.revit")</f>
        <v>null</v>
      </c>
      <c r="AE3324" s="32" t="s">
        <v>0</v>
      </c>
      <c r="AF3324" s="31" t="str">
        <f t="shared" si="939"/>
        <v>null</v>
      </c>
      <c r="AG3324" s="32" t="s">
        <v>0</v>
      </c>
      <c r="AH3324" s="31" t="str">
        <f t="shared" si="933"/>
        <v>null</v>
      </c>
      <c r="AI3324" s="32" t="s">
        <v>0</v>
      </c>
      <c r="AJ3324" s="31" t="str">
        <f t="shared" si="940"/>
        <v>null</v>
      </c>
      <c r="AK3324" s="32" t="s">
        <v>0</v>
      </c>
      <c r="AL3324" s="31" t="str">
        <f t="shared" si="929"/>
        <v>null</v>
      </c>
      <c r="AM3324" s="33" t="s">
        <v>0</v>
      </c>
    </row>
    <row r="3325" spans="1:39" ht="6.9" customHeight="1" x14ac:dyDescent="0.4">
      <c r="A3325" s="13">
        <v>3325</v>
      </c>
      <c r="B3325" s="14" t="s">
        <v>25</v>
      </c>
      <c r="C3325" s="35" t="str">
        <f t="shared" si="926"/>
        <v>p.requisitar</v>
      </c>
      <c r="D3325" s="16" t="str">
        <f t="shared" si="937"/>
        <v>é.pir</v>
      </c>
      <c r="E3325" s="17" t="s">
        <v>26</v>
      </c>
      <c r="F3325" s="36" t="str">
        <f t="shared" si="936"/>
        <v>d.requisitar</v>
      </c>
      <c r="G3325" s="19" t="s">
        <v>929</v>
      </c>
      <c r="H3325" s="36" t="s">
        <v>12846</v>
      </c>
      <c r="I3325" s="21" t="str">
        <f t="shared" si="927"/>
        <v>null</v>
      </c>
      <c r="J3325" s="22" t="s">
        <v>0</v>
      </c>
      <c r="K3325" s="22" t="s">
        <v>0</v>
      </c>
      <c r="L3325" s="22" t="s">
        <v>0</v>
      </c>
      <c r="M3325" s="22" t="s">
        <v>0</v>
      </c>
      <c r="N3325" s="22" t="s">
        <v>0</v>
      </c>
      <c r="O3325" s="22" t="s">
        <v>0</v>
      </c>
      <c r="P3325" s="22" t="s">
        <v>0</v>
      </c>
      <c r="Q3325" s="22" t="s">
        <v>0</v>
      </c>
      <c r="R3325" s="24" t="s">
        <v>961</v>
      </c>
      <c r="S3325" s="25" t="s">
        <v>1</v>
      </c>
      <c r="T3325" s="25" t="s">
        <v>6790</v>
      </c>
      <c r="U3325" s="26" t="str">
        <f t="shared" si="928"/>
        <v>Propriedade destinada a requisitar: é.pir</v>
      </c>
      <c r="V3325" s="26" t="str">
        <f t="shared" si="938"/>
        <v>Dado para requisitar: pir -- Formatado como (rdfs:Literal or xsd:string)</v>
      </c>
      <c r="W3325" s="27" t="s">
        <v>11859</v>
      </c>
      <c r="X3325" s="28" t="s">
        <v>2869</v>
      </c>
      <c r="Y3325" s="29" t="s">
        <v>9764</v>
      </c>
      <c r="Z3325" s="30" t="str">
        <f t="shared" si="930"/>
        <v>d.requisitar.109</v>
      </c>
      <c r="AA3325" s="30" t="str">
        <f t="shared" si="931"/>
        <v>Ação de requisitar</v>
      </c>
      <c r="AB3325" s="31" t="str">
        <f t="shared" si="932"/>
        <v>null</v>
      </c>
      <c r="AC3325" s="32" t="s">
        <v>0</v>
      </c>
      <c r="AD3325" s="31" t="str">
        <f t="shared" si="941"/>
        <v>null</v>
      </c>
      <c r="AE3325" s="32" t="s">
        <v>0</v>
      </c>
      <c r="AF3325" s="31" t="str">
        <f t="shared" si="939"/>
        <v>null</v>
      </c>
      <c r="AG3325" s="32" t="s">
        <v>0</v>
      </c>
      <c r="AH3325" s="31" t="str">
        <f t="shared" si="933"/>
        <v>null</v>
      </c>
      <c r="AI3325" s="32" t="s">
        <v>0</v>
      </c>
      <c r="AJ3325" s="31" t="str">
        <f t="shared" si="940"/>
        <v>null</v>
      </c>
      <c r="AK3325" s="32" t="s">
        <v>0</v>
      </c>
      <c r="AL3325" s="31" t="str">
        <f t="shared" si="929"/>
        <v>null</v>
      </c>
      <c r="AM3325" s="33" t="s">
        <v>0</v>
      </c>
    </row>
    <row r="3326" spans="1:39" ht="6.9" customHeight="1" x14ac:dyDescent="0.4">
      <c r="A3326" s="13">
        <v>3326</v>
      </c>
      <c r="B3326" s="14" t="s">
        <v>25</v>
      </c>
      <c r="C3326" s="35" t="str">
        <f t="shared" ref="C3326:C3389" si="942">SUBSTITUTE(F3326,"d.","p.")</f>
        <v>p.requisitar</v>
      </c>
      <c r="D3326" s="16" t="str">
        <f t="shared" si="937"/>
        <v>é.requisito.de.informação</v>
      </c>
      <c r="E3326" s="17" t="s">
        <v>26</v>
      </c>
      <c r="F3326" s="36" t="str">
        <f t="shared" si="936"/>
        <v>d.requisitar</v>
      </c>
      <c r="G3326" s="19" t="s">
        <v>943</v>
      </c>
      <c r="H3326" s="36" t="s">
        <v>12846</v>
      </c>
      <c r="I3326" s="21" t="str">
        <f t="shared" ref="I3326:I3389" si="943">IF(OR(J3326="Functional",K3326="InverseFunctional"),"Functional","null")</f>
        <v>null</v>
      </c>
      <c r="J3326" s="22" t="s">
        <v>0</v>
      </c>
      <c r="K3326" s="22" t="s">
        <v>0</v>
      </c>
      <c r="L3326" s="22" t="s">
        <v>0</v>
      </c>
      <c r="M3326" s="22" t="s">
        <v>0</v>
      </c>
      <c r="N3326" s="22" t="s">
        <v>0</v>
      </c>
      <c r="O3326" s="22" t="s">
        <v>0</v>
      </c>
      <c r="P3326" s="22" t="s">
        <v>0</v>
      </c>
      <c r="Q3326" s="22" t="s">
        <v>0</v>
      </c>
      <c r="R3326" s="42" t="s">
        <v>0</v>
      </c>
      <c r="S3326" s="25" t="s">
        <v>1</v>
      </c>
      <c r="T3326" s="25" t="s">
        <v>6790</v>
      </c>
      <c r="U3326" s="26" t="str">
        <f t="shared" ref="U3326:U3389" si="944">_xlfn.CONCAT("Propriedade destinada a ",MID(C3326,FIND("p.",C3326,1)+2,100),": ",D3326)</f>
        <v>Propriedade destinada a requisitar: é.requisito.de.informação</v>
      </c>
      <c r="V3326" s="26" t="str">
        <f t="shared" si="938"/>
        <v>Dado para requisitar: requisito.de.informação -- Formatado como (rdfs:Literal or xsd:string)</v>
      </c>
      <c r="W3326" s="27" t="s">
        <v>5266</v>
      </c>
      <c r="X3326" s="28" t="s">
        <v>2870</v>
      </c>
      <c r="Y3326" s="29" t="s">
        <v>9765</v>
      </c>
      <c r="Z3326" s="30" t="str">
        <f t="shared" si="930"/>
        <v>d.requisitar.110</v>
      </c>
      <c r="AA3326" s="30" t="str">
        <f t="shared" si="931"/>
        <v>Ação de requisitar</v>
      </c>
      <c r="AB3326" s="31" t="str">
        <f t="shared" si="932"/>
        <v>null</v>
      </c>
      <c r="AC3326" s="32" t="s">
        <v>0</v>
      </c>
      <c r="AD3326" s="31" t="str">
        <f t="shared" si="941"/>
        <v>null</v>
      </c>
      <c r="AE3326" s="32" t="s">
        <v>0</v>
      </c>
      <c r="AF3326" s="31" t="str">
        <f t="shared" si="939"/>
        <v>null</v>
      </c>
      <c r="AG3326" s="32" t="s">
        <v>0</v>
      </c>
      <c r="AH3326" s="31" t="str">
        <f t="shared" si="933"/>
        <v>null</v>
      </c>
      <c r="AI3326" s="32" t="s">
        <v>0</v>
      </c>
      <c r="AJ3326" s="31" t="str">
        <f t="shared" si="940"/>
        <v>null</v>
      </c>
      <c r="AK3326" s="32" t="s">
        <v>0</v>
      </c>
      <c r="AL3326" s="31" t="str">
        <f t="shared" ref="AL3326:AL3389" si="945">IF(AM3326="null",
    "null",
    IF(OR(ISNUMBER(FIND("ids:",AM3326)), ISNUMBER(FIND("xs:",AM3326))),
        "sintaxe.ids",
        IF(ISNUMBER(FIND("[",AM3326)),
            "código.abnt",
            ""
        )
    )
)</f>
        <v>null</v>
      </c>
      <c r="AM3326" s="33" t="s">
        <v>0</v>
      </c>
    </row>
    <row r="3327" spans="1:39" ht="6.9" customHeight="1" x14ac:dyDescent="0.4">
      <c r="A3327" s="13">
        <v>3327</v>
      </c>
      <c r="B3327" s="14" t="s">
        <v>25</v>
      </c>
      <c r="C3327" s="35" t="str">
        <f t="shared" si="942"/>
        <v>p.requisitar</v>
      </c>
      <c r="D3327" s="16" t="str">
        <f t="shared" si="937"/>
        <v>é.programa.de.necessidade</v>
      </c>
      <c r="E3327" s="17" t="s">
        <v>26</v>
      </c>
      <c r="F3327" s="36" t="str">
        <f t="shared" si="936"/>
        <v>d.requisitar</v>
      </c>
      <c r="G3327" s="19" t="s">
        <v>957</v>
      </c>
      <c r="H3327" s="36" t="s">
        <v>12846</v>
      </c>
      <c r="I3327" s="21" t="str">
        <f t="shared" si="943"/>
        <v>null</v>
      </c>
      <c r="J3327" s="22" t="s">
        <v>0</v>
      </c>
      <c r="K3327" s="22" t="s">
        <v>0</v>
      </c>
      <c r="L3327" s="22" t="s">
        <v>0</v>
      </c>
      <c r="M3327" s="22" t="s">
        <v>0</v>
      </c>
      <c r="N3327" s="22" t="s">
        <v>0</v>
      </c>
      <c r="O3327" s="22" t="s">
        <v>0</v>
      </c>
      <c r="P3327" s="22" t="s">
        <v>0</v>
      </c>
      <c r="Q3327" s="22" t="s">
        <v>0</v>
      </c>
      <c r="R3327" s="24" t="s">
        <v>962</v>
      </c>
      <c r="S3327" s="25" t="s">
        <v>1</v>
      </c>
      <c r="T3327" s="25" t="s">
        <v>6790</v>
      </c>
      <c r="U3327" s="26" t="str">
        <f t="shared" si="944"/>
        <v>Propriedade destinada a requisitar: é.programa.de.necessidade</v>
      </c>
      <c r="V3327" s="26" t="str">
        <f t="shared" si="938"/>
        <v>Dado para requisitar: programa.de.necessidade -- Formatado como (rdfs:Literal or xsd:string)</v>
      </c>
      <c r="W3327" s="27" t="s">
        <v>5267</v>
      </c>
      <c r="X3327" s="28" t="s">
        <v>2872</v>
      </c>
      <c r="Y3327" s="29" t="s">
        <v>9766</v>
      </c>
      <c r="Z3327" s="30" t="str">
        <f t="shared" si="930"/>
        <v>d.requisitar.111</v>
      </c>
      <c r="AA3327" s="30" t="str">
        <f t="shared" si="931"/>
        <v>Ação de requisitar</v>
      </c>
      <c r="AB3327" s="31" t="str">
        <f t="shared" si="932"/>
        <v>null</v>
      </c>
      <c r="AC3327" s="32" t="s">
        <v>0</v>
      </c>
      <c r="AD3327" s="31" t="str">
        <f t="shared" si="941"/>
        <v>null</v>
      </c>
      <c r="AE3327" s="32" t="s">
        <v>0</v>
      </c>
      <c r="AF3327" s="31" t="str">
        <f t="shared" si="939"/>
        <v>null</v>
      </c>
      <c r="AG3327" s="32" t="s">
        <v>0</v>
      </c>
      <c r="AH3327" s="31" t="str">
        <f t="shared" si="933"/>
        <v>null</v>
      </c>
      <c r="AI3327" s="32" t="s">
        <v>0</v>
      </c>
      <c r="AJ3327" s="31" t="str">
        <f t="shared" si="940"/>
        <v>null</v>
      </c>
      <c r="AK3327" s="32" t="s">
        <v>0</v>
      </c>
      <c r="AL3327" s="31" t="str">
        <f t="shared" si="945"/>
        <v>null</v>
      </c>
      <c r="AM3327" s="33" t="s">
        <v>0</v>
      </c>
    </row>
    <row r="3328" spans="1:39" ht="6.9" customHeight="1" x14ac:dyDescent="0.4">
      <c r="A3328" s="13">
        <v>3328</v>
      </c>
      <c r="B3328" s="14" t="s">
        <v>25</v>
      </c>
      <c r="C3328" s="35" t="str">
        <f t="shared" si="942"/>
        <v>p.requisitar</v>
      </c>
      <c r="D3328" s="16" t="str">
        <f t="shared" si="937"/>
        <v>é.requisito.de</v>
      </c>
      <c r="E3328" s="17" t="s">
        <v>26</v>
      </c>
      <c r="F3328" s="36" t="str">
        <f t="shared" si="936"/>
        <v>d.requisitar</v>
      </c>
      <c r="G3328" s="19" t="s">
        <v>14589</v>
      </c>
      <c r="H3328" s="36" t="s">
        <v>12846</v>
      </c>
      <c r="I3328" s="21" t="str">
        <f t="shared" si="943"/>
        <v>null</v>
      </c>
      <c r="J3328" s="22" t="s">
        <v>0</v>
      </c>
      <c r="K3328" s="22" t="s">
        <v>0</v>
      </c>
      <c r="L3328" s="22" t="s">
        <v>0</v>
      </c>
      <c r="M3328" s="22" t="s">
        <v>0</v>
      </c>
      <c r="N3328" s="22" t="s">
        <v>0</v>
      </c>
      <c r="O3328" s="22" t="s">
        <v>0</v>
      </c>
      <c r="P3328" s="22" t="s">
        <v>0</v>
      </c>
      <c r="Q3328" s="22" t="s">
        <v>0</v>
      </c>
      <c r="R3328" s="24" t="s">
        <v>961</v>
      </c>
      <c r="S3328" s="25" t="s">
        <v>1</v>
      </c>
      <c r="T3328" s="25" t="s">
        <v>6790</v>
      </c>
      <c r="U3328" s="26" t="str">
        <f t="shared" si="944"/>
        <v>Propriedade destinada a requisitar: é.requisito.de</v>
      </c>
      <c r="V3328" s="26" t="str">
        <f t="shared" si="938"/>
        <v>Dado para requisitar: requisito.de -- Formatado como (rdfs:Literal or xsd:string)</v>
      </c>
      <c r="W3328" s="27" t="s">
        <v>4246</v>
      </c>
      <c r="X3328" s="28" t="s">
        <v>5696</v>
      </c>
      <c r="Y3328" s="29" t="s">
        <v>9771</v>
      </c>
      <c r="Z3328" s="30" t="str">
        <f t="shared" si="930"/>
        <v>d.requisitar.112</v>
      </c>
      <c r="AA3328" s="30" t="str">
        <f t="shared" si="931"/>
        <v>Ação de requisitar</v>
      </c>
      <c r="AB3328" s="31" t="str">
        <f t="shared" si="932"/>
        <v>null</v>
      </c>
      <c r="AC3328" s="32" t="s">
        <v>0</v>
      </c>
      <c r="AD3328" s="31" t="str">
        <f t="shared" si="941"/>
        <v>null</v>
      </c>
      <c r="AE3328" s="32" t="s">
        <v>0</v>
      </c>
      <c r="AF3328" s="31" t="str">
        <f t="shared" si="939"/>
        <v>null</v>
      </c>
      <c r="AG3328" s="32" t="s">
        <v>0</v>
      </c>
      <c r="AH3328" s="31" t="str">
        <f t="shared" si="933"/>
        <v>null</v>
      </c>
      <c r="AI3328" s="32" t="s">
        <v>0</v>
      </c>
      <c r="AJ3328" s="31" t="str">
        <f t="shared" si="940"/>
        <v>null</v>
      </c>
      <c r="AK3328" s="32" t="s">
        <v>0</v>
      </c>
      <c r="AL3328" s="31" t="str">
        <f t="shared" si="945"/>
        <v>null</v>
      </c>
      <c r="AM3328" s="33" t="s">
        <v>0</v>
      </c>
    </row>
    <row r="3329" spans="1:39" ht="6.9" customHeight="1" x14ac:dyDescent="0.4">
      <c r="A3329" s="13">
        <v>3329</v>
      </c>
      <c r="B3329" s="14" t="s">
        <v>25</v>
      </c>
      <c r="C3329" s="35" t="str">
        <f t="shared" si="942"/>
        <v>p.requisitar</v>
      </c>
      <c r="D3329" s="16" t="str">
        <f t="shared" si="937"/>
        <v>é.requisito.de.cobertura</v>
      </c>
      <c r="E3329" s="17" t="s">
        <v>26</v>
      </c>
      <c r="F3329" s="36" t="str">
        <f t="shared" si="936"/>
        <v>d.requisitar</v>
      </c>
      <c r="G3329" s="19" t="s">
        <v>4238</v>
      </c>
      <c r="H3329" s="36" t="s">
        <v>12846</v>
      </c>
      <c r="I3329" s="21" t="str">
        <f t="shared" si="943"/>
        <v>null</v>
      </c>
      <c r="J3329" s="22" t="s">
        <v>0</v>
      </c>
      <c r="K3329" s="22" t="s">
        <v>0</v>
      </c>
      <c r="L3329" s="22" t="s">
        <v>0</v>
      </c>
      <c r="M3329" s="22" t="s">
        <v>0</v>
      </c>
      <c r="N3329" s="22" t="s">
        <v>0</v>
      </c>
      <c r="O3329" s="22" t="s">
        <v>0</v>
      </c>
      <c r="P3329" s="22" t="s">
        <v>0</v>
      </c>
      <c r="Q3329" s="22" t="s">
        <v>0</v>
      </c>
      <c r="R3329" s="24" t="s">
        <v>14591</v>
      </c>
      <c r="S3329" s="25" t="s">
        <v>1</v>
      </c>
      <c r="T3329" s="25" t="s">
        <v>6790</v>
      </c>
      <c r="U3329" s="26" t="str">
        <f t="shared" si="944"/>
        <v>Propriedade destinada a requisitar: é.requisito.de.cobertura</v>
      </c>
      <c r="V3329" s="26" t="str">
        <f t="shared" si="938"/>
        <v>Dado para requisitar: requisito.de.cobertura -- Formatado como (rdfs:Literal or xsd:string)</v>
      </c>
      <c r="W3329" s="27" t="s">
        <v>4242</v>
      </c>
      <c r="X3329" s="28" t="s">
        <v>5692</v>
      </c>
      <c r="Y3329" s="29" t="s">
        <v>9767</v>
      </c>
      <c r="Z3329" s="30" t="str">
        <f t="shared" si="930"/>
        <v>d.requisitar.113</v>
      </c>
      <c r="AA3329" s="30" t="str">
        <f t="shared" si="931"/>
        <v>Ação de requisitar</v>
      </c>
      <c r="AB3329" s="31" t="str">
        <f t="shared" si="932"/>
        <v>null</v>
      </c>
      <c r="AC3329" s="32" t="s">
        <v>0</v>
      </c>
      <c r="AD3329" s="31" t="str">
        <f t="shared" si="941"/>
        <v>null</v>
      </c>
      <c r="AE3329" s="32" t="s">
        <v>0</v>
      </c>
      <c r="AF3329" s="31" t="str">
        <f t="shared" si="939"/>
        <v>null</v>
      </c>
      <c r="AG3329" s="32" t="s">
        <v>0</v>
      </c>
      <c r="AH3329" s="31" t="str">
        <f t="shared" si="933"/>
        <v>null</v>
      </c>
      <c r="AI3329" s="32" t="s">
        <v>0</v>
      </c>
      <c r="AJ3329" s="31" t="str">
        <f t="shared" si="940"/>
        <v>null</v>
      </c>
      <c r="AK3329" s="32" t="s">
        <v>0</v>
      </c>
      <c r="AL3329" s="31" t="str">
        <f t="shared" si="945"/>
        <v>null</v>
      </c>
      <c r="AM3329" s="33" t="s">
        <v>0</v>
      </c>
    </row>
    <row r="3330" spans="1:39" ht="6.9" customHeight="1" x14ac:dyDescent="0.4">
      <c r="A3330" s="13">
        <v>3330</v>
      </c>
      <c r="B3330" s="14" t="s">
        <v>25</v>
      </c>
      <c r="C3330" s="35" t="str">
        <f t="shared" si="942"/>
        <v>p.requisitar</v>
      </c>
      <c r="D3330" s="16" t="str">
        <f t="shared" si="937"/>
        <v>é.requisito.de.estrutura</v>
      </c>
      <c r="E3330" s="17" t="s">
        <v>26</v>
      </c>
      <c r="F3330" s="36" t="str">
        <f t="shared" si="936"/>
        <v>d.requisitar</v>
      </c>
      <c r="G3330" s="19" t="s">
        <v>4239</v>
      </c>
      <c r="H3330" s="36" t="s">
        <v>12846</v>
      </c>
      <c r="I3330" s="21" t="str">
        <f t="shared" si="943"/>
        <v>null</v>
      </c>
      <c r="J3330" s="22" t="s">
        <v>0</v>
      </c>
      <c r="K3330" s="22" t="s">
        <v>0</v>
      </c>
      <c r="L3330" s="22" t="s">
        <v>0</v>
      </c>
      <c r="M3330" s="22" t="s">
        <v>0</v>
      </c>
      <c r="N3330" s="22" t="s">
        <v>0</v>
      </c>
      <c r="O3330" s="22" t="s">
        <v>0</v>
      </c>
      <c r="P3330" s="22" t="s">
        <v>0</v>
      </c>
      <c r="Q3330" s="22" t="s">
        <v>0</v>
      </c>
      <c r="R3330" s="24" t="s">
        <v>14591</v>
      </c>
      <c r="S3330" s="25" t="s">
        <v>1</v>
      </c>
      <c r="T3330" s="25" t="s">
        <v>6790</v>
      </c>
      <c r="U3330" s="26" t="str">
        <f t="shared" si="944"/>
        <v>Propriedade destinada a requisitar: é.requisito.de.estrutura</v>
      </c>
      <c r="V3330" s="26" t="str">
        <f t="shared" si="938"/>
        <v>Dado para requisitar: requisito.de.estrutura -- Formatado como (rdfs:Literal or xsd:string)</v>
      </c>
      <c r="W3330" s="27" t="s">
        <v>4243</v>
      </c>
      <c r="X3330" s="28" t="s">
        <v>5693</v>
      </c>
      <c r="Y3330" s="29" t="s">
        <v>9768</v>
      </c>
      <c r="Z3330" s="30" t="str">
        <f t="shared" ref="Z3330:Z3393" si="946">IF(
    F3329&lt;&gt;F3330,
    _xlfn.CONCAT(F3330,".100"),
    _xlfn.CONCAT(F3330,".",VALUE(RIGHT(Z3329,3))+1)
)</f>
        <v>d.requisitar.114</v>
      </c>
      <c r="AA3330" s="30" t="str">
        <f t="shared" ref="AA3330:AA3393" si="947">_xlfn.CONCAT("Ação de ", SUBSTITUTE(F3330, "d.",  ""))</f>
        <v>Ação de requisitar</v>
      </c>
      <c r="AB3330" s="31" t="str">
        <f t="shared" si="932"/>
        <v>null</v>
      </c>
      <c r="AC3330" s="32" t="s">
        <v>0</v>
      </c>
      <c r="AD3330" s="31" t="str">
        <f t="shared" si="941"/>
        <v>null</v>
      </c>
      <c r="AE3330" s="32" t="s">
        <v>0</v>
      </c>
      <c r="AF3330" s="31" t="str">
        <f t="shared" si="939"/>
        <v>null</v>
      </c>
      <c r="AG3330" s="32" t="s">
        <v>0</v>
      </c>
      <c r="AH3330" s="31" t="str">
        <f t="shared" si="933"/>
        <v>null</v>
      </c>
      <c r="AI3330" s="32" t="s">
        <v>0</v>
      </c>
      <c r="AJ3330" s="31" t="str">
        <f t="shared" si="940"/>
        <v>null</v>
      </c>
      <c r="AK3330" s="32" t="s">
        <v>0</v>
      </c>
      <c r="AL3330" s="31" t="str">
        <f t="shared" si="945"/>
        <v>null</v>
      </c>
      <c r="AM3330" s="33" t="s">
        <v>0</v>
      </c>
    </row>
    <row r="3331" spans="1:39" ht="6.9" customHeight="1" x14ac:dyDescent="0.4">
      <c r="A3331" s="13">
        <v>3331</v>
      </c>
      <c r="B3331" s="14" t="s">
        <v>25</v>
      </c>
      <c r="C3331" s="35" t="str">
        <f t="shared" si="942"/>
        <v>p.requisitar</v>
      </c>
      <c r="D3331" s="16" t="str">
        <f t="shared" si="937"/>
        <v>é.requisito.de.piso</v>
      </c>
      <c r="E3331" s="17" t="s">
        <v>26</v>
      </c>
      <c r="F3331" s="36" t="str">
        <f t="shared" si="936"/>
        <v>d.requisitar</v>
      </c>
      <c r="G3331" s="19" t="s">
        <v>4240</v>
      </c>
      <c r="H3331" s="36" t="s">
        <v>12846</v>
      </c>
      <c r="I3331" s="21" t="str">
        <f t="shared" si="943"/>
        <v>null</v>
      </c>
      <c r="J3331" s="22" t="s">
        <v>0</v>
      </c>
      <c r="K3331" s="22" t="s">
        <v>0</v>
      </c>
      <c r="L3331" s="22" t="s">
        <v>0</v>
      </c>
      <c r="M3331" s="22" t="s">
        <v>0</v>
      </c>
      <c r="N3331" s="22" t="s">
        <v>0</v>
      </c>
      <c r="O3331" s="22" t="s">
        <v>0</v>
      </c>
      <c r="P3331" s="22" t="s">
        <v>0</v>
      </c>
      <c r="Q3331" s="22" t="s">
        <v>0</v>
      </c>
      <c r="R3331" s="24" t="s">
        <v>14591</v>
      </c>
      <c r="S3331" s="25" t="s">
        <v>1</v>
      </c>
      <c r="T3331" s="25" t="s">
        <v>6790</v>
      </c>
      <c r="U3331" s="26" t="str">
        <f t="shared" si="944"/>
        <v>Propriedade destinada a requisitar: é.requisito.de.piso</v>
      </c>
      <c r="V3331" s="26" t="str">
        <f t="shared" si="938"/>
        <v>Dado para requisitar: requisito.de.piso -- Formatado como (rdfs:Literal or xsd:string)</v>
      </c>
      <c r="W3331" s="27" t="s">
        <v>4244</v>
      </c>
      <c r="X3331" s="28" t="s">
        <v>5694</v>
      </c>
      <c r="Y3331" s="29" t="s">
        <v>9769</v>
      </c>
      <c r="Z3331" s="30" t="str">
        <f t="shared" si="946"/>
        <v>d.requisitar.115</v>
      </c>
      <c r="AA3331" s="30" t="str">
        <f t="shared" si="947"/>
        <v>Ação de requisitar</v>
      </c>
      <c r="AB3331" s="31" t="str">
        <f t="shared" si="932"/>
        <v>null</v>
      </c>
      <c r="AC3331" s="32" t="s">
        <v>0</v>
      </c>
      <c r="AD3331" s="31" t="str">
        <f t="shared" si="941"/>
        <v>null</v>
      </c>
      <c r="AE3331" s="32" t="s">
        <v>0</v>
      </c>
      <c r="AF3331" s="31" t="str">
        <f t="shared" si="939"/>
        <v>null</v>
      </c>
      <c r="AG3331" s="32" t="s">
        <v>0</v>
      </c>
      <c r="AH3331" s="31" t="str">
        <f t="shared" si="933"/>
        <v>null</v>
      </c>
      <c r="AI3331" s="32" t="s">
        <v>0</v>
      </c>
      <c r="AJ3331" s="31" t="str">
        <f t="shared" si="940"/>
        <v>null</v>
      </c>
      <c r="AK3331" s="32" t="s">
        <v>0</v>
      </c>
      <c r="AL3331" s="31" t="str">
        <f t="shared" si="945"/>
        <v>null</v>
      </c>
      <c r="AM3331" s="33" t="s">
        <v>0</v>
      </c>
    </row>
    <row r="3332" spans="1:39" ht="6.9" customHeight="1" x14ac:dyDescent="0.4">
      <c r="A3332" s="13">
        <v>3332</v>
      </c>
      <c r="B3332" s="14" t="s">
        <v>25</v>
      </c>
      <c r="C3332" s="35" t="str">
        <f t="shared" si="942"/>
        <v>p.requisitar</v>
      </c>
      <c r="D3332" s="16" t="str">
        <f t="shared" si="937"/>
        <v>é.requisito.de.vedação</v>
      </c>
      <c r="E3332" s="17" t="s">
        <v>26</v>
      </c>
      <c r="F3332" s="36" t="str">
        <f t="shared" si="936"/>
        <v>d.requisitar</v>
      </c>
      <c r="G3332" s="19" t="s">
        <v>4241</v>
      </c>
      <c r="H3332" s="36" t="s">
        <v>12846</v>
      </c>
      <c r="I3332" s="21" t="str">
        <f t="shared" si="943"/>
        <v>null</v>
      </c>
      <c r="J3332" s="22" t="s">
        <v>0</v>
      </c>
      <c r="K3332" s="22" t="s">
        <v>0</v>
      </c>
      <c r="L3332" s="22" t="s">
        <v>0</v>
      </c>
      <c r="M3332" s="22" t="s">
        <v>0</v>
      </c>
      <c r="N3332" s="22" t="s">
        <v>0</v>
      </c>
      <c r="O3332" s="22" t="s">
        <v>0</v>
      </c>
      <c r="P3332" s="22" t="s">
        <v>0</v>
      </c>
      <c r="Q3332" s="22" t="s">
        <v>0</v>
      </c>
      <c r="R3332" s="24" t="s">
        <v>14591</v>
      </c>
      <c r="S3332" s="25" t="s">
        <v>1</v>
      </c>
      <c r="T3332" s="25" t="s">
        <v>6790</v>
      </c>
      <c r="U3332" s="26" t="str">
        <f t="shared" si="944"/>
        <v>Propriedade destinada a requisitar: é.requisito.de.vedação</v>
      </c>
      <c r="V3332" s="26" t="str">
        <f t="shared" si="938"/>
        <v>Dado para requisitar: requisito.de.vedação -- Formatado como (rdfs:Literal or xsd:string)</v>
      </c>
      <c r="W3332" s="27" t="s">
        <v>4245</v>
      </c>
      <c r="X3332" s="28" t="s">
        <v>5695</v>
      </c>
      <c r="Y3332" s="29" t="s">
        <v>9770</v>
      </c>
      <c r="Z3332" s="30" t="str">
        <f t="shared" si="946"/>
        <v>d.requisitar.116</v>
      </c>
      <c r="AA3332" s="30" t="str">
        <f t="shared" si="947"/>
        <v>Ação de requisitar</v>
      </c>
      <c r="AB3332" s="31" t="str">
        <f t="shared" si="932"/>
        <v>null</v>
      </c>
      <c r="AC3332" s="32" t="s">
        <v>0</v>
      </c>
      <c r="AD3332" s="31" t="str">
        <f t="shared" si="941"/>
        <v>null</v>
      </c>
      <c r="AE3332" s="32" t="s">
        <v>0</v>
      </c>
      <c r="AF3332" s="31" t="str">
        <f t="shared" si="939"/>
        <v>null</v>
      </c>
      <c r="AG3332" s="32" t="s">
        <v>0</v>
      </c>
      <c r="AH3332" s="31" t="str">
        <f t="shared" si="933"/>
        <v>null</v>
      </c>
      <c r="AI3332" s="32" t="s">
        <v>0</v>
      </c>
      <c r="AJ3332" s="31" t="str">
        <f t="shared" si="940"/>
        <v>null</v>
      </c>
      <c r="AK3332" s="32" t="s">
        <v>0</v>
      </c>
      <c r="AL3332" s="31" t="str">
        <f t="shared" si="945"/>
        <v>null</v>
      </c>
      <c r="AM3332" s="33" t="s">
        <v>0</v>
      </c>
    </row>
    <row r="3333" spans="1:39" ht="6.9" customHeight="1" x14ac:dyDescent="0.4">
      <c r="A3333" s="13">
        <v>3333</v>
      </c>
      <c r="B3333" s="14" t="s">
        <v>25</v>
      </c>
      <c r="C3333" s="35" t="str">
        <f t="shared" si="942"/>
        <v>p.requisitar</v>
      </c>
      <c r="D3333" s="16" t="str">
        <f t="shared" si="937"/>
        <v>é.requisito.de.hidráulica</v>
      </c>
      <c r="E3333" s="17" t="s">
        <v>26</v>
      </c>
      <c r="F3333" s="36" t="str">
        <f t="shared" si="936"/>
        <v>d.requisitar</v>
      </c>
      <c r="G3333" s="19" t="s">
        <v>14590</v>
      </c>
      <c r="H3333" s="36" t="s">
        <v>12846</v>
      </c>
      <c r="I3333" s="21" t="str">
        <f t="shared" si="943"/>
        <v>null</v>
      </c>
      <c r="J3333" s="22" t="s">
        <v>0</v>
      </c>
      <c r="K3333" s="22" t="s">
        <v>0</v>
      </c>
      <c r="L3333" s="22" t="s">
        <v>0</v>
      </c>
      <c r="M3333" s="22" t="s">
        <v>0</v>
      </c>
      <c r="N3333" s="22" t="s">
        <v>0</v>
      </c>
      <c r="O3333" s="22" t="s">
        <v>0</v>
      </c>
      <c r="P3333" s="22" t="s">
        <v>0</v>
      </c>
      <c r="Q3333" s="22" t="s">
        <v>0</v>
      </c>
      <c r="R3333" s="24" t="s">
        <v>14591</v>
      </c>
      <c r="S3333" s="25" t="s">
        <v>1</v>
      </c>
      <c r="T3333" s="25" t="s">
        <v>6790</v>
      </c>
      <c r="U3333" s="26" t="str">
        <f t="shared" si="944"/>
        <v>Propriedade destinada a requisitar: é.requisito.de.hidráulica</v>
      </c>
      <c r="V3333" s="26" t="str">
        <f t="shared" si="938"/>
        <v>Dado para requisitar: requisito.de.hidráulica -- Formatado como (rdfs:Literal or xsd:string)</v>
      </c>
      <c r="W3333" s="27" t="s">
        <v>4247</v>
      </c>
      <c r="X3333" s="28" t="s">
        <v>5697</v>
      </c>
      <c r="Y3333" s="29" t="s">
        <v>9772</v>
      </c>
      <c r="Z3333" s="30" t="str">
        <f t="shared" si="946"/>
        <v>d.requisitar.117</v>
      </c>
      <c r="AA3333" s="30" t="str">
        <f t="shared" si="947"/>
        <v>Ação de requisitar</v>
      </c>
      <c r="AB3333" s="31" t="str">
        <f t="shared" si="932"/>
        <v>null</v>
      </c>
      <c r="AC3333" s="32" t="s">
        <v>0</v>
      </c>
      <c r="AD3333" s="31" t="str">
        <f t="shared" si="941"/>
        <v>null</v>
      </c>
      <c r="AE3333" s="32" t="s">
        <v>0</v>
      </c>
      <c r="AF3333" s="31" t="str">
        <f t="shared" si="939"/>
        <v>null</v>
      </c>
      <c r="AG3333" s="32" t="s">
        <v>0</v>
      </c>
      <c r="AH3333" s="31" t="str">
        <f t="shared" si="933"/>
        <v>null</v>
      </c>
      <c r="AI3333" s="32" t="s">
        <v>0</v>
      </c>
      <c r="AJ3333" s="31" t="str">
        <f t="shared" si="940"/>
        <v>null</v>
      </c>
      <c r="AK3333" s="32" t="s">
        <v>0</v>
      </c>
      <c r="AL3333" s="31" t="str">
        <f t="shared" si="945"/>
        <v>null</v>
      </c>
      <c r="AM3333" s="33" t="s">
        <v>0</v>
      </c>
    </row>
    <row r="3334" spans="1:39" ht="6.9" customHeight="1" x14ac:dyDescent="0.4">
      <c r="A3334" s="13">
        <v>3334</v>
      </c>
      <c r="B3334" s="14" t="s">
        <v>25</v>
      </c>
      <c r="C3334" s="35" t="str">
        <f t="shared" si="942"/>
        <v>p.requisitar</v>
      </c>
      <c r="D3334" s="16" t="str">
        <f t="shared" si="937"/>
        <v>é.troca.de.informação</v>
      </c>
      <c r="E3334" s="17" t="s">
        <v>26</v>
      </c>
      <c r="F3334" s="36" t="str">
        <f t="shared" si="936"/>
        <v>d.requisitar</v>
      </c>
      <c r="G3334" s="19" t="s">
        <v>939</v>
      </c>
      <c r="H3334" s="36" t="s">
        <v>12846</v>
      </c>
      <c r="I3334" s="21" t="str">
        <f t="shared" si="943"/>
        <v>null</v>
      </c>
      <c r="J3334" s="22" t="s">
        <v>0</v>
      </c>
      <c r="K3334" s="22" t="s">
        <v>0</v>
      </c>
      <c r="L3334" s="22" t="s">
        <v>0</v>
      </c>
      <c r="M3334" s="22" t="s">
        <v>0</v>
      </c>
      <c r="N3334" s="22" t="s">
        <v>0</v>
      </c>
      <c r="O3334" s="22" t="s">
        <v>0</v>
      </c>
      <c r="P3334" s="22" t="s">
        <v>0</v>
      </c>
      <c r="Q3334" s="22" t="s">
        <v>0</v>
      </c>
      <c r="R3334" s="42" t="s">
        <v>0</v>
      </c>
      <c r="S3334" s="25" t="s">
        <v>1</v>
      </c>
      <c r="T3334" s="25" t="s">
        <v>6790</v>
      </c>
      <c r="U3334" s="26" t="str">
        <f t="shared" si="944"/>
        <v>Propriedade destinada a requisitar: é.troca.de.informação</v>
      </c>
      <c r="V3334" s="26" t="str">
        <f t="shared" si="938"/>
        <v>Dado para requisitar: troca.de.informação -- Formatado como (rdfs:Literal or xsd:string)</v>
      </c>
      <c r="W3334" s="27" t="s">
        <v>10629</v>
      </c>
      <c r="X3334" s="28" t="s">
        <v>2871</v>
      </c>
      <c r="Y3334" s="29" t="s">
        <v>9773</v>
      </c>
      <c r="Z3334" s="30" t="str">
        <f t="shared" si="946"/>
        <v>d.requisitar.118</v>
      </c>
      <c r="AA3334" s="30" t="str">
        <f t="shared" si="947"/>
        <v>Ação de requisitar</v>
      </c>
      <c r="AB3334" s="31" t="str">
        <f t="shared" si="932"/>
        <v>null</v>
      </c>
      <c r="AC3334" s="32" t="s">
        <v>0</v>
      </c>
      <c r="AD3334" s="31" t="str">
        <f t="shared" si="941"/>
        <v>null</v>
      </c>
      <c r="AE3334" s="32" t="s">
        <v>0</v>
      </c>
      <c r="AF3334" s="31" t="str">
        <f t="shared" si="939"/>
        <v>null</v>
      </c>
      <c r="AG3334" s="32" t="s">
        <v>0</v>
      </c>
      <c r="AH3334" s="31" t="str">
        <f t="shared" si="933"/>
        <v>null</v>
      </c>
      <c r="AI3334" s="32" t="s">
        <v>0</v>
      </c>
      <c r="AJ3334" s="31" t="str">
        <f t="shared" si="940"/>
        <v>null</v>
      </c>
      <c r="AK3334" s="32" t="s">
        <v>0</v>
      </c>
      <c r="AL3334" s="31" t="str">
        <f t="shared" si="945"/>
        <v>null</v>
      </c>
      <c r="AM3334" s="33" t="s">
        <v>0</v>
      </c>
    </row>
    <row r="3335" spans="1:39" ht="6.9" customHeight="1" x14ac:dyDescent="0.4">
      <c r="A3335" s="13">
        <v>3335</v>
      </c>
      <c r="B3335" s="14" t="s">
        <v>25</v>
      </c>
      <c r="C3335" s="35" t="str">
        <f t="shared" si="942"/>
        <v>p.requisitar</v>
      </c>
      <c r="D3335" s="16" t="str">
        <f t="shared" si="937"/>
        <v>é.quem.atende</v>
      </c>
      <c r="E3335" s="17" t="s">
        <v>26</v>
      </c>
      <c r="F3335" s="36" t="str">
        <f>F3332</f>
        <v>d.requisitar</v>
      </c>
      <c r="G3335" s="19" t="s">
        <v>14592</v>
      </c>
      <c r="H3335" s="36" t="s">
        <v>12846</v>
      </c>
      <c r="I3335" s="21" t="str">
        <f t="shared" si="943"/>
        <v>null</v>
      </c>
      <c r="J3335" s="22" t="s">
        <v>0</v>
      </c>
      <c r="K3335" s="22" t="s">
        <v>0</v>
      </c>
      <c r="L3335" s="22" t="s">
        <v>0</v>
      </c>
      <c r="M3335" s="22" t="s">
        <v>0</v>
      </c>
      <c r="N3335" s="22" t="s">
        <v>0</v>
      </c>
      <c r="O3335" s="22" t="s">
        <v>0</v>
      </c>
      <c r="P3335" s="22" t="s">
        <v>0</v>
      </c>
      <c r="Q3335" s="22" t="s">
        <v>0</v>
      </c>
      <c r="R3335" s="42" t="s">
        <v>0</v>
      </c>
      <c r="S3335" s="25" t="s">
        <v>1</v>
      </c>
      <c r="T3335" s="25" t="s">
        <v>6790</v>
      </c>
      <c r="U3335" s="26" t="str">
        <f t="shared" si="944"/>
        <v>Propriedade destinada a requisitar: é.quem.atende</v>
      </c>
      <c r="V3335" s="26" t="str">
        <f t="shared" si="938"/>
        <v>Dado para requisitar: quem.atende -- Formatado como (rdfs:Literal or xsd:string)</v>
      </c>
      <c r="W3335" s="27" t="s">
        <v>15275</v>
      </c>
      <c r="X3335" s="28" t="s">
        <v>15195</v>
      </c>
      <c r="Y3335" s="29" t="s">
        <v>14593</v>
      </c>
      <c r="Z3335" s="30" t="str">
        <f t="shared" si="946"/>
        <v>d.requisitar.119</v>
      </c>
      <c r="AA3335" s="30" t="str">
        <f t="shared" si="947"/>
        <v>Ação de requisitar</v>
      </c>
      <c r="AB3335" s="31" t="str">
        <f t="shared" si="932"/>
        <v>null</v>
      </c>
      <c r="AC3335" s="32" t="s">
        <v>0</v>
      </c>
      <c r="AD3335" s="31" t="str">
        <f t="shared" si="941"/>
        <v>null</v>
      </c>
      <c r="AE3335" s="32" t="s">
        <v>0</v>
      </c>
      <c r="AF3335" s="31" t="str">
        <f t="shared" si="939"/>
        <v>null</v>
      </c>
      <c r="AG3335" s="32" t="s">
        <v>0</v>
      </c>
      <c r="AH3335" s="31" t="str">
        <f t="shared" si="933"/>
        <v>null</v>
      </c>
      <c r="AI3335" s="32" t="s">
        <v>0</v>
      </c>
      <c r="AJ3335" s="31" t="str">
        <f t="shared" si="940"/>
        <v>null</v>
      </c>
      <c r="AK3335" s="32" t="s">
        <v>0</v>
      </c>
      <c r="AL3335" s="31" t="str">
        <f t="shared" si="945"/>
        <v>null</v>
      </c>
      <c r="AM3335" s="33" t="s">
        <v>0</v>
      </c>
    </row>
    <row r="3336" spans="1:39" ht="6.9" customHeight="1" x14ac:dyDescent="0.4">
      <c r="A3336" s="13">
        <v>3336</v>
      </c>
      <c r="B3336" s="14" t="s">
        <v>25</v>
      </c>
      <c r="C3336" s="35" t="str">
        <f t="shared" si="942"/>
        <v>p.requisitar</v>
      </c>
      <c r="D3336" s="16" t="str">
        <f t="shared" si="937"/>
        <v>é.quem.atendeu</v>
      </c>
      <c r="E3336" s="17" t="s">
        <v>26</v>
      </c>
      <c r="F3336" s="36" t="str">
        <f>F3333</f>
        <v>d.requisitar</v>
      </c>
      <c r="G3336" s="19" t="s">
        <v>15193</v>
      </c>
      <c r="H3336" s="36" t="s">
        <v>12846</v>
      </c>
      <c r="I3336" s="21" t="str">
        <f t="shared" si="943"/>
        <v>null</v>
      </c>
      <c r="J3336" s="22" t="s">
        <v>0</v>
      </c>
      <c r="K3336" s="22" t="s">
        <v>0</v>
      </c>
      <c r="L3336" s="22" t="s">
        <v>0</v>
      </c>
      <c r="M3336" s="22" t="s">
        <v>0</v>
      </c>
      <c r="N3336" s="22" t="s">
        <v>0</v>
      </c>
      <c r="O3336" s="22" t="s">
        <v>0</v>
      </c>
      <c r="P3336" s="22" t="s">
        <v>0</v>
      </c>
      <c r="Q3336" s="22" t="s">
        <v>0</v>
      </c>
      <c r="R3336" s="42" t="s">
        <v>0</v>
      </c>
      <c r="S3336" s="25" t="s">
        <v>1</v>
      </c>
      <c r="T3336" s="25" t="s">
        <v>6790</v>
      </c>
      <c r="U3336" s="26" t="str">
        <f t="shared" si="944"/>
        <v>Propriedade destinada a requisitar: é.quem.atendeu</v>
      </c>
      <c r="V3336" s="26" t="str">
        <f t="shared" si="938"/>
        <v>Dado para requisitar: quem.atendeu -- Formatado como (rdfs:Literal or xsd:string)</v>
      </c>
      <c r="W3336" s="27" t="s">
        <v>15276</v>
      </c>
      <c r="X3336" s="28" t="s">
        <v>15194</v>
      </c>
      <c r="Y3336" s="29" t="s">
        <v>15196</v>
      </c>
      <c r="Z3336" s="30" t="str">
        <f t="shared" si="946"/>
        <v>d.requisitar.120</v>
      </c>
      <c r="AA3336" s="30" t="str">
        <f t="shared" si="947"/>
        <v>Ação de requisitar</v>
      </c>
      <c r="AB3336" s="31" t="str">
        <f t="shared" si="932"/>
        <v>null</v>
      </c>
      <c r="AC3336" s="32" t="s">
        <v>0</v>
      </c>
      <c r="AD3336" s="31" t="str">
        <f t="shared" si="941"/>
        <v>null</v>
      </c>
      <c r="AE3336" s="32" t="s">
        <v>0</v>
      </c>
      <c r="AF3336" s="31" t="str">
        <f t="shared" si="939"/>
        <v>null</v>
      </c>
      <c r="AG3336" s="32" t="s">
        <v>0</v>
      </c>
      <c r="AH3336" s="31" t="str">
        <f t="shared" si="933"/>
        <v>null</v>
      </c>
      <c r="AI3336" s="32" t="s">
        <v>0</v>
      </c>
      <c r="AJ3336" s="31" t="str">
        <f t="shared" si="940"/>
        <v>null</v>
      </c>
      <c r="AK3336" s="32" t="s">
        <v>0</v>
      </c>
      <c r="AL3336" s="31" t="str">
        <f t="shared" si="945"/>
        <v>null</v>
      </c>
      <c r="AM3336" s="33" t="s">
        <v>0</v>
      </c>
    </row>
    <row r="3337" spans="1:39" ht="6.9" customHeight="1" x14ac:dyDescent="0.4">
      <c r="A3337" s="13">
        <v>3337</v>
      </c>
      <c r="B3337" s="14" t="s">
        <v>25</v>
      </c>
      <c r="C3337" s="35" t="str">
        <f t="shared" si="942"/>
        <v>p.requisitar</v>
      </c>
      <c r="D3337" s="16" t="str">
        <f t="shared" si="937"/>
        <v>é.quem.requisita</v>
      </c>
      <c r="E3337" s="17" t="s">
        <v>26</v>
      </c>
      <c r="F3337" s="36" t="str">
        <f>F3333</f>
        <v>d.requisitar</v>
      </c>
      <c r="G3337" s="19" t="s">
        <v>15271</v>
      </c>
      <c r="H3337" s="36" t="s">
        <v>12846</v>
      </c>
      <c r="I3337" s="21" t="str">
        <f t="shared" si="943"/>
        <v>null</v>
      </c>
      <c r="J3337" s="22" t="s">
        <v>0</v>
      </c>
      <c r="K3337" s="22" t="s">
        <v>0</v>
      </c>
      <c r="L3337" s="22" t="s">
        <v>0</v>
      </c>
      <c r="M3337" s="22" t="s">
        <v>0</v>
      </c>
      <c r="N3337" s="22" t="s">
        <v>0</v>
      </c>
      <c r="O3337" s="22" t="s">
        <v>0</v>
      </c>
      <c r="P3337" s="22" t="s">
        <v>0</v>
      </c>
      <c r="Q3337" s="22" t="s">
        <v>0</v>
      </c>
      <c r="R3337" s="42" t="s">
        <v>0</v>
      </c>
      <c r="S3337" s="25" t="s">
        <v>1</v>
      </c>
      <c r="T3337" s="25" t="s">
        <v>6790</v>
      </c>
      <c r="U3337" s="26" t="str">
        <f t="shared" si="944"/>
        <v>Propriedade destinada a requisitar: é.quem.requisita</v>
      </c>
      <c r="V3337" s="26" t="str">
        <f t="shared" si="938"/>
        <v>Dado para requisitar: quem.requisita -- Formatado como (rdfs:Literal or xsd:string)</v>
      </c>
      <c r="W3337" s="27" t="s">
        <v>15274</v>
      </c>
      <c r="X3337" s="28" t="s">
        <v>15273</v>
      </c>
      <c r="Y3337" s="29" t="s">
        <v>15272</v>
      </c>
      <c r="Z3337" s="30" t="str">
        <f t="shared" si="946"/>
        <v>d.requisitar.121</v>
      </c>
      <c r="AA3337" s="30" t="str">
        <f t="shared" si="947"/>
        <v>Ação de requisitar</v>
      </c>
      <c r="AB3337" s="31" t="str">
        <f t="shared" si="932"/>
        <v>null</v>
      </c>
      <c r="AC3337" s="32" t="s">
        <v>0</v>
      </c>
      <c r="AD3337" s="31" t="str">
        <f t="shared" si="941"/>
        <v>null</v>
      </c>
      <c r="AE3337" s="32" t="s">
        <v>0</v>
      </c>
      <c r="AF3337" s="31" t="str">
        <f t="shared" si="939"/>
        <v>null</v>
      </c>
      <c r="AG3337" s="32" t="s">
        <v>0</v>
      </c>
      <c r="AH3337" s="31" t="str">
        <f t="shared" si="933"/>
        <v>null</v>
      </c>
      <c r="AI3337" s="32" t="s">
        <v>0</v>
      </c>
      <c r="AJ3337" s="31" t="str">
        <f t="shared" si="940"/>
        <v>null</v>
      </c>
      <c r="AK3337" s="32" t="s">
        <v>0</v>
      </c>
      <c r="AL3337" s="31" t="str">
        <f t="shared" si="945"/>
        <v>null</v>
      </c>
      <c r="AM3337" s="33" t="s">
        <v>0</v>
      </c>
    </row>
    <row r="3338" spans="1:39" ht="6.9" customHeight="1" x14ac:dyDescent="0.4">
      <c r="A3338" s="13">
        <v>3338</v>
      </c>
      <c r="B3338" s="14" t="s">
        <v>25</v>
      </c>
      <c r="C3338" s="35" t="str">
        <f t="shared" si="942"/>
        <v>p.requisitar</v>
      </c>
      <c r="D3338" s="16" t="str">
        <f t="shared" si="937"/>
        <v>é.quem.requisitou</v>
      </c>
      <c r="E3338" s="17" t="s">
        <v>26</v>
      </c>
      <c r="F3338" s="36" t="str">
        <f>F3334</f>
        <v>d.requisitar</v>
      </c>
      <c r="G3338" s="19" t="s">
        <v>6522</v>
      </c>
      <c r="H3338" s="36" t="s">
        <v>12846</v>
      </c>
      <c r="I3338" s="21" t="str">
        <f t="shared" si="943"/>
        <v>null</v>
      </c>
      <c r="J3338" s="22" t="s">
        <v>0</v>
      </c>
      <c r="K3338" s="22" t="s">
        <v>0</v>
      </c>
      <c r="L3338" s="22" t="s">
        <v>0</v>
      </c>
      <c r="M3338" s="22" t="s">
        <v>0</v>
      </c>
      <c r="N3338" s="22" t="s">
        <v>0</v>
      </c>
      <c r="O3338" s="22" t="s">
        <v>0</v>
      </c>
      <c r="P3338" s="22" t="s">
        <v>0</v>
      </c>
      <c r="Q3338" s="22" t="s">
        <v>0</v>
      </c>
      <c r="R3338" s="42" t="s">
        <v>0</v>
      </c>
      <c r="S3338" s="25" t="s">
        <v>1</v>
      </c>
      <c r="T3338" s="25" t="s">
        <v>6790</v>
      </c>
      <c r="U3338" s="26" t="str">
        <f t="shared" si="944"/>
        <v>Propriedade destinada a requisitar: é.quem.requisitou</v>
      </c>
      <c r="V3338" s="26" t="str">
        <f t="shared" si="938"/>
        <v>Dado para requisitar: quem.requisitou -- Formatado como (rdfs:Literal or xsd:string)</v>
      </c>
      <c r="W3338" s="27" t="s">
        <v>6523</v>
      </c>
      <c r="X3338" s="28" t="s">
        <v>6524</v>
      </c>
      <c r="Y3338" s="29" t="s">
        <v>9774</v>
      </c>
      <c r="Z3338" s="30" t="str">
        <f t="shared" si="946"/>
        <v>d.requisitar.122</v>
      </c>
      <c r="AA3338" s="30" t="str">
        <f t="shared" si="947"/>
        <v>Ação de requisitar</v>
      </c>
      <c r="AB3338" s="31" t="str">
        <f t="shared" si="932"/>
        <v>null</v>
      </c>
      <c r="AC3338" s="32" t="s">
        <v>0</v>
      </c>
      <c r="AD3338" s="31" t="str">
        <f t="shared" si="941"/>
        <v>null</v>
      </c>
      <c r="AE3338" s="32" t="s">
        <v>0</v>
      </c>
      <c r="AF3338" s="31" t="str">
        <f t="shared" si="939"/>
        <v>null</v>
      </c>
      <c r="AG3338" s="32" t="s">
        <v>0</v>
      </c>
      <c r="AH3338" s="31" t="str">
        <f t="shared" si="933"/>
        <v>null</v>
      </c>
      <c r="AI3338" s="32" t="s">
        <v>0</v>
      </c>
      <c r="AJ3338" s="31" t="str">
        <f t="shared" si="940"/>
        <v>null</v>
      </c>
      <c r="AK3338" s="32" t="s">
        <v>0</v>
      </c>
      <c r="AL3338" s="31" t="str">
        <f t="shared" si="945"/>
        <v>null</v>
      </c>
      <c r="AM3338" s="33" t="s">
        <v>0</v>
      </c>
    </row>
    <row r="3339" spans="1:39" ht="6.9" customHeight="1" x14ac:dyDescent="0.4">
      <c r="A3339" s="13">
        <v>3339</v>
      </c>
      <c r="B3339" s="14" t="s">
        <v>25</v>
      </c>
      <c r="C3339" s="15" t="str">
        <f t="shared" si="942"/>
        <v>p.resistir</v>
      </c>
      <c r="D3339" s="16" t="str">
        <f t="shared" si="937"/>
        <v>é.alongamento.após.ruptura</v>
      </c>
      <c r="E3339" s="17" t="s">
        <v>26</v>
      </c>
      <c r="F3339" s="40" t="s">
        <v>2086</v>
      </c>
      <c r="G3339" s="41" t="s">
        <v>892</v>
      </c>
      <c r="H3339" s="20" t="s">
        <v>33</v>
      </c>
      <c r="I3339" s="21" t="str">
        <f t="shared" si="943"/>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44"/>
        <v>Propriedade destinada a resistir: é.alongamento.após.ruptura</v>
      </c>
      <c r="V3339" s="26" t="str">
        <f t="shared" si="938"/>
        <v>Dado para resistir: alongamento.após.ruptura -- Formatado como (xsd:double)</v>
      </c>
      <c r="W3339" s="27" t="s">
        <v>10630</v>
      </c>
      <c r="X3339" s="28" t="s">
        <v>1326</v>
      </c>
      <c r="Y3339" s="29" t="s">
        <v>9775</v>
      </c>
      <c r="Z3339" s="30" t="str">
        <f t="shared" si="946"/>
        <v>d.resistir.100</v>
      </c>
      <c r="AA3339" s="30" t="str">
        <f t="shared" si="947"/>
        <v>Ação de resistir</v>
      </c>
      <c r="AB3339" s="31" t="str">
        <f t="shared" si="932"/>
        <v>null</v>
      </c>
      <c r="AC3339" s="32" t="s">
        <v>0</v>
      </c>
      <c r="AD3339" s="31" t="str">
        <f t="shared" si="941"/>
        <v>null</v>
      </c>
      <c r="AE3339" s="32" t="s">
        <v>0</v>
      </c>
      <c r="AF3339" s="31" t="str">
        <f t="shared" si="939"/>
        <v>null</v>
      </c>
      <c r="AG3339" s="32" t="s">
        <v>0</v>
      </c>
      <c r="AH3339" s="31" t="str">
        <f t="shared" si="933"/>
        <v>null</v>
      </c>
      <c r="AI3339" s="32" t="s">
        <v>0</v>
      </c>
      <c r="AJ3339" s="31" t="str">
        <f t="shared" si="940"/>
        <v>null</v>
      </c>
      <c r="AK3339" s="32" t="s">
        <v>0</v>
      </c>
      <c r="AL3339" s="31" t="str">
        <f t="shared" si="945"/>
        <v>null</v>
      </c>
      <c r="AM3339" s="33" t="s">
        <v>0</v>
      </c>
    </row>
    <row r="3340" spans="1:39" ht="6.9" customHeight="1" x14ac:dyDescent="0.4">
      <c r="A3340" s="13">
        <v>3340</v>
      </c>
      <c r="B3340" s="14" t="s">
        <v>25</v>
      </c>
      <c r="C3340" s="35" t="str">
        <f t="shared" si="942"/>
        <v>p.resistir</v>
      </c>
      <c r="D3340" s="16" t="str">
        <f t="shared" si="937"/>
        <v>é.aparafusada</v>
      </c>
      <c r="E3340" s="17" t="s">
        <v>26</v>
      </c>
      <c r="F3340" s="36" t="str">
        <f t="shared" ref="F3340:F3352" si="948">F3339</f>
        <v>d.resistir</v>
      </c>
      <c r="G3340" s="19" t="s">
        <v>393</v>
      </c>
      <c r="H3340" s="36" t="s">
        <v>34</v>
      </c>
      <c r="I3340" s="21" t="str">
        <f t="shared" si="943"/>
        <v>null</v>
      </c>
      <c r="J3340" s="22" t="s">
        <v>0</v>
      </c>
      <c r="K3340" s="22" t="s">
        <v>0</v>
      </c>
      <c r="L3340" s="22" t="s">
        <v>0</v>
      </c>
      <c r="M3340" s="22" t="s">
        <v>0</v>
      </c>
      <c r="N3340" s="22" t="s">
        <v>0</v>
      </c>
      <c r="O3340" s="22" t="s">
        <v>0</v>
      </c>
      <c r="P3340" s="22" t="s">
        <v>0</v>
      </c>
      <c r="Q3340" s="22" t="s">
        <v>0</v>
      </c>
      <c r="R3340" s="24" t="s">
        <v>1025</v>
      </c>
      <c r="S3340" s="25" t="s">
        <v>1</v>
      </c>
      <c r="T3340" s="25" t="s">
        <v>6790</v>
      </c>
      <c r="U3340" s="26" t="str">
        <f t="shared" si="944"/>
        <v>Propriedade destinada a resistir: é.aparafusada</v>
      </c>
      <c r="V3340" s="26" t="str">
        <f t="shared" si="938"/>
        <v>Dado para resistir: aparafusada -- Formatado como (xsd:boolean)</v>
      </c>
      <c r="W3340" s="27" t="s">
        <v>5268</v>
      </c>
      <c r="X3340" s="28" t="s">
        <v>2859</v>
      </c>
      <c r="Y3340" s="29" t="s">
        <v>9776</v>
      </c>
      <c r="Z3340" s="30" t="str">
        <f t="shared" si="946"/>
        <v>d.resistir.101</v>
      </c>
      <c r="AA3340" s="30" t="str">
        <f t="shared" si="947"/>
        <v>Ação de resistir</v>
      </c>
      <c r="AB3340" s="31" t="str">
        <f t="shared" si="932"/>
        <v>null</v>
      </c>
      <c r="AC3340" s="32" t="s">
        <v>0</v>
      </c>
      <c r="AD3340" s="31" t="str">
        <f t="shared" si="941"/>
        <v>null</v>
      </c>
      <c r="AE3340" s="32" t="s">
        <v>0</v>
      </c>
      <c r="AF3340" s="31" t="str">
        <f t="shared" si="939"/>
        <v>null</v>
      </c>
      <c r="AG3340" s="32" t="s">
        <v>0</v>
      </c>
      <c r="AH3340" s="31" t="str">
        <f t="shared" si="933"/>
        <v>null</v>
      </c>
      <c r="AI3340" s="32" t="s">
        <v>0</v>
      </c>
      <c r="AJ3340" s="31" t="str">
        <f t="shared" si="940"/>
        <v>null</v>
      </c>
      <c r="AK3340" s="32" t="s">
        <v>0</v>
      </c>
      <c r="AL3340" s="31" t="str">
        <f t="shared" si="945"/>
        <v>null</v>
      </c>
      <c r="AM3340" s="33" t="s">
        <v>0</v>
      </c>
    </row>
    <row r="3341" spans="1:39" ht="6.9" customHeight="1" x14ac:dyDescent="0.4">
      <c r="A3341" s="13">
        <v>3341</v>
      </c>
      <c r="B3341" s="14" t="s">
        <v>25</v>
      </c>
      <c r="C3341" s="35" t="str">
        <f t="shared" si="942"/>
        <v>p.resistir</v>
      </c>
      <c r="D3341" s="16" t="str">
        <f t="shared" si="937"/>
        <v>é.aparafusado</v>
      </c>
      <c r="E3341" s="17" t="s">
        <v>26</v>
      </c>
      <c r="F3341" s="36" t="str">
        <f t="shared" si="948"/>
        <v>d.resistir</v>
      </c>
      <c r="G3341" s="41" t="s">
        <v>271</v>
      </c>
      <c r="H3341" s="20" t="s">
        <v>34</v>
      </c>
      <c r="I3341" s="21" t="str">
        <f t="shared" si="943"/>
        <v>null</v>
      </c>
      <c r="J3341" s="42" t="s">
        <v>0</v>
      </c>
      <c r="K3341" s="42" t="s">
        <v>0</v>
      </c>
      <c r="L3341" s="42" t="s">
        <v>0</v>
      </c>
      <c r="M3341" s="42" t="s">
        <v>0</v>
      </c>
      <c r="N3341" s="22" t="s">
        <v>0</v>
      </c>
      <c r="O3341" s="42" t="s">
        <v>0</v>
      </c>
      <c r="P3341" s="42" t="s">
        <v>0</v>
      </c>
      <c r="Q3341" s="42" t="s">
        <v>0</v>
      </c>
      <c r="R3341" s="24" t="s">
        <v>1026</v>
      </c>
      <c r="S3341" s="25" t="s">
        <v>1</v>
      </c>
      <c r="T3341" s="25" t="s">
        <v>6790</v>
      </c>
      <c r="U3341" s="26" t="str">
        <f t="shared" si="944"/>
        <v>Propriedade destinada a resistir: é.aparafusado</v>
      </c>
      <c r="V3341" s="26" t="str">
        <f t="shared" si="938"/>
        <v>Dado para resistir: aparafusado -- Formatado como (xsd:boolean)</v>
      </c>
      <c r="W3341" s="27" t="s">
        <v>5269</v>
      </c>
      <c r="X3341" s="28" t="s">
        <v>2853</v>
      </c>
      <c r="Y3341" s="29" t="s">
        <v>9777</v>
      </c>
      <c r="Z3341" s="30" t="str">
        <f t="shared" si="946"/>
        <v>d.resistir.102</v>
      </c>
      <c r="AA3341" s="30" t="str">
        <f t="shared" si="947"/>
        <v>Ação de resistir</v>
      </c>
      <c r="AB3341" s="31" t="str">
        <f t="shared" si="932"/>
        <v>null</v>
      </c>
      <c r="AC3341" s="32" t="s">
        <v>0</v>
      </c>
      <c r="AD3341" s="31" t="str">
        <f t="shared" si="941"/>
        <v>null</v>
      </c>
      <c r="AE3341" s="32" t="s">
        <v>0</v>
      </c>
      <c r="AF3341" s="31" t="str">
        <f t="shared" si="939"/>
        <v>null</v>
      </c>
      <c r="AG3341" s="32" t="s">
        <v>0</v>
      </c>
      <c r="AH3341" s="31" t="str">
        <f t="shared" si="933"/>
        <v>null</v>
      </c>
      <c r="AI3341" s="32" t="s">
        <v>0</v>
      </c>
      <c r="AJ3341" s="31" t="str">
        <f t="shared" si="940"/>
        <v>null</v>
      </c>
      <c r="AK3341" s="32" t="s">
        <v>0</v>
      </c>
      <c r="AL3341" s="31" t="str">
        <f t="shared" si="945"/>
        <v>null</v>
      </c>
      <c r="AM3341" s="33" t="s">
        <v>0</v>
      </c>
    </row>
    <row r="3342" spans="1:39" ht="6.9" customHeight="1" x14ac:dyDescent="0.4">
      <c r="A3342" s="13">
        <v>3342</v>
      </c>
      <c r="B3342" s="14" t="s">
        <v>25</v>
      </c>
      <c r="C3342" s="35" t="str">
        <f t="shared" si="942"/>
        <v>p.resistir</v>
      </c>
      <c r="D3342" s="16" t="str">
        <f t="shared" si="937"/>
        <v>é.atrito</v>
      </c>
      <c r="E3342" s="17" t="s">
        <v>26</v>
      </c>
      <c r="F3342" s="36" t="str">
        <f t="shared" si="948"/>
        <v>d.resistir</v>
      </c>
      <c r="G3342" s="41" t="s">
        <v>3069</v>
      </c>
      <c r="H3342" s="20" t="s">
        <v>33</v>
      </c>
      <c r="I3342" s="21" t="str">
        <f t="shared" si="943"/>
        <v>null</v>
      </c>
      <c r="J3342" s="42" t="s">
        <v>0</v>
      </c>
      <c r="K3342" s="42" t="s">
        <v>0</v>
      </c>
      <c r="L3342" s="42" t="s">
        <v>0</v>
      </c>
      <c r="M3342" s="42" t="s">
        <v>0</v>
      </c>
      <c r="N3342" s="22" t="s">
        <v>0</v>
      </c>
      <c r="O3342" s="42" t="s">
        <v>0</v>
      </c>
      <c r="P3342" s="42" t="s">
        <v>0</v>
      </c>
      <c r="Q3342" s="42" t="s">
        <v>3073</v>
      </c>
      <c r="R3342" s="42" t="s">
        <v>0</v>
      </c>
      <c r="S3342" s="25" t="s">
        <v>1</v>
      </c>
      <c r="T3342" s="25" t="s">
        <v>6790</v>
      </c>
      <c r="U3342" s="26" t="str">
        <f t="shared" si="944"/>
        <v>Propriedade destinada a resistir: é.atrito</v>
      </c>
      <c r="V3342" s="26" t="str">
        <f t="shared" si="938"/>
        <v>Dado para resistir: atrito -- Formatado como (xsd:double)</v>
      </c>
      <c r="W3342" s="27" t="s">
        <v>4147</v>
      </c>
      <c r="X3342" s="28" t="s">
        <v>3071</v>
      </c>
      <c r="Y3342" s="29" t="s">
        <v>9778</v>
      </c>
      <c r="Z3342" s="30" t="str">
        <f t="shared" si="946"/>
        <v>d.resistir.103</v>
      </c>
      <c r="AA3342" s="30" t="str">
        <f t="shared" si="947"/>
        <v>Ação de resistir</v>
      </c>
      <c r="AB3342" s="31" t="str">
        <f t="shared" si="932"/>
        <v>null</v>
      </c>
      <c r="AC3342" s="32" t="s">
        <v>0</v>
      </c>
      <c r="AD3342" s="31" t="str">
        <f t="shared" si="941"/>
        <v>null</v>
      </c>
      <c r="AE3342" s="32" t="s">
        <v>0</v>
      </c>
      <c r="AF3342" s="31" t="str">
        <f t="shared" si="939"/>
        <v>null</v>
      </c>
      <c r="AG3342" s="32" t="s">
        <v>0</v>
      </c>
      <c r="AH3342" s="31" t="str">
        <f t="shared" si="933"/>
        <v>null</v>
      </c>
      <c r="AI3342" s="32" t="s">
        <v>0</v>
      </c>
      <c r="AJ3342" s="31" t="str">
        <f t="shared" si="940"/>
        <v>null</v>
      </c>
      <c r="AK3342" s="32" t="s">
        <v>0</v>
      </c>
      <c r="AL3342" s="31" t="str">
        <f t="shared" si="945"/>
        <v>null</v>
      </c>
      <c r="AM3342" s="33" t="s">
        <v>0</v>
      </c>
    </row>
    <row r="3343" spans="1:39" ht="6.9" customHeight="1" x14ac:dyDescent="0.4">
      <c r="A3343" s="13">
        <v>3343</v>
      </c>
      <c r="B3343" s="14" t="s">
        <v>25</v>
      </c>
      <c r="C3343" s="35" t="str">
        <f t="shared" si="942"/>
        <v>p.resistir</v>
      </c>
      <c r="D3343" s="16" t="str">
        <f t="shared" si="937"/>
        <v>é.atrito.negativo</v>
      </c>
      <c r="E3343" s="17" t="s">
        <v>26</v>
      </c>
      <c r="F3343" s="36" t="str">
        <f t="shared" si="948"/>
        <v>d.resistir</v>
      </c>
      <c r="G3343" s="41" t="s">
        <v>3068</v>
      </c>
      <c r="H3343" s="20" t="s">
        <v>33</v>
      </c>
      <c r="I3343" s="21" t="str">
        <f t="shared" si="943"/>
        <v>null</v>
      </c>
      <c r="J3343" s="42" t="s">
        <v>0</v>
      </c>
      <c r="K3343" s="42" t="s">
        <v>0</v>
      </c>
      <c r="L3343" s="42" t="s">
        <v>0</v>
      </c>
      <c r="M3343" s="42" t="s">
        <v>0</v>
      </c>
      <c r="N3343" s="22" t="s">
        <v>0</v>
      </c>
      <c r="O3343" s="42" t="s">
        <v>0</v>
      </c>
      <c r="P3343" s="42" t="s">
        <v>0</v>
      </c>
      <c r="Q3343" s="42" t="s">
        <v>3074</v>
      </c>
      <c r="R3343" s="42" t="s">
        <v>0</v>
      </c>
      <c r="S3343" s="25" t="s">
        <v>1</v>
      </c>
      <c r="T3343" s="25" t="s">
        <v>6790</v>
      </c>
      <c r="U3343" s="26" t="str">
        <f t="shared" si="944"/>
        <v>Propriedade destinada a resistir: é.atrito.negativo</v>
      </c>
      <c r="V3343" s="26" t="str">
        <f t="shared" si="938"/>
        <v>Dado para resistir: atrito.negativo -- Formatado como (xsd:double)</v>
      </c>
      <c r="W3343" s="27" t="s">
        <v>3070</v>
      </c>
      <c r="X3343" s="28" t="s">
        <v>3072</v>
      </c>
      <c r="Y3343" s="29" t="s">
        <v>9779</v>
      </c>
      <c r="Z3343" s="30" t="str">
        <f t="shared" si="946"/>
        <v>d.resistir.104</v>
      </c>
      <c r="AA3343" s="30" t="str">
        <f t="shared" si="947"/>
        <v>Ação de resistir</v>
      </c>
      <c r="AB3343" s="31" t="str">
        <f t="shared" si="932"/>
        <v>null</v>
      </c>
      <c r="AC3343" s="32" t="s">
        <v>0</v>
      </c>
      <c r="AD3343" s="31" t="str">
        <f t="shared" si="941"/>
        <v>null</v>
      </c>
      <c r="AE3343" s="32" t="s">
        <v>0</v>
      </c>
      <c r="AF3343" s="31" t="str">
        <f t="shared" si="939"/>
        <v>null</v>
      </c>
      <c r="AG3343" s="32" t="s">
        <v>0</v>
      </c>
      <c r="AH3343" s="31" t="str">
        <f t="shared" si="933"/>
        <v>null</v>
      </c>
      <c r="AI3343" s="32" t="s">
        <v>0</v>
      </c>
      <c r="AJ3343" s="31" t="str">
        <f t="shared" si="940"/>
        <v>null</v>
      </c>
      <c r="AK3343" s="32" t="s">
        <v>0</v>
      </c>
      <c r="AL3343" s="31" t="str">
        <f t="shared" si="945"/>
        <v>null</v>
      </c>
      <c r="AM3343" s="33" t="s">
        <v>0</v>
      </c>
    </row>
    <row r="3344" spans="1:39" ht="6.9" customHeight="1" x14ac:dyDescent="0.4">
      <c r="A3344" s="13">
        <v>3344</v>
      </c>
      <c r="B3344" s="14" t="s">
        <v>25</v>
      </c>
      <c r="C3344" s="35" t="str">
        <f t="shared" si="942"/>
        <v>p.resistir</v>
      </c>
      <c r="D3344" s="16" t="str">
        <f t="shared" si="937"/>
        <v>é.característica.de.escoamento</v>
      </c>
      <c r="E3344" s="17" t="s">
        <v>26</v>
      </c>
      <c r="F3344" s="36" t="str">
        <f t="shared" si="948"/>
        <v>d.resistir</v>
      </c>
      <c r="G3344" s="41" t="s">
        <v>890</v>
      </c>
      <c r="H3344" s="20" t="s">
        <v>33</v>
      </c>
      <c r="I3344" s="21" t="str">
        <f t="shared" si="943"/>
        <v>null</v>
      </c>
      <c r="J3344" s="42" t="s">
        <v>0</v>
      </c>
      <c r="K3344" s="42" t="s">
        <v>0</v>
      </c>
      <c r="L3344" s="42" t="s">
        <v>0</v>
      </c>
      <c r="M3344" s="42" t="s">
        <v>0</v>
      </c>
      <c r="N3344" s="22" t="s">
        <v>0</v>
      </c>
      <c r="O3344" s="42" t="s">
        <v>0</v>
      </c>
      <c r="P3344" s="42" t="s">
        <v>0</v>
      </c>
      <c r="Q3344" s="42" t="s">
        <v>0</v>
      </c>
      <c r="R3344" s="42" t="s">
        <v>0</v>
      </c>
      <c r="S3344" s="25" t="s">
        <v>1</v>
      </c>
      <c r="T3344" s="25" t="s">
        <v>6790</v>
      </c>
      <c r="U3344" s="26" t="str">
        <f t="shared" si="944"/>
        <v>Propriedade destinada a resistir: é.característica.de.escoamento</v>
      </c>
      <c r="V3344" s="26" t="str">
        <f t="shared" si="938"/>
        <v>Dado para resistir: característica.de.escoamento -- Formatado como (xsd:double)</v>
      </c>
      <c r="W3344" s="27" t="s">
        <v>5270</v>
      </c>
      <c r="X3344" s="28" t="s">
        <v>2854</v>
      </c>
      <c r="Y3344" s="29" t="s">
        <v>9780</v>
      </c>
      <c r="Z3344" s="30" t="str">
        <f t="shared" si="946"/>
        <v>d.resistir.105</v>
      </c>
      <c r="AA3344" s="30" t="str">
        <f t="shared" si="947"/>
        <v>Ação de resistir</v>
      </c>
      <c r="AB3344" s="31" t="str">
        <f t="shared" si="932"/>
        <v>null</v>
      </c>
      <c r="AC3344" s="32" t="s">
        <v>0</v>
      </c>
      <c r="AD3344" s="31" t="str">
        <f t="shared" si="941"/>
        <v>null</v>
      </c>
      <c r="AE3344" s="32" t="s">
        <v>0</v>
      </c>
      <c r="AF3344" s="31" t="str">
        <f t="shared" si="939"/>
        <v>null</v>
      </c>
      <c r="AG3344" s="32" t="s">
        <v>0</v>
      </c>
      <c r="AH3344" s="31" t="str">
        <f t="shared" si="933"/>
        <v>null</v>
      </c>
      <c r="AI3344" s="32" t="s">
        <v>0</v>
      </c>
      <c r="AJ3344" s="31" t="str">
        <f t="shared" si="940"/>
        <v>null</v>
      </c>
      <c r="AK3344" s="32" t="s">
        <v>0</v>
      </c>
      <c r="AL3344" s="31" t="str">
        <f t="shared" si="945"/>
        <v>null</v>
      </c>
      <c r="AM3344" s="33" t="s">
        <v>0</v>
      </c>
    </row>
    <row r="3345" spans="1:39" ht="6.9" customHeight="1" x14ac:dyDescent="0.4">
      <c r="A3345" s="13">
        <v>3345</v>
      </c>
      <c r="B3345" s="14" t="s">
        <v>25</v>
      </c>
      <c r="C3345" s="35" t="str">
        <f t="shared" si="942"/>
        <v>p.resistir</v>
      </c>
      <c r="D3345" s="16" t="str">
        <f t="shared" si="937"/>
        <v>é.chumbada</v>
      </c>
      <c r="E3345" s="17" t="s">
        <v>26</v>
      </c>
      <c r="F3345" s="36" t="str">
        <f t="shared" si="948"/>
        <v>d.resistir</v>
      </c>
      <c r="G3345" s="41" t="s">
        <v>392</v>
      </c>
      <c r="H3345" s="20" t="s">
        <v>34</v>
      </c>
      <c r="I3345" s="21" t="str">
        <f t="shared" si="943"/>
        <v>null</v>
      </c>
      <c r="J3345" s="42" t="s">
        <v>0</v>
      </c>
      <c r="K3345" s="42" t="s">
        <v>0</v>
      </c>
      <c r="L3345" s="42" t="s">
        <v>0</v>
      </c>
      <c r="M3345" s="42" t="s">
        <v>0</v>
      </c>
      <c r="N3345" s="22" t="s">
        <v>0</v>
      </c>
      <c r="O3345" s="42" t="s">
        <v>0</v>
      </c>
      <c r="P3345" s="42" t="s">
        <v>0</v>
      </c>
      <c r="Q3345" s="42" t="s">
        <v>0</v>
      </c>
      <c r="R3345" s="24" t="s">
        <v>6516</v>
      </c>
      <c r="S3345" s="25" t="s">
        <v>1</v>
      </c>
      <c r="T3345" s="25" t="s">
        <v>6790</v>
      </c>
      <c r="U3345" s="26" t="str">
        <f t="shared" si="944"/>
        <v>Propriedade destinada a resistir: é.chumbada</v>
      </c>
      <c r="V3345" s="26" t="str">
        <f t="shared" si="938"/>
        <v>Dado para resistir: chumbada -- Formatado como (xsd:boolean)</v>
      </c>
      <c r="W3345" s="27" t="s">
        <v>6519</v>
      </c>
      <c r="X3345" s="28" t="s">
        <v>6520</v>
      </c>
      <c r="Y3345" s="29" t="s">
        <v>9781</v>
      </c>
      <c r="Z3345" s="30" t="str">
        <f t="shared" si="946"/>
        <v>d.resistir.106</v>
      </c>
      <c r="AA3345" s="30" t="str">
        <f t="shared" si="947"/>
        <v>Ação de resistir</v>
      </c>
      <c r="AB3345" s="31" t="str">
        <f t="shared" ref="AB3345:AB3408" si="949">IF(AC3345="null", "null", "categoria.revit")</f>
        <v>null</v>
      </c>
      <c r="AC3345" s="32" t="s">
        <v>0</v>
      </c>
      <c r="AD3345" s="31" t="str">
        <f t="shared" si="941"/>
        <v>null</v>
      </c>
      <c r="AE3345" s="32" t="s">
        <v>0</v>
      </c>
      <c r="AF3345" s="31" t="str">
        <f t="shared" si="939"/>
        <v>null</v>
      </c>
      <c r="AG3345" s="32" t="s">
        <v>0</v>
      </c>
      <c r="AH3345" s="31" t="str">
        <f t="shared" ref="AH3345:AH3408" si="950">IF(AI3345="null", "null", "classe.ifc")</f>
        <v>null</v>
      </c>
      <c r="AI3345" s="32" t="s">
        <v>0</v>
      </c>
      <c r="AJ3345" s="31" t="str">
        <f t="shared" si="940"/>
        <v>null</v>
      </c>
      <c r="AK3345" s="32" t="s">
        <v>0</v>
      </c>
      <c r="AL3345" s="31" t="str">
        <f t="shared" si="945"/>
        <v>null</v>
      </c>
      <c r="AM3345" s="33" t="s">
        <v>0</v>
      </c>
    </row>
    <row r="3346" spans="1:39" ht="6.9" customHeight="1" x14ac:dyDescent="0.4">
      <c r="A3346" s="13">
        <v>3346</v>
      </c>
      <c r="B3346" s="14" t="s">
        <v>25</v>
      </c>
      <c r="C3346" s="35" t="str">
        <f t="shared" si="942"/>
        <v>p.resistir</v>
      </c>
      <c r="D3346" s="16" t="str">
        <f t="shared" si="937"/>
        <v>é.chumbado</v>
      </c>
      <c r="E3346" s="17" t="s">
        <v>26</v>
      </c>
      <c r="F3346" s="36" t="str">
        <f t="shared" si="948"/>
        <v>d.resistir</v>
      </c>
      <c r="G3346" s="41" t="s">
        <v>6515</v>
      </c>
      <c r="H3346" s="20" t="s">
        <v>34</v>
      </c>
      <c r="I3346" s="21" t="str">
        <f t="shared" si="943"/>
        <v>null</v>
      </c>
      <c r="J3346" s="42" t="s">
        <v>0</v>
      </c>
      <c r="K3346" s="42" t="s">
        <v>0</v>
      </c>
      <c r="L3346" s="42" t="s">
        <v>0</v>
      </c>
      <c r="M3346" s="42" t="s">
        <v>0</v>
      </c>
      <c r="N3346" s="22" t="s">
        <v>0</v>
      </c>
      <c r="O3346" s="42" t="s">
        <v>0</v>
      </c>
      <c r="P3346" s="42" t="s">
        <v>0</v>
      </c>
      <c r="Q3346" s="42" t="s">
        <v>0</v>
      </c>
      <c r="R3346" s="24" t="s">
        <v>6517</v>
      </c>
      <c r="S3346" s="25" t="s">
        <v>1</v>
      </c>
      <c r="T3346" s="25" t="s">
        <v>6790</v>
      </c>
      <c r="U3346" s="26" t="str">
        <f t="shared" si="944"/>
        <v>Propriedade destinada a resistir: é.chumbado</v>
      </c>
      <c r="V3346" s="26" t="str">
        <f t="shared" si="938"/>
        <v>Dado para resistir: chumbado -- Formatado como (xsd:boolean)</v>
      </c>
      <c r="W3346" s="27" t="s">
        <v>6518</v>
      </c>
      <c r="X3346" s="28" t="s">
        <v>6521</v>
      </c>
      <c r="Y3346" s="29" t="s">
        <v>9781</v>
      </c>
      <c r="Z3346" s="30" t="str">
        <f t="shared" si="946"/>
        <v>d.resistir.107</v>
      </c>
      <c r="AA3346" s="30" t="str">
        <f t="shared" si="947"/>
        <v>Ação de resistir</v>
      </c>
      <c r="AB3346" s="31" t="str">
        <f t="shared" si="949"/>
        <v>null</v>
      </c>
      <c r="AC3346" s="32" t="s">
        <v>0</v>
      </c>
      <c r="AD3346" s="31" t="str">
        <f t="shared" si="941"/>
        <v>null</v>
      </c>
      <c r="AE3346" s="32" t="s">
        <v>0</v>
      </c>
      <c r="AF3346" s="31" t="str">
        <f t="shared" si="939"/>
        <v>null</v>
      </c>
      <c r="AG3346" s="32" t="s">
        <v>0</v>
      </c>
      <c r="AH3346" s="31" t="str">
        <f t="shared" si="950"/>
        <v>null</v>
      </c>
      <c r="AI3346" s="32" t="s">
        <v>0</v>
      </c>
      <c r="AJ3346" s="31" t="str">
        <f t="shared" si="940"/>
        <v>null</v>
      </c>
      <c r="AK3346" s="32" t="s">
        <v>0</v>
      </c>
      <c r="AL3346" s="31" t="str">
        <f t="shared" si="945"/>
        <v>null</v>
      </c>
      <c r="AM3346" s="33" t="s">
        <v>0</v>
      </c>
    </row>
    <row r="3347" spans="1:39" ht="6.9" customHeight="1" x14ac:dyDescent="0.4">
      <c r="A3347" s="13">
        <v>3347</v>
      </c>
      <c r="B3347" s="14" t="s">
        <v>25</v>
      </c>
      <c r="C3347" s="35" t="str">
        <f t="shared" si="942"/>
        <v>p.resistir</v>
      </c>
      <c r="D3347" s="16" t="str">
        <f t="shared" si="937"/>
        <v>é.classe.de.aço</v>
      </c>
      <c r="E3347" s="17" t="s">
        <v>26</v>
      </c>
      <c r="F3347" s="36" t="str">
        <f t="shared" si="948"/>
        <v>d.resistir</v>
      </c>
      <c r="G3347" s="41" t="s">
        <v>888</v>
      </c>
      <c r="H3347" s="36" t="s">
        <v>12846</v>
      </c>
      <c r="I3347" s="21" t="str">
        <f t="shared" si="943"/>
        <v>null</v>
      </c>
      <c r="J3347" s="42" t="s">
        <v>0</v>
      </c>
      <c r="K3347" s="42" t="s">
        <v>0</v>
      </c>
      <c r="L3347" s="42" t="s">
        <v>0</v>
      </c>
      <c r="M3347" s="42" t="s">
        <v>0</v>
      </c>
      <c r="N3347" s="22" t="s">
        <v>0</v>
      </c>
      <c r="O3347" s="42" t="s">
        <v>0</v>
      </c>
      <c r="P3347" s="42" t="s">
        <v>0</v>
      </c>
      <c r="Q3347" s="42" t="s">
        <v>0</v>
      </c>
      <c r="R3347" s="42" t="s">
        <v>0</v>
      </c>
      <c r="S3347" s="25" t="s">
        <v>1</v>
      </c>
      <c r="T3347" s="25" t="s">
        <v>6790</v>
      </c>
      <c r="U3347" s="26" t="str">
        <f t="shared" si="944"/>
        <v>Propriedade destinada a resistir: é.classe.de.aço</v>
      </c>
      <c r="V3347" s="26" t="str">
        <f t="shared" si="938"/>
        <v>Dado para resistir: classe.de.aço -- Formatado como (rdfs:Literal or xsd:string)</v>
      </c>
      <c r="W3347" s="27" t="s">
        <v>5271</v>
      </c>
      <c r="X3347" s="28" t="s">
        <v>2855</v>
      </c>
      <c r="Y3347" s="29" t="s">
        <v>9782</v>
      </c>
      <c r="Z3347" s="30" t="str">
        <f t="shared" si="946"/>
        <v>d.resistir.108</v>
      </c>
      <c r="AA3347" s="30" t="str">
        <f t="shared" si="947"/>
        <v>Ação de resistir</v>
      </c>
      <c r="AB3347" s="31" t="str">
        <f t="shared" si="949"/>
        <v>null</v>
      </c>
      <c r="AC3347" s="32" t="s">
        <v>0</v>
      </c>
      <c r="AD3347" s="31" t="str">
        <f t="shared" si="941"/>
        <v>null</v>
      </c>
      <c r="AE3347" s="32" t="s">
        <v>0</v>
      </c>
      <c r="AF3347" s="31" t="str">
        <f t="shared" si="939"/>
        <v>null</v>
      </c>
      <c r="AG3347" s="32" t="s">
        <v>0</v>
      </c>
      <c r="AH3347" s="31" t="str">
        <f t="shared" si="950"/>
        <v>null</v>
      </c>
      <c r="AI3347" s="32" t="s">
        <v>0</v>
      </c>
      <c r="AJ3347" s="31" t="str">
        <f t="shared" si="940"/>
        <v>null</v>
      </c>
      <c r="AK3347" s="32" t="s">
        <v>0</v>
      </c>
      <c r="AL3347" s="31" t="str">
        <f t="shared" si="945"/>
        <v>null</v>
      </c>
      <c r="AM3347" s="33" t="s">
        <v>0</v>
      </c>
    </row>
    <row r="3348" spans="1:39" ht="6.9" customHeight="1" x14ac:dyDescent="0.4">
      <c r="A3348" s="13">
        <v>3348</v>
      </c>
      <c r="B3348" s="14" t="s">
        <v>25</v>
      </c>
      <c r="C3348" s="35" t="str">
        <f t="shared" si="942"/>
        <v>p.resistir</v>
      </c>
      <c r="D3348" s="16" t="str">
        <f t="shared" si="937"/>
        <v>é.contraflecha</v>
      </c>
      <c r="E3348" s="17" t="s">
        <v>26</v>
      </c>
      <c r="F3348" s="36" t="str">
        <f t="shared" si="948"/>
        <v>d.resistir</v>
      </c>
      <c r="G3348" s="41" t="s">
        <v>3044</v>
      </c>
      <c r="H3348" s="20" t="s">
        <v>33</v>
      </c>
      <c r="I3348" s="21" t="str">
        <f t="shared" si="943"/>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44"/>
        <v>Propriedade destinada a resistir: é.contraflecha</v>
      </c>
      <c r="V3348" s="26" t="str">
        <f t="shared" si="938"/>
        <v>Dado para resistir: contraflecha -- Formatado como (xsd:double)</v>
      </c>
      <c r="W3348" s="27" t="s">
        <v>5272</v>
      </c>
      <c r="X3348" s="28" t="s">
        <v>4177</v>
      </c>
      <c r="Y3348" s="29" t="s">
        <v>9783</v>
      </c>
      <c r="Z3348" s="30" t="str">
        <f t="shared" si="946"/>
        <v>d.resistir.109</v>
      </c>
      <c r="AA3348" s="30" t="str">
        <f t="shared" si="947"/>
        <v>Ação de resistir</v>
      </c>
      <c r="AB3348" s="31" t="str">
        <f t="shared" si="949"/>
        <v>null</v>
      </c>
      <c r="AC3348" s="32" t="s">
        <v>0</v>
      </c>
      <c r="AD3348" s="31" t="str">
        <f t="shared" si="941"/>
        <v>null</v>
      </c>
      <c r="AE3348" s="32" t="s">
        <v>0</v>
      </c>
      <c r="AF3348" s="31" t="str">
        <f t="shared" si="939"/>
        <v>null</v>
      </c>
      <c r="AG3348" s="32" t="s">
        <v>0</v>
      </c>
      <c r="AH3348" s="31" t="str">
        <f t="shared" si="950"/>
        <v>null</v>
      </c>
      <c r="AI3348" s="32" t="s">
        <v>0</v>
      </c>
      <c r="AJ3348" s="31" t="str">
        <f t="shared" si="940"/>
        <v>null</v>
      </c>
      <c r="AK3348" s="32" t="s">
        <v>0</v>
      </c>
      <c r="AL3348" s="31" t="str">
        <f t="shared" si="945"/>
        <v>null</v>
      </c>
      <c r="AM3348" s="33" t="s">
        <v>0</v>
      </c>
    </row>
    <row r="3349" spans="1:39" ht="6.9" customHeight="1" x14ac:dyDescent="0.4">
      <c r="A3349" s="13">
        <v>3349</v>
      </c>
      <c r="B3349" s="14" t="s">
        <v>25</v>
      </c>
      <c r="C3349" s="35" t="str">
        <f t="shared" si="942"/>
        <v>p.resistir</v>
      </c>
      <c r="D3349" s="16" t="str">
        <f t="shared" si="937"/>
        <v>é.engastado</v>
      </c>
      <c r="E3349" s="17" t="s">
        <v>26</v>
      </c>
      <c r="F3349" s="36" t="str">
        <f t="shared" si="948"/>
        <v>d.resistir</v>
      </c>
      <c r="G3349" s="41" t="s">
        <v>389</v>
      </c>
      <c r="H3349" s="20" t="s">
        <v>34</v>
      </c>
      <c r="I3349" s="21" t="str">
        <f t="shared" si="943"/>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44"/>
        <v>Propriedade destinada a resistir: é.engastado</v>
      </c>
      <c r="V3349" s="26" t="str">
        <f t="shared" si="938"/>
        <v>Dado para resistir: engastado -- Formatado como (xsd:boolean)</v>
      </c>
      <c r="W3349" s="27" t="s">
        <v>5273</v>
      </c>
      <c r="X3349" s="28" t="s">
        <v>2856</v>
      </c>
      <c r="Y3349" s="29" t="s">
        <v>9784</v>
      </c>
      <c r="Z3349" s="30" t="str">
        <f t="shared" si="946"/>
        <v>d.resistir.110</v>
      </c>
      <c r="AA3349" s="30" t="str">
        <f t="shared" si="947"/>
        <v>Ação de resistir</v>
      </c>
      <c r="AB3349" s="31" t="str">
        <f t="shared" si="949"/>
        <v>null</v>
      </c>
      <c r="AC3349" s="32" t="s">
        <v>0</v>
      </c>
      <c r="AD3349" s="31" t="str">
        <f t="shared" si="941"/>
        <v>null</v>
      </c>
      <c r="AE3349" s="32" t="s">
        <v>0</v>
      </c>
      <c r="AF3349" s="31" t="str">
        <f t="shared" si="939"/>
        <v>null</v>
      </c>
      <c r="AG3349" s="32" t="s">
        <v>0</v>
      </c>
      <c r="AH3349" s="31" t="str">
        <f t="shared" si="950"/>
        <v>null</v>
      </c>
      <c r="AI3349" s="32" t="s">
        <v>0</v>
      </c>
      <c r="AJ3349" s="31" t="str">
        <f t="shared" si="940"/>
        <v>null</v>
      </c>
      <c r="AK3349" s="32" t="s">
        <v>0</v>
      </c>
      <c r="AL3349" s="31" t="str">
        <f t="shared" si="945"/>
        <v>null</v>
      </c>
      <c r="AM3349" s="33" t="s">
        <v>0</v>
      </c>
    </row>
    <row r="3350" spans="1:39" ht="6.9" customHeight="1" x14ac:dyDescent="0.4">
      <c r="A3350" s="13">
        <v>3350</v>
      </c>
      <c r="B3350" s="14" t="s">
        <v>25</v>
      </c>
      <c r="C3350" s="35" t="str">
        <f t="shared" si="942"/>
        <v>p.resistir</v>
      </c>
      <c r="D3350" s="16" t="str">
        <f t="shared" si="937"/>
        <v>é.força.de.cisalhamento</v>
      </c>
      <c r="E3350" s="17" t="s">
        <v>26</v>
      </c>
      <c r="F3350" s="36" t="str">
        <f t="shared" si="948"/>
        <v>d.resistir</v>
      </c>
      <c r="G3350" s="41" t="s">
        <v>2270</v>
      </c>
      <c r="H3350" s="20" t="s">
        <v>33</v>
      </c>
      <c r="I3350" s="21" t="str">
        <f t="shared" si="943"/>
        <v>null</v>
      </c>
      <c r="J3350" s="42" t="s">
        <v>0</v>
      </c>
      <c r="K3350" s="42" t="s">
        <v>0</v>
      </c>
      <c r="L3350" s="42" t="s">
        <v>0</v>
      </c>
      <c r="M3350" s="42" t="s">
        <v>0</v>
      </c>
      <c r="N3350" s="22" t="s">
        <v>0</v>
      </c>
      <c r="O3350" s="42" t="s">
        <v>0</v>
      </c>
      <c r="P3350" s="42" t="s">
        <v>0</v>
      </c>
      <c r="Q3350" s="42" t="s">
        <v>0</v>
      </c>
      <c r="R3350" s="42" t="s">
        <v>0</v>
      </c>
      <c r="S3350" s="25" t="s">
        <v>1</v>
      </c>
      <c r="T3350" s="25" t="s">
        <v>6790</v>
      </c>
      <c r="U3350" s="26" t="str">
        <f t="shared" si="944"/>
        <v>Propriedade destinada a resistir: é.força.de.cisalhamento</v>
      </c>
      <c r="V3350" s="26" t="str">
        <f t="shared" si="938"/>
        <v>Dado para resistir: força.de.cisalhamento -- Formatado como (xsd:double)</v>
      </c>
      <c r="W3350" s="27" t="s">
        <v>5274</v>
      </c>
      <c r="X3350" s="28" t="s">
        <v>4178</v>
      </c>
      <c r="Y3350" s="29" t="s">
        <v>9785</v>
      </c>
      <c r="Z3350" s="30" t="str">
        <f t="shared" si="946"/>
        <v>d.resistir.111</v>
      </c>
      <c r="AA3350" s="30" t="str">
        <f t="shared" si="947"/>
        <v>Ação de resistir</v>
      </c>
      <c r="AB3350" s="31" t="str">
        <f t="shared" si="949"/>
        <v>null</v>
      </c>
      <c r="AC3350" s="32" t="s">
        <v>0</v>
      </c>
      <c r="AD3350" s="31" t="str">
        <f t="shared" si="941"/>
        <v>null</v>
      </c>
      <c r="AE3350" s="32" t="s">
        <v>0</v>
      </c>
      <c r="AF3350" s="31" t="str">
        <f t="shared" si="939"/>
        <v>null</v>
      </c>
      <c r="AG3350" s="32" t="s">
        <v>0</v>
      </c>
      <c r="AH3350" s="31" t="str">
        <f t="shared" si="950"/>
        <v>null</v>
      </c>
      <c r="AI3350" s="32" t="s">
        <v>0</v>
      </c>
      <c r="AJ3350" s="31" t="str">
        <f t="shared" si="940"/>
        <v>null</v>
      </c>
      <c r="AK3350" s="32" t="s">
        <v>0</v>
      </c>
      <c r="AL3350" s="31" t="str">
        <f t="shared" si="945"/>
        <v>null</v>
      </c>
      <c r="AM3350" s="33" t="s">
        <v>0</v>
      </c>
    </row>
    <row r="3351" spans="1:39" ht="6.9" customHeight="1" x14ac:dyDescent="0.4">
      <c r="A3351" s="13">
        <v>3351</v>
      </c>
      <c r="B3351" s="14" t="s">
        <v>25</v>
      </c>
      <c r="C3351" s="35" t="str">
        <f t="shared" si="942"/>
        <v>p.resistir</v>
      </c>
      <c r="D3351" s="16" t="str">
        <f t="shared" si="937"/>
        <v>é.força.de.compressão</v>
      </c>
      <c r="E3351" s="17" t="s">
        <v>26</v>
      </c>
      <c r="F3351" s="36" t="str">
        <f t="shared" si="948"/>
        <v>d.resistir</v>
      </c>
      <c r="G3351" s="41" t="s">
        <v>2272</v>
      </c>
      <c r="H3351" s="20" t="s">
        <v>33</v>
      </c>
      <c r="I3351" s="21" t="str">
        <f t="shared" si="943"/>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44"/>
        <v>Propriedade destinada a resistir: é.força.de.compressão</v>
      </c>
      <c r="V3351" s="26" t="str">
        <f t="shared" si="938"/>
        <v>Dado para resistir: força.de.compressão -- Formatado como (xsd:double)</v>
      </c>
      <c r="W3351" s="27" t="s">
        <v>5275</v>
      </c>
      <c r="X3351" s="28" t="s">
        <v>4179</v>
      </c>
      <c r="Y3351" s="29" t="s">
        <v>9786</v>
      </c>
      <c r="Z3351" s="30" t="str">
        <f t="shared" si="946"/>
        <v>d.resistir.112</v>
      </c>
      <c r="AA3351" s="30" t="str">
        <f t="shared" si="947"/>
        <v>Ação de resistir</v>
      </c>
      <c r="AB3351" s="31" t="str">
        <f t="shared" si="949"/>
        <v>null</v>
      </c>
      <c r="AC3351" s="32" t="s">
        <v>0</v>
      </c>
      <c r="AD3351" s="31" t="str">
        <f t="shared" si="941"/>
        <v>null</v>
      </c>
      <c r="AE3351" s="32" t="s">
        <v>0</v>
      </c>
      <c r="AF3351" s="31" t="str">
        <f t="shared" si="939"/>
        <v>null</v>
      </c>
      <c r="AG3351" s="32" t="s">
        <v>0</v>
      </c>
      <c r="AH3351" s="31" t="str">
        <f t="shared" si="950"/>
        <v>null</v>
      </c>
      <c r="AI3351" s="32" t="s">
        <v>0</v>
      </c>
      <c r="AJ3351" s="31" t="str">
        <f t="shared" si="940"/>
        <v>null</v>
      </c>
      <c r="AK3351" s="32" t="s">
        <v>0</v>
      </c>
      <c r="AL3351" s="31" t="str">
        <f t="shared" si="945"/>
        <v>null</v>
      </c>
      <c r="AM3351" s="33" t="s">
        <v>0</v>
      </c>
    </row>
    <row r="3352" spans="1:39" ht="6.9" customHeight="1" x14ac:dyDescent="0.4">
      <c r="A3352" s="13">
        <v>3352</v>
      </c>
      <c r="B3352" s="14" t="s">
        <v>25</v>
      </c>
      <c r="C3352" s="35" t="str">
        <f t="shared" si="942"/>
        <v>p.resistir</v>
      </c>
      <c r="D3352" s="16" t="str">
        <f t="shared" si="937"/>
        <v>é.força.de.momento.fletor</v>
      </c>
      <c r="E3352" s="17" t="s">
        <v>26</v>
      </c>
      <c r="F3352" s="36" t="str">
        <f t="shared" si="948"/>
        <v>d.resistir</v>
      </c>
      <c r="G3352" s="41" t="s">
        <v>2271</v>
      </c>
      <c r="H3352" s="20" t="s">
        <v>33</v>
      </c>
      <c r="I3352" s="21" t="str">
        <f t="shared" si="943"/>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44"/>
        <v>Propriedade destinada a resistir: é.força.de.momento.fletor</v>
      </c>
      <c r="V3352" s="26" t="str">
        <f t="shared" si="938"/>
        <v>Dado para resistir: força.de.momento.fletor -- Formatado como (xsd:double)</v>
      </c>
      <c r="W3352" s="27" t="s">
        <v>5276</v>
      </c>
      <c r="X3352" s="28" t="s">
        <v>4180</v>
      </c>
      <c r="Y3352" s="29" t="s">
        <v>9787</v>
      </c>
      <c r="Z3352" s="30" t="str">
        <f t="shared" si="946"/>
        <v>d.resistir.113</v>
      </c>
      <c r="AA3352" s="30" t="str">
        <f t="shared" si="947"/>
        <v>Ação de resistir</v>
      </c>
      <c r="AB3352" s="31" t="str">
        <f t="shared" si="949"/>
        <v>null</v>
      </c>
      <c r="AC3352" s="32" t="s">
        <v>0</v>
      </c>
      <c r="AD3352" s="31" t="str">
        <f t="shared" si="941"/>
        <v>null</v>
      </c>
      <c r="AE3352" s="32" t="s">
        <v>0</v>
      </c>
      <c r="AF3352" s="31" t="str">
        <f t="shared" si="939"/>
        <v>null</v>
      </c>
      <c r="AG3352" s="32" t="s">
        <v>0</v>
      </c>
      <c r="AH3352" s="31" t="str">
        <f t="shared" si="950"/>
        <v>null</v>
      </c>
      <c r="AI3352" s="32" t="s">
        <v>0</v>
      </c>
      <c r="AJ3352" s="31" t="str">
        <f t="shared" si="940"/>
        <v>null</v>
      </c>
      <c r="AK3352" s="32" t="s">
        <v>0</v>
      </c>
      <c r="AL3352" s="31" t="str">
        <f t="shared" si="945"/>
        <v>null</v>
      </c>
      <c r="AM3352" s="33" t="s">
        <v>0</v>
      </c>
    </row>
    <row r="3353" spans="1:39" ht="6.9" customHeight="1" x14ac:dyDescent="0.4">
      <c r="A3353" s="13">
        <v>3353</v>
      </c>
      <c r="B3353" s="14" t="s">
        <v>25</v>
      </c>
      <c r="C3353" s="35" t="str">
        <f t="shared" si="942"/>
        <v>p.resistir</v>
      </c>
      <c r="D3353" s="16" t="str">
        <f t="shared" si="937"/>
        <v>é.força.de.subpressão</v>
      </c>
      <c r="E3353" s="17" t="s">
        <v>26</v>
      </c>
      <c r="F3353" s="36" t="str">
        <f>F3351</f>
        <v>d.resistir</v>
      </c>
      <c r="G3353" s="41" t="s">
        <v>3067</v>
      </c>
      <c r="H3353" s="20" t="s">
        <v>33</v>
      </c>
      <c r="I3353" s="21" t="str">
        <f t="shared" si="943"/>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44"/>
        <v>Propriedade destinada a resistir: é.força.de.subpressão</v>
      </c>
      <c r="V3353" s="26" t="str">
        <f t="shared" si="938"/>
        <v>Dado para resistir: força.de.subpressão -- Formatado como (xsd:double)</v>
      </c>
      <c r="W3353" s="27" t="s">
        <v>4150</v>
      </c>
      <c r="X3353" s="28" t="s">
        <v>4181</v>
      </c>
      <c r="Y3353" s="29" t="s">
        <v>9788</v>
      </c>
      <c r="Z3353" s="30" t="str">
        <f t="shared" si="946"/>
        <v>d.resistir.114</v>
      </c>
      <c r="AA3353" s="30" t="str">
        <f t="shared" si="947"/>
        <v>Ação de resistir</v>
      </c>
      <c r="AB3353" s="31" t="str">
        <f t="shared" si="949"/>
        <v>null</v>
      </c>
      <c r="AC3353" s="32" t="s">
        <v>0</v>
      </c>
      <c r="AD3353" s="31" t="str">
        <f t="shared" si="941"/>
        <v>null</v>
      </c>
      <c r="AE3353" s="32" t="s">
        <v>0</v>
      </c>
      <c r="AF3353" s="31" t="str">
        <f t="shared" si="939"/>
        <v>null</v>
      </c>
      <c r="AG3353" s="32" t="s">
        <v>0</v>
      </c>
      <c r="AH3353" s="31" t="str">
        <f t="shared" si="950"/>
        <v>null</v>
      </c>
      <c r="AI3353" s="32" t="s">
        <v>0</v>
      </c>
      <c r="AJ3353" s="31" t="str">
        <f t="shared" si="940"/>
        <v>null</v>
      </c>
      <c r="AK3353" s="32" t="s">
        <v>0</v>
      </c>
      <c r="AL3353" s="31" t="str">
        <f t="shared" si="945"/>
        <v>null</v>
      </c>
      <c r="AM3353" s="33" t="s">
        <v>0</v>
      </c>
    </row>
    <row r="3354" spans="1:39" ht="6.9" customHeight="1" x14ac:dyDescent="0.4">
      <c r="A3354" s="13">
        <v>3354</v>
      </c>
      <c r="B3354" s="14" t="s">
        <v>25</v>
      </c>
      <c r="C3354" s="35" t="str">
        <f t="shared" si="942"/>
        <v>p.resistir</v>
      </c>
      <c r="D3354" s="16" t="str">
        <f t="shared" si="937"/>
        <v>é.força.de.tensão</v>
      </c>
      <c r="E3354" s="17" t="s">
        <v>26</v>
      </c>
      <c r="F3354" s="36" t="str">
        <f>F3352</f>
        <v>d.resistir</v>
      </c>
      <c r="G3354" s="41" t="s">
        <v>2273</v>
      </c>
      <c r="H3354" s="20" t="s">
        <v>33</v>
      </c>
      <c r="I3354" s="21" t="str">
        <f t="shared" si="943"/>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44"/>
        <v>Propriedade destinada a resistir: é.força.de.tensão</v>
      </c>
      <c r="V3354" s="26" t="str">
        <f t="shared" si="938"/>
        <v>Dado para resistir: força.de.tensão -- Formatado como (xsd:double)</v>
      </c>
      <c r="W3354" s="27" t="s">
        <v>5277</v>
      </c>
      <c r="X3354" s="28" t="s">
        <v>4182</v>
      </c>
      <c r="Y3354" s="29" t="s">
        <v>9789</v>
      </c>
      <c r="Z3354" s="30" t="str">
        <f t="shared" si="946"/>
        <v>d.resistir.115</v>
      </c>
      <c r="AA3354" s="30" t="str">
        <f t="shared" si="947"/>
        <v>Ação de resistir</v>
      </c>
      <c r="AB3354" s="31" t="str">
        <f t="shared" si="949"/>
        <v>null</v>
      </c>
      <c r="AC3354" s="32" t="s">
        <v>0</v>
      </c>
      <c r="AD3354" s="31" t="str">
        <f t="shared" si="941"/>
        <v>null</v>
      </c>
      <c r="AE3354" s="32" t="s">
        <v>0</v>
      </c>
      <c r="AF3354" s="31" t="str">
        <f t="shared" si="939"/>
        <v>null</v>
      </c>
      <c r="AG3354" s="32" t="s">
        <v>0</v>
      </c>
      <c r="AH3354" s="31" t="str">
        <f t="shared" si="950"/>
        <v>null</v>
      </c>
      <c r="AI3354" s="32" t="s">
        <v>0</v>
      </c>
      <c r="AJ3354" s="31" t="str">
        <f t="shared" si="940"/>
        <v>null</v>
      </c>
      <c r="AK3354" s="32" t="s">
        <v>0</v>
      </c>
      <c r="AL3354" s="31" t="str">
        <f t="shared" si="945"/>
        <v>null</v>
      </c>
      <c r="AM3354" s="33" t="s">
        <v>0</v>
      </c>
    </row>
    <row r="3355" spans="1:39" ht="6.9" customHeight="1" x14ac:dyDescent="0.4">
      <c r="A3355" s="13">
        <v>3355</v>
      </c>
      <c r="B3355" s="14" t="s">
        <v>25</v>
      </c>
      <c r="C3355" s="35" t="str">
        <f t="shared" si="942"/>
        <v>p.resistir</v>
      </c>
      <c r="D3355" s="16" t="str">
        <f t="shared" si="937"/>
        <v>é.força.de.torque</v>
      </c>
      <c r="E3355" s="17" t="s">
        <v>26</v>
      </c>
      <c r="F3355" s="36" t="str">
        <f t="shared" ref="F3355:F3373" si="951">F3354</f>
        <v>d.resistir</v>
      </c>
      <c r="G3355" s="41" t="s">
        <v>2274</v>
      </c>
      <c r="H3355" s="20" t="s">
        <v>33</v>
      </c>
      <c r="I3355" s="21" t="str">
        <f t="shared" si="943"/>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44"/>
        <v>Propriedade destinada a resistir: é.força.de.torque</v>
      </c>
      <c r="V3355" s="26" t="str">
        <f t="shared" si="938"/>
        <v>Dado para resistir: força.de.torque -- Formatado como (xsd:double)</v>
      </c>
      <c r="W3355" s="27" t="s">
        <v>5278</v>
      </c>
      <c r="X3355" s="28" t="s">
        <v>4183</v>
      </c>
      <c r="Y3355" s="29" t="s">
        <v>9790</v>
      </c>
      <c r="Z3355" s="30" t="str">
        <f t="shared" si="946"/>
        <v>d.resistir.116</v>
      </c>
      <c r="AA3355" s="30" t="str">
        <f t="shared" si="947"/>
        <v>Ação de resistir</v>
      </c>
      <c r="AB3355" s="31" t="str">
        <f t="shared" si="949"/>
        <v>null</v>
      </c>
      <c r="AC3355" s="32" t="s">
        <v>0</v>
      </c>
      <c r="AD3355" s="31" t="str">
        <f t="shared" si="941"/>
        <v>null</v>
      </c>
      <c r="AE3355" s="32" t="s">
        <v>0</v>
      </c>
      <c r="AF3355" s="31" t="str">
        <f t="shared" si="939"/>
        <v>null</v>
      </c>
      <c r="AG3355" s="32" t="s">
        <v>0</v>
      </c>
      <c r="AH3355" s="31" t="str">
        <f t="shared" si="950"/>
        <v>null</v>
      </c>
      <c r="AI3355" s="32" t="s">
        <v>0</v>
      </c>
      <c r="AJ3355" s="31" t="str">
        <f t="shared" si="940"/>
        <v>null</v>
      </c>
      <c r="AK3355" s="32" t="s">
        <v>0</v>
      </c>
      <c r="AL3355" s="31" t="str">
        <f t="shared" si="945"/>
        <v>null</v>
      </c>
      <c r="AM3355" s="33" t="s">
        <v>0</v>
      </c>
    </row>
    <row r="3356" spans="1:39" ht="6.9" customHeight="1" x14ac:dyDescent="0.4">
      <c r="A3356" s="13">
        <v>3356</v>
      </c>
      <c r="B3356" s="14" t="s">
        <v>25</v>
      </c>
      <c r="C3356" s="35" t="str">
        <f t="shared" si="942"/>
        <v>p.resistir</v>
      </c>
      <c r="D3356" s="16" t="str">
        <f t="shared" si="937"/>
        <v>é.força.de.torsão</v>
      </c>
      <c r="E3356" s="17" t="s">
        <v>26</v>
      </c>
      <c r="F3356" s="36" t="str">
        <f t="shared" si="951"/>
        <v>d.resistir</v>
      </c>
      <c r="G3356" s="41" t="s">
        <v>2281</v>
      </c>
      <c r="H3356" s="20" t="s">
        <v>33</v>
      </c>
      <c r="I3356" s="21" t="str">
        <f t="shared" si="943"/>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44"/>
        <v>Propriedade destinada a resistir: é.força.de.torsão</v>
      </c>
      <c r="V3356" s="26" t="str">
        <f t="shared" si="938"/>
        <v>Dado para resistir: força.de.torsão -- Formatado como (xsd:double)</v>
      </c>
      <c r="W3356" s="27" t="s">
        <v>5279</v>
      </c>
      <c r="X3356" s="28" t="s">
        <v>4184</v>
      </c>
      <c r="Y3356" s="29" t="s">
        <v>9791</v>
      </c>
      <c r="Z3356" s="30" t="str">
        <f t="shared" si="946"/>
        <v>d.resistir.117</v>
      </c>
      <c r="AA3356" s="30" t="str">
        <f t="shared" si="947"/>
        <v>Ação de resistir</v>
      </c>
      <c r="AB3356" s="31" t="str">
        <f t="shared" si="949"/>
        <v>null</v>
      </c>
      <c r="AC3356" s="32" t="s">
        <v>0</v>
      </c>
      <c r="AD3356" s="31" t="str">
        <f t="shared" si="941"/>
        <v>null</v>
      </c>
      <c r="AE3356" s="32" t="s">
        <v>0</v>
      </c>
      <c r="AF3356" s="31" t="str">
        <f t="shared" si="939"/>
        <v>null</v>
      </c>
      <c r="AG3356" s="32" t="s">
        <v>0</v>
      </c>
      <c r="AH3356" s="31" t="str">
        <f t="shared" si="950"/>
        <v>null</v>
      </c>
      <c r="AI3356" s="32" t="s">
        <v>0</v>
      </c>
      <c r="AJ3356" s="31" t="str">
        <f t="shared" si="940"/>
        <v>null</v>
      </c>
      <c r="AK3356" s="32" t="s">
        <v>0</v>
      </c>
      <c r="AL3356" s="31" t="str">
        <f t="shared" si="945"/>
        <v>null</v>
      </c>
      <c r="AM3356" s="33" t="s">
        <v>0</v>
      </c>
    </row>
    <row r="3357" spans="1:39" ht="6.9" customHeight="1" x14ac:dyDescent="0.4">
      <c r="A3357" s="13">
        <v>3357</v>
      </c>
      <c r="B3357" s="14" t="s">
        <v>25</v>
      </c>
      <c r="C3357" s="35" t="str">
        <f t="shared" si="942"/>
        <v>p.resistir</v>
      </c>
      <c r="D3357" s="16" t="str">
        <f t="shared" si="937"/>
        <v>é.limite.de.escoamento</v>
      </c>
      <c r="E3357" s="17" t="s">
        <v>26</v>
      </c>
      <c r="F3357" s="36" t="str">
        <f t="shared" si="951"/>
        <v>d.resistir</v>
      </c>
      <c r="G3357" s="41" t="s">
        <v>1481</v>
      </c>
      <c r="H3357" s="20" t="s">
        <v>33</v>
      </c>
      <c r="I3357" s="21" t="str">
        <f t="shared" si="943"/>
        <v>null</v>
      </c>
      <c r="J3357" s="42" t="s">
        <v>0</v>
      </c>
      <c r="K3357" s="42" t="s">
        <v>0</v>
      </c>
      <c r="L3357" s="42" t="s">
        <v>0</v>
      </c>
      <c r="M3357" s="42" t="s">
        <v>0</v>
      </c>
      <c r="N3357" s="22" t="s">
        <v>0</v>
      </c>
      <c r="O3357" s="42" t="s">
        <v>0</v>
      </c>
      <c r="P3357" s="42" t="s">
        <v>0</v>
      </c>
      <c r="Q3357" s="42" t="s">
        <v>0</v>
      </c>
      <c r="R3357" s="24" t="s">
        <v>1485</v>
      </c>
      <c r="S3357" s="25" t="s">
        <v>1</v>
      </c>
      <c r="T3357" s="25" t="s">
        <v>6790</v>
      </c>
      <c r="U3357" s="26" t="str">
        <f t="shared" si="944"/>
        <v>Propriedade destinada a resistir: é.limite.de.escoamento</v>
      </c>
      <c r="V3357" s="26" t="str">
        <f t="shared" si="938"/>
        <v>Dado para resistir: limite.de.escoamento -- Formatado como (xsd:double)</v>
      </c>
      <c r="W3357" s="27" t="s">
        <v>5280</v>
      </c>
      <c r="X3357" s="28" t="s">
        <v>2857</v>
      </c>
      <c r="Y3357" s="29" t="s">
        <v>9792</v>
      </c>
      <c r="Z3357" s="30" t="str">
        <f t="shared" si="946"/>
        <v>d.resistir.118</v>
      </c>
      <c r="AA3357" s="30" t="str">
        <f t="shared" si="947"/>
        <v>Ação de resistir</v>
      </c>
      <c r="AB3357" s="31" t="str">
        <f t="shared" si="949"/>
        <v>null</v>
      </c>
      <c r="AC3357" s="32" t="s">
        <v>0</v>
      </c>
      <c r="AD3357" s="31" t="str">
        <f t="shared" si="941"/>
        <v>null</v>
      </c>
      <c r="AE3357" s="32" t="s">
        <v>0</v>
      </c>
      <c r="AF3357" s="31" t="str">
        <f t="shared" si="939"/>
        <v>null</v>
      </c>
      <c r="AG3357" s="32" t="s">
        <v>0</v>
      </c>
      <c r="AH3357" s="31" t="str">
        <f t="shared" si="950"/>
        <v>null</v>
      </c>
      <c r="AI3357" s="32" t="s">
        <v>0</v>
      </c>
      <c r="AJ3357" s="31" t="str">
        <f t="shared" si="940"/>
        <v>null</v>
      </c>
      <c r="AK3357" s="32" t="s">
        <v>0</v>
      </c>
      <c r="AL3357" s="31" t="str">
        <f t="shared" si="945"/>
        <v>null</v>
      </c>
      <c r="AM3357" s="33" t="s">
        <v>0</v>
      </c>
    </row>
    <row r="3358" spans="1:39" ht="6.9" customHeight="1" x14ac:dyDescent="0.4">
      <c r="A3358" s="13">
        <v>3358</v>
      </c>
      <c r="B3358" s="14" t="s">
        <v>25</v>
      </c>
      <c r="C3358" s="35" t="str">
        <f t="shared" si="942"/>
        <v>p.resistir</v>
      </c>
      <c r="D3358" s="16" t="str">
        <f t="shared" si="937"/>
        <v>é.limite.de.resistência</v>
      </c>
      <c r="E3358" s="17" t="s">
        <v>26</v>
      </c>
      <c r="F3358" s="36" t="str">
        <f t="shared" si="951"/>
        <v>d.resistir</v>
      </c>
      <c r="G3358" s="41" t="s">
        <v>891</v>
      </c>
      <c r="H3358" s="20" t="s">
        <v>33</v>
      </c>
      <c r="I3358" s="21" t="str">
        <f t="shared" si="943"/>
        <v>null</v>
      </c>
      <c r="J3358" s="42" t="s">
        <v>0</v>
      </c>
      <c r="K3358" s="42" t="s">
        <v>0</v>
      </c>
      <c r="L3358" s="42" t="s">
        <v>0</v>
      </c>
      <c r="M3358" s="42" t="s">
        <v>0</v>
      </c>
      <c r="N3358" s="22" t="s">
        <v>0</v>
      </c>
      <c r="O3358" s="42" t="s">
        <v>0</v>
      </c>
      <c r="P3358" s="42" t="s">
        <v>0</v>
      </c>
      <c r="Q3358" s="42" t="s">
        <v>0</v>
      </c>
      <c r="R3358" s="24" t="s">
        <v>1487</v>
      </c>
      <c r="S3358" s="25" t="s">
        <v>1</v>
      </c>
      <c r="T3358" s="25" t="s">
        <v>6790</v>
      </c>
      <c r="U3358" s="26" t="str">
        <f t="shared" si="944"/>
        <v>Propriedade destinada a resistir: é.limite.de.resistência</v>
      </c>
      <c r="V3358" s="26" t="str">
        <f t="shared" si="938"/>
        <v>Dado para resistir: limite.de.resistência -- Formatado como (xsd:double)</v>
      </c>
      <c r="W3358" s="27" t="s">
        <v>5281</v>
      </c>
      <c r="X3358" s="28" t="s">
        <v>1325</v>
      </c>
      <c r="Y3358" s="29" t="s">
        <v>9793</v>
      </c>
      <c r="Z3358" s="30" t="str">
        <f t="shared" si="946"/>
        <v>d.resistir.119</v>
      </c>
      <c r="AA3358" s="30" t="str">
        <f t="shared" si="947"/>
        <v>Ação de resistir</v>
      </c>
      <c r="AB3358" s="31" t="str">
        <f t="shared" si="949"/>
        <v>null</v>
      </c>
      <c r="AC3358" s="32" t="s">
        <v>0</v>
      </c>
      <c r="AD3358" s="31" t="str">
        <f t="shared" si="941"/>
        <v>null</v>
      </c>
      <c r="AE3358" s="32" t="s">
        <v>0</v>
      </c>
      <c r="AF3358" s="31" t="str">
        <f t="shared" si="939"/>
        <v>null</v>
      </c>
      <c r="AG3358" s="32" t="s">
        <v>0</v>
      </c>
      <c r="AH3358" s="31" t="str">
        <f t="shared" si="950"/>
        <v>null</v>
      </c>
      <c r="AI3358" s="32" t="s">
        <v>0</v>
      </c>
      <c r="AJ3358" s="31" t="str">
        <f t="shared" si="940"/>
        <v>null</v>
      </c>
      <c r="AK3358" s="32" t="s">
        <v>0</v>
      </c>
      <c r="AL3358" s="31" t="str">
        <f t="shared" si="945"/>
        <v>null</v>
      </c>
      <c r="AM3358" s="33" t="s">
        <v>0</v>
      </c>
    </row>
    <row r="3359" spans="1:39" ht="6.9" customHeight="1" x14ac:dyDescent="0.4">
      <c r="A3359" s="13">
        <v>3359</v>
      </c>
      <c r="B3359" s="14" t="s">
        <v>25</v>
      </c>
      <c r="C3359" s="35" t="str">
        <f t="shared" si="942"/>
        <v>p.resistir</v>
      </c>
      <c r="D3359" s="16" t="str">
        <f t="shared" si="937"/>
        <v>é.limite.elástico</v>
      </c>
      <c r="E3359" s="17" t="s">
        <v>26</v>
      </c>
      <c r="F3359" s="36" t="str">
        <f t="shared" si="951"/>
        <v>d.resistir</v>
      </c>
      <c r="G3359" s="41" t="s">
        <v>1483</v>
      </c>
      <c r="H3359" s="20" t="s">
        <v>33</v>
      </c>
      <c r="I3359" s="21" t="str">
        <f t="shared" si="943"/>
        <v>null</v>
      </c>
      <c r="J3359" s="42" t="s">
        <v>0</v>
      </c>
      <c r="K3359" s="42" t="s">
        <v>0</v>
      </c>
      <c r="L3359" s="42" t="s">
        <v>0</v>
      </c>
      <c r="M3359" s="42" t="s">
        <v>0</v>
      </c>
      <c r="N3359" s="22" t="s">
        <v>0</v>
      </c>
      <c r="O3359" s="42" t="s">
        <v>0</v>
      </c>
      <c r="P3359" s="42" t="s">
        <v>0</v>
      </c>
      <c r="Q3359" s="42" t="s">
        <v>0</v>
      </c>
      <c r="R3359" s="24" t="s">
        <v>1484</v>
      </c>
      <c r="S3359" s="25" t="s">
        <v>1</v>
      </c>
      <c r="T3359" s="25" t="s">
        <v>6790</v>
      </c>
      <c r="U3359" s="26" t="str">
        <f t="shared" si="944"/>
        <v>Propriedade destinada a resistir: é.limite.elástico</v>
      </c>
      <c r="V3359" s="26" t="str">
        <f t="shared" si="938"/>
        <v>Dado para resistir: limite.elástico -- Formatado como (xsd:double)</v>
      </c>
      <c r="W3359" s="27" t="s">
        <v>5280</v>
      </c>
      <c r="X3359" s="28" t="s">
        <v>2857</v>
      </c>
      <c r="Y3359" s="29" t="s">
        <v>9792</v>
      </c>
      <c r="Z3359" s="30" t="str">
        <f t="shared" si="946"/>
        <v>d.resistir.120</v>
      </c>
      <c r="AA3359" s="30" t="str">
        <f t="shared" si="947"/>
        <v>Ação de resistir</v>
      </c>
      <c r="AB3359" s="31" t="str">
        <f t="shared" si="949"/>
        <v>null</v>
      </c>
      <c r="AC3359" s="32" t="s">
        <v>0</v>
      </c>
      <c r="AD3359" s="31" t="str">
        <f t="shared" si="941"/>
        <v>null</v>
      </c>
      <c r="AE3359" s="32" t="s">
        <v>0</v>
      </c>
      <c r="AF3359" s="31" t="str">
        <f t="shared" si="939"/>
        <v>null</v>
      </c>
      <c r="AG3359" s="32" t="s">
        <v>0</v>
      </c>
      <c r="AH3359" s="31" t="str">
        <f t="shared" si="950"/>
        <v>null</v>
      </c>
      <c r="AI3359" s="32" t="s">
        <v>0</v>
      </c>
      <c r="AJ3359" s="31" t="str">
        <f t="shared" si="940"/>
        <v>null</v>
      </c>
      <c r="AK3359" s="32" t="s">
        <v>0</v>
      </c>
      <c r="AL3359" s="31" t="str">
        <f t="shared" si="945"/>
        <v>null</v>
      </c>
      <c r="AM3359" s="33" t="s">
        <v>0</v>
      </c>
    </row>
    <row r="3360" spans="1:39" ht="6.9" customHeight="1" x14ac:dyDescent="0.4">
      <c r="A3360" s="13">
        <v>3360</v>
      </c>
      <c r="B3360" s="14" t="s">
        <v>25</v>
      </c>
      <c r="C3360" s="35" t="str">
        <f t="shared" si="942"/>
        <v>p.resistir</v>
      </c>
      <c r="D3360" s="16" t="str">
        <f t="shared" si="937"/>
        <v>é.massa.nominal</v>
      </c>
      <c r="E3360" s="17" t="s">
        <v>26</v>
      </c>
      <c r="F3360" s="36" t="str">
        <f t="shared" si="951"/>
        <v>d.resistir</v>
      </c>
      <c r="G3360" s="41" t="s">
        <v>889</v>
      </c>
      <c r="H3360" s="20" t="s">
        <v>33</v>
      </c>
      <c r="I3360" s="21" t="str">
        <f t="shared" si="943"/>
        <v>null</v>
      </c>
      <c r="J3360" s="42" t="s">
        <v>0</v>
      </c>
      <c r="K3360" s="42" t="s">
        <v>0</v>
      </c>
      <c r="L3360" s="42" t="s">
        <v>0</v>
      </c>
      <c r="M3360" s="42" t="s">
        <v>0</v>
      </c>
      <c r="N3360" s="22" t="s">
        <v>0</v>
      </c>
      <c r="O3360" s="42" t="s">
        <v>0</v>
      </c>
      <c r="P3360" s="42" t="s">
        <v>0</v>
      </c>
      <c r="Q3360" s="42" t="s">
        <v>0</v>
      </c>
      <c r="R3360" s="42" t="s">
        <v>0</v>
      </c>
      <c r="S3360" s="25" t="s">
        <v>1</v>
      </c>
      <c r="T3360" s="25" t="s">
        <v>6790</v>
      </c>
      <c r="U3360" s="26" t="str">
        <f t="shared" si="944"/>
        <v>Propriedade destinada a resistir: é.massa.nominal</v>
      </c>
      <c r="V3360" s="26" t="str">
        <f t="shared" si="938"/>
        <v>Dado para resistir: massa.nominal -- Formatado como (xsd:double)</v>
      </c>
      <c r="W3360" s="27" t="s">
        <v>5282</v>
      </c>
      <c r="X3360" s="28" t="s">
        <v>2858</v>
      </c>
      <c r="Y3360" s="29" t="s">
        <v>9794</v>
      </c>
      <c r="Z3360" s="30" t="str">
        <f t="shared" si="946"/>
        <v>d.resistir.121</v>
      </c>
      <c r="AA3360" s="30" t="str">
        <f t="shared" si="947"/>
        <v>Ação de resistir</v>
      </c>
      <c r="AB3360" s="31" t="str">
        <f t="shared" si="949"/>
        <v>null</v>
      </c>
      <c r="AC3360" s="32" t="s">
        <v>0</v>
      </c>
      <c r="AD3360" s="31" t="str">
        <f t="shared" si="941"/>
        <v>null</v>
      </c>
      <c r="AE3360" s="32" t="s">
        <v>0</v>
      </c>
      <c r="AF3360" s="31" t="str">
        <f t="shared" si="939"/>
        <v>null</v>
      </c>
      <c r="AG3360" s="32" t="s">
        <v>0</v>
      </c>
      <c r="AH3360" s="31" t="str">
        <f t="shared" si="950"/>
        <v>null</v>
      </c>
      <c r="AI3360" s="32" t="s">
        <v>0</v>
      </c>
      <c r="AJ3360" s="31" t="str">
        <f t="shared" si="940"/>
        <v>null</v>
      </c>
      <c r="AK3360" s="32" t="s">
        <v>0</v>
      </c>
      <c r="AL3360" s="31" t="str">
        <f t="shared" si="945"/>
        <v>null</v>
      </c>
      <c r="AM3360" s="33" t="s">
        <v>0</v>
      </c>
    </row>
    <row r="3361" spans="1:39" ht="6.9" customHeight="1" x14ac:dyDescent="0.4">
      <c r="A3361" s="13">
        <v>3361</v>
      </c>
      <c r="B3361" s="14" t="s">
        <v>25</v>
      </c>
      <c r="C3361" s="35" t="str">
        <f t="shared" si="942"/>
        <v>p.resistir</v>
      </c>
      <c r="D3361" s="16" t="str">
        <f t="shared" si="937"/>
        <v>é.membro.cisalhado</v>
      </c>
      <c r="E3361" s="17" t="s">
        <v>26</v>
      </c>
      <c r="F3361" s="36" t="str">
        <f t="shared" si="951"/>
        <v>d.resistir</v>
      </c>
      <c r="G3361" s="41" t="s">
        <v>886</v>
      </c>
      <c r="H3361" s="20" t="s">
        <v>34</v>
      </c>
      <c r="I3361" s="21" t="str">
        <f t="shared" si="943"/>
        <v>null</v>
      </c>
      <c r="J3361" s="42" t="s">
        <v>0</v>
      </c>
      <c r="K3361" s="42" t="s">
        <v>0</v>
      </c>
      <c r="L3361" s="42" t="s">
        <v>0</v>
      </c>
      <c r="M3361" s="42" t="s">
        <v>0</v>
      </c>
      <c r="N3361" s="22" t="s">
        <v>0</v>
      </c>
      <c r="O3361" s="42" t="s">
        <v>0</v>
      </c>
      <c r="P3361" s="42" t="s">
        <v>0</v>
      </c>
      <c r="Q3361" s="42" t="s">
        <v>0</v>
      </c>
      <c r="R3361" s="42" t="s">
        <v>0</v>
      </c>
      <c r="S3361" s="25" t="s">
        <v>1</v>
      </c>
      <c r="T3361" s="25" t="s">
        <v>6790</v>
      </c>
      <c r="U3361" s="26" t="str">
        <f t="shared" si="944"/>
        <v>Propriedade destinada a resistir: é.membro.cisalhado</v>
      </c>
      <c r="V3361" s="26" t="str">
        <f t="shared" si="938"/>
        <v>Dado para resistir: membro.cisalhado -- Formatado como (xsd:boolean)</v>
      </c>
      <c r="W3361" s="27" t="s">
        <v>5283</v>
      </c>
      <c r="X3361" s="28" t="s">
        <v>2275</v>
      </c>
      <c r="Y3361" s="29" t="s">
        <v>9795</v>
      </c>
      <c r="Z3361" s="30" t="str">
        <f t="shared" si="946"/>
        <v>d.resistir.122</v>
      </c>
      <c r="AA3361" s="30" t="str">
        <f t="shared" si="947"/>
        <v>Ação de resistir</v>
      </c>
      <c r="AB3361" s="31" t="str">
        <f t="shared" si="949"/>
        <v>null</v>
      </c>
      <c r="AC3361" s="32" t="s">
        <v>0</v>
      </c>
      <c r="AD3361" s="31" t="str">
        <f t="shared" si="941"/>
        <v>null</v>
      </c>
      <c r="AE3361" s="32" t="s">
        <v>0</v>
      </c>
      <c r="AF3361" s="31" t="str">
        <f t="shared" si="939"/>
        <v>null</v>
      </c>
      <c r="AG3361" s="32" t="s">
        <v>0</v>
      </c>
      <c r="AH3361" s="31" t="str">
        <f t="shared" si="950"/>
        <v>null</v>
      </c>
      <c r="AI3361" s="32" t="s">
        <v>0</v>
      </c>
      <c r="AJ3361" s="31" t="str">
        <f t="shared" si="940"/>
        <v>null</v>
      </c>
      <c r="AK3361" s="32" t="s">
        <v>0</v>
      </c>
      <c r="AL3361" s="31" t="str">
        <f t="shared" si="945"/>
        <v>null</v>
      </c>
      <c r="AM3361" s="33" t="s">
        <v>0</v>
      </c>
    </row>
    <row r="3362" spans="1:39" ht="6.9" customHeight="1" x14ac:dyDescent="0.4">
      <c r="A3362" s="13">
        <v>3362</v>
      </c>
      <c r="B3362" s="14" t="s">
        <v>25</v>
      </c>
      <c r="C3362" s="35" t="str">
        <f t="shared" si="942"/>
        <v>p.resistir</v>
      </c>
      <c r="D3362" s="16" t="str">
        <f t="shared" si="937"/>
        <v>é.membro.comprimido</v>
      </c>
      <c r="E3362" s="17" t="s">
        <v>26</v>
      </c>
      <c r="F3362" s="36" t="str">
        <f t="shared" si="951"/>
        <v>d.resistir</v>
      </c>
      <c r="G3362" s="41" t="s">
        <v>884</v>
      </c>
      <c r="H3362" s="20" t="s">
        <v>34</v>
      </c>
      <c r="I3362" s="21" t="str">
        <f t="shared" si="943"/>
        <v>null</v>
      </c>
      <c r="J3362" s="42" t="s">
        <v>0</v>
      </c>
      <c r="K3362" s="42" t="s">
        <v>0</v>
      </c>
      <c r="L3362" s="42" t="s">
        <v>0</v>
      </c>
      <c r="M3362" s="42" t="s">
        <v>0</v>
      </c>
      <c r="N3362" s="22" t="s">
        <v>0</v>
      </c>
      <c r="O3362" s="42" t="s">
        <v>0</v>
      </c>
      <c r="P3362" s="42" t="s">
        <v>0</v>
      </c>
      <c r="Q3362" s="42" t="s">
        <v>0</v>
      </c>
      <c r="R3362" s="42" t="s">
        <v>0</v>
      </c>
      <c r="S3362" s="25" t="s">
        <v>1</v>
      </c>
      <c r="T3362" s="25" t="s">
        <v>6790</v>
      </c>
      <c r="U3362" s="26" t="str">
        <f t="shared" si="944"/>
        <v>Propriedade destinada a resistir: é.membro.comprimido</v>
      </c>
      <c r="V3362" s="26" t="str">
        <f t="shared" si="938"/>
        <v>Dado para resistir: membro.comprimido -- Formatado como (xsd:boolean)</v>
      </c>
      <c r="W3362" s="27" t="s">
        <v>5284</v>
      </c>
      <c r="X3362" s="28" t="s">
        <v>2276</v>
      </c>
      <c r="Y3362" s="29" t="s">
        <v>9796</v>
      </c>
      <c r="Z3362" s="30" t="str">
        <f t="shared" si="946"/>
        <v>d.resistir.123</v>
      </c>
      <c r="AA3362" s="30" t="str">
        <f t="shared" si="947"/>
        <v>Ação de resistir</v>
      </c>
      <c r="AB3362" s="31" t="str">
        <f t="shared" si="949"/>
        <v>null</v>
      </c>
      <c r="AC3362" s="32" t="s">
        <v>0</v>
      </c>
      <c r="AD3362" s="31" t="str">
        <f t="shared" si="941"/>
        <v>null</v>
      </c>
      <c r="AE3362" s="32" t="s">
        <v>0</v>
      </c>
      <c r="AF3362" s="31" t="str">
        <f t="shared" si="939"/>
        <v>null</v>
      </c>
      <c r="AG3362" s="32" t="s">
        <v>0</v>
      </c>
      <c r="AH3362" s="31" t="str">
        <f t="shared" si="950"/>
        <v>null</v>
      </c>
      <c r="AI3362" s="32" t="s">
        <v>0</v>
      </c>
      <c r="AJ3362" s="31" t="str">
        <f t="shared" si="940"/>
        <v>null</v>
      </c>
      <c r="AK3362" s="32" t="s">
        <v>0</v>
      </c>
      <c r="AL3362" s="31" t="str">
        <f t="shared" si="945"/>
        <v>null</v>
      </c>
      <c r="AM3362" s="33" t="s">
        <v>0</v>
      </c>
    </row>
    <row r="3363" spans="1:39" ht="6.9" customHeight="1" x14ac:dyDescent="0.4">
      <c r="A3363" s="13">
        <v>3363</v>
      </c>
      <c r="B3363" s="14" t="s">
        <v>25</v>
      </c>
      <c r="C3363" s="35" t="str">
        <f t="shared" si="942"/>
        <v>p.resistir</v>
      </c>
      <c r="D3363" s="16" t="str">
        <f t="shared" si="937"/>
        <v>é.membro.flexionado</v>
      </c>
      <c r="E3363" s="17" t="s">
        <v>26</v>
      </c>
      <c r="F3363" s="36" t="str">
        <f t="shared" si="951"/>
        <v>d.resistir</v>
      </c>
      <c r="G3363" s="41" t="s">
        <v>887</v>
      </c>
      <c r="H3363" s="20" t="s">
        <v>34</v>
      </c>
      <c r="I3363" s="21" t="str">
        <f t="shared" si="943"/>
        <v>null</v>
      </c>
      <c r="J3363" s="42" t="s">
        <v>0</v>
      </c>
      <c r="K3363" s="42" t="s">
        <v>0</v>
      </c>
      <c r="L3363" s="42" t="s">
        <v>0</v>
      </c>
      <c r="M3363" s="42" t="s">
        <v>0</v>
      </c>
      <c r="N3363" s="22" t="s">
        <v>0</v>
      </c>
      <c r="O3363" s="42" t="s">
        <v>0</v>
      </c>
      <c r="P3363" s="42" t="s">
        <v>0</v>
      </c>
      <c r="Q3363" s="42" t="s">
        <v>0</v>
      </c>
      <c r="R3363" s="42" t="s">
        <v>0</v>
      </c>
      <c r="S3363" s="25" t="s">
        <v>1</v>
      </c>
      <c r="T3363" s="25" t="s">
        <v>6790</v>
      </c>
      <c r="U3363" s="26" t="str">
        <f t="shared" si="944"/>
        <v>Propriedade destinada a resistir: é.membro.flexionado</v>
      </c>
      <c r="V3363" s="26" t="str">
        <f t="shared" si="938"/>
        <v>Dado para resistir: membro.flexionado -- Formatado como (xsd:boolean)</v>
      </c>
      <c r="W3363" s="27" t="s">
        <v>5285</v>
      </c>
      <c r="X3363" s="28" t="s">
        <v>2277</v>
      </c>
      <c r="Y3363" s="29" t="s">
        <v>9797</v>
      </c>
      <c r="Z3363" s="30" t="str">
        <f t="shared" si="946"/>
        <v>d.resistir.124</v>
      </c>
      <c r="AA3363" s="30" t="str">
        <f t="shared" si="947"/>
        <v>Ação de resistir</v>
      </c>
      <c r="AB3363" s="31" t="str">
        <f t="shared" si="949"/>
        <v>null</v>
      </c>
      <c r="AC3363" s="32" t="s">
        <v>0</v>
      </c>
      <c r="AD3363" s="31" t="str">
        <f t="shared" si="941"/>
        <v>null</v>
      </c>
      <c r="AE3363" s="32" t="s">
        <v>0</v>
      </c>
      <c r="AF3363" s="31" t="str">
        <f t="shared" si="939"/>
        <v>null</v>
      </c>
      <c r="AG3363" s="32" t="s">
        <v>0</v>
      </c>
      <c r="AH3363" s="31" t="str">
        <f t="shared" si="950"/>
        <v>null</v>
      </c>
      <c r="AI3363" s="32" t="s">
        <v>0</v>
      </c>
      <c r="AJ3363" s="31" t="str">
        <f t="shared" si="940"/>
        <v>null</v>
      </c>
      <c r="AK3363" s="32" t="s">
        <v>0</v>
      </c>
      <c r="AL3363" s="31" t="str">
        <f t="shared" si="945"/>
        <v>null</v>
      </c>
      <c r="AM3363" s="33" t="s">
        <v>0</v>
      </c>
    </row>
    <row r="3364" spans="1:39" ht="6.9" customHeight="1" x14ac:dyDescent="0.4">
      <c r="A3364" s="13">
        <v>3364</v>
      </c>
      <c r="B3364" s="14" t="s">
        <v>25</v>
      </c>
      <c r="C3364" s="35" t="str">
        <f t="shared" si="942"/>
        <v>p.resistir</v>
      </c>
      <c r="D3364" s="16" t="str">
        <f t="shared" si="937"/>
        <v>é.membro.tensionado</v>
      </c>
      <c r="E3364" s="17" t="s">
        <v>26</v>
      </c>
      <c r="F3364" s="36" t="str">
        <f t="shared" si="951"/>
        <v>d.resistir</v>
      </c>
      <c r="G3364" s="41" t="s">
        <v>885</v>
      </c>
      <c r="H3364" s="20" t="s">
        <v>34</v>
      </c>
      <c r="I3364" s="21" t="str">
        <f t="shared" si="943"/>
        <v>null</v>
      </c>
      <c r="J3364" s="42" t="s">
        <v>0</v>
      </c>
      <c r="K3364" s="42" t="s">
        <v>0</v>
      </c>
      <c r="L3364" s="42" t="s">
        <v>0</v>
      </c>
      <c r="M3364" s="42" t="s">
        <v>0</v>
      </c>
      <c r="N3364" s="22" t="s">
        <v>0</v>
      </c>
      <c r="O3364" s="42" t="s">
        <v>0</v>
      </c>
      <c r="P3364" s="42" t="s">
        <v>0</v>
      </c>
      <c r="Q3364" s="42" t="s">
        <v>0</v>
      </c>
      <c r="R3364" s="42" t="s">
        <v>0</v>
      </c>
      <c r="S3364" s="25" t="s">
        <v>1</v>
      </c>
      <c r="T3364" s="25" t="s">
        <v>6790</v>
      </c>
      <c r="U3364" s="26" t="str">
        <f t="shared" si="944"/>
        <v>Propriedade destinada a resistir: é.membro.tensionado</v>
      </c>
      <c r="V3364" s="26" t="str">
        <f t="shared" si="938"/>
        <v>Dado para resistir: membro.tensionado -- Formatado como (xsd:boolean)</v>
      </c>
      <c r="W3364" s="27" t="s">
        <v>5286</v>
      </c>
      <c r="X3364" s="28" t="s">
        <v>2278</v>
      </c>
      <c r="Y3364" s="29" t="s">
        <v>9798</v>
      </c>
      <c r="Z3364" s="30" t="str">
        <f t="shared" si="946"/>
        <v>d.resistir.125</v>
      </c>
      <c r="AA3364" s="30" t="str">
        <f t="shared" si="947"/>
        <v>Ação de resistir</v>
      </c>
      <c r="AB3364" s="31" t="str">
        <f t="shared" si="949"/>
        <v>null</v>
      </c>
      <c r="AC3364" s="32" t="s">
        <v>0</v>
      </c>
      <c r="AD3364" s="31" t="str">
        <f t="shared" si="941"/>
        <v>null</v>
      </c>
      <c r="AE3364" s="32" t="s">
        <v>0</v>
      </c>
      <c r="AF3364" s="31" t="str">
        <f t="shared" si="939"/>
        <v>null</v>
      </c>
      <c r="AG3364" s="32" t="s">
        <v>0</v>
      </c>
      <c r="AH3364" s="31" t="str">
        <f t="shared" si="950"/>
        <v>null</v>
      </c>
      <c r="AI3364" s="32" t="s">
        <v>0</v>
      </c>
      <c r="AJ3364" s="31" t="str">
        <f t="shared" si="940"/>
        <v>null</v>
      </c>
      <c r="AK3364" s="32" t="s">
        <v>0</v>
      </c>
      <c r="AL3364" s="31" t="str">
        <f t="shared" si="945"/>
        <v>null</v>
      </c>
      <c r="AM3364" s="33" t="s">
        <v>0</v>
      </c>
    </row>
    <row r="3365" spans="1:39" ht="6.9" customHeight="1" x14ac:dyDescent="0.4">
      <c r="A3365" s="13">
        <v>3365</v>
      </c>
      <c r="B3365" s="14" t="s">
        <v>25</v>
      </c>
      <c r="C3365" s="35" t="str">
        <f t="shared" si="942"/>
        <v>p.resistir</v>
      </c>
      <c r="D3365" s="16" t="str">
        <f t="shared" si="937"/>
        <v>é.membro.torcionado</v>
      </c>
      <c r="E3365" s="17" t="s">
        <v>26</v>
      </c>
      <c r="F3365" s="36" t="str">
        <f t="shared" si="951"/>
        <v>d.resistir</v>
      </c>
      <c r="G3365" s="41" t="s">
        <v>2841</v>
      </c>
      <c r="H3365" s="20" t="s">
        <v>34</v>
      </c>
      <c r="I3365" s="21" t="str">
        <f t="shared" si="943"/>
        <v>null</v>
      </c>
      <c r="J3365" s="42" t="s">
        <v>0</v>
      </c>
      <c r="K3365" s="42" t="s">
        <v>0</v>
      </c>
      <c r="L3365" s="42" t="s">
        <v>0</v>
      </c>
      <c r="M3365" s="42" t="s">
        <v>0</v>
      </c>
      <c r="N3365" s="22" t="s">
        <v>0</v>
      </c>
      <c r="O3365" s="42" t="s">
        <v>0</v>
      </c>
      <c r="P3365" s="42" t="s">
        <v>0</v>
      </c>
      <c r="Q3365" s="42" t="s">
        <v>0</v>
      </c>
      <c r="R3365" s="42" t="s">
        <v>0</v>
      </c>
      <c r="S3365" s="25" t="s">
        <v>1</v>
      </c>
      <c r="T3365" s="25" t="s">
        <v>6790</v>
      </c>
      <c r="U3365" s="26" t="str">
        <f t="shared" si="944"/>
        <v>Propriedade destinada a resistir: é.membro.torcionado</v>
      </c>
      <c r="V3365" s="26" t="str">
        <f t="shared" si="938"/>
        <v>Dado para resistir: membro.torcionado -- Formatado como (xsd:boolean)</v>
      </c>
      <c r="W3365" s="27" t="s">
        <v>5287</v>
      </c>
      <c r="X3365" s="28" t="s">
        <v>2279</v>
      </c>
      <c r="Y3365" s="29" t="s">
        <v>9799</v>
      </c>
      <c r="Z3365" s="30" t="str">
        <f t="shared" si="946"/>
        <v>d.resistir.126</v>
      </c>
      <c r="AA3365" s="30" t="str">
        <f t="shared" si="947"/>
        <v>Ação de resistir</v>
      </c>
      <c r="AB3365" s="31" t="str">
        <f t="shared" si="949"/>
        <v>null</v>
      </c>
      <c r="AC3365" s="32" t="s">
        <v>0</v>
      </c>
      <c r="AD3365" s="31" t="str">
        <f t="shared" si="941"/>
        <v>null</v>
      </c>
      <c r="AE3365" s="32" t="s">
        <v>0</v>
      </c>
      <c r="AF3365" s="31" t="str">
        <f t="shared" si="939"/>
        <v>null</v>
      </c>
      <c r="AG3365" s="32" t="s">
        <v>0</v>
      </c>
      <c r="AH3365" s="31" t="str">
        <f t="shared" si="950"/>
        <v>null</v>
      </c>
      <c r="AI3365" s="32" t="s">
        <v>0</v>
      </c>
      <c r="AJ3365" s="31" t="str">
        <f t="shared" si="940"/>
        <v>null</v>
      </c>
      <c r="AK3365" s="32" t="s">
        <v>0</v>
      </c>
      <c r="AL3365" s="31" t="str">
        <f t="shared" si="945"/>
        <v>null</v>
      </c>
      <c r="AM3365" s="33" t="s">
        <v>0</v>
      </c>
    </row>
    <row r="3366" spans="1:39" ht="6.9" customHeight="1" x14ac:dyDescent="0.4">
      <c r="A3366" s="13">
        <v>3366</v>
      </c>
      <c r="B3366" s="14" t="s">
        <v>25</v>
      </c>
      <c r="C3366" s="35" t="str">
        <f t="shared" si="942"/>
        <v>p.resistir</v>
      </c>
      <c r="D3366" s="16" t="str">
        <f t="shared" si="937"/>
        <v>é.módulo.de.elasticidade</v>
      </c>
      <c r="E3366" s="17" t="s">
        <v>26</v>
      </c>
      <c r="F3366" s="36" t="str">
        <f t="shared" si="951"/>
        <v>d.resistir</v>
      </c>
      <c r="G3366" s="41" t="s">
        <v>2238</v>
      </c>
      <c r="H3366" s="20" t="s">
        <v>33</v>
      </c>
      <c r="I3366" s="21" t="str">
        <f t="shared" si="943"/>
        <v>null</v>
      </c>
      <c r="J3366" s="42" t="s">
        <v>0</v>
      </c>
      <c r="K3366" s="42" t="s">
        <v>0</v>
      </c>
      <c r="L3366" s="42" t="s">
        <v>0</v>
      </c>
      <c r="M3366" s="42" t="s">
        <v>0</v>
      </c>
      <c r="N3366" s="22" t="s">
        <v>0</v>
      </c>
      <c r="O3366" s="42" t="s">
        <v>0</v>
      </c>
      <c r="P3366" s="42" t="s">
        <v>0</v>
      </c>
      <c r="Q3366" s="42" t="s">
        <v>0</v>
      </c>
      <c r="R3366" s="50" t="s">
        <v>2242</v>
      </c>
      <c r="S3366" s="25" t="s">
        <v>1</v>
      </c>
      <c r="T3366" s="25" t="s">
        <v>6790</v>
      </c>
      <c r="U3366" s="26" t="str">
        <f t="shared" si="944"/>
        <v>Propriedade destinada a resistir: é.módulo.de.elasticidade</v>
      </c>
      <c r="V3366" s="26" t="str">
        <f t="shared" si="938"/>
        <v>Dado para resistir: módulo.de.elasticidade -- Formatado como (xsd:double)</v>
      </c>
      <c r="W3366" s="27" t="s">
        <v>5288</v>
      </c>
      <c r="X3366" s="28" t="s">
        <v>2280</v>
      </c>
      <c r="Y3366" s="29" t="s">
        <v>9800</v>
      </c>
      <c r="Z3366" s="30" t="str">
        <f t="shared" si="946"/>
        <v>d.resistir.127</v>
      </c>
      <c r="AA3366" s="30" t="str">
        <f t="shared" si="947"/>
        <v>Ação de resistir</v>
      </c>
      <c r="AB3366" s="31" t="str">
        <f t="shared" si="949"/>
        <v>null</v>
      </c>
      <c r="AC3366" s="32" t="s">
        <v>0</v>
      </c>
      <c r="AD3366" s="31" t="str">
        <f t="shared" si="941"/>
        <v>null</v>
      </c>
      <c r="AE3366" s="32" t="s">
        <v>0</v>
      </c>
      <c r="AF3366" s="31" t="str">
        <f t="shared" si="939"/>
        <v>null</v>
      </c>
      <c r="AG3366" s="32" t="s">
        <v>0</v>
      </c>
      <c r="AH3366" s="31" t="str">
        <f t="shared" si="950"/>
        <v>null</v>
      </c>
      <c r="AI3366" s="32" t="s">
        <v>0</v>
      </c>
      <c r="AJ3366" s="31" t="str">
        <f t="shared" si="940"/>
        <v>null</v>
      </c>
      <c r="AK3366" s="32" t="s">
        <v>0</v>
      </c>
      <c r="AL3366" s="31" t="str">
        <f t="shared" si="945"/>
        <v>null</v>
      </c>
      <c r="AM3366" s="33" t="s">
        <v>0</v>
      </c>
    </row>
    <row r="3367" spans="1:39" ht="6.9" customHeight="1" x14ac:dyDescent="0.4">
      <c r="A3367" s="13">
        <v>3367</v>
      </c>
      <c r="B3367" s="14" t="s">
        <v>25</v>
      </c>
      <c r="C3367" s="35" t="str">
        <f t="shared" si="942"/>
        <v>p.resistir</v>
      </c>
      <c r="D3367" s="16" t="str">
        <f t="shared" si="937"/>
        <v>é.módulo.de.young</v>
      </c>
      <c r="E3367" s="17" t="s">
        <v>26</v>
      </c>
      <c r="F3367" s="36" t="str">
        <f t="shared" si="951"/>
        <v>d.resistir</v>
      </c>
      <c r="G3367" s="41" t="s">
        <v>2239</v>
      </c>
      <c r="H3367" s="20" t="s">
        <v>33</v>
      </c>
      <c r="I3367" s="21" t="str">
        <f t="shared" si="943"/>
        <v>null</v>
      </c>
      <c r="J3367" s="42" t="s">
        <v>0</v>
      </c>
      <c r="K3367" s="42" t="s">
        <v>0</v>
      </c>
      <c r="L3367" s="42" t="s">
        <v>0</v>
      </c>
      <c r="M3367" s="42" t="s">
        <v>0</v>
      </c>
      <c r="N3367" s="22" t="s">
        <v>0</v>
      </c>
      <c r="O3367" s="42" t="s">
        <v>0</v>
      </c>
      <c r="P3367" s="42" t="s">
        <v>0</v>
      </c>
      <c r="Q3367" s="42" t="s">
        <v>0</v>
      </c>
      <c r="R3367" s="50" t="s">
        <v>2241</v>
      </c>
      <c r="S3367" s="25" t="s">
        <v>1</v>
      </c>
      <c r="T3367" s="25" t="s">
        <v>6790</v>
      </c>
      <c r="U3367" s="26" t="str">
        <f t="shared" si="944"/>
        <v>Propriedade destinada a resistir: é.módulo.de.young</v>
      </c>
      <c r="V3367" s="26" t="str">
        <f t="shared" si="938"/>
        <v>Dado para resistir: módulo.de.young -- Formatado como (xsd:double)</v>
      </c>
      <c r="W3367" s="27" t="s">
        <v>5288</v>
      </c>
      <c r="X3367" s="28" t="s">
        <v>2280</v>
      </c>
      <c r="Y3367" s="29" t="s">
        <v>9800</v>
      </c>
      <c r="Z3367" s="30" t="str">
        <f t="shared" si="946"/>
        <v>d.resistir.128</v>
      </c>
      <c r="AA3367" s="30" t="str">
        <f t="shared" si="947"/>
        <v>Ação de resistir</v>
      </c>
      <c r="AB3367" s="31" t="str">
        <f t="shared" si="949"/>
        <v>null</v>
      </c>
      <c r="AC3367" s="32" t="s">
        <v>0</v>
      </c>
      <c r="AD3367" s="31" t="str">
        <f t="shared" si="941"/>
        <v>null</v>
      </c>
      <c r="AE3367" s="32" t="s">
        <v>0</v>
      </c>
      <c r="AF3367" s="31" t="str">
        <f t="shared" si="939"/>
        <v>null</v>
      </c>
      <c r="AG3367" s="32" t="s">
        <v>0</v>
      </c>
      <c r="AH3367" s="31" t="str">
        <f t="shared" si="950"/>
        <v>null</v>
      </c>
      <c r="AI3367" s="32" t="s">
        <v>0</v>
      </c>
      <c r="AJ3367" s="31" t="str">
        <f t="shared" si="940"/>
        <v>null</v>
      </c>
      <c r="AK3367" s="32" t="s">
        <v>0</v>
      </c>
      <c r="AL3367" s="31" t="str">
        <f t="shared" si="945"/>
        <v>null</v>
      </c>
      <c r="AM3367" s="33" t="s">
        <v>0</v>
      </c>
    </row>
    <row r="3368" spans="1:39" ht="6.9" customHeight="1" x14ac:dyDescent="0.4">
      <c r="A3368" s="13">
        <v>3368</v>
      </c>
      <c r="B3368" s="14" t="s">
        <v>25</v>
      </c>
      <c r="C3368" s="35" t="str">
        <f t="shared" si="942"/>
        <v>p.resistir</v>
      </c>
      <c r="D3368" s="16" t="str">
        <f t="shared" si="937"/>
        <v>é.perfil.de.aço</v>
      </c>
      <c r="E3368" s="17" t="s">
        <v>26</v>
      </c>
      <c r="F3368" s="36" t="str">
        <f t="shared" si="951"/>
        <v>d.resistir</v>
      </c>
      <c r="G3368" s="41" t="s">
        <v>2268</v>
      </c>
      <c r="H3368" s="20" t="s">
        <v>12846</v>
      </c>
      <c r="I3368" s="21" t="str">
        <f t="shared" si="943"/>
        <v>null</v>
      </c>
      <c r="J3368" s="42" t="s">
        <v>0</v>
      </c>
      <c r="K3368" s="42" t="s">
        <v>0</v>
      </c>
      <c r="L3368" s="42" t="s">
        <v>0</v>
      </c>
      <c r="M3368" s="42" t="s">
        <v>0</v>
      </c>
      <c r="N3368" s="22" t="s">
        <v>0</v>
      </c>
      <c r="O3368" s="42" t="s">
        <v>0</v>
      </c>
      <c r="P3368" s="42" t="s">
        <v>0</v>
      </c>
      <c r="Q3368" s="42" t="s">
        <v>0</v>
      </c>
      <c r="R3368" s="24" t="s">
        <v>2269</v>
      </c>
      <c r="S3368" s="25" t="s">
        <v>1</v>
      </c>
      <c r="T3368" s="25" t="s">
        <v>6790</v>
      </c>
      <c r="U3368" s="26" t="str">
        <f t="shared" si="944"/>
        <v>Propriedade destinada a resistir: é.perfil.de.aço</v>
      </c>
      <c r="V3368" s="26" t="str">
        <f t="shared" si="938"/>
        <v>Dado para resistir: perfil.de.aço -- Formatado como (rdfs:Literal or xsd:string)</v>
      </c>
      <c r="W3368" s="27" t="s">
        <v>4799</v>
      </c>
      <c r="X3368" s="28" t="s">
        <v>2849</v>
      </c>
      <c r="Y3368" s="29" t="s">
        <v>9801</v>
      </c>
      <c r="Z3368" s="30" t="str">
        <f t="shared" si="946"/>
        <v>d.resistir.129</v>
      </c>
      <c r="AA3368" s="30" t="str">
        <f t="shared" si="947"/>
        <v>Ação de resistir</v>
      </c>
      <c r="AB3368" s="31" t="str">
        <f t="shared" si="949"/>
        <v>null</v>
      </c>
      <c r="AC3368" s="32" t="s">
        <v>0</v>
      </c>
      <c r="AD3368" s="31" t="str">
        <f t="shared" si="941"/>
        <v>null</v>
      </c>
      <c r="AE3368" s="32" t="s">
        <v>0</v>
      </c>
      <c r="AF3368" s="31" t="str">
        <f t="shared" si="939"/>
        <v>null</v>
      </c>
      <c r="AG3368" s="32" t="s">
        <v>0</v>
      </c>
      <c r="AH3368" s="31" t="str">
        <f t="shared" si="950"/>
        <v>null</v>
      </c>
      <c r="AI3368" s="32" t="s">
        <v>0</v>
      </c>
      <c r="AJ3368" s="31" t="str">
        <f t="shared" si="940"/>
        <v>null</v>
      </c>
      <c r="AK3368" s="32" t="s">
        <v>0</v>
      </c>
      <c r="AL3368" s="31" t="str">
        <f t="shared" si="945"/>
        <v>null</v>
      </c>
      <c r="AM3368" s="33" t="s">
        <v>0</v>
      </c>
    </row>
    <row r="3369" spans="1:39" ht="6.9" customHeight="1" x14ac:dyDescent="0.4">
      <c r="A3369" s="13">
        <v>3369</v>
      </c>
      <c r="B3369" s="14" t="s">
        <v>25</v>
      </c>
      <c r="C3369" s="35" t="str">
        <f t="shared" si="942"/>
        <v>p.resistir</v>
      </c>
      <c r="D3369" s="16" t="str">
        <f t="shared" si="937"/>
        <v>é.resistência.ao.fogo</v>
      </c>
      <c r="E3369" s="17" t="s">
        <v>26</v>
      </c>
      <c r="F3369" s="36" t="str">
        <f t="shared" si="951"/>
        <v>d.resistir</v>
      </c>
      <c r="G3369" s="19" t="s">
        <v>1105</v>
      </c>
      <c r="H3369" s="36" t="s">
        <v>30</v>
      </c>
      <c r="I3369" s="21" t="str">
        <f t="shared" si="943"/>
        <v>null</v>
      </c>
      <c r="J3369" s="22" t="s">
        <v>0</v>
      </c>
      <c r="K3369" s="22" t="s">
        <v>0</v>
      </c>
      <c r="L3369" s="22" t="s">
        <v>0</v>
      </c>
      <c r="M3369" s="22" t="s">
        <v>0</v>
      </c>
      <c r="N3369" s="22" t="s">
        <v>0</v>
      </c>
      <c r="O3369" s="22" t="s">
        <v>0</v>
      </c>
      <c r="P3369" s="22" t="s">
        <v>0</v>
      </c>
      <c r="Q3369" s="22" t="s">
        <v>0</v>
      </c>
      <c r="R3369" s="49" t="s">
        <v>2222</v>
      </c>
      <c r="S3369" s="25" t="s">
        <v>1</v>
      </c>
      <c r="T3369" s="25" t="s">
        <v>6790</v>
      </c>
      <c r="U3369" s="26" t="str">
        <f t="shared" si="944"/>
        <v>Propriedade destinada a resistir: é.resistência.ao.fogo</v>
      </c>
      <c r="V3369" s="26" t="str">
        <f t="shared" si="938"/>
        <v>Dado para resistir: resistência.ao.fogo -- Formatado como (xsd:integer)</v>
      </c>
      <c r="W3369" s="27" t="s">
        <v>5289</v>
      </c>
      <c r="X3369" s="28" t="s">
        <v>2850</v>
      </c>
      <c r="Y3369" s="29" t="s">
        <v>9802</v>
      </c>
      <c r="Z3369" s="30" t="str">
        <f t="shared" si="946"/>
        <v>d.resistir.130</v>
      </c>
      <c r="AA3369" s="30" t="str">
        <f t="shared" si="947"/>
        <v>Ação de resistir</v>
      </c>
      <c r="AB3369" s="31" t="str">
        <f t="shared" si="949"/>
        <v>null</v>
      </c>
      <c r="AC3369" s="32" t="s">
        <v>0</v>
      </c>
      <c r="AD3369" s="31" t="str">
        <f t="shared" si="941"/>
        <v>null</v>
      </c>
      <c r="AE3369" s="32" t="s">
        <v>0</v>
      </c>
      <c r="AF3369" s="31" t="str">
        <f t="shared" si="939"/>
        <v>null</v>
      </c>
      <c r="AG3369" s="32" t="s">
        <v>0</v>
      </c>
      <c r="AH3369" s="31" t="str">
        <f t="shared" si="950"/>
        <v>null</v>
      </c>
      <c r="AI3369" s="32" t="s">
        <v>0</v>
      </c>
      <c r="AJ3369" s="31" t="str">
        <f t="shared" si="940"/>
        <v>null</v>
      </c>
      <c r="AK3369" s="32" t="s">
        <v>0</v>
      </c>
      <c r="AL3369" s="31" t="str">
        <f t="shared" si="945"/>
        <v>null</v>
      </c>
      <c r="AM3369" s="33" t="s">
        <v>0</v>
      </c>
    </row>
    <row r="3370" spans="1:39" ht="6.9" customHeight="1" x14ac:dyDescent="0.4">
      <c r="A3370" s="13">
        <v>3370</v>
      </c>
      <c r="B3370" s="14" t="s">
        <v>25</v>
      </c>
      <c r="C3370" s="35" t="str">
        <f t="shared" si="942"/>
        <v>p.resistir</v>
      </c>
      <c r="D3370" s="16" t="str">
        <f t="shared" si="937"/>
        <v>é.rotulado</v>
      </c>
      <c r="E3370" s="17" t="s">
        <v>26</v>
      </c>
      <c r="F3370" s="36" t="str">
        <f t="shared" si="951"/>
        <v>d.resistir</v>
      </c>
      <c r="G3370" s="41" t="s">
        <v>390</v>
      </c>
      <c r="H3370" s="20" t="s">
        <v>34</v>
      </c>
      <c r="I3370" s="21" t="str">
        <f t="shared" si="943"/>
        <v>null</v>
      </c>
      <c r="J3370" s="42" t="s">
        <v>0</v>
      </c>
      <c r="K3370" s="42" t="s">
        <v>0</v>
      </c>
      <c r="L3370" s="42" t="s">
        <v>0</v>
      </c>
      <c r="M3370" s="42" t="s">
        <v>0</v>
      </c>
      <c r="N3370" s="22" t="s">
        <v>0</v>
      </c>
      <c r="O3370" s="42" t="s">
        <v>0</v>
      </c>
      <c r="P3370" s="42" t="s">
        <v>0</v>
      </c>
      <c r="Q3370" s="42" t="s">
        <v>0</v>
      </c>
      <c r="R3370" s="42" t="s">
        <v>0</v>
      </c>
      <c r="S3370" s="25" t="s">
        <v>1</v>
      </c>
      <c r="T3370" s="25" t="s">
        <v>6790</v>
      </c>
      <c r="U3370" s="26" t="str">
        <f t="shared" si="944"/>
        <v>Propriedade destinada a resistir: é.rotulado</v>
      </c>
      <c r="V3370" s="26" t="str">
        <f t="shared" si="938"/>
        <v>Dado para resistir: rotulado -- Formatado como (xsd:boolean)</v>
      </c>
      <c r="W3370" s="27" t="s">
        <v>5290</v>
      </c>
      <c r="X3370" s="28" t="s">
        <v>2851</v>
      </c>
      <c r="Y3370" s="29" t="s">
        <v>9803</v>
      </c>
      <c r="Z3370" s="30" t="str">
        <f t="shared" si="946"/>
        <v>d.resistir.131</v>
      </c>
      <c r="AA3370" s="30" t="str">
        <f t="shared" si="947"/>
        <v>Ação de resistir</v>
      </c>
      <c r="AB3370" s="31" t="str">
        <f t="shared" si="949"/>
        <v>null</v>
      </c>
      <c r="AC3370" s="32" t="s">
        <v>0</v>
      </c>
      <c r="AD3370" s="31" t="str">
        <f t="shared" si="941"/>
        <v>null</v>
      </c>
      <c r="AE3370" s="32" t="s">
        <v>0</v>
      </c>
      <c r="AF3370" s="31" t="str">
        <f t="shared" si="939"/>
        <v>null</v>
      </c>
      <c r="AG3370" s="32" t="s">
        <v>0</v>
      </c>
      <c r="AH3370" s="31" t="str">
        <f t="shared" si="950"/>
        <v>null</v>
      </c>
      <c r="AI3370" s="32" t="s">
        <v>0</v>
      </c>
      <c r="AJ3370" s="31" t="str">
        <f t="shared" si="940"/>
        <v>null</v>
      </c>
      <c r="AK3370" s="32" t="s">
        <v>0</v>
      </c>
      <c r="AL3370" s="31" t="str">
        <f t="shared" si="945"/>
        <v>null</v>
      </c>
      <c r="AM3370" s="33" t="s">
        <v>0</v>
      </c>
    </row>
    <row r="3371" spans="1:39" ht="6.9" customHeight="1" x14ac:dyDescent="0.4">
      <c r="A3371" s="13">
        <v>3371</v>
      </c>
      <c r="B3371" s="14" t="s">
        <v>25</v>
      </c>
      <c r="C3371" s="35" t="str">
        <f t="shared" si="942"/>
        <v>p.resistir</v>
      </c>
      <c r="D3371" s="16" t="str">
        <f t="shared" si="937"/>
        <v>é.soldada</v>
      </c>
      <c r="E3371" s="17" t="s">
        <v>26</v>
      </c>
      <c r="F3371" s="36" t="str">
        <f t="shared" si="951"/>
        <v>d.resistir</v>
      </c>
      <c r="G3371" s="41" t="s">
        <v>391</v>
      </c>
      <c r="H3371" s="20" t="s">
        <v>34</v>
      </c>
      <c r="I3371" s="21" t="str">
        <f t="shared" si="943"/>
        <v>null</v>
      </c>
      <c r="J3371" s="42" t="s">
        <v>0</v>
      </c>
      <c r="K3371" s="42" t="s">
        <v>0</v>
      </c>
      <c r="L3371" s="42" t="s">
        <v>0</v>
      </c>
      <c r="M3371" s="42" t="s">
        <v>0</v>
      </c>
      <c r="N3371" s="22" t="s">
        <v>0</v>
      </c>
      <c r="O3371" s="42" t="s">
        <v>0</v>
      </c>
      <c r="P3371" s="42" t="s">
        <v>0</v>
      </c>
      <c r="Q3371" s="42" t="s">
        <v>0</v>
      </c>
      <c r="R3371" s="42" t="s">
        <v>0</v>
      </c>
      <c r="S3371" s="25" t="s">
        <v>1</v>
      </c>
      <c r="T3371" s="25" t="s">
        <v>6790</v>
      </c>
      <c r="U3371" s="26" t="str">
        <f t="shared" si="944"/>
        <v>Propriedade destinada a resistir: é.soldada</v>
      </c>
      <c r="V3371" s="26" t="str">
        <f t="shared" si="938"/>
        <v>Dado para resistir: soldada -- Formatado como (xsd:boolean)</v>
      </c>
      <c r="W3371" s="27" t="s">
        <v>5291</v>
      </c>
      <c r="X3371" s="28" t="s">
        <v>2852</v>
      </c>
      <c r="Y3371" s="29" t="s">
        <v>9804</v>
      </c>
      <c r="Z3371" s="30" t="str">
        <f t="shared" si="946"/>
        <v>d.resistir.132</v>
      </c>
      <c r="AA3371" s="30" t="str">
        <f t="shared" si="947"/>
        <v>Ação de resistir</v>
      </c>
      <c r="AB3371" s="31" t="str">
        <f t="shared" si="949"/>
        <v>null</v>
      </c>
      <c r="AC3371" s="32" t="s">
        <v>0</v>
      </c>
      <c r="AD3371" s="31" t="str">
        <f t="shared" si="941"/>
        <v>null</v>
      </c>
      <c r="AE3371" s="32" t="s">
        <v>0</v>
      </c>
      <c r="AF3371" s="31" t="str">
        <f t="shared" si="939"/>
        <v>null</v>
      </c>
      <c r="AG3371" s="32" t="s">
        <v>0</v>
      </c>
      <c r="AH3371" s="31" t="str">
        <f t="shared" si="950"/>
        <v>null</v>
      </c>
      <c r="AI3371" s="32" t="s">
        <v>0</v>
      </c>
      <c r="AJ3371" s="31" t="str">
        <f t="shared" si="940"/>
        <v>null</v>
      </c>
      <c r="AK3371" s="32" t="s">
        <v>0</v>
      </c>
      <c r="AL3371" s="31" t="str">
        <f t="shared" si="945"/>
        <v>null</v>
      </c>
      <c r="AM3371" s="33" t="s">
        <v>0</v>
      </c>
    </row>
    <row r="3372" spans="1:39" ht="6.9" customHeight="1" x14ac:dyDescent="0.4">
      <c r="A3372" s="13">
        <v>3372</v>
      </c>
      <c r="B3372" s="14" t="s">
        <v>25</v>
      </c>
      <c r="C3372" s="35" t="str">
        <f t="shared" si="942"/>
        <v>p.resistir</v>
      </c>
      <c r="D3372" s="16" t="str">
        <f t="shared" si="937"/>
        <v>é.tensão.de.rotura</v>
      </c>
      <c r="E3372" s="17" t="s">
        <v>26</v>
      </c>
      <c r="F3372" s="36" t="str">
        <f t="shared" si="951"/>
        <v>d.resistir</v>
      </c>
      <c r="G3372" s="41" t="s">
        <v>1486</v>
      </c>
      <c r="H3372" s="20" t="s">
        <v>33</v>
      </c>
      <c r="I3372" s="21" t="str">
        <f t="shared" si="943"/>
        <v>null</v>
      </c>
      <c r="J3372" s="42" t="s">
        <v>0</v>
      </c>
      <c r="K3372" s="42" t="s">
        <v>0</v>
      </c>
      <c r="L3372" s="42" t="s">
        <v>0</v>
      </c>
      <c r="M3372" s="42" t="s">
        <v>0</v>
      </c>
      <c r="N3372" s="22" t="s">
        <v>0</v>
      </c>
      <c r="O3372" s="42" t="s">
        <v>0</v>
      </c>
      <c r="P3372" s="42" t="s">
        <v>0</v>
      </c>
      <c r="Q3372" s="42" t="s">
        <v>0</v>
      </c>
      <c r="R3372" s="24" t="s">
        <v>1488</v>
      </c>
      <c r="S3372" s="25" t="s">
        <v>1</v>
      </c>
      <c r="T3372" s="25" t="s">
        <v>6790</v>
      </c>
      <c r="U3372" s="26" t="str">
        <f t="shared" si="944"/>
        <v>Propriedade destinada a resistir: é.tensão.de.rotura</v>
      </c>
      <c r="V3372" s="26" t="str">
        <f t="shared" si="938"/>
        <v>Dado para resistir: tensão.de.rotura -- Formatado como (xsd:double)</v>
      </c>
      <c r="W3372" s="27" t="s">
        <v>5281</v>
      </c>
      <c r="X3372" s="28" t="s">
        <v>1325</v>
      </c>
      <c r="Y3372" s="29" t="s">
        <v>9793</v>
      </c>
      <c r="Z3372" s="30" t="str">
        <f t="shared" si="946"/>
        <v>d.resistir.133</v>
      </c>
      <c r="AA3372" s="30" t="str">
        <f t="shared" si="947"/>
        <v>Ação de resistir</v>
      </c>
      <c r="AB3372" s="31" t="str">
        <f t="shared" si="949"/>
        <v>null</v>
      </c>
      <c r="AC3372" s="32" t="s">
        <v>0</v>
      </c>
      <c r="AD3372" s="31" t="str">
        <f t="shared" si="941"/>
        <v>null</v>
      </c>
      <c r="AE3372" s="32" t="s">
        <v>0</v>
      </c>
      <c r="AF3372" s="31" t="str">
        <f t="shared" si="939"/>
        <v>null</v>
      </c>
      <c r="AG3372" s="32" t="s">
        <v>0</v>
      </c>
      <c r="AH3372" s="31" t="str">
        <f t="shared" si="950"/>
        <v>null</v>
      </c>
      <c r="AI3372" s="32" t="s">
        <v>0</v>
      </c>
      <c r="AJ3372" s="31" t="str">
        <f t="shared" si="940"/>
        <v>null</v>
      </c>
      <c r="AK3372" s="32" t="s">
        <v>0</v>
      </c>
      <c r="AL3372" s="31" t="str">
        <f t="shared" si="945"/>
        <v>null</v>
      </c>
      <c r="AM3372" s="33" t="s">
        <v>0</v>
      </c>
    </row>
    <row r="3373" spans="1:39" ht="6.9" customHeight="1" x14ac:dyDescent="0.4">
      <c r="A3373" s="13">
        <v>3373</v>
      </c>
      <c r="B3373" s="14" t="s">
        <v>25</v>
      </c>
      <c r="C3373" s="35" t="str">
        <f t="shared" si="942"/>
        <v>p.resistir</v>
      </c>
      <c r="D3373" s="16" t="str">
        <f t="shared" si="937"/>
        <v>é.trrf</v>
      </c>
      <c r="E3373" s="17" t="s">
        <v>26</v>
      </c>
      <c r="F3373" s="36" t="str">
        <f t="shared" si="951"/>
        <v>d.resistir</v>
      </c>
      <c r="G3373" s="19" t="s">
        <v>1104</v>
      </c>
      <c r="H3373" s="36" t="s">
        <v>30</v>
      </c>
      <c r="I3373" s="21" t="str">
        <f t="shared" si="943"/>
        <v>null</v>
      </c>
      <c r="J3373" s="22" t="s">
        <v>0</v>
      </c>
      <c r="K3373" s="22" t="s">
        <v>0</v>
      </c>
      <c r="L3373" s="22" t="s">
        <v>0</v>
      </c>
      <c r="M3373" s="22" t="s">
        <v>0</v>
      </c>
      <c r="N3373" s="22" t="s">
        <v>0</v>
      </c>
      <c r="O3373" s="22" t="s">
        <v>0</v>
      </c>
      <c r="P3373" s="22" t="s">
        <v>0</v>
      </c>
      <c r="Q3373" s="22" t="s">
        <v>0</v>
      </c>
      <c r="R3373" s="49" t="s">
        <v>2221</v>
      </c>
      <c r="S3373" s="25" t="s">
        <v>1</v>
      </c>
      <c r="T3373" s="25" t="s">
        <v>6790</v>
      </c>
      <c r="U3373" s="26" t="str">
        <f t="shared" si="944"/>
        <v>Propriedade destinada a resistir: é.trrf</v>
      </c>
      <c r="V3373" s="26" t="str">
        <f t="shared" si="938"/>
        <v>Dado para resistir: trrf -- Formatado como (xsd:integer)</v>
      </c>
      <c r="W3373" s="27" t="s">
        <v>5292</v>
      </c>
      <c r="X3373" s="28" t="s">
        <v>2240</v>
      </c>
      <c r="Y3373" s="29" t="s">
        <v>9805</v>
      </c>
      <c r="Z3373" s="30" t="str">
        <f t="shared" si="946"/>
        <v>d.resistir.134</v>
      </c>
      <c r="AA3373" s="30" t="str">
        <f t="shared" si="947"/>
        <v>Ação de resistir</v>
      </c>
      <c r="AB3373" s="31" t="str">
        <f t="shared" si="949"/>
        <v>null</v>
      </c>
      <c r="AC3373" s="32" t="s">
        <v>0</v>
      </c>
      <c r="AD3373" s="31" t="str">
        <f t="shared" si="941"/>
        <v>null</v>
      </c>
      <c r="AE3373" s="32" t="s">
        <v>0</v>
      </c>
      <c r="AF3373" s="31" t="str">
        <f t="shared" si="939"/>
        <v>null</v>
      </c>
      <c r="AG3373" s="32" t="s">
        <v>0</v>
      </c>
      <c r="AH3373" s="31" t="str">
        <f t="shared" si="950"/>
        <v>null</v>
      </c>
      <c r="AI3373" s="32" t="s">
        <v>0</v>
      </c>
      <c r="AJ3373" s="31" t="str">
        <f t="shared" si="940"/>
        <v>null</v>
      </c>
      <c r="AK3373" s="32" t="s">
        <v>0</v>
      </c>
      <c r="AL3373" s="31" t="str">
        <f t="shared" si="945"/>
        <v>null</v>
      </c>
      <c r="AM3373" s="33" t="s">
        <v>0</v>
      </c>
    </row>
    <row r="3374" spans="1:39" ht="6.9" customHeight="1" x14ac:dyDescent="0.4">
      <c r="A3374" s="13">
        <v>3374</v>
      </c>
      <c r="B3374" s="14" t="s">
        <v>25</v>
      </c>
      <c r="C3374" s="15" t="str">
        <f t="shared" si="942"/>
        <v>p.revisar</v>
      </c>
      <c r="D3374" s="16" t="str">
        <f t="shared" si="937"/>
        <v>é.revisada.em</v>
      </c>
      <c r="E3374" s="17" t="s">
        <v>26</v>
      </c>
      <c r="F3374" s="40" t="s">
        <v>10651</v>
      </c>
      <c r="G3374" s="19" t="s">
        <v>10652</v>
      </c>
      <c r="H3374" s="20" t="s">
        <v>289</v>
      </c>
      <c r="I3374" s="21" t="str">
        <f t="shared" si="943"/>
        <v>null</v>
      </c>
      <c r="J3374" s="22" t="s">
        <v>0</v>
      </c>
      <c r="K3374" s="22" t="s">
        <v>0</v>
      </c>
      <c r="L3374" s="22" t="s">
        <v>0</v>
      </c>
      <c r="M3374" s="22" t="s">
        <v>0</v>
      </c>
      <c r="N3374" s="22" t="s">
        <v>0</v>
      </c>
      <c r="O3374" s="22" t="s">
        <v>0</v>
      </c>
      <c r="P3374" s="22" t="s">
        <v>0</v>
      </c>
      <c r="Q3374" s="22" t="s">
        <v>0</v>
      </c>
      <c r="R3374" s="24" t="s">
        <v>6350</v>
      </c>
      <c r="S3374" s="25" t="s">
        <v>1</v>
      </c>
      <c r="T3374" s="25" t="s">
        <v>6790</v>
      </c>
      <c r="U3374" s="26" t="str">
        <f t="shared" si="944"/>
        <v>Propriedade destinada a revisar: é.revisada.em</v>
      </c>
      <c r="V3374" s="26" t="str">
        <f t="shared" si="938"/>
        <v>Dado para revisar: revisada.em -- Formatado como (xsd:date)</v>
      </c>
      <c r="W3374" s="27" t="s">
        <v>10654</v>
      </c>
      <c r="X3374" s="28" t="s">
        <v>6353</v>
      </c>
      <c r="Y3374" s="29" t="s">
        <v>7964</v>
      </c>
      <c r="Z3374" s="30" t="str">
        <f t="shared" si="946"/>
        <v>d.revisar.100</v>
      </c>
      <c r="AA3374" s="30" t="str">
        <f t="shared" si="947"/>
        <v>Ação de revisar</v>
      </c>
      <c r="AB3374" s="31" t="str">
        <f t="shared" si="949"/>
        <v>null</v>
      </c>
      <c r="AC3374" s="32" t="s">
        <v>0</v>
      </c>
      <c r="AD3374" s="31" t="str">
        <f t="shared" si="941"/>
        <v>null</v>
      </c>
      <c r="AE3374" s="32" t="s">
        <v>0</v>
      </c>
      <c r="AF3374" s="31" t="str">
        <f t="shared" si="939"/>
        <v>null</v>
      </c>
      <c r="AG3374" s="32" t="s">
        <v>0</v>
      </c>
      <c r="AH3374" s="31" t="str">
        <f t="shared" si="950"/>
        <v>null</v>
      </c>
      <c r="AI3374" s="32" t="s">
        <v>0</v>
      </c>
      <c r="AJ3374" s="31" t="str">
        <f t="shared" si="940"/>
        <v>null</v>
      </c>
      <c r="AK3374" s="32" t="s">
        <v>0</v>
      </c>
      <c r="AL3374" s="31" t="str">
        <f t="shared" si="945"/>
        <v>null</v>
      </c>
      <c r="AM3374" s="33" t="s">
        <v>0</v>
      </c>
    </row>
    <row r="3375" spans="1:39" ht="6.9" customHeight="1" x14ac:dyDescent="0.4">
      <c r="A3375" s="13">
        <v>3375</v>
      </c>
      <c r="B3375" s="14" t="s">
        <v>25</v>
      </c>
      <c r="C3375" s="35" t="str">
        <f t="shared" si="942"/>
        <v>p.revisar</v>
      </c>
      <c r="D3375" s="16" t="str">
        <f t="shared" si="937"/>
        <v>é.revisado.em</v>
      </c>
      <c r="E3375" s="17" t="s">
        <v>26</v>
      </c>
      <c r="F3375" s="36" t="str">
        <f>F3374</f>
        <v>d.revisar</v>
      </c>
      <c r="G3375" s="19" t="s">
        <v>10653</v>
      </c>
      <c r="H3375" s="20" t="s">
        <v>289</v>
      </c>
      <c r="I3375" s="21" t="str">
        <f t="shared" si="943"/>
        <v>null</v>
      </c>
      <c r="J3375" s="22" t="s">
        <v>0</v>
      </c>
      <c r="K3375" s="22" t="s">
        <v>0</v>
      </c>
      <c r="L3375" s="22" t="s">
        <v>0</v>
      </c>
      <c r="M3375" s="22" t="s">
        <v>0</v>
      </c>
      <c r="N3375" s="22" t="s">
        <v>0</v>
      </c>
      <c r="O3375" s="22" t="s">
        <v>0</v>
      </c>
      <c r="P3375" s="22" t="s">
        <v>0</v>
      </c>
      <c r="Q3375" s="22" t="s">
        <v>0</v>
      </c>
      <c r="R3375" s="24" t="s">
        <v>6351</v>
      </c>
      <c r="S3375" s="25" t="s">
        <v>1</v>
      </c>
      <c r="T3375" s="25" t="s">
        <v>6790</v>
      </c>
      <c r="U3375" s="26" t="str">
        <f t="shared" si="944"/>
        <v>Propriedade destinada a revisar: é.revisado.em</v>
      </c>
      <c r="V3375" s="26" t="str">
        <f t="shared" si="938"/>
        <v>Dado para revisar: revisado.em -- Formatado como (xsd:date)</v>
      </c>
      <c r="W3375" s="27" t="s">
        <v>10654</v>
      </c>
      <c r="X3375" s="28" t="s">
        <v>6353</v>
      </c>
      <c r="Y3375" s="29" t="s">
        <v>7964</v>
      </c>
      <c r="Z3375" s="30" t="str">
        <f t="shared" si="946"/>
        <v>d.revisar.101</v>
      </c>
      <c r="AA3375" s="30" t="str">
        <f t="shared" si="947"/>
        <v>Ação de revisar</v>
      </c>
      <c r="AB3375" s="31" t="str">
        <f t="shared" si="949"/>
        <v>null</v>
      </c>
      <c r="AC3375" s="32" t="s">
        <v>0</v>
      </c>
      <c r="AD3375" s="31" t="str">
        <f t="shared" si="941"/>
        <v>null</v>
      </c>
      <c r="AE3375" s="32" t="s">
        <v>0</v>
      </c>
      <c r="AF3375" s="31" t="str">
        <f t="shared" si="939"/>
        <v>null</v>
      </c>
      <c r="AG3375" s="32" t="s">
        <v>0</v>
      </c>
      <c r="AH3375" s="31" t="str">
        <f t="shared" si="950"/>
        <v>null</v>
      </c>
      <c r="AI3375" s="32" t="s">
        <v>0</v>
      </c>
      <c r="AJ3375" s="31" t="str">
        <f t="shared" si="940"/>
        <v>null</v>
      </c>
      <c r="AK3375" s="32" t="s">
        <v>0</v>
      </c>
      <c r="AL3375" s="31" t="str">
        <f t="shared" si="945"/>
        <v>null</v>
      </c>
      <c r="AM3375" s="33" t="s">
        <v>0</v>
      </c>
    </row>
    <row r="3376" spans="1:39" ht="6.9" customHeight="1" x14ac:dyDescent="0.4">
      <c r="A3376" s="13">
        <v>3376</v>
      </c>
      <c r="B3376" s="14" t="s">
        <v>25</v>
      </c>
      <c r="C3376" s="35" t="str">
        <f t="shared" si="942"/>
        <v>p.revisar</v>
      </c>
      <c r="D3376" s="16" t="str">
        <f t="shared" si="937"/>
        <v>é.quem.revisa</v>
      </c>
      <c r="E3376" s="17" t="s">
        <v>26</v>
      </c>
      <c r="F3376" s="36" t="str">
        <f>F3374</f>
        <v>d.revisar</v>
      </c>
      <c r="G3376" s="41" t="s">
        <v>15277</v>
      </c>
      <c r="H3376" s="20" t="s">
        <v>12846</v>
      </c>
      <c r="I3376" s="21" t="str">
        <f t="shared" si="943"/>
        <v>null</v>
      </c>
      <c r="J3376" s="42" t="s">
        <v>0</v>
      </c>
      <c r="K3376" s="42" t="s">
        <v>0</v>
      </c>
      <c r="L3376" s="42" t="s">
        <v>0</v>
      </c>
      <c r="M3376" s="42" t="s">
        <v>0</v>
      </c>
      <c r="N3376" s="22" t="s">
        <v>0</v>
      </c>
      <c r="O3376" s="42" t="s">
        <v>0</v>
      </c>
      <c r="P3376" s="42" t="s">
        <v>0</v>
      </c>
      <c r="Q3376" s="42" t="s">
        <v>0</v>
      </c>
      <c r="R3376" s="42" t="s">
        <v>0</v>
      </c>
      <c r="S3376" s="25" t="s">
        <v>1</v>
      </c>
      <c r="T3376" s="25" t="s">
        <v>6790</v>
      </c>
      <c r="U3376" s="26" t="str">
        <f t="shared" si="944"/>
        <v>Propriedade destinada a revisar: é.quem.revisa</v>
      </c>
      <c r="V3376" s="26" t="str">
        <f t="shared" si="938"/>
        <v>Dado para revisar: quem.revisa -- Formatado como (rdfs:Literal or xsd:string)</v>
      </c>
      <c r="W3376" s="27" t="s">
        <v>5235</v>
      </c>
      <c r="X3376" s="28" t="s">
        <v>3672</v>
      </c>
      <c r="Y3376" s="29" t="s">
        <v>15282</v>
      </c>
      <c r="Z3376" s="30" t="str">
        <f t="shared" si="946"/>
        <v>d.revisar.102</v>
      </c>
      <c r="AA3376" s="30" t="str">
        <f t="shared" si="947"/>
        <v>Ação de revisar</v>
      </c>
      <c r="AB3376" s="31" t="str">
        <f t="shared" si="949"/>
        <v>null</v>
      </c>
      <c r="AC3376" s="32" t="s">
        <v>0</v>
      </c>
      <c r="AD3376" s="31" t="str">
        <f t="shared" si="941"/>
        <v>null</v>
      </c>
      <c r="AE3376" s="32" t="s">
        <v>0</v>
      </c>
      <c r="AF3376" s="31" t="str">
        <f t="shared" si="939"/>
        <v>null</v>
      </c>
      <c r="AG3376" s="32" t="s">
        <v>0</v>
      </c>
      <c r="AH3376" s="31" t="str">
        <f t="shared" si="950"/>
        <v>null</v>
      </c>
      <c r="AI3376" s="32" t="s">
        <v>0</v>
      </c>
      <c r="AJ3376" s="31" t="str">
        <f t="shared" si="940"/>
        <v>null</v>
      </c>
      <c r="AK3376" s="32" t="s">
        <v>0</v>
      </c>
      <c r="AL3376" s="31" t="str">
        <f t="shared" si="945"/>
        <v>null</v>
      </c>
      <c r="AM3376" s="33" t="s">
        <v>0</v>
      </c>
    </row>
    <row r="3377" spans="1:39" ht="6.9" customHeight="1" x14ac:dyDescent="0.4">
      <c r="A3377" s="13">
        <v>3377</v>
      </c>
      <c r="B3377" s="14" t="s">
        <v>25</v>
      </c>
      <c r="C3377" s="35" t="str">
        <f t="shared" si="942"/>
        <v>p.revisar</v>
      </c>
      <c r="D3377" s="16" t="str">
        <f t="shared" si="937"/>
        <v>é.quem.revisou</v>
      </c>
      <c r="E3377" s="17" t="s">
        <v>26</v>
      </c>
      <c r="F3377" s="36" t="str">
        <f>F3375</f>
        <v>d.revisar</v>
      </c>
      <c r="G3377" s="41" t="s">
        <v>6536</v>
      </c>
      <c r="H3377" s="20" t="s">
        <v>12846</v>
      </c>
      <c r="I3377" s="21" t="str">
        <f t="shared" si="943"/>
        <v>null</v>
      </c>
      <c r="J3377" s="42" t="s">
        <v>0</v>
      </c>
      <c r="K3377" s="42" t="s">
        <v>0</v>
      </c>
      <c r="L3377" s="42" t="s">
        <v>0</v>
      </c>
      <c r="M3377" s="42" t="s">
        <v>0</v>
      </c>
      <c r="N3377" s="22" t="s">
        <v>0</v>
      </c>
      <c r="O3377" s="42" t="s">
        <v>0</v>
      </c>
      <c r="P3377" s="42" t="s">
        <v>0</v>
      </c>
      <c r="Q3377" s="42" t="s">
        <v>0</v>
      </c>
      <c r="R3377" s="42" t="s">
        <v>0</v>
      </c>
      <c r="S3377" s="25" t="s">
        <v>1</v>
      </c>
      <c r="T3377" s="25" t="s">
        <v>6790</v>
      </c>
      <c r="U3377" s="26" t="str">
        <f t="shared" si="944"/>
        <v>Propriedade destinada a revisar: é.quem.revisou</v>
      </c>
      <c r="V3377" s="26" t="str">
        <f t="shared" si="938"/>
        <v>Dado para revisar: quem.revisou -- Formatado como (rdfs:Literal or xsd:string)</v>
      </c>
      <c r="W3377" s="27" t="s">
        <v>15286</v>
      </c>
      <c r="X3377" s="28" t="s">
        <v>15280</v>
      </c>
      <c r="Y3377" s="29" t="s">
        <v>15283</v>
      </c>
      <c r="Z3377" s="30" t="str">
        <f t="shared" si="946"/>
        <v>d.revisar.103</v>
      </c>
      <c r="AA3377" s="30" t="str">
        <f t="shared" si="947"/>
        <v>Ação de revisar</v>
      </c>
      <c r="AB3377" s="31" t="str">
        <f t="shared" si="949"/>
        <v>null</v>
      </c>
      <c r="AC3377" s="32" t="s">
        <v>0</v>
      </c>
      <c r="AD3377" s="31" t="str">
        <f t="shared" si="941"/>
        <v>null</v>
      </c>
      <c r="AE3377" s="32" t="s">
        <v>0</v>
      </c>
      <c r="AF3377" s="31" t="str">
        <f t="shared" si="939"/>
        <v>null</v>
      </c>
      <c r="AG3377" s="32" t="s">
        <v>0</v>
      </c>
      <c r="AH3377" s="31" t="str">
        <f t="shared" si="950"/>
        <v>null</v>
      </c>
      <c r="AI3377" s="32" t="s">
        <v>0</v>
      </c>
      <c r="AJ3377" s="31" t="str">
        <f t="shared" si="940"/>
        <v>null</v>
      </c>
      <c r="AK3377" s="32" t="s">
        <v>0</v>
      </c>
      <c r="AL3377" s="31" t="str">
        <f t="shared" si="945"/>
        <v>null</v>
      </c>
      <c r="AM3377" s="33" t="s">
        <v>0</v>
      </c>
    </row>
    <row r="3378" spans="1:39" ht="6.9" customHeight="1" x14ac:dyDescent="0.4">
      <c r="A3378" s="13">
        <v>3378</v>
      </c>
      <c r="B3378" s="14" t="s">
        <v>25</v>
      </c>
      <c r="C3378" s="35" t="str">
        <f t="shared" si="942"/>
        <v>p.revisar</v>
      </c>
      <c r="D3378" s="16" t="str">
        <f t="shared" si="937"/>
        <v>é.quem.inspeciona</v>
      </c>
      <c r="E3378" s="17" t="s">
        <v>26</v>
      </c>
      <c r="F3378" s="36" t="str">
        <f>F3376</f>
        <v>d.revisar</v>
      </c>
      <c r="G3378" s="41" t="s">
        <v>15278</v>
      </c>
      <c r="H3378" s="20" t="s">
        <v>12846</v>
      </c>
      <c r="I3378" s="21" t="str">
        <f t="shared" si="943"/>
        <v>null</v>
      </c>
      <c r="J3378" s="42" t="s">
        <v>0</v>
      </c>
      <c r="K3378" s="42" t="s">
        <v>0</v>
      </c>
      <c r="L3378" s="42" t="s">
        <v>0</v>
      </c>
      <c r="M3378" s="42" t="s">
        <v>0</v>
      </c>
      <c r="N3378" s="22" t="s">
        <v>0</v>
      </c>
      <c r="O3378" s="42" t="s">
        <v>0</v>
      </c>
      <c r="P3378" s="42" t="s">
        <v>0</v>
      </c>
      <c r="Q3378" s="42" t="s">
        <v>0</v>
      </c>
      <c r="R3378" s="42" t="s">
        <v>0</v>
      </c>
      <c r="S3378" s="25" t="s">
        <v>1</v>
      </c>
      <c r="T3378" s="25" t="s">
        <v>6790</v>
      </c>
      <c r="U3378" s="26" t="str">
        <f t="shared" si="944"/>
        <v>Propriedade destinada a revisar: é.quem.inspeciona</v>
      </c>
      <c r="V3378" s="26" t="str">
        <f t="shared" si="938"/>
        <v>Dado para revisar: quem.inspeciona -- Formatado como (rdfs:Literal or xsd:string)</v>
      </c>
      <c r="W3378" s="27" t="s">
        <v>15287</v>
      </c>
      <c r="X3378" s="28" t="s">
        <v>15281</v>
      </c>
      <c r="Y3378" s="29" t="s">
        <v>15284</v>
      </c>
      <c r="Z3378" s="30" t="str">
        <f t="shared" si="946"/>
        <v>d.revisar.104</v>
      </c>
      <c r="AA3378" s="30" t="str">
        <f t="shared" si="947"/>
        <v>Ação de revisar</v>
      </c>
      <c r="AB3378" s="31" t="str">
        <f t="shared" si="949"/>
        <v>null</v>
      </c>
      <c r="AC3378" s="32" t="s">
        <v>0</v>
      </c>
      <c r="AD3378" s="31" t="str">
        <f t="shared" si="941"/>
        <v>null</v>
      </c>
      <c r="AE3378" s="32" t="s">
        <v>0</v>
      </c>
      <c r="AF3378" s="31" t="str">
        <f t="shared" si="939"/>
        <v>null</v>
      </c>
      <c r="AG3378" s="32" t="s">
        <v>0</v>
      </c>
      <c r="AH3378" s="31" t="str">
        <f t="shared" si="950"/>
        <v>null</v>
      </c>
      <c r="AI3378" s="32" t="s">
        <v>0</v>
      </c>
      <c r="AJ3378" s="31" t="str">
        <f t="shared" si="940"/>
        <v>null</v>
      </c>
      <c r="AK3378" s="32" t="s">
        <v>0</v>
      </c>
      <c r="AL3378" s="31" t="str">
        <f t="shared" si="945"/>
        <v>null</v>
      </c>
      <c r="AM3378" s="33" t="s">
        <v>0</v>
      </c>
    </row>
    <row r="3379" spans="1:39" ht="6.9" customHeight="1" x14ac:dyDescent="0.4">
      <c r="A3379" s="13">
        <v>3379</v>
      </c>
      <c r="B3379" s="14" t="s">
        <v>25</v>
      </c>
      <c r="C3379" s="35" t="str">
        <f t="shared" si="942"/>
        <v>p.revisar</v>
      </c>
      <c r="D3379" s="16" t="str">
        <f t="shared" si="937"/>
        <v>é.quem.inspecionou</v>
      </c>
      <c r="E3379" s="17" t="s">
        <v>26</v>
      </c>
      <c r="F3379" s="36" t="str">
        <f>F3377</f>
        <v>d.revisar</v>
      </c>
      <c r="G3379" s="41" t="s">
        <v>6532</v>
      </c>
      <c r="H3379" s="20" t="s">
        <v>12846</v>
      </c>
      <c r="I3379" s="21" t="str">
        <f t="shared" si="943"/>
        <v>null</v>
      </c>
      <c r="J3379" s="42" t="s">
        <v>0</v>
      </c>
      <c r="K3379" s="42" t="s">
        <v>0</v>
      </c>
      <c r="L3379" s="42" t="s">
        <v>0</v>
      </c>
      <c r="M3379" s="42" t="s">
        <v>0</v>
      </c>
      <c r="N3379" s="22" t="s">
        <v>0</v>
      </c>
      <c r="O3379" s="42" t="s">
        <v>0</v>
      </c>
      <c r="P3379" s="42" t="s">
        <v>0</v>
      </c>
      <c r="Q3379" s="42" t="s">
        <v>0</v>
      </c>
      <c r="R3379" s="42" t="s">
        <v>0</v>
      </c>
      <c r="S3379" s="25" t="s">
        <v>1</v>
      </c>
      <c r="T3379" s="25" t="s">
        <v>6790</v>
      </c>
      <c r="U3379" s="26" t="str">
        <f t="shared" si="944"/>
        <v>Propriedade destinada a revisar: é.quem.inspecionou</v>
      </c>
      <c r="V3379" s="26" t="str">
        <f t="shared" si="938"/>
        <v>Dado para revisar: quem.inspecionou -- Formatado como (rdfs:Literal or xsd:string)</v>
      </c>
      <c r="W3379" s="27" t="s">
        <v>15288</v>
      </c>
      <c r="X3379" s="28" t="s">
        <v>15279</v>
      </c>
      <c r="Y3379" s="29" t="s">
        <v>15285</v>
      </c>
      <c r="Z3379" s="30" t="str">
        <f t="shared" si="946"/>
        <v>d.revisar.105</v>
      </c>
      <c r="AA3379" s="30" t="str">
        <f t="shared" si="947"/>
        <v>Ação de revisar</v>
      </c>
      <c r="AB3379" s="31" t="str">
        <f t="shared" si="949"/>
        <v>null</v>
      </c>
      <c r="AC3379" s="32" t="s">
        <v>0</v>
      </c>
      <c r="AD3379" s="31" t="str">
        <f t="shared" si="941"/>
        <v>null</v>
      </c>
      <c r="AE3379" s="32" t="s">
        <v>0</v>
      </c>
      <c r="AF3379" s="31" t="str">
        <f t="shared" si="939"/>
        <v>null</v>
      </c>
      <c r="AG3379" s="32" t="s">
        <v>0</v>
      </c>
      <c r="AH3379" s="31" t="str">
        <f t="shared" si="950"/>
        <v>null</v>
      </c>
      <c r="AI3379" s="32" t="s">
        <v>0</v>
      </c>
      <c r="AJ3379" s="31" t="str">
        <f t="shared" si="940"/>
        <v>null</v>
      </c>
      <c r="AK3379" s="32" t="s">
        <v>0</v>
      </c>
      <c r="AL3379" s="31" t="str">
        <f t="shared" si="945"/>
        <v>null</v>
      </c>
      <c r="AM3379" s="33" t="s">
        <v>0</v>
      </c>
    </row>
    <row r="3380" spans="1:39" ht="6.9" customHeight="1" x14ac:dyDescent="0.4">
      <c r="A3380" s="13">
        <v>3380</v>
      </c>
      <c r="B3380" s="14" t="s">
        <v>25</v>
      </c>
      <c r="C3380" s="15" t="str">
        <f t="shared" si="942"/>
        <v>p.sanear</v>
      </c>
      <c r="D3380" s="16" t="str">
        <f t="shared" si="937"/>
        <v>é.cloro.residual.livre</v>
      </c>
      <c r="E3380" s="17" t="s">
        <v>26</v>
      </c>
      <c r="F3380" s="40" t="s">
        <v>2087</v>
      </c>
      <c r="G3380" s="19" t="s">
        <v>895</v>
      </c>
      <c r="H3380" s="20" t="s">
        <v>33</v>
      </c>
      <c r="I3380" s="21" t="str">
        <f t="shared" si="943"/>
        <v>null</v>
      </c>
      <c r="J3380" s="42" t="s">
        <v>0</v>
      </c>
      <c r="K3380" s="42" t="s">
        <v>0</v>
      </c>
      <c r="L3380" s="42" t="s">
        <v>0</v>
      </c>
      <c r="M3380" s="42" t="s">
        <v>0</v>
      </c>
      <c r="N3380" s="42" t="s">
        <v>0</v>
      </c>
      <c r="O3380" s="42" t="s">
        <v>0</v>
      </c>
      <c r="P3380" s="42" t="s">
        <v>0</v>
      </c>
      <c r="Q3380" s="42" t="s">
        <v>0</v>
      </c>
      <c r="R3380" s="42" t="s">
        <v>0</v>
      </c>
      <c r="S3380" s="25" t="s">
        <v>1</v>
      </c>
      <c r="T3380" s="25" t="s">
        <v>6790</v>
      </c>
      <c r="U3380" s="26" t="str">
        <f t="shared" si="944"/>
        <v>Propriedade destinada a sanear: é.cloro.residual.livre</v>
      </c>
      <c r="V3380" s="26" t="str">
        <f t="shared" si="938"/>
        <v>Dado para sanear: cloro.residual.livre -- Formatado como (xsd:double)</v>
      </c>
      <c r="W3380" s="27" t="s">
        <v>10272</v>
      </c>
      <c r="X3380" s="28" t="s">
        <v>3141</v>
      </c>
      <c r="Y3380" s="29" t="s">
        <v>9806</v>
      </c>
      <c r="Z3380" s="30" t="str">
        <f t="shared" si="946"/>
        <v>d.sanear.100</v>
      </c>
      <c r="AA3380" s="30" t="str">
        <f t="shared" si="947"/>
        <v>Ação de sanear</v>
      </c>
      <c r="AB3380" s="31" t="str">
        <f t="shared" si="949"/>
        <v>null</v>
      </c>
      <c r="AC3380" s="32" t="s">
        <v>0</v>
      </c>
      <c r="AD3380" s="31" t="str">
        <f t="shared" si="941"/>
        <v>null</v>
      </c>
      <c r="AE3380" s="32" t="s">
        <v>0</v>
      </c>
      <c r="AF3380" s="31" t="str">
        <f t="shared" si="939"/>
        <v>null</v>
      </c>
      <c r="AG3380" s="32" t="s">
        <v>0</v>
      </c>
      <c r="AH3380" s="31" t="str">
        <f t="shared" si="950"/>
        <v>null</v>
      </c>
      <c r="AI3380" s="32" t="s">
        <v>0</v>
      </c>
      <c r="AJ3380" s="31" t="str">
        <f t="shared" si="940"/>
        <v>null</v>
      </c>
      <c r="AK3380" s="32" t="s">
        <v>0</v>
      </c>
      <c r="AL3380" s="31" t="str">
        <f t="shared" si="945"/>
        <v>null</v>
      </c>
      <c r="AM3380" s="33" t="s">
        <v>0</v>
      </c>
    </row>
    <row r="3381" spans="1:39" ht="6.9" customHeight="1" x14ac:dyDescent="0.4">
      <c r="A3381" s="13">
        <v>3381</v>
      </c>
      <c r="B3381" s="14" t="s">
        <v>25</v>
      </c>
      <c r="C3381" s="35" t="str">
        <f t="shared" si="942"/>
        <v>p.sanear</v>
      </c>
      <c r="D3381" s="16" t="str">
        <f t="shared" si="937"/>
        <v>é.coliforme.termotolerante</v>
      </c>
      <c r="E3381" s="17" t="s">
        <v>26</v>
      </c>
      <c r="F3381" s="36" t="str">
        <f>F3380</f>
        <v>d.sanear</v>
      </c>
      <c r="G3381" s="19" t="s">
        <v>894</v>
      </c>
      <c r="H3381" s="20" t="s">
        <v>33</v>
      </c>
      <c r="I3381" s="21" t="str">
        <f t="shared" si="943"/>
        <v>null</v>
      </c>
      <c r="J3381" s="42" t="s">
        <v>0</v>
      </c>
      <c r="K3381" s="42" t="s">
        <v>0</v>
      </c>
      <c r="L3381" s="42" t="s">
        <v>0</v>
      </c>
      <c r="M3381" s="42" t="s">
        <v>0</v>
      </c>
      <c r="N3381" s="42" t="s">
        <v>0</v>
      </c>
      <c r="O3381" s="42" t="s">
        <v>0</v>
      </c>
      <c r="P3381" s="42" t="s">
        <v>0</v>
      </c>
      <c r="Q3381" s="42" t="s">
        <v>0</v>
      </c>
      <c r="R3381" s="42" t="s">
        <v>0</v>
      </c>
      <c r="S3381" s="25" t="s">
        <v>1</v>
      </c>
      <c r="T3381" s="25" t="s">
        <v>6790</v>
      </c>
      <c r="U3381" s="26" t="str">
        <f t="shared" si="944"/>
        <v>Propriedade destinada a sanear: é.coliforme.termotolerante</v>
      </c>
      <c r="V3381" s="26" t="str">
        <f t="shared" si="938"/>
        <v>Dado para sanear: coliforme.termotolerante -- Formatado como (xsd:double)</v>
      </c>
      <c r="W3381" s="27" t="s">
        <v>10631</v>
      </c>
      <c r="X3381" s="28" t="s">
        <v>3142</v>
      </c>
      <c r="Y3381" s="29" t="s">
        <v>9807</v>
      </c>
      <c r="Z3381" s="30" t="str">
        <f t="shared" si="946"/>
        <v>d.sanear.101</v>
      </c>
      <c r="AA3381" s="30" t="str">
        <f t="shared" si="947"/>
        <v>Ação de sanear</v>
      </c>
      <c r="AB3381" s="31" t="str">
        <f t="shared" si="949"/>
        <v>null</v>
      </c>
      <c r="AC3381" s="32" t="s">
        <v>0</v>
      </c>
      <c r="AD3381" s="31" t="str">
        <f t="shared" si="941"/>
        <v>null</v>
      </c>
      <c r="AE3381" s="32" t="s">
        <v>0</v>
      </c>
      <c r="AF3381" s="31" t="str">
        <f t="shared" si="939"/>
        <v>null</v>
      </c>
      <c r="AG3381" s="32" t="s">
        <v>0</v>
      </c>
      <c r="AH3381" s="31" t="str">
        <f t="shared" si="950"/>
        <v>null</v>
      </c>
      <c r="AI3381" s="32" t="s">
        <v>0</v>
      </c>
      <c r="AJ3381" s="31" t="str">
        <f t="shared" si="940"/>
        <v>null</v>
      </c>
      <c r="AK3381" s="32" t="s">
        <v>0</v>
      </c>
      <c r="AL3381" s="31" t="str">
        <f t="shared" si="945"/>
        <v>null</v>
      </c>
      <c r="AM3381" s="33" t="s">
        <v>0</v>
      </c>
    </row>
    <row r="3382" spans="1:39" ht="6.9" customHeight="1" x14ac:dyDescent="0.4">
      <c r="A3382" s="13">
        <v>3382</v>
      </c>
      <c r="B3382" s="14" t="s">
        <v>25</v>
      </c>
      <c r="C3382" s="35" t="str">
        <f t="shared" si="942"/>
        <v>p.sanear</v>
      </c>
      <c r="D3382" s="16" t="str">
        <f t="shared" si="937"/>
        <v>é.coliforme.total</v>
      </c>
      <c r="E3382" s="17" t="s">
        <v>26</v>
      </c>
      <c r="F3382" s="36" t="str">
        <f>F3380</f>
        <v>d.sanear</v>
      </c>
      <c r="G3382" s="85" t="s">
        <v>893</v>
      </c>
      <c r="H3382" s="20" t="s">
        <v>33</v>
      </c>
      <c r="I3382" s="21" t="str">
        <f t="shared" si="943"/>
        <v>null</v>
      </c>
      <c r="J3382" s="42" t="s">
        <v>0</v>
      </c>
      <c r="K3382" s="42" t="s">
        <v>0</v>
      </c>
      <c r="L3382" s="42" t="s">
        <v>0</v>
      </c>
      <c r="M3382" s="42" t="s">
        <v>0</v>
      </c>
      <c r="N3382" s="42" t="s">
        <v>0</v>
      </c>
      <c r="O3382" s="42" t="s">
        <v>0</v>
      </c>
      <c r="P3382" s="42" t="s">
        <v>0</v>
      </c>
      <c r="Q3382" s="42" t="s">
        <v>0</v>
      </c>
      <c r="R3382" s="42" t="s">
        <v>0</v>
      </c>
      <c r="S3382" s="25" t="s">
        <v>1</v>
      </c>
      <c r="T3382" s="25" t="s">
        <v>6790</v>
      </c>
      <c r="U3382" s="26" t="str">
        <f t="shared" si="944"/>
        <v>Propriedade destinada a sanear: é.coliforme.total</v>
      </c>
      <c r="V3382" s="26" t="str">
        <f t="shared" si="938"/>
        <v>Dado para sanear: coliforme.total -- Formatado como (xsd:double)</v>
      </c>
      <c r="W3382" s="27" t="s">
        <v>10632</v>
      </c>
      <c r="X3382" s="28" t="s">
        <v>3143</v>
      </c>
      <c r="Y3382" s="29" t="s">
        <v>9808</v>
      </c>
      <c r="Z3382" s="30" t="str">
        <f t="shared" si="946"/>
        <v>d.sanear.102</v>
      </c>
      <c r="AA3382" s="30" t="str">
        <f t="shared" si="947"/>
        <v>Ação de sanear</v>
      </c>
      <c r="AB3382" s="31" t="str">
        <f t="shared" si="949"/>
        <v>null</v>
      </c>
      <c r="AC3382" s="32" t="s">
        <v>0</v>
      </c>
      <c r="AD3382" s="31" t="str">
        <f t="shared" si="941"/>
        <v>null</v>
      </c>
      <c r="AE3382" s="32" t="s">
        <v>0</v>
      </c>
      <c r="AF3382" s="31" t="str">
        <f t="shared" si="939"/>
        <v>null</v>
      </c>
      <c r="AG3382" s="32" t="s">
        <v>0</v>
      </c>
      <c r="AH3382" s="31" t="str">
        <f t="shared" si="950"/>
        <v>null</v>
      </c>
      <c r="AI3382" s="32" t="s">
        <v>0</v>
      </c>
      <c r="AJ3382" s="31" t="str">
        <f t="shared" si="940"/>
        <v>null</v>
      </c>
      <c r="AK3382" s="32" t="s">
        <v>0</v>
      </c>
      <c r="AL3382" s="31" t="str">
        <f t="shared" si="945"/>
        <v>null</v>
      </c>
      <c r="AM3382" s="33" t="s">
        <v>0</v>
      </c>
    </row>
    <row r="3383" spans="1:39" s="67" customFormat="1" ht="6.9" customHeight="1" x14ac:dyDescent="0.4">
      <c r="A3383" s="13">
        <v>3383</v>
      </c>
      <c r="B3383" s="14" t="s">
        <v>25</v>
      </c>
      <c r="C3383" s="15" t="str">
        <f t="shared" si="942"/>
        <v>p.selecionar</v>
      </c>
      <c r="D3383" s="16" t="str">
        <f t="shared" si="937"/>
        <v>é.rvt.ambiente</v>
      </c>
      <c r="E3383" s="17" t="s">
        <v>26</v>
      </c>
      <c r="F3383" s="40" t="s">
        <v>15579</v>
      </c>
      <c r="G3383" s="19" t="s">
        <v>15610</v>
      </c>
      <c r="H3383" s="20" t="s">
        <v>12846</v>
      </c>
      <c r="I3383" s="21" t="str">
        <f t="shared" si="943"/>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44"/>
        <v>Propriedade destinada a selecionar: é.rvt.ambiente</v>
      </c>
      <c r="V3383" s="26" t="str">
        <f t="shared" si="938"/>
        <v>Dado para selecionar: rvt.ambiente -- Formatado como (rdfs:Literal or xsd:string)</v>
      </c>
      <c r="W3383" s="27" t="s">
        <v>15611</v>
      </c>
      <c r="X3383" s="28" t="s">
        <v>15632</v>
      </c>
      <c r="Y3383" s="28" t="s">
        <v>15633</v>
      </c>
      <c r="Z3383" s="30" t="str">
        <f t="shared" si="946"/>
        <v>d.selecionar.100</v>
      </c>
      <c r="AA3383" s="30" t="str">
        <f t="shared" si="947"/>
        <v>Ação de selecionar</v>
      </c>
      <c r="AB3383" s="31" t="str">
        <f t="shared" si="949"/>
        <v>categoria.revit</v>
      </c>
      <c r="AC3383" s="32" t="s">
        <v>15613</v>
      </c>
      <c r="AD3383" s="31" t="str">
        <f t="shared" si="941"/>
        <v>parâmetro.revit</v>
      </c>
      <c r="AE3383" s="32" t="s">
        <v>15578</v>
      </c>
      <c r="AF3383" s="31" t="str">
        <f t="shared" si="939"/>
        <v>método.revit</v>
      </c>
      <c r="AG3383" s="32" t="s">
        <v>15630</v>
      </c>
      <c r="AH3383" s="31" t="str">
        <f t="shared" si="950"/>
        <v>classe.ifc</v>
      </c>
      <c r="AI3383" s="33" t="s">
        <v>15608</v>
      </c>
      <c r="AJ3383" s="31" t="str">
        <f t="shared" si="940"/>
        <v>atributo.ifc</v>
      </c>
      <c r="AK3383" s="32" t="s">
        <v>15607</v>
      </c>
      <c r="AL3383" s="31" t="str">
        <f t="shared" si="945"/>
        <v>null</v>
      </c>
      <c r="AM3383" s="33" t="s">
        <v>0</v>
      </c>
    </row>
    <row r="3384" spans="1:39" s="67" customFormat="1" ht="6.9" customHeight="1" x14ac:dyDescent="0.4">
      <c r="A3384" s="13">
        <v>3384</v>
      </c>
      <c r="B3384" s="14" t="s">
        <v>25</v>
      </c>
      <c r="C3384" s="35" t="str">
        <f t="shared" si="942"/>
        <v>p.selecionar</v>
      </c>
      <c r="D3384" s="16" t="str">
        <f t="shared" si="937"/>
        <v>é.rvt.andar</v>
      </c>
      <c r="E3384" s="17" t="s">
        <v>26</v>
      </c>
      <c r="F3384" s="36" t="str">
        <f>F3383</f>
        <v>d.selecionar</v>
      </c>
      <c r="G3384" s="19" t="s">
        <v>15603</v>
      </c>
      <c r="H3384" s="20" t="s">
        <v>12846</v>
      </c>
      <c r="I3384" s="21" t="str">
        <f t="shared" si="943"/>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44"/>
        <v>Propriedade destinada a selecionar: é.rvt.andar</v>
      </c>
      <c r="V3384" s="26" t="str">
        <f t="shared" si="938"/>
        <v>Dado para selecionar: rvt.andar -- Formatado como (rdfs:Literal or xsd:string)</v>
      </c>
      <c r="W3384" s="27" t="s">
        <v>15612</v>
      </c>
      <c r="X3384" s="28" t="s">
        <v>15634</v>
      </c>
      <c r="Y3384" s="28" t="s">
        <v>15635</v>
      </c>
      <c r="Z3384" s="30" t="str">
        <f t="shared" si="946"/>
        <v>d.selecionar.101</v>
      </c>
      <c r="AA3384" s="30" t="str">
        <f t="shared" si="947"/>
        <v>Ação de selecionar</v>
      </c>
      <c r="AB3384" s="31" t="str">
        <f t="shared" si="949"/>
        <v>categoria.revit</v>
      </c>
      <c r="AC3384" s="32" t="s">
        <v>15606</v>
      </c>
      <c r="AD3384" s="31" t="str">
        <f t="shared" si="941"/>
        <v>parâmetro.revit</v>
      </c>
      <c r="AE3384" s="32" t="s">
        <v>15578</v>
      </c>
      <c r="AF3384" s="31" t="str">
        <f t="shared" si="939"/>
        <v>método.revit</v>
      </c>
      <c r="AG3384" s="32" t="s">
        <v>15629</v>
      </c>
      <c r="AH3384" s="31" t="str">
        <f t="shared" si="950"/>
        <v>classe.ifc</v>
      </c>
      <c r="AI3384" s="33" t="s">
        <v>15608</v>
      </c>
      <c r="AJ3384" s="31" t="str">
        <f t="shared" si="940"/>
        <v>atributo.ifc</v>
      </c>
      <c r="AK3384" s="32" t="s">
        <v>15607</v>
      </c>
      <c r="AL3384" s="31" t="str">
        <f t="shared" si="945"/>
        <v>null</v>
      </c>
      <c r="AM3384" s="33" t="s">
        <v>0</v>
      </c>
    </row>
    <row r="3385" spans="1:39" s="67" customFormat="1" ht="6.9" customHeight="1" x14ac:dyDescent="0.4">
      <c r="A3385" s="13">
        <v>3385</v>
      </c>
      <c r="B3385" s="14" t="s">
        <v>25</v>
      </c>
      <c r="C3385" s="35" t="str">
        <f t="shared" si="942"/>
        <v>p.selecionar</v>
      </c>
      <c r="D3385" s="16" t="str">
        <f t="shared" si="937"/>
        <v>é.rvt.categoria</v>
      </c>
      <c r="E3385" s="17" t="s">
        <v>26</v>
      </c>
      <c r="F3385" s="36" t="str">
        <f t="shared" ref="F3385:F3391" si="952">F3383</f>
        <v>d.selecionar</v>
      </c>
      <c r="G3385" s="19" t="s">
        <v>15604</v>
      </c>
      <c r="H3385" s="36" t="s">
        <v>12846</v>
      </c>
      <c r="I3385" s="21" t="str">
        <f t="shared" si="943"/>
        <v>null</v>
      </c>
      <c r="J3385" s="22" t="s">
        <v>0</v>
      </c>
      <c r="K3385" s="22" t="s">
        <v>0</v>
      </c>
      <c r="L3385" s="22" t="s">
        <v>0</v>
      </c>
      <c r="M3385" s="22" t="s">
        <v>0</v>
      </c>
      <c r="N3385" s="22" t="s">
        <v>0</v>
      </c>
      <c r="O3385" s="22" t="s">
        <v>0</v>
      </c>
      <c r="P3385" s="22" t="s">
        <v>0</v>
      </c>
      <c r="Q3385" s="22" t="s">
        <v>0</v>
      </c>
      <c r="R3385" s="24" t="s">
        <v>15592</v>
      </c>
      <c r="S3385" s="25" t="s">
        <v>1</v>
      </c>
      <c r="T3385" s="25" t="s">
        <v>6790</v>
      </c>
      <c r="U3385" s="26" t="str">
        <f t="shared" si="944"/>
        <v>Propriedade destinada a selecionar: é.rvt.categoria</v>
      </c>
      <c r="V3385" s="26" t="str">
        <f t="shared" si="938"/>
        <v>Dado para selecionar: rvt.categoria -- Formatado como (rdfs:Literal or xsd:string)</v>
      </c>
      <c r="W3385" s="27" t="s">
        <v>15605</v>
      </c>
      <c r="X3385" s="28" t="s">
        <v>15636</v>
      </c>
      <c r="Y3385" s="28" t="s">
        <v>15637</v>
      </c>
      <c r="Z3385" s="30" t="str">
        <f t="shared" si="946"/>
        <v>d.selecionar.102</v>
      </c>
      <c r="AA3385" s="30" t="str">
        <f t="shared" si="947"/>
        <v>Ação de selecionar</v>
      </c>
      <c r="AB3385" s="31" t="str">
        <f t="shared" si="949"/>
        <v>null</v>
      </c>
      <c r="AC3385" s="32" t="s">
        <v>0</v>
      </c>
      <c r="AD3385" s="31" t="str">
        <f t="shared" si="941"/>
        <v>parâmetro.revit</v>
      </c>
      <c r="AE3385" s="32" t="s">
        <v>15578</v>
      </c>
      <c r="AF3385" s="31" t="str">
        <f t="shared" si="939"/>
        <v>método.revit</v>
      </c>
      <c r="AG3385" s="32" t="s">
        <v>15631</v>
      </c>
      <c r="AH3385" s="31" t="str">
        <f t="shared" si="950"/>
        <v>classe.ifc</v>
      </c>
      <c r="AI3385" s="33" t="s">
        <v>15609</v>
      </c>
      <c r="AJ3385" s="31" t="str">
        <f t="shared" si="940"/>
        <v>atributo.ifc</v>
      </c>
      <c r="AK3385" s="32" t="s">
        <v>15607</v>
      </c>
      <c r="AL3385" s="31" t="str">
        <f t="shared" si="945"/>
        <v>null</v>
      </c>
      <c r="AM3385" s="33" t="s">
        <v>0</v>
      </c>
    </row>
    <row r="3386" spans="1:39" s="67" customFormat="1" ht="6.9" customHeight="1" x14ac:dyDescent="0.4">
      <c r="A3386" s="13">
        <v>3386</v>
      </c>
      <c r="B3386" s="14" t="s">
        <v>25</v>
      </c>
      <c r="C3386" s="35" t="str">
        <f t="shared" si="942"/>
        <v>p.selecionar</v>
      </c>
      <c r="D3386" s="16" t="str">
        <f t="shared" si="937"/>
        <v>é.rvt.elemento</v>
      </c>
      <c r="E3386" s="17" t="s">
        <v>26</v>
      </c>
      <c r="F3386" s="36" t="str">
        <f t="shared" si="952"/>
        <v>d.selecionar</v>
      </c>
      <c r="G3386" s="19" t="s">
        <v>15580</v>
      </c>
      <c r="H3386" s="36" t="s">
        <v>12846</v>
      </c>
      <c r="I3386" s="21" t="str">
        <f t="shared" si="943"/>
        <v>null</v>
      </c>
      <c r="J3386" s="22" t="s">
        <v>0</v>
      </c>
      <c r="K3386" s="22" t="s">
        <v>0</v>
      </c>
      <c r="L3386" s="22" t="s">
        <v>0</v>
      </c>
      <c r="M3386" s="22" t="s">
        <v>0</v>
      </c>
      <c r="N3386" s="22" t="s">
        <v>0</v>
      </c>
      <c r="O3386" s="22" t="s">
        <v>0</v>
      </c>
      <c r="P3386" s="22" t="s">
        <v>0</v>
      </c>
      <c r="Q3386" s="22" t="s">
        <v>0</v>
      </c>
      <c r="R3386" s="24" t="s">
        <v>15592</v>
      </c>
      <c r="S3386" s="25" t="s">
        <v>1</v>
      </c>
      <c r="T3386" s="25" t="s">
        <v>6790</v>
      </c>
      <c r="U3386" s="26" t="str">
        <f t="shared" si="944"/>
        <v>Propriedade destinada a selecionar: é.rvt.elemento</v>
      </c>
      <c r="V3386" s="26" t="str">
        <f t="shared" si="938"/>
        <v>Dado para selecionar: rvt.elemento -- Formatado como (rdfs:Literal or xsd:string)</v>
      </c>
      <c r="W3386" s="27" t="s">
        <v>15588</v>
      </c>
      <c r="X3386" s="28" t="s">
        <v>15638</v>
      </c>
      <c r="Y3386" s="28" t="s">
        <v>15639</v>
      </c>
      <c r="Z3386" s="30" t="str">
        <f t="shared" si="946"/>
        <v>d.selecionar.103</v>
      </c>
      <c r="AA3386" s="30" t="str">
        <f t="shared" si="947"/>
        <v>Ação de selecionar</v>
      </c>
      <c r="AB3386" s="31" t="str">
        <f t="shared" si="949"/>
        <v>null</v>
      </c>
      <c r="AC3386" s="32" t="s">
        <v>0</v>
      </c>
      <c r="AD3386" s="31" t="str">
        <f t="shared" si="941"/>
        <v>parâmetro.revit</v>
      </c>
      <c r="AE3386" s="32" t="s">
        <v>15578</v>
      </c>
      <c r="AF3386" s="31" t="str">
        <f t="shared" si="939"/>
        <v>método.revit</v>
      </c>
      <c r="AG3386" s="32" t="s">
        <v>15625</v>
      </c>
      <c r="AH3386" s="31" t="str">
        <f t="shared" si="950"/>
        <v>classe.ifc</v>
      </c>
      <c r="AI3386" s="33" t="s">
        <v>15609</v>
      </c>
      <c r="AJ3386" s="31" t="str">
        <f t="shared" si="940"/>
        <v>atributo.ifc</v>
      </c>
      <c r="AK3386" s="32" t="s">
        <v>15607</v>
      </c>
      <c r="AL3386" s="31" t="str">
        <f t="shared" si="945"/>
        <v>null</v>
      </c>
      <c r="AM3386" s="33" t="s">
        <v>0</v>
      </c>
    </row>
    <row r="3387" spans="1:39" s="67" customFormat="1" ht="6.9" customHeight="1" x14ac:dyDescent="0.4">
      <c r="A3387" s="13">
        <v>3387</v>
      </c>
      <c r="B3387" s="14" t="s">
        <v>25</v>
      </c>
      <c r="C3387" s="35" t="str">
        <f t="shared" si="942"/>
        <v>p.selecionar</v>
      </c>
      <c r="D3387" s="16" t="str">
        <f t="shared" ref="D3387:D3450" si="953">_xlfn.CONCAT("é.",G3387)</f>
        <v>é.rvt.família</v>
      </c>
      <c r="E3387" s="17" t="s">
        <v>26</v>
      </c>
      <c r="F3387" s="36" t="str">
        <f t="shared" si="952"/>
        <v>d.selecionar</v>
      </c>
      <c r="G3387" s="19" t="s">
        <v>15581</v>
      </c>
      <c r="H3387" s="20" t="s">
        <v>12846</v>
      </c>
      <c r="I3387" s="21" t="str">
        <f t="shared" si="943"/>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44"/>
        <v>Propriedade destinada a selecionar: é.rvt.família</v>
      </c>
      <c r="V3387" s="26" t="str">
        <f t="shared" ref="V3387:V3450" si="954">_xlfn.CONCAT("Dado para ",MID(F3387,FIND("d.",F3387,1)+2,100),": ",G3387, " -- Formatado como (",H3387, ")")</f>
        <v>Dado para selecionar: rvt.família -- Formatado como (rdfs:Literal or xsd:string)</v>
      </c>
      <c r="W3387" s="27" t="s">
        <v>15589</v>
      </c>
      <c r="X3387" s="28" t="s">
        <v>15640</v>
      </c>
      <c r="Y3387" s="28" t="s">
        <v>15641</v>
      </c>
      <c r="Z3387" s="30" t="str">
        <f t="shared" si="946"/>
        <v>d.selecionar.104</v>
      </c>
      <c r="AA3387" s="30" t="str">
        <f t="shared" si="947"/>
        <v>Ação de selecionar</v>
      </c>
      <c r="AB3387" s="31" t="str">
        <f t="shared" si="949"/>
        <v>null</v>
      </c>
      <c r="AC3387" s="32" t="s">
        <v>0</v>
      </c>
      <c r="AD3387" s="31" t="str">
        <f t="shared" si="941"/>
        <v>parâmetro.revit</v>
      </c>
      <c r="AE3387" s="32" t="s">
        <v>15578</v>
      </c>
      <c r="AF3387" s="31" t="str">
        <f t="shared" ref="AF3387:AF3450" si="955">IF(AG3387="null", "null", "método.revit")</f>
        <v>método.revit</v>
      </c>
      <c r="AG3387" s="32" t="s">
        <v>15626</v>
      </c>
      <c r="AH3387" s="31" t="str">
        <f t="shared" si="950"/>
        <v>classe.ifc</v>
      </c>
      <c r="AI3387" s="33" t="s">
        <v>15609</v>
      </c>
      <c r="AJ3387" s="31" t="str">
        <f t="shared" ref="AJ3387:AJ3450" si="956">IF(AK3387="null", "null", "atributo.ifc")</f>
        <v>atributo.ifc</v>
      </c>
      <c r="AK3387" s="32" t="s">
        <v>15607</v>
      </c>
      <c r="AL3387" s="31" t="str">
        <f t="shared" si="945"/>
        <v>null</v>
      </c>
      <c r="AM3387" s="33" t="s">
        <v>0</v>
      </c>
    </row>
    <row r="3388" spans="1:39" s="67" customFormat="1" ht="6.9" customHeight="1" x14ac:dyDescent="0.4">
      <c r="A3388" s="13">
        <v>3388</v>
      </c>
      <c r="B3388" s="14" t="s">
        <v>25</v>
      </c>
      <c r="C3388" s="35" t="str">
        <f t="shared" si="942"/>
        <v>p.selecionar</v>
      </c>
      <c r="D3388" s="16" t="str">
        <f t="shared" si="953"/>
        <v>é.rvt.instância</v>
      </c>
      <c r="E3388" s="17" t="s">
        <v>26</v>
      </c>
      <c r="F3388" s="36" t="str">
        <f t="shared" si="952"/>
        <v>d.selecionar</v>
      </c>
      <c r="G3388" s="19" t="s">
        <v>15583</v>
      </c>
      <c r="H3388" s="20" t="s">
        <v>12846</v>
      </c>
      <c r="I3388" s="21" t="str">
        <f t="shared" si="943"/>
        <v>null</v>
      </c>
      <c r="J3388" s="22" t="s">
        <v>0</v>
      </c>
      <c r="K3388" s="22" t="s">
        <v>0</v>
      </c>
      <c r="L3388" s="22" t="s">
        <v>0</v>
      </c>
      <c r="M3388" s="22" t="s">
        <v>0</v>
      </c>
      <c r="N3388" s="22" t="s">
        <v>0</v>
      </c>
      <c r="O3388" s="22" t="s">
        <v>0</v>
      </c>
      <c r="P3388" s="22" t="s">
        <v>0</v>
      </c>
      <c r="Q3388" s="22" t="s">
        <v>0</v>
      </c>
      <c r="R3388" s="24" t="s">
        <v>15591</v>
      </c>
      <c r="S3388" s="25" t="s">
        <v>1</v>
      </c>
      <c r="T3388" s="25" t="s">
        <v>6790</v>
      </c>
      <c r="U3388" s="26" t="str">
        <f t="shared" si="944"/>
        <v>Propriedade destinada a selecionar: é.rvt.instância</v>
      </c>
      <c r="V3388" s="26" t="str">
        <f t="shared" si="954"/>
        <v>Dado para selecionar: rvt.instância -- Formatado como (rdfs:Literal or xsd:string)</v>
      </c>
      <c r="W3388" s="27" t="s">
        <v>15590</v>
      </c>
      <c r="X3388" s="28" t="s">
        <v>15642</v>
      </c>
      <c r="Y3388" s="28" t="s">
        <v>15643</v>
      </c>
      <c r="Z3388" s="30" t="str">
        <f t="shared" si="946"/>
        <v>d.selecionar.105</v>
      </c>
      <c r="AA3388" s="30" t="str">
        <f t="shared" si="947"/>
        <v>Ação de selecionar</v>
      </c>
      <c r="AB3388" s="31" t="str">
        <f t="shared" si="949"/>
        <v>null</v>
      </c>
      <c r="AC3388" s="32" t="s">
        <v>0</v>
      </c>
      <c r="AD3388" s="31" t="str">
        <f t="shared" ref="AD3388:AD3451" si="957">IF(AE3388="null", "null", "parâmetro.revit")</f>
        <v>parâmetro.revit</v>
      </c>
      <c r="AE3388" s="32" t="s">
        <v>15578</v>
      </c>
      <c r="AF3388" s="31" t="str">
        <f t="shared" si="955"/>
        <v>método.revit</v>
      </c>
      <c r="AG3388" s="32" t="s">
        <v>15625</v>
      </c>
      <c r="AH3388" s="31" t="str">
        <f t="shared" si="950"/>
        <v>classe.ifc</v>
      </c>
      <c r="AI3388" s="33" t="s">
        <v>15609</v>
      </c>
      <c r="AJ3388" s="31" t="str">
        <f t="shared" si="956"/>
        <v>atributo.ifc</v>
      </c>
      <c r="AK3388" s="32" t="s">
        <v>15607</v>
      </c>
      <c r="AL3388" s="31" t="str">
        <f t="shared" si="945"/>
        <v>null</v>
      </c>
      <c r="AM3388" s="33" t="s">
        <v>0</v>
      </c>
    </row>
    <row r="3389" spans="1:39" s="67" customFormat="1" ht="6.9" customHeight="1" x14ac:dyDescent="0.4">
      <c r="A3389" s="13">
        <v>3389</v>
      </c>
      <c r="B3389" s="14" t="s">
        <v>25</v>
      </c>
      <c r="C3389" s="35" t="str">
        <f t="shared" si="942"/>
        <v>p.selecionar</v>
      </c>
      <c r="D3389" s="16" t="str">
        <f t="shared" si="953"/>
        <v>é.rvt.material</v>
      </c>
      <c r="E3389" s="17" t="s">
        <v>26</v>
      </c>
      <c r="F3389" s="36" t="str">
        <f t="shared" si="952"/>
        <v>d.selecionar</v>
      </c>
      <c r="G3389" s="19" t="s">
        <v>15614</v>
      </c>
      <c r="H3389" s="20" t="s">
        <v>12846</v>
      </c>
      <c r="I3389" s="21" t="str">
        <f t="shared" si="943"/>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44"/>
        <v>Propriedade destinada a selecionar: é.rvt.material</v>
      </c>
      <c r="V3389" s="26" t="str">
        <f t="shared" si="954"/>
        <v>Dado para selecionar: rvt.material -- Formatado como (rdfs:Literal or xsd:string)</v>
      </c>
      <c r="W3389" s="27" t="s">
        <v>15615</v>
      </c>
      <c r="X3389" s="28" t="s">
        <v>15644</v>
      </c>
      <c r="Y3389" s="28" t="s">
        <v>15645</v>
      </c>
      <c r="Z3389" s="30" t="str">
        <f t="shared" si="946"/>
        <v>d.selecionar.106</v>
      </c>
      <c r="AA3389" s="30" t="str">
        <f t="shared" si="947"/>
        <v>Ação de selecionar</v>
      </c>
      <c r="AB3389" s="31" t="str">
        <f t="shared" si="949"/>
        <v>categoria.revit</v>
      </c>
      <c r="AC3389" s="32" t="s">
        <v>11545</v>
      </c>
      <c r="AD3389" s="31" t="str">
        <f t="shared" si="957"/>
        <v>parâmetro.revit</v>
      </c>
      <c r="AE3389" s="32" t="s">
        <v>15578</v>
      </c>
      <c r="AF3389" s="31" t="str">
        <f t="shared" si="955"/>
        <v>método.revit</v>
      </c>
      <c r="AG3389" s="32" t="s">
        <v>15627</v>
      </c>
      <c r="AH3389" s="31" t="str">
        <f t="shared" si="950"/>
        <v>classe.ifc</v>
      </c>
      <c r="AI3389" s="33" t="s">
        <v>15609</v>
      </c>
      <c r="AJ3389" s="31" t="str">
        <f t="shared" si="956"/>
        <v>atributo.ifc</v>
      </c>
      <c r="AK3389" s="32" t="s">
        <v>15607</v>
      </c>
      <c r="AL3389" s="31" t="str">
        <f t="shared" si="945"/>
        <v>null</v>
      </c>
      <c r="AM3389" s="33" t="s">
        <v>0</v>
      </c>
    </row>
    <row r="3390" spans="1:39" s="67" customFormat="1" ht="6.9" customHeight="1" x14ac:dyDescent="0.4">
      <c r="A3390" s="13">
        <v>3390</v>
      </c>
      <c r="B3390" s="14" t="s">
        <v>25</v>
      </c>
      <c r="C3390" s="35" t="str">
        <f t="shared" ref="C3390:C3453" si="958">SUBSTITUTE(F3390,"d.","p.")</f>
        <v>p.selecionar</v>
      </c>
      <c r="D3390" s="16" t="str">
        <f t="shared" si="953"/>
        <v>é.rvt.tipo</v>
      </c>
      <c r="E3390" s="17" t="s">
        <v>26</v>
      </c>
      <c r="F3390" s="36" t="str">
        <f t="shared" si="952"/>
        <v>d.selecionar</v>
      </c>
      <c r="G3390" s="19" t="s">
        <v>15582</v>
      </c>
      <c r="H3390" s="20" t="s">
        <v>12846</v>
      </c>
      <c r="I3390" s="21" t="str">
        <f t="shared" ref="I3390:I3453" si="959">IF(OR(J3390="Functional",K3390="InverseFunctional"),"Functional","null")</f>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ref="U3390:U3453" si="960">_xlfn.CONCAT("Propriedade destinada a ",MID(C3390,FIND("p.",C3390,1)+2,100),": ",D3390)</f>
        <v>Propriedade destinada a selecionar: é.rvt.tipo</v>
      </c>
      <c r="V3390" s="26" t="str">
        <f t="shared" si="954"/>
        <v>Dado para selecionar: rvt.tipo -- Formatado como (rdfs:Literal or xsd:string)</v>
      </c>
      <c r="W3390" s="27" t="s">
        <v>15616</v>
      </c>
      <c r="X3390" s="28" t="s">
        <v>15646</v>
      </c>
      <c r="Y3390" s="28" t="s">
        <v>15647</v>
      </c>
      <c r="Z3390" s="30" t="str">
        <f t="shared" si="946"/>
        <v>d.selecionar.107</v>
      </c>
      <c r="AA3390" s="30" t="str">
        <f t="shared" si="947"/>
        <v>Ação de selecionar</v>
      </c>
      <c r="AB3390" s="31" t="str">
        <f t="shared" si="949"/>
        <v>null</v>
      </c>
      <c r="AC3390" s="32" t="s">
        <v>0</v>
      </c>
      <c r="AD3390" s="31" t="str">
        <f t="shared" si="957"/>
        <v>parâmetro.revit</v>
      </c>
      <c r="AE3390" s="32" t="s">
        <v>15578</v>
      </c>
      <c r="AF3390" s="31" t="str">
        <f t="shared" si="955"/>
        <v>método.revit</v>
      </c>
      <c r="AG3390" s="32" t="s">
        <v>15628</v>
      </c>
      <c r="AH3390" s="31" t="str">
        <f t="shared" si="950"/>
        <v>classe.ifc</v>
      </c>
      <c r="AI3390" s="33" t="s">
        <v>15609</v>
      </c>
      <c r="AJ3390" s="31" t="str">
        <f t="shared" si="956"/>
        <v>atributo.ifc</v>
      </c>
      <c r="AK3390" s="32" t="s">
        <v>15607</v>
      </c>
      <c r="AL3390" s="31" t="str">
        <f t="shared" ref="AL3390:AL3453" si="961">IF(AM3390="null",
    "null",
    IF(OR(ISNUMBER(FIND("ids:",AM3390)), ISNUMBER(FIND("xs:",AM3390))),
        "sintaxe.ids",
        IF(ISNUMBER(FIND("[",AM3390)),
            "código.abnt",
            ""
        )
    )
)</f>
        <v>null</v>
      </c>
      <c r="AM3390" s="33" t="s">
        <v>0</v>
      </c>
    </row>
    <row r="3391" spans="1:39" s="67" customFormat="1" ht="6.9" customHeight="1" x14ac:dyDescent="0.4">
      <c r="A3391" s="13">
        <v>3391</v>
      </c>
      <c r="B3391" s="14" t="s">
        <v>25</v>
      </c>
      <c r="C3391" s="35" t="str">
        <f t="shared" si="958"/>
        <v>p.selecionar</v>
      </c>
      <c r="D3391" s="16" t="str">
        <f t="shared" si="953"/>
        <v>é.selecionada.por</v>
      </c>
      <c r="E3391" s="17" t="s">
        <v>26</v>
      </c>
      <c r="F3391" s="36" t="str">
        <f t="shared" si="952"/>
        <v>d.selecionar</v>
      </c>
      <c r="G3391" s="19" t="s">
        <v>15655</v>
      </c>
      <c r="H3391" s="20" t="s">
        <v>12846</v>
      </c>
      <c r="I3391" s="21" t="str">
        <f t="shared" si="959"/>
        <v>null</v>
      </c>
      <c r="J3391" s="22" t="s">
        <v>0</v>
      </c>
      <c r="K3391" s="22" t="s">
        <v>0</v>
      </c>
      <c r="L3391" s="22" t="s">
        <v>0</v>
      </c>
      <c r="M3391" s="22" t="s">
        <v>0</v>
      </c>
      <c r="N3391" s="22" t="s">
        <v>0</v>
      </c>
      <c r="O3391" s="22" t="s">
        <v>0</v>
      </c>
      <c r="P3391" s="22" t="s">
        <v>0</v>
      </c>
      <c r="Q3391" s="22" t="s">
        <v>0</v>
      </c>
      <c r="R3391" s="24" t="s">
        <v>15659</v>
      </c>
      <c r="S3391" s="25" t="s">
        <v>1</v>
      </c>
      <c r="T3391" s="25" t="s">
        <v>6790</v>
      </c>
      <c r="U3391" s="26" t="str">
        <f t="shared" si="960"/>
        <v>Propriedade destinada a selecionar: é.selecionada.por</v>
      </c>
      <c r="V3391" s="26" t="str">
        <f t="shared" si="954"/>
        <v>Dado para selecionar: selecionada.por -- Formatado como (rdfs:Literal or xsd:string)</v>
      </c>
      <c r="W3391" s="27" t="s">
        <v>15657</v>
      </c>
      <c r="X3391" s="27" t="s">
        <v>15660</v>
      </c>
      <c r="Y3391" s="27" t="s">
        <v>15661</v>
      </c>
      <c r="Z3391" s="30" t="str">
        <f t="shared" si="946"/>
        <v>d.selecionar.108</v>
      </c>
      <c r="AA3391" s="30" t="str">
        <f t="shared" si="947"/>
        <v>Ação de selecionar</v>
      </c>
      <c r="AB3391" s="31" t="str">
        <f t="shared" si="949"/>
        <v>null</v>
      </c>
      <c r="AC3391" s="32" t="s">
        <v>0</v>
      </c>
      <c r="AD3391" s="31" t="str">
        <f t="shared" si="957"/>
        <v>null</v>
      </c>
      <c r="AE3391" s="32" t="s">
        <v>0</v>
      </c>
      <c r="AF3391" s="31" t="str">
        <f t="shared" si="955"/>
        <v>null</v>
      </c>
      <c r="AG3391" s="32" t="s">
        <v>0</v>
      </c>
      <c r="AH3391" s="31" t="str">
        <f t="shared" si="950"/>
        <v>null</v>
      </c>
      <c r="AI3391" s="32" t="s">
        <v>0</v>
      </c>
      <c r="AJ3391" s="31" t="str">
        <f t="shared" si="956"/>
        <v>null</v>
      </c>
      <c r="AK3391" s="32" t="s">
        <v>0</v>
      </c>
      <c r="AL3391" s="31" t="str">
        <f t="shared" si="961"/>
        <v>null</v>
      </c>
      <c r="AM3391" s="33" t="s">
        <v>0</v>
      </c>
    </row>
    <row r="3392" spans="1:39" s="67" customFormat="1" ht="6.9" customHeight="1" x14ac:dyDescent="0.4">
      <c r="A3392" s="13">
        <v>3392</v>
      </c>
      <c r="B3392" s="14" t="s">
        <v>25</v>
      </c>
      <c r="C3392" s="35" t="str">
        <f t="shared" si="958"/>
        <v>p.selecionar</v>
      </c>
      <c r="D3392" s="16" t="str">
        <f t="shared" si="953"/>
        <v>é.selecionado.por</v>
      </c>
      <c r="E3392" s="17" t="s">
        <v>26</v>
      </c>
      <c r="F3392" s="36" t="str">
        <f>F3389</f>
        <v>d.selecionar</v>
      </c>
      <c r="G3392" s="19" t="s">
        <v>15656</v>
      </c>
      <c r="H3392" s="20" t="s">
        <v>12846</v>
      </c>
      <c r="I3392" s="21" t="str">
        <f t="shared" si="959"/>
        <v>null</v>
      </c>
      <c r="J3392" s="22" t="s">
        <v>0</v>
      </c>
      <c r="K3392" s="22" t="s">
        <v>0</v>
      </c>
      <c r="L3392" s="22" t="s">
        <v>0</v>
      </c>
      <c r="M3392" s="22" t="s">
        <v>0</v>
      </c>
      <c r="N3392" s="22" t="s">
        <v>0</v>
      </c>
      <c r="O3392" s="22" t="s">
        <v>0</v>
      </c>
      <c r="P3392" s="22" t="s">
        <v>0</v>
      </c>
      <c r="Q3392" s="22" t="s">
        <v>0</v>
      </c>
      <c r="R3392" s="24" t="s">
        <v>15658</v>
      </c>
      <c r="S3392" s="25" t="s">
        <v>1</v>
      </c>
      <c r="T3392" s="25" t="s">
        <v>6790</v>
      </c>
      <c r="U3392" s="26" t="str">
        <f t="shared" si="960"/>
        <v>Propriedade destinada a selecionar: é.selecionado.por</v>
      </c>
      <c r="V3392" s="26" t="str">
        <f t="shared" si="954"/>
        <v>Dado para selecionar: selecionado.por -- Formatado como (rdfs:Literal or xsd:string)</v>
      </c>
      <c r="W3392" s="27" t="s">
        <v>15657</v>
      </c>
      <c r="X3392" s="27" t="s">
        <v>15660</v>
      </c>
      <c r="Y3392" s="27" t="s">
        <v>15661</v>
      </c>
      <c r="Z3392" s="30" t="str">
        <f t="shared" si="946"/>
        <v>d.selecionar.109</v>
      </c>
      <c r="AA3392" s="30" t="str">
        <f t="shared" si="947"/>
        <v>Ação de selecionar</v>
      </c>
      <c r="AB3392" s="31" t="str">
        <f t="shared" si="949"/>
        <v>null</v>
      </c>
      <c r="AC3392" s="32" t="s">
        <v>0</v>
      </c>
      <c r="AD3392" s="31" t="str">
        <f t="shared" si="957"/>
        <v>null</v>
      </c>
      <c r="AE3392" s="32" t="s">
        <v>0</v>
      </c>
      <c r="AF3392" s="31" t="str">
        <f t="shared" si="955"/>
        <v>null</v>
      </c>
      <c r="AG3392" s="32" t="s">
        <v>0</v>
      </c>
      <c r="AH3392" s="31" t="str">
        <f t="shared" si="950"/>
        <v>null</v>
      </c>
      <c r="AI3392" s="32" t="s">
        <v>0</v>
      </c>
      <c r="AJ3392" s="31" t="str">
        <f t="shared" si="956"/>
        <v>null</v>
      </c>
      <c r="AK3392" s="32" t="s">
        <v>0</v>
      </c>
      <c r="AL3392" s="31" t="str">
        <f t="shared" si="961"/>
        <v>null</v>
      </c>
      <c r="AM3392" s="33" t="s">
        <v>0</v>
      </c>
    </row>
    <row r="3393" spans="1:39" ht="6.9" customHeight="1" x14ac:dyDescent="0.4">
      <c r="A3393" s="13">
        <v>3393</v>
      </c>
      <c r="B3393" s="14" t="s">
        <v>25</v>
      </c>
      <c r="C3393" s="15" t="str">
        <f t="shared" si="958"/>
        <v>p.sensorizar</v>
      </c>
      <c r="D3393" s="16" t="str">
        <f t="shared" si="953"/>
        <v>é.beacon</v>
      </c>
      <c r="E3393" s="17" t="s">
        <v>26</v>
      </c>
      <c r="F3393" s="40" t="s">
        <v>2088</v>
      </c>
      <c r="G3393" s="19" t="s">
        <v>2477</v>
      </c>
      <c r="H3393" s="36" t="s">
        <v>12846</v>
      </c>
      <c r="I3393" s="21" t="str">
        <f t="shared" si="959"/>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60"/>
        <v>Propriedade destinada a sensorizar: é.beacon</v>
      </c>
      <c r="V3393" s="26" t="str">
        <f t="shared" si="954"/>
        <v>Dado para sensorizar: beacon -- Formatado como (rdfs:Literal or xsd:string)</v>
      </c>
      <c r="W3393" s="27" t="s">
        <v>5293</v>
      </c>
      <c r="X3393" s="28" t="s">
        <v>2191</v>
      </c>
      <c r="Y3393" s="29" t="s">
        <v>9809</v>
      </c>
      <c r="Z3393" s="30" t="str">
        <f t="shared" si="946"/>
        <v>d.sensorizar.100</v>
      </c>
      <c r="AA3393" s="30" t="str">
        <f t="shared" si="947"/>
        <v>Ação de sensorizar</v>
      </c>
      <c r="AB3393" s="31" t="str">
        <f t="shared" si="949"/>
        <v>categoria.revit</v>
      </c>
      <c r="AC3393" s="32" t="s">
        <v>1995</v>
      </c>
      <c r="AD3393" s="31" t="str">
        <f t="shared" si="957"/>
        <v>null</v>
      </c>
      <c r="AE3393" s="32" t="s">
        <v>0</v>
      </c>
      <c r="AF3393" s="31" t="str">
        <f t="shared" si="955"/>
        <v>null</v>
      </c>
      <c r="AG3393" s="32" t="s">
        <v>0</v>
      </c>
      <c r="AH3393" s="31" t="str">
        <f t="shared" si="950"/>
        <v>classe.ifc</v>
      </c>
      <c r="AI3393" s="32" t="s">
        <v>1960</v>
      </c>
      <c r="AJ3393" s="31" t="str">
        <f t="shared" si="956"/>
        <v>null</v>
      </c>
      <c r="AK3393" s="32" t="s">
        <v>0</v>
      </c>
      <c r="AL3393" s="31" t="str">
        <f t="shared" si="961"/>
        <v>código.abnt</v>
      </c>
      <c r="AM3393" s="33" t="s">
        <v>11114</v>
      </c>
    </row>
    <row r="3394" spans="1:39" ht="6.9" customHeight="1" x14ac:dyDescent="0.4">
      <c r="A3394" s="13">
        <v>3394</v>
      </c>
      <c r="B3394" s="14" t="s">
        <v>25</v>
      </c>
      <c r="C3394" s="35" t="str">
        <f t="shared" si="958"/>
        <v>p.sensorizar</v>
      </c>
      <c r="D3394" s="16" t="str">
        <f t="shared" si="953"/>
        <v>é.câmera.termográfica</v>
      </c>
      <c r="E3394" s="17" t="s">
        <v>26</v>
      </c>
      <c r="F3394" s="36" t="str">
        <f t="shared" ref="F3394:F3414" si="962">F3393</f>
        <v>d.sensorizar</v>
      </c>
      <c r="G3394" s="20" t="s">
        <v>2496</v>
      </c>
      <c r="H3394" s="20" t="s">
        <v>12846</v>
      </c>
      <c r="I3394" s="21" t="str">
        <f t="shared" si="959"/>
        <v>null</v>
      </c>
      <c r="J3394" s="22" t="s">
        <v>0</v>
      </c>
      <c r="K3394" s="22" t="s">
        <v>0</v>
      </c>
      <c r="L3394" s="22" t="s">
        <v>0</v>
      </c>
      <c r="M3394" s="22" t="s">
        <v>0</v>
      </c>
      <c r="N3394" s="22" t="s">
        <v>0</v>
      </c>
      <c r="O3394" s="22" t="s">
        <v>0</v>
      </c>
      <c r="P3394" s="22" t="s">
        <v>0</v>
      </c>
      <c r="Q3394" s="22" t="s">
        <v>0</v>
      </c>
      <c r="R3394" s="24" t="s">
        <v>2535</v>
      </c>
      <c r="S3394" s="25" t="s">
        <v>1</v>
      </c>
      <c r="T3394" s="25" t="s">
        <v>6790</v>
      </c>
      <c r="U3394" s="26" t="str">
        <f t="shared" si="960"/>
        <v>Propriedade destinada a sensorizar: é.câmera.termográfica</v>
      </c>
      <c r="V3394" s="26" t="str">
        <f t="shared" si="954"/>
        <v>Dado para sensorizar: câmera.termográfica -- Formatado como (rdfs:Literal or xsd:string)</v>
      </c>
      <c r="W3394" s="27" t="s">
        <v>5294</v>
      </c>
      <c r="X3394" s="28" t="s">
        <v>2205</v>
      </c>
      <c r="Y3394" s="29" t="s">
        <v>9810</v>
      </c>
      <c r="Z3394" s="30" t="str">
        <f t="shared" ref="Z3394:Z3457" si="963">IF(
    F3393&lt;&gt;F3394,
    _xlfn.CONCAT(F3394,".100"),
    _xlfn.CONCAT(F3394,".",VALUE(RIGHT(Z3393,3))+1)
)</f>
        <v>d.sensorizar.101</v>
      </c>
      <c r="AA3394" s="30" t="str">
        <f t="shared" ref="AA3394:AA3457" si="964">_xlfn.CONCAT("Ação de ", SUBSTITUTE(F3394, "d.",  ""))</f>
        <v>Ação de sensorizar</v>
      </c>
      <c r="AB3394" s="31" t="str">
        <f t="shared" si="949"/>
        <v>categoria.revit</v>
      </c>
      <c r="AC3394" s="32" t="s">
        <v>1995</v>
      </c>
      <c r="AD3394" s="31" t="str">
        <f t="shared" si="957"/>
        <v>null</v>
      </c>
      <c r="AE3394" s="32" t="s">
        <v>0</v>
      </c>
      <c r="AF3394" s="31" t="str">
        <f t="shared" si="955"/>
        <v>null</v>
      </c>
      <c r="AG3394" s="32" t="s">
        <v>0</v>
      </c>
      <c r="AH3394" s="31" t="str">
        <f t="shared" si="950"/>
        <v>classe.ifc</v>
      </c>
      <c r="AI3394" s="32" t="s">
        <v>1960</v>
      </c>
      <c r="AJ3394" s="31" t="str">
        <f t="shared" si="956"/>
        <v>null</v>
      </c>
      <c r="AK3394" s="32" t="s">
        <v>0</v>
      </c>
      <c r="AL3394" s="31" t="str">
        <f t="shared" si="961"/>
        <v>código.abnt</v>
      </c>
      <c r="AM3394" s="33" t="s">
        <v>11114</v>
      </c>
    </row>
    <row r="3395" spans="1:39" ht="6.9" customHeight="1" x14ac:dyDescent="0.4">
      <c r="A3395" s="13">
        <v>3395</v>
      </c>
      <c r="B3395" s="14" t="s">
        <v>25</v>
      </c>
      <c r="C3395" s="35" t="str">
        <f t="shared" si="958"/>
        <v>p.sensorizar</v>
      </c>
      <c r="D3395" s="16" t="str">
        <f t="shared" si="953"/>
        <v>é.sensor.térmico</v>
      </c>
      <c r="E3395" s="17" t="s">
        <v>26</v>
      </c>
      <c r="F3395" s="36" t="str">
        <f t="shared" si="962"/>
        <v>d.sensorizar</v>
      </c>
      <c r="G3395" s="19" t="s">
        <v>2478</v>
      </c>
      <c r="H3395" s="20" t="s">
        <v>12846</v>
      </c>
      <c r="I3395" s="21" t="str">
        <f t="shared" si="959"/>
        <v>null</v>
      </c>
      <c r="J3395" s="22" t="s">
        <v>0</v>
      </c>
      <c r="K3395" s="22" t="s">
        <v>0</v>
      </c>
      <c r="L3395" s="22" t="s">
        <v>0</v>
      </c>
      <c r="M3395" s="22" t="s">
        <v>0</v>
      </c>
      <c r="N3395" s="22" t="s">
        <v>0</v>
      </c>
      <c r="O3395" s="22" t="s">
        <v>0</v>
      </c>
      <c r="P3395" s="22" t="s">
        <v>0</v>
      </c>
      <c r="Q3395" s="22" t="s">
        <v>0</v>
      </c>
      <c r="R3395" s="86" t="s">
        <v>2534</v>
      </c>
      <c r="S3395" s="25" t="s">
        <v>1</v>
      </c>
      <c r="T3395" s="25" t="s">
        <v>6790</v>
      </c>
      <c r="U3395" s="26" t="str">
        <f t="shared" si="960"/>
        <v>Propriedade destinada a sensorizar: é.sensor.térmico</v>
      </c>
      <c r="V3395" s="26" t="str">
        <f t="shared" si="954"/>
        <v>Dado para sensorizar: sensor.térmico -- Formatado como (rdfs:Literal or xsd:string)</v>
      </c>
      <c r="W3395" s="27" t="s">
        <v>5295</v>
      </c>
      <c r="X3395" s="28" t="s">
        <v>2192</v>
      </c>
      <c r="Y3395" s="29" t="s">
        <v>9811</v>
      </c>
      <c r="Z3395" s="30" t="str">
        <f t="shared" si="963"/>
        <v>d.sensorizar.102</v>
      </c>
      <c r="AA3395" s="30" t="str">
        <f t="shared" si="964"/>
        <v>Ação de sensorizar</v>
      </c>
      <c r="AB3395" s="31" t="str">
        <f t="shared" si="949"/>
        <v>categoria.revit</v>
      </c>
      <c r="AC3395" s="32" t="s">
        <v>1995</v>
      </c>
      <c r="AD3395" s="31" t="str">
        <f t="shared" si="957"/>
        <v>null</v>
      </c>
      <c r="AE3395" s="32" t="s">
        <v>0</v>
      </c>
      <c r="AF3395" s="31" t="str">
        <f t="shared" si="955"/>
        <v>null</v>
      </c>
      <c r="AG3395" s="32" t="s">
        <v>0</v>
      </c>
      <c r="AH3395" s="31" t="str">
        <f t="shared" si="950"/>
        <v>classe.ifc</v>
      </c>
      <c r="AI3395" s="32" t="s">
        <v>1960</v>
      </c>
      <c r="AJ3395" s="31" t="str">
        <f t="shared" si="956"/>
        <v>null</v>
      </c>
      <c r="AK3395" s="32" t="s">
        <v>0</v>
      </c>
      <c r="AL3395" s="31" t="str">
        <f t="shared" si="961"/>
        <v>código.abnt</v>
      </c>
      <c r="AM3395" s="33" t="s">
        <v>11114</v>
      </c>
    </row>
    <row r="3396" spans="1:39" ht="6.9" customHeight="1" x14ac:dyDescent="0.4">
      <c r="A3396" s="13">
        <v>3396</v>
      </c>
      <c r="B3396" s="14" t="s">
        <v>25</v>
      </c>
      <c r="C3396" s="35" t="str">
        <f t="shared" si="958"/>
        <v>p.sensorizar</v>
      </c>
      <c r="D3396" s="16" t="str">
        <f t="shared" si="953"/>
        <v>é.sensor.de.vibração</v>
      </c>
      <c r="E3396" s="17" t="s">
        <v>26</v>
      </c>
      <c r="F3396" s="36" t="str">
        <f t="shared" si="962"/>
        <v>d.sensorizar</v>
      </c>
      <c r="G3396" s="20" t="s">
        <v>2479</v>
      </c>
      <c r="H3396" s="20" t="s">
        <v>12846</v>
      </c>
      <c r="I3396" s="21" t="str">
        <f t="shared" si="959"/>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60"/>
        <v>Propriedade destinada a sensorizar: é.sensor.de.vibração</v>
      </c>
      <c r="V3396" s="26" t="str">
        <f t="shared" si="954"/>
        <v>Dado para sensorizar: sensor.de.vibração -- Formatado como (rdfs:Literal or xsd:string)</v>
      </c>
      <c r="W3396" s="27" t="s">
        <v>5296</v>
      </c>
      <c r="X3396" s="28" t="s">
        <v>2193</v>
      </c>
      <c r="Y3396" s="29" t="s">
        <v>9812</v>
      </c>
      <c r="Z3396" s="30" t="str">
        <f t="shared" si="963"/>
        <v>d.sensorizar.103</v>
      </c>
      <c r="AA3396" s="30" t="str">
        <f t="shared" si="964"/>
        <v>Ação de sensorizar</v>
      </c>
      <c r="AB3396" s="31" t="str">
        <f t="shared" si="949"/>
        <v>categoria.revit</v>
      </c>
      <c r="AC3396" s="32" t="s">
        <v>1995</v>
      </c>
      <c r="AD3396" s="31" t="str">
        <f t="shared" si="957"/>
        <v>null</v>
      </c>
      <c r="AE3396" s="32" t="s">
        <v>0</v>
      </c>
      <c r="AF3396" s="31" t="str">
        <f t="shared" si="955"/>
        <v>null</v>
      </c>
      <c r="AG3396" s="32" t="s">
        <v>0</v>
      </c>
      <c r="AH3396" s="31" t="str">
        <f t="shared" si="950"/>
        <v>classe.ifc</v>
      </c>
      <c r="AI3396" s="32" t="s">
        <v>1960</v>
      </c>
      <c r="AJ3396" s="31" t="str">
        <f t="shared" si="956"/>
        <v>null</v>
      </c>
      <c r="AK3396" s="32" t="s">
        <v>0</v>
      </c>
      <c r="AL3396" s="31" t="str">
        <f t="shared" si="961"/>
        <v>código.abnt</v>
      </c>
      <c r="AM3396" s="33" t="s">
        <v>11114</v>
      </c>
    </row>
    <row r="3397" spans="1:39" ht="6.9" customHeight="1" x14ac:dyDescent="0.4">
      <c r="A3397" s="13">
        <v>3397</v>
      </c>
      <c r="B3397" s="14" t="s">
        <v>25</v>
      </c>
      <c r="C3397" s="35" t="str">
        <f t="shared" si="958"/>
        <v>p.sensorizar</v>
      </c>
      <c r="D3397" s="16" t="str">
        <f t="shared" si="953"/>
        <v>é.sensor.de.iluminação</v>
      </c>
      <c r="E3397" s="17" t="s">
        <v>26</v>
      </c>
      <c r="F3397" s="36" t="str">
        <f t="shared" si="962"/>
        <v>d.sensorizar</v>
      </c>
      <c r="G3397" s="20" t="s">
        <v>2480</v>
      </c>
      <c r="H3397" s="20" t="s">
        <v>12846</v>
      </c>
      <c r="I3397" s="21" t="str">
        <f t="shared" si="959"/>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60"/>
        <v>Propriedade destinada a sensorizar: é.sensor.de.iluminação</v>
      </c>
      <c r="V3397" s="26" t="str">
        <f t="shared" si="954"/>
        <v>Dado para sensorizar: sensor.de.iluminação -- Formatado como (rdfs:Literal or xsd:string)</v>
      </c>
      <c r="W3397" s="27" t="s">
        <v>5297</v>
      </c>
      <c r="X3397" s="28" t="s">
        <v>2194</v>
      </c>
      <c r="Y3397" s="29" t="s">
        <v>9813</v>
      </c>
      <c r="Z3397" s="30" t="str">
        <f t="shared" si="963"/>
        <v>d.sensorizar.104</v>
      </c>
      <c r="AA3397" s="30" t="str">
        <f t="shared" si="964"/>
        <v>Ação de sensorizar</v>
      </c>
      <c r="AB3397" s="31" t="str">
        <f t="shared" si="949"/>
        <v>categoria.revit</v>
      </c>
      <c r="AC3397" s="32" t="s">
        <v>1995</v>
      </c>
      <c r="AD3397" s="31" t="str">
        <f t="shared" si="957"/>
        <v>null</v>
      </c>
      <c r="AE3397" s="32" t="s">
        <v>0</v>
      </c>
      <c r="AF3397" s="31" t="str">
        <f t="shared" si="955"/>
        <v>null</v>
      </c>
      <c r="AG3397" s="32" t="s">
        <v>0</v>
      </c>
      <c r="AH3397" s="31" t="str">
        <f t="shared" si="950"/>
        <v>classe.ifc</v>
      </c>
      <c r="AI3397" s="32" t="s">
        <v>1960</v>
      </c>
      <c r="AJ3397" s="31" t="str">
        <f t="shared" si="956"/>
        <v>null</v>
      </c>
      <c r="AK3397" s="32" t="s">
        <v>0</v>
      </c>
      <c r="AL3397" s="31" t="str">
        <f t="shared" si="961"/>
        <v>código.abnt</v>
      </c>
      <c r="AM3397" s="33" t="s">
        <v>11114</v>
      </c>
    </row>
    <row r="3398" spans="1:39" ht="6.9" customHeight="1" x14ac:dyDescent="0.4">
      <c r="A3398" s="13">
        <v>3398</v>
      </c>
      <c r="B3398" s="14" t="s">
        <v>25</v>
      </c>
      <c r="C3398" s="35" t="str">
        <f t="shared" si="958"/>
        <v>p.sensorizar</v>
      </c>
      <c r="D3398" s="16" t="str">
        <f t="shared" si="953"/>
        <v>é.sensor.de.movimento</v>
      </c>
      <c r="E3398" s="17" t="s">
        <v>26</v>
      </c>
      <c r="F3398" s="36" t="str">
        <f t="shared" si="962"/>
        <v>d.sensorizar</v>
      </c>
      <c r="G3398" s="20" t="s">
        <v>2481</v>
      </c>
      <c r="H3398" s="20" t="s">
        <v>12846</v>
      </c>
      <c r="I3398" s="21" t="str">
        <f t="shared" si="959"/>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60"/>
        <v>Propriedade destinada a sensorizar: é.sensor.de.movimento</v>
      </c>
      <c r="V3398" s="26" t="str">
        <f t="shared" si="954"/>
        <v>Dado para sensorizar: sensor.de.movimento -- Formatado como (rdfs:Literal or xsd:string)</v>
      </c>
      <c r="W3398" s="27" t="s">
        <v>5298</v>
      </c>
      <c r="X3398" s="28" t="s">
        <v>2195</v>
      </c>
      <c r="Y3398" s="29" t="s">
        <v>9814</v>
      </c>
      <c r="Z3398" s="30" t="str">
        <f t="shared" si="963"/>
        <v>d.sensorizar.105</v>
      </c>
      <c r="AA3398" s="30" t="str">
        <f t="shared" si="964"/>
        <v>Ação de sensorizar</v>
      </c>
      <c r="AB3398" s="31" t="str">
        <f t="shared" si="949"/>
        <v>categoria.revit</v>
      </c>
      <c r="AC3398" s="32" t="s">
        <v>1995</v>
      </c>
      <c r="AD3398" s="31" t="str">
        <f t="shared" si="957"/>
        <v>null</v>
      </c>
      <c r="AE3398" s="32" t="s">
        <v>0</v>
      </c>
      <c r="AF3398" s="31" t="str">
        <f t="shared" si="955"/>
        <v>null</v>
      </c>
      <c r="AG3398" s="32" t="s">
        <v>0</v>
      </c>
      <c r="AH3398" s="31" t="str">
        <f t="shared" si="950"/>
        <v>classe.ifc</v>
      </c>
      <c r="AI3398" s="32" t="s">
        <v>1960</v>
      </c>
      <c r="AJ3398" s="31" t="str">
        <f t="shared" si="956"/>
        <v>null</v>
      </c>
      <c r="AK3398" s="32" t="s">
        <v>0</v>
      </c>
      <c r="AL3398" s="31" t="str">
        <f t="shared" si="961"/>
        <v>código.abnt</v>
      </c>
      <c r="AM3398" s="33" t="s">
        <v>11114</v>
      </c>
    </row>
    <row r="3399" spans="1:39" ht="6.9" customHeight="1" x14ac:dyDescent="0.4">
      <c r="A3399" s="13">
        <v>3399</v>
      </c>
      <c r="B3399" s="14" t="s">
        <v>25</v>
      </c>
      <c r="C3399" s="35" t="str">
        <f t="shared" si="958"/>
        <v>p.sensorizar</v>
      </c>
      <c r="D3399" s="16" t="str">
        <f t="shared" si="953"/>
        <v>é.sensor.de.presença</v>
      </c>
      <c r="E3399" s="17" t="s">
        <v>26</v>
      </c>
      <c r="F3399" s="36" t="str">
        <f t="shared" si="962"/>
        <v>d.sensorizar</v>
      </c>
      <c r="G3399" s="20" t="s">
        <v>2482</v>
      </c>
      <c r="H3399" s="20" t="s">
        <v>12846</v>
      </c>
      <c r="I3399" s="21" t="str">
        <f t="shared" si="959"/>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60"/>
        <v>Propriedade destinada a sensorizar: é.sensor.de.presença</v>
      </c>
      <c r="V3399" s="26" t="str">
        <f t="shared" si="954"/>
        <v>Dado para sensorizar: sensor.de.presença -- Formatado como (rdfs:Literal or xsd:string)</v>
      </c>
      <c r="W3399" s="27" t="s">
        <v>5299</v>
      </c>
      <c r="X3399" s="28" t="s">
        <v>2196</v>
      </c>
      <c r="Y3399" s="29" t="s">
        <v>9815</v>
      </c>
      <c r="Z3399" s="30" t="str">
        <f t="shared" si="963"/>
        <v>d.sensorizar.106</v>
      </c>
      <c r="AA3399" s="30" t="str">
        <f t="shared" si="964"/>
        <v>Ação de sensorizar</v>
      </c>
      <c r="AB3399" s="31" t="str">
        <f t="shared" si="949"/>
        <v>categoria.revit</v>
      </c>
      <c r="AC3399" s="32" t="s">
        <v>1995</v>
      </c>
      <c r="AD3399" s="31" t="str">
        <f t="shared" si="957"/>
        <v>null</v>
      </c>
      <c r="AE3399" s="32" t="s">
        <v>0</v>
      </c>
      <c r="AF3399" s="31" t="str">
        <f t="shared" si="955"/>
        <v>null</v>
      </c>
      <c r="AG3399" s="32" t="s">
        <v>0</v>
      </c>
      <c r="AH3399" s="31" t="str">
        <f t="shared" si="950"/>
        <v>classe.ifc</v>
      </c>
      <c r="AI3399" s="32" t="s">
        <v>1960</v>
      </c>
      <c r="AJ3399" s="31" t="str">
        <f t="shared" si="956"/>
        <v>null</v>
      </c>
      <c r="AK3399" s="32" t="s">
        <v>0</v>
      </c>
      <c r="AL3399" s="31" t="str">
        <f t="shared" si="961"/>
        <v>código.abnt</v>
      </c>
      <c r="AM3399" s="33" t="s">
        <v>11114</v>
      </c>
    </row>
    <row r="3400" spans="1:39" ht="6.9" customHeight="1" x14ac:dyDescent="0.4">
      <c r="A3400" s="13">
        <v>3400</v>
      </c>
      <c r="B3400" s="14" t="s">
        <v>25</v>
      </c>
      <c r="C3400" s="35" t="str">
        <f t="shared" si="958"/>
        <v>p.sensorizar</v>
      </c>
      <c r="D3400" s="16" t="str">
        <f t="shared" si="953"/>
        <v>é.sensor.de.acesso</v>
      </c>
      <c r="E3400" s="17" t="s">
        <v>26</v>
      </c>
      <c r="F3400" s="36" t="str">
        <f t="shared" si="962"/>
        <v>d.sensorizar</v>
      </c>
      <c r="G3400" s="20" t="s">
        <v>2483</v>
      </c>
      <c r="H3400" s="20" t="s">
        <v>12846</v>
      </c>
      <c r="I3400" s="21" t="str">
        <f t="shared" si="959"/>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60"/>
        <v>Propriedade destinada a sensorizar: é.sensor.de.acesso</v>
      </c>
      <c r="V3400" s="26" t="str">
        <f t="shared" si="954"/>
        <v>Dado para sensorizar: sensor.de.acesso -- Formatado como (rdfs:Literal or xsd:string)</v>
      </c>
      <c r="W3400" s="27" t="s">
        <v>5300</v>
      </c>
      <c r="X3400" s="28" t="s">
        <v>2197</v>
      </c>
      <c r="Y3400" s="29" t="s">
        <v>9816</v>
      </c>
      <c r="Z3400" s="30" t="str">
        <f t="shared" si="963"/>
        <v>d.sensorizar.107</v>
      </c>
      <c r="AA3400" s="30" t="str">
        <f t="shared" si="964"/>
        <v>Ação de sensorizar</v>
      </c>
      <c r="AB3400" s="31" t="str">
        <f t="shared" si="949"/>
        <v>categoria.revit</v>
      </c>
      <c r="AC3400" s="32" t="s">
        <v>1995</v>
      </c>
      <c r="AD3400" s="31" t="str">
        <f t="shared" si="957"/>
        <v>null</v>
      </c>
      <c r="AE3400" s="32" t="s">
        <v>0</v>
      </c>
      <c r="AF3400" s="31" t="str">
        <f t="shared" si="955"/>
        <v>null</v>
      </c>
      <c r="AG3400" s="32" t="s">
        <v>0</v>
      </c>
      <c r="AH3400" s="31" t="str">
        <f t="shared" si="950"/>
        <v>classe.ifc</v>
      </c>
      <c r="AI3400" s="32" t="s">
        <v>1960</v>
      </c>
      <c r="AJ3400" s="31" t="str">
        <f t="shared" si="956"/>
        <v>null</v>
      </c>
      <c r="AK3400" s="32" t="s">
        <v>0</v>
      </c>
      <c r="AL3400" s="31" t="str">
        <f t="shared" si="961"/>
        <v>código.abnt</v>
      </c>
      <c r="AM3400" s="33" t="s">
        <v>11114</v>
      </c>
    </row>
    <row r="3401" spans="1:39" ht="6.9" customHeight="1" x14ac:dyDescent="0.4">
      <c r="A3401" s="13">
        <v>3401</v>
      </c>
      <c r="B3401" s="14" t="s">
        <v>25</v>
      </c>
      <c r="C3401" s="35" t="str">
        <f t="shared" si="958"/>
        <v>p.sensorizar</v>
      </c>
      <c r="D3401" s="16" t="str">
        <f t="shared" si="953"/>
        <v>é.sensor.de.fumaça</v>
      </c>
      <c r="E3401" s="17" t="s">
        <v>26</v>
      </c>
      <c r="F3401" s="36" t="str">
        <f t="shared" si="962"/>
        <v>d.sensorizar</v>
      </c>
      <c r="G3401" s="20" t="s">
        <v>2484</v>
      </c>
      <c r="H3401" s="20" t="s">
        <v>12846</v>
      </c>
      <c r="I3401" s="21" t="str">
        <f t="shared" si="959"/>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60"/>
        <v>Propriedade destinada a sensorizar: é.sensor.de.fumaça</v>
      </c>
      <c r="V3401" s="26" t="str">
        <f t="shared" si="954"/>
        <v>Dado para sensorizar: sensor.de.fumaça -- Formatado como (rdfs:Literal or xsd:string)</v>
      </c>
      <c r="W3401" s="27" t="s">
        <v>5301</v>
      </c>
      <c r="X3401" s="28" t="s">
        <v>2198</v>
      </c>
      <c r="Y3401" s="29" t="s">
        <v>9817</v>
      </c>
      <c r="Z3401" s="30" t="str">
        <f t="shared" si="963"/>
        <v>d.sensorizar.108</v>
      </c>
      <c r="AA3401" s="30" t="str">
        <f t="shared" si="964"/>
        <v>Ação de sensorizar</v>
      </c>
      <c r="AB3401" s="31" t="str">
        <f t="shared" si="949"/>
        <v>categoria.revit</v>
      </c>
      <c r="AC3401" s="32" t="s">
        <v>1995</v>
      </c>
      <c r="AD3401" s="31" t="str">
        <f t="shared" si="957"/>
        <v>null</v>
      </c>
      <c r="AE3401" s="32" t="s">
        <v>0</v>
      </c>
      <c r="AF3401" s="31" t="str">
        <f t="shared" si="955"/>
        <v>null</v>
      </c>
      <c r="AG3401" s="32" t="s">
        <v>0</v>
      </c>
      <c r="AH3401" s="31" t="str">
        <f t="shared" si="950"/>
        <v>classe.ifc</v>
      </c>
      <c r="AI3401" s="32" t="s">
        <v>1960</v>
      </c>
      <c r="AJ3401" s="31" t="str">
        <f t="shared" si="956"/>
        <v>null</v>
      </c>
      <c r="AK3401" s="32" t="s">
        <v>0</v>
      </c>
      <c r="AL3401" s="31" t="str">
        <f t="shared" si="961"/>
        <v>código.abnt</v>
      </c>
      <c r="AM3401" s="33" t="s">
        <v>11114</v>
      </c>
    </row>
    <row r="3402" spans="1:39" ht="6.9" customHeight="1" x14ac:dyDescent="0.4">
      <c r="A3402" s="13">
        <v>3402</v>
      </c>
      <c r="B3402" s="14" t="s">
        <v>25</v>
      </c>
      <c r="C3402" s="35" t="str">
        <f t="shared" si="958"/>
        <v>p.sensorizar</v>
      </c>
      <c r="D3402" s="16" t="str">
        <f t="shared" si="953"/>
        <v>é.sensor.de.contraste</v>
      </c>
      <c r="E3402" s="17" t="s">
        <v>26</v>
      </c>
      <c r="F3402" s="36" t="str">
        <f t="shared" si="962"/>
        <v>d.sensorizar</v>
      </c>
      <c r="G3402" s="20" t="s">
        <v>2485</v>
      </c>
      <c r="H3402" s="20" t="s">
        <v>12846</v>
      </c>
      <c r="I3402" s="21" t="str">
        <f t="shared" si="959"/>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60"/>
        <v>Propriedade destinada a sensorizar: é.sensor.de.contraste</v>
      </c>
      <c r="V3402" s="26" t="str">
        <f t="shared" si="954"/>
        <v>Dado para sensorizar: sensor.de.contraste -- Formatado como (rdfs:Literal or xsd:string)</v>
      </c>
      <c r="W3402" s="27" t="s">
        <v>5302</v>
      </c>
      <c r="X3402" s="28" t="s">
        <v>2199</v>
      </c>
      <c r="Y3402" s="29" t="s">
        <v>9818</v>
      </c>
      <c r="Z3402" s="30" t="str">
        <f t="shared" si="963"/>
        <v>d.sensorizar.109</v>
      </c>
      <c r="AA3402" s="30" t="str">
        <f t="shared" si="964"/>
        <v>Ação de sensorizar</v>
      </c>
      <c r="AB3402" s="31" t="str">
        <f t="shared" si="949"/>
        <v>categoria.revit</v>
      </c>
      <c r="AC3402" s="32" t="s">
        <v>1995</v>
      </c>
      <c r="AD3402" s="31" t="str">
        <f t="shared" si="957"/>
        <v>null</v>
      </c>
      <c r="AE3402" s="32" t="s">
        <v>0</v>
      </c>
      <c r="AF3402" s="31" t="str">
        <f t="shared" si="955"/>
        <v>null</v>
      </c>
      <c r="AG3402" s="32" t="s">
        <v>0</v>
      </c>
      <c r="AH3402" s="31" t="str">
        <f t="shared" si="950"/>
        <v>classe.ifc</v>
      </c>
      <c r="AI3402" s="32" t="s">
        <v>1960</v>
      </c>
      <c r="AJ3402" s="31" t="str">
        <f t="shared" si="956"/>
        <v>null</v>
      </c>
      <c r="AK3402" s="32" t="s">
        <v>0</v>
      </c>
      <c r="AL3402" s="31" t="str">
        <f t="shared" si="961"/>
        <v>código.abnt</v>
      </c>
      <c r="AM3402" s="33" t="s">
        <v>11114</v>
      </c>
    </row>
    <row r="3403" spans="1:39" ht="6.9" customHeight="1" x14ac:dyDescent="0.4">
      <c r="A3403" s="13">
        <v>3403</v>
      </c>
      <c r="B3403" s="14" t="s">
        <v>25</v>
      </c>
      <c r="C3403" s="35" t="str">
        <f t="shared" si="958"/>
        <v>p.sensorizar</v>
      </c>
      <c r="D3403" s="16" t="str">
        <f t="shared" si="953"/>
        <v>é.sensor.de.contraste.e.cor</v>
      </c>
      <c r="E3403" s="17" t="s">
        <v>26</v>
      </c>
      <c r="F3403" s="36" t="str">
        <f t="shared" si="962"/>
        <v>d.sensorizar</v>
      </c>
      <c r="G3403" s="20" t="s">
        <v>2486</v>
      </c>
      <c r="H3403" s="20" t="s">
        <v>12846</v>
      </c>
      <c r="I3403" s="21" t="str">
        <f t="shared" si="959"/>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60"/>
        <v>Propriedade destinada a sensorizar: é.sensor.de.contraste.e.cor</v>
      </c>
      <c r="V3403" s="26" t="str">
        <f t="shared" si="954"/>
        <v>Dado para sensorizar: sensor.de.contraste.e.cor -- Formatado como (rdfs:Literal or xsd:string)</v>
      </c>
      <c r="W3403" s="27" t="s">
        <v>5303</v>
      </c>
      <c r="X3403" s="28" t="s">
        <v>2200</v>
      </c>
      <c r="Y3403" s="29" t="s">
        <v>9819</v>
      </c>
      <c r="Z3403" s="30" t="str">
        <f t="shared" si="963"/>
        <v>d.sensorizar.110</v>
      </c>
      <c r="AA3403" s="30" t="str">
        <f t="shared" si="964"/>
        <v>Ação de sensorizar</v>
      </c>
      <c r="AB3403" s="31" t="str">
        <f t="shared" si="949"/>
        <v>categoria.revit</v>
      </c>
      <c r="AC3403" s="32" t="s">
        <v>1995</v>
      </c>
      <c r="AD3403" s="31" t="str">
        <f t="shared" si="957"/>
        <v>null</v>
      </c>
      <c r="AE3403" s="32" t="s">
        <v>0</v>
      </c>
      <c r="AF3403" s="31" t="str">
        <f t="shared" si="955"/>
        <v>null</v>
      </c>
      <c r="AG3403" s="32" t="s">
        <v>0</v>
      </c>
      <c r="AH3403" s="31" t="str">
        <f t="shared" si="950"/>
        <v>classe.ifc</v>
      </c>
      <c r="AI3403" s="32" t="s">
        <v>1960</v>
      </c>
      <c r="AJ3403" s="31" t="str">
        <f t="shared" si="956"/>
        <v>null</v>
      </c>
      <c r="AK3403" s="32" t="s">
        <v>0</v>
      </c>
      <c r="AL3403" s="31" t="str">
        <f t="shared" si="961"/>
        <v>código.abnt</v>
      </c>
      <c r="AM3403" s="33" t="s">
        <v>11114</v>
      </c>
    </row>
    <row r="3404" spans="1:39" ht="6.9" customHeight="1" x14ac:dyDescent="0.4">
      <c r="A3404" s="13">
        <v>3404</v>
      </c>
      <c r="B3404" s="14" t="s">
        <v>25</v>
      </c>
      <c r="C3404" s="35" t="str">
        <f t="shared" si="958"/>
        <v>p.sensorizar</v>
      </c>
      <c r="D3404" s="16" t="str">
        <f t="shared" si="953"/>
        <v>é.sensor.de.distância</v>
      </c>
      <c r="E3404" s="17" t="s">
        <v>26</v>
      </c>
      <c r="F3404" s="36" t="str">
        <f t="shared" si="962"/>
        <v>d.sensorizar</v>
      </c>
      <c r="G3404" s="20" t="s">
        <v>2487</v>
      </c>
      <c r="H3404" s="20" t="s">
        <v>12846</v>
      </c>
      <c r="I3404" s="21" t="str">
        <f t="shared" si="959"/>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60"/>
        <v>Propriedade destinada a sensorizar: é.sensor.de.distância</v>
      </c>
      <c r="V3404" s="26" t="str">
        <f t="shared" si="954"/>
        <v>Dado para sensorizar: sensor.de.distância -- Formatado como (rdfs:Literal or xsd:string)</v>
      </c>
      <c r="W3404" s="27" t="s">
        <v>5303</v>
      </c>
      <c r="X3404" s="28" t="s">
        <v>2200</v>
      </c>
      <c r="Y3404" s="29" t="s">
        <v>9819</v>
      </c>
      <c r="Z3404" s="30" t="str">
        <f t="shared" si="963"/>
        <v>d.sensorizar.111</v>
      </c>
      <c r="AA3404" s="30" t="str">
        <f t="shared" si="964"/>
        <v>Ação de sensorizar</v>
      </c>
      <c r="AB3404" s="31" t="str">
        <f t="shared" si="949"/>
        <v>categoria.revit</v>
      </c>
      <c r="AC3404" s="32" t="s">
        <v>1995</v>
      </c>
      <c r="AD3404" s="31" t="str">
        <f t="shared" si="957"/>
        <v>null</v>
      </c>
      <c r="AE3404" s="32" t="s">
        <v>0</v>
      </c>
      <c r="AF3404" s="31" t="str">
        <f t="shared" si="955"/>
        <v>null</v>
      </c>
      <c r="AG3404" s="32" t="s">
        <v>0</v>
      </c>
      <c r="AH3404" s="31" t="str">
        <f t="shared" si="950"/>
        <v>classe.ifc</v>
      </c>
      <c r="AI3404" s="32" t="s">
        <v>1960</v>
      </c>
      <c r="AJ3404" s="31" t="str">
        <f t="shared" si="956"/>
        <v>null</v>
      </c>
      <c r="AK3404" s="32" t="s">
        <v>0</v>
      </c>
      <c r="AL3404" s="31" t="str">
        <f t="shared" si="961"/>
        <v>código.abnt</v>
      </c>
      <c r="AM3404" s="33" t="s">
        <v>11114</v>
      </c>
    </row>
    <row r="3405" spans="1:39" ht="6.9" customHeight="1" x14ac:dyDescent="0.4">
      <c r="A3405" s="13">
        <v>3405</v>
      </c>
      <c r="B3405" s="14" t="s">
        <v>25</v>
      </c>
      <c r="C3405" s="35" t="str">
        <f t="shared" si="958"/>
        <v>p.sensorizar</v>
      </c>
      <c r="D3405" s="16" t="str">
        <f t="shared" si="953"/>
        <v>é.sensor.difuso.compacto</v>
      </c>
      <c r="E3405" s="17" t="s">
        <v>26</v>
      </c>
      <c r="F3405" s="36" t="str">
        <f t="shared" si="962"/>
        <v>d.sensorizar</v>
      </c>
      <c r="G3405" s="20" t="s">
        <v>2488</v>
      </c>
      <c r="H3405" s="20" t="s">
        <v>12846</v>
      </c>
      <c r="I3405" s="21" t="str">
        <f t="shared" si="959"/>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60"/>
        <v>Propriedade destinada a sensorizar: é.sensor.difuso.compacto</v>
      </c>
      <c r="V3405" s="26" t="str">
        <f t="shared" si="954"/>
        <v>Dado para sensorizar: sensor.difuso.compacto -- Formatado como (rdfs:Literal or xsd:string)</v>
      </c>
      <c r="W3405" s="27" t="s">
        <v>5303</v>
      </c>
      <c r="X3405" s="28" t="s">
        <v>2200</v>
      </c>
      <c r="Y3405" s="29" t="s">
        <v>9819</v>
      </c>
      <c r="Z3405" s="30" t="str">
        <f t="shared" si="963"/>
        <v>d.sensorizar.112</v>
      </c>
      <c r="AA3405" s="30" t="str">
        <f t="shared" si="964"/>
        <v>Ação de sensorizar</v>
      </c>
      <c r="AB3405" s="31" t="str">
        <f t="shared" si="949"/>
        <v>categoria.revit</v>
      </c>
      <c r="AC3405" s="32" t="s">
        <v>1995</v>
      </c>
      <c r="AD3405" s="31" t="str">
        <f t="shared" si="957"/>
        <v>null</v>
      </c>
      <c r="AE3405" s="32" t="s">
        <v>0</v>
      </c>
      <c r="AF3405" s="31" t="str">
        <f t="shared" si="955"/>
        <v>null</v>
      </c>
      <c r="AG3405" s="32" t="s">
        <v>0</v>
      </c>
      <c r="AH3405" s="31" t="str">
        <f t="shared" si="950"/>
        <v>classe.ifc</v>
      </c>
      <c r="AI3405" s="32" t="s">
        <v>1960</v>
      </c>
      <c r="AJ3405" s="31" t="str">
        <f t="shared" si="956"/>
        <v>null</v>
      </c>
      <c r="AK3405" s="32" t="s">
        <v>0</v>
      </c>
      <c r="AL3405" s="31" t="str">
        <f t="shared" si="961"/>
        <v>código.abnt</v>
      </c>
      <c r="AM3405" s="33" t="s">
        <v>11114</v>
      </c>
    </row>
    <row r="3406" spans="1:39" ht="6.9" customHeight="1" x14ac:dyDescent="0.4">
      <c r="A3406" s="13">
        <v>3406</v>
      </c>
      <c r="B3406" s="14" t="s">
        <v>25</v>
      </c>
      <c r="C3406" s="35" t="str">
        <f t="shared" si="958"/>
        <v>p.sensorizar</v>
      </c>
      <c r="D3406" s="16" t="str">
        <f t="shared" si="953"/>
        <v>é.sensor.de.distância.difuso</v>
      </c>
      <c r="E3406" s="17" t="s">
        <v>26</v>
      </c>
      <c r="F3406" s="36" t="str">
        <f t="shared" si="962"/>
        <v>d.sensorizar</v>
      </c>
      <c r="G3406" s="20" t="s">
        <v>2489</v>
      </c>
      <c r="H3406" s="20" t="s">
        <v>12846</v>
      </c>
      <c r="I3406" s="21" t="str">
        <f t="shared" si="959"/>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60"/>
        <v>Propriedade destinada a sensorizar: é.sensor.de.distância.difuso</v>
      </c>
      <c r="V3406" s="26" t="str">
        <f t="shared" si="954"/>
        <v>Dado para sensorizar: sensor.de.distância.difuso -- Formatado como (rdfs:Literal or xsd:string)</v>
      </c>
      <c r="W3406" s="27" t="s">
        <v>5303</v>
      </c>
      <c r="X3406" s="28" t="s">
        <v>2200</v>
      </c>
      <c r="Y3406" s="29" t="s">
        <v>9819</v>
      </c>
      <c r="Z3406" s="30" t="str">
        <f t="shared" si="963"/>
        <v>d.sensorizar.113</v>
      </c>
      <c r="AA3406" s="30" t="str">
        <f t="shared" si="964"/>
        <v>Ação de sensorizar</v>
      </c>
      <c r="AB3406" s="31" t="str">
        <f t="shared" si="949"/>
        <v>categoria.revit</v>
      </c>
      <c r="AC3406" s="32" t="s">
        <v>1995</v>
      </c>
      <c r="AD3406" s="31" t="str">
        <f t="shared" si="957"/>
        <v>null</v>
      </c>
      <c r="AE3406" s="32" t="s">
        <v>0</v>
      </c>
      <c r="AF3406" s="31" t="str">
        <f t="shared" si="955"/>
        <v>null</v>
      </c>
      <c r="AG3406" s="32" t="s">
        <v>0</v>
      </c>
      <c r="AH3406" s="31" t="str">
        <f t="shared" si="950"/>
        <v>classe.ifc</v>
      </c>
      <c r="AI3406" s="32" t="s">
        <v>1960</v>
      </c>
      <c r="AJ3406" s="31" t="str">
        <f t="shared" si="956"/>
        <v>null</v>
      </c>
      <c r="AK3406" s="32" t="s">
        <v>0</v>
      </c>
      <c r="AL3406" s="31" t="str">
        <f t="shared" si="961"/>
        <v>código.abnt</v>
      </c>
      <c r="AM3406" s="33" t="s">
        <v>11114</v>
      </c>
    </row>
    <row r="3407" spans="1:39" ht="6.9" customHeight="1" x14ac:dyDescent="0.4">
      <c r="A3407" s="13">
        <v>3407</v>
      </c>
      <c r="B3407" s="14" t="s">
        <v>25</v>
      </c>
      <c r="C3407" s="35" t="str">
        <f t="shared" si="958"/>
        <v>p.sensorizar</v>
      </c>
      <c r="D3407" s="16" t="str">
        <f t="shared" si="953"/>
        <v>é.sensor.outdoor.difuso</v>
      </c>
      <c r="E3407" s="17" t="s">
        <v>26</v>
      </c>
      <c r="F3407" s="36" t="str">
        <f t="shared" si="962"/>
        <v>d.sensorizar</v>
      </c>
      <c r="G3407" s="20" t="s">
        <v>2490</v>
      </c>
      <c r="H3407" s="20" t="s">
        <v>12846</v>
      </c>
      <c r="I3407" s="21" t="str">
        <f t="shared" si="959"/>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60"/>
        <v>Propriedade destinada a sensorizar: é.sensor.outdoor.difuso</v>
      </c>
      <c r="V3407" s="26" t="str">
        <f t="shared" si="954"/>
        <v>Dado para sensorizar: sensor.outdoor.difuso -- Formatado como (rdfs:Literal or xsd:string)</v>
      </c>
      <c r="W3407" s="27" t="s">
        <v>5303</v>
      </c>
      <c r="X3407" s="28" t="s">
        <v>2200</v>
      </c>
      <c r="Y3407" s="29" t="s">
        <v>9819</v>
      </c>
      <c r="Z3407" s="30" t="str">
        <f t="shared" si="963"/>
        <v>d.sensorizar.114</v>
      </c>
      <c r="AA3407" s="30" t="str">
        <f t="shared" si="964"/>
        <v>Ação de sensorizar</v>
      </c>
      <c r="AB3407" s="31" t="str">
        <f t="shared" si="949"/>
        <v>categoria.revit</v>
      </c>
      <c r="AC3407" s="32" t="s">
        <v>1995</v>
      </c>
      <c r="AD3407" s="31" t="str">
        <f t="shared" si="957"/>
        <v>null</v>
      </c>
      <c r="AE3407" s="32" t="s">
        <v>0</v>
      </c>
      <c r="AF3407" s="31" t="str">
        <f t="shared" si="955"/>
        <v>null</v>
      </c>
      <c r="AG3407" s="32" t="s">
        <v>0</v>
      </c>
      <c r="AH3407" s="31" t="str">
        <f t="shared" si="950"/>
        <v>classe.ifc</v>
      </c>
      <c r="AI3407" s="32" t="s">
        <v>1960</v>
      </c>
      <c r="AJ3407" s="31" t="str">
        <f t="shared" si="956"/>
        <v>null</v>
      </c>
      <c r="AK3407" s="32" t="s">
        <v>0</v>
      </c>
      <c r="AL3407" s="31" t="str">
        <f t="shared" si="961"/>
        <v>código.abnt</v>
      </c>
      <c r="AM3407" s="33" t="s">
        <v>11114</v>
      </c>
    </row>
    <row r="3408" spans="1:39" ht="6.9" customHeight="1" x14ac:dyDescent="0.4">
      <c r="A3408" s="13">
        <v>3408</v>
      </c>
      <c r="B3408" s="14" t="s">
        <v>25</v>
      </c>
      <c r="C3408" s="35" t="str">
        <f t="shared" si="958"/>
        <v>p.sensorizar</v>
      </c>
      <c r="D3408" s="16" t="str">
        <f t="shared" si="953"/>
        <v>é.sensor.de.luminescência</v>
      </c>
      <c r="E3408" s="17" t="s">
        <v>26</v>
      </c>
      <c r="F3408" s="36" t="str">
        <f t="shared" si="962"/>
        <v>d.sensorizar</v>
      </c>
      <c r="G3408" s="20" t="s">
        <v>2842</v>
      </c>
      <c r="H3408" s="20" t="s">
        <v>12846</v>
      </c>
      <c r="I3408" s="21" t="str">
        <f t="shared" si="959"/>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60"/>
        <v>Propriedade destinada a sensorizar: é.sensor.de.luminescência</v>
      </c>
      <c r="V3408" s="26" t="str">
        <f t="shared" si="954"/>
        <v>Dado para sensorizar: sensor.de.luminescência -- Formatado como (rdfs:Literal or xsd:string)</v>
      </c>
      <c r="W3408" s="27" t="s">
        <v>5303</v>
      </c>
      <c r="X3408" s="28" t="s">
        <v>2200</v>
      </c>
      <c r="Y3408" s="29" t="s">
        <v>9819</v>
      </c>
      <c r="Z3408" s="30" t="str">
        <f t="shared" si="963"/>
        <v>d.sensorizar.115</v>
      </c>
      <c r="AA3408" s="30" t="str">
        <f t="shared" si="964"/>
        <v>Ação de sensorizar</v>
      </c>
      <c r="AB3408" s="31" t="str">
        <f t="shared" si="949"/>
        <v>categoria.revit</v>
      </c>
      <c r="AC3408" s="32" t="s">
        <v>1995</v>
      </c>
      <c r="AD3408" s="31" t="str">
        <f t="shared" si="957"/>
        <v>null</v>
      </c>
      <c r="AE3408" s="32" t="s">
        <v>0</v>
      </c>
      <c r="AF3408" s="31" t="str">
        <f t="shared" si="955"/>
        <v>null</v>
      </c>
      <c r="AG3408" s="32" t="s">
        <v>0</v>
      </c>
      <c r="AH3408" s="31" t="str">
        <f t="shared" si="950"/>
        <v>classe.ifc</v>
      </c>
      <c r="AI3408" s="32" t="s">
        <v>1960</v>
      </c>
      <c r="AJ3408" s="31" t="str">
        <f t="shared" si="956"/>
        <v>null</v>
      </c>
      <c r="AK3408" s="32" t="s">
        <v>0</v>
      </c>
      <c r="AL3408" s="31" t="str">
        <f t="shared" si="961"/>
        <v>código.abnt</v>
      </c>
      <c r="AM3408" s="33" t="s">
        <v>11114</v>
      </c>
    </row>
    <row r="3409" spans="1:39" ht="6.9" customHeight="1" x14ac:dyDescent="0.4">
      <c r="A3409" s="13">
        <v>3409</v>
      </c>
      <c r="B3409" s="14" t="s">
        <v>25</v>
      </c>
      <c r="C3409" s="35" t="str">
        <f t="shared" si="958"/>
        <v>p.sensorizar</v>
      </c>
      <c r="D3409" s="16" t="str">
        <f t="shared" si="953"/>
        <v>é.sensor.proximidade.retroreflexivo</v>
      </c>
      <c r="E3409" s="17" t="s">
        <v>26</v>
      </c>
      <c r="F3409" s="36" t="str">
        <f t="shared" si="962"/>
        <v>d.sensorizar</v>
      </c>
      <c r="G3409" s="20" t="s">
        <v>2491</v>
      </c>
      <c r="H3409" s="20" t="s">
        <v>12846</v>
      </c>
      <c r="I3409" s="21" t="str">
        <f t="shared" si="959"/>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60"/>
        <v>Propriedade destinada a sensorizar: é.sensor.proximidade.retroreflexivo</v>
      </c>
      <c r="V3409" s="26" t="str">
        <f t="shared" si="954"/>
        <v>Dado para sensorizar: sensor.proximidade.retroreflexivo -- Formatado como (rdfs:Literal or xsd:string)</v>
      </c>
      <c r="W3409" s="27" t="s">
        <v>5303</v>
      </c>
      <c r="X3409" s="28" t="s">
        <v>2200</v>
      </c>
      <c r="Y3409" s="29" t="s">
        <v>9819</v>
      </c>
      <c r="Z3409" s="30" t="str">
        <f t="shared" si="963"/>
        <v>d.sensorizar.116</v>
      </c>
      <c r="AA3409" s="30" t="str">
        <f t="shared" si="964"/>
        <v>Ação de sensorizar</v>
      </c>
      <c r="AB3409" s="31" t="str">
        <f t="shared" ref="AB3409:AB3510" si="965">IF(AC3409="null", "null", "categoria.revit")</f>
        <v>categoria.revit</v>
      </c>
      <c r="AC3409" s="32" t="s">
        <v>1995</v>
      </c>
      <c r="AD3409" s="31" t="str">
        <f t="shared" si="957"/>
        <v>null</v>
      </c>
      <c r="AE3409" s="32" t="s">
        <v>0</v>
      </c>
      <c r="AF3409" s="31" t="str">
        <f t="shared" si="955"/>
        <v>null</v>
      </c>
      <c r="AG3409" s="32" t="s">
        <v>0</v>
      </c>
      <c r="AH3409" s="31" t="str">
        <f t="shared" ref="AH3409:AH3510" si="966">IF(AI3409="null", "null", "classe.ifc")</f>
        <v>classe.ifc</v>
      </c>
      <c r="AI3409" s="32" t="s">
        <v>1960</v>
      </c>
      <c r="AJ3409" s="31" t="str">
        <f t="shared" si="956"/>
        <v>null</v>
      </c>
      <c r="AK3409" s="32" t="s">
        <v>0</v>
      </c>
      <c r="AL3409" s="31" t="str">
        <f t="shared" si="961"/>
        <v>código.abnt</v>
      </c>
      <c r="AM3409" s="33" t="s">
        <v>11114</v>
      </c>
    </row>
    <row r="3410" spans="1:39" ht="6.9" customHeight="1" x14ac:dyDescent="0.4">
      <c r="A3410" s="13">
        <v>3410</v>
      </c>
      <c r="B3410" s="14" t="s">
        <v>25</v>
      </c>
      <c r="C3410" s="35" t="str">
        <f t="shared" si="958"/>
        <v>p.sensorizar</v>
      </c>
      <c r="D3410" s="16" t="str">
        <f t="shared" si="953"/>
        <v>é.sensor.de.proximidade</v>
      </c>
      <c r="E3410" s="17" t="s">
        <v>26</v>
      </c>
      <c r="F3410" s="36" t="str">
        <f t="shared" si="962"/>
        <v>d.sensorizar</v>
      </c>
      <c r="G3410" s="20" t="s">
        <v>2492</v>
      </c>
      <c r="H3410" s="20" t="s">
        <v>12846</v>
      </c>
      <c r="I3410" s="21" t="str">
        <f t="shared" si="959"/>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60"/>
        <v>Propriedade destinada a sensorizar: é.sensor.de.proximidade</v>
      </c>
      <c r="V3410" s="26" t="str">
        <f t="shared" si="954"/>
        <v>Dado para sensorizar: sensor.de.proximidade -- Formatado como (rdfs:Literal or xsd:string)</v>
      </c>
      <c r="W3410" s="27" t="s">
        <v>5303</v>
      </c>
      <c r="X3410" s="28" t="s">
        <v>2200</v>
      </c>
      <c r="Y3410" s="29" t="s">
        <v>9819</v>
      </c>
      <c r="Z3410" s="30" t="str">
        <f t="shared" si="963"/>
        <v>d.sensorizar.117</v>
      </c>
      <c r="AA3410" s="30" t="str">
        <f t="shared" si="964"/>
        <v>Ação de sensorizar</v>
      </c>
      <c r="AB3410" s="31" t="str">
        <f t="shared" si="965"/>
        <v>categoria.revit</v>
      </c>
      <c r="AC3410" s="32" t="s">
        <v>1995</v>
      </c>
      <c r="AD3410" s="31" t="str">
        <f t="shared" si="957"/>
        <v>null</v>
      </c>
      <c r="AE3410" s="32" t="s">
        <v>0</v>
      </c>
      <c r="AF3410" s="31" t="str">
        <f t="shared" si="955"/>
        <v>null</v>
      </c>
      <c r="AG3410" s="32" t="s">
        <v>0</v>
      </c>
      <c r="AH3410" s="31" t="str">
        <f t="shared" si="966"/>
        <v>classe.ifc</v>
      </c>
      <c r="AI3410" s="32" t="s">
        <v>1960</v>
      </c>
      <c r="AJ3410" s="31" t="str">
        <f t="shared" si="956"/>
        <v>null</v>
      </c>
      <c r="AK3410" s="32" t="s">
        <v>0</v>
      </c>
      <c r="AL3410" s="31" t="str">
        <f t="shared" si="961"/>
        <v>código.abnt</v>
      </c>
      <c r="AM3410" s="33" t="s">
        <v>11114</v>
      </c>
    </row>
    <row r="3411" spans="1:39" ht="6.9" customHeight="1" x14ac:dyDescent="0.4">
      <c r="A3411" s="13">
        <v>3411</v>
      </c>
      <c r="B3411" s="14" t="s">
        <v>25</v>
      </c>
      <c r="C3411" s="35" t="str">
        <f t="shared" si="958"/>
        <v>p.sensorizar</v>
      </c>
      <c r="D3411" s="16" t="str">
        <f t="shared" si="953"/>
        <v>é.sensor.de.proximidade.inox</v>
      </c>
      <c r="E3411" s="17" t="s">
        <v>26</v>
      </c>
      <c r="F3411" s="36" t="str">
        <f t="shared" si="962"/>
        <v>d.sensorizar</v>
      </c>
      <c r="G3411" s="20" t="s">
        <v>2493</v>
      </c>
      <c r="H3411" s="20" t="s">
        <v>12846</v>
      </c>
      <c r="I3411" s="21" t="str">
        <f t="shared" si="959"/>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60"/>
        <v>Propriedade destinada a sensorizar: é.sensor.de.proximidade.inox</v>
      </c>
      <c r="V3411" s="26" t="str">
        <f t="shared" si="954"/>
        <v>Dado para sensorizar: sensor.de.proximidade.inox -- Formatado como (rdfs:Literal or xsd:string)</v>
      </c>
      <c r="W3411" s="27" t="s">
        <v>10633</v>
      </c>
      <c r="X3411" s="28" t="s">
        <v>2201</v>
      </c>
      <c r="Y3411" s="29" t="s">
        <v>9820</v>
      </c>
      <c r="Z3411" s="30" t="str">
        <f t="shared" si="963"/>
        <v>d.sensorizar.118</v>
      </c>
      <c r="AA3411" s="30" t="str">
        <f t="shared" si="964"/>
        <v>Ação de sensorizar</v>
      </c>
      <c r="AB3411" s="31" t="str">
        <f t="shared" si="965"/>
        <v>categoria.revit</v>
      </c>
      <c r="AC3411" s="32" t="s">
        <v>1995</v>
      </c>
      <c r="AD3411" s="31" t="str">
        <f t="shared" si="957"/>
        <v>null</v>
      </c>
      <c r="AE3411" s="32" t="s">
        <v>0</v>
      </c>
      <c r="AF3411" s="31" t="str">
        <f t="shared" si="955"/>
        <v>null</v>
      </c>
      <c r="AG3411" s="32" t="s">
        <v>0</v>
      </c>
      <c r="AH3411" s="31" t="str">
        <f t="shared" si="966"/>
        <v>classe.ifc</v>
      </c>
      <c r="AI3411" s="32" t="s">
        <v>1960</v>
      </c>
      <c r="AJ3411" s="31" t="str">
        <f t="shared" si="956"/>
        <v>null</v>
      </c>
      <c r="AK3411" s="32" t="s">
        <v>0</v>
      </c>
      <c r="AL3411" s="31" t="str">
        <f t="shared" si="961"/>
        <v>código.abnt</v>
      </c>
      <c r="AM3411" s="33" t="s">
        <v>11114</v>
      </c>
    </row>
    <row r="3412" spans="1:39" ht="6.9" customHeight="1" x14ac:dyDescent="0.4">
      <c r="A3412" s="13">
        <v>3412</v>
      </c>
      <c r="B3412" s="14" t="s">
        <v>25</v>
      </c>
      <c r="C3412" s="35" t="str">
        <f t="shared" si="958"/>
        <v>p.sensorizar</v>
      </c>
      <c r="D3412" s="16" t="str">
        <f t="shared" si="953"/>
        <v>é.sensor.de.cortina.de.luz</v>
      </c>
      <c r="E3412" s="17" t="s">
        <v>26</v>
      </c>
      <c r="F3412" s="36" t="str">
        <f t="shared" si="962"/>
        <v>d.sensorizar</v>
      </c>
      <c r="G3412" s="20" t="s">
        <v>2494</v>
      </c>
      <c r="H3412" s="20" t="s">
        <v>12846</v>
      </c>
      <c r="I3412" s="21" t="str">
        <f t="shared" si="959"/>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60"/>
        <v>Propriedade destinada a sensorizar: é.sensor.de.cortina.de.luz</v>
      </c>
      <c r="V3412" s="26" t="str">
        <f t="shared" si="954"/>
        <v>Dado para sensorizar: sensor.de.cortina.de.luz -- Formatado como (rdfs:Literal or xsd:string)</v>
      </c>
      <c r="W3412" s="27" t="s">
        <v>5304</v>
      </c>
      <c r="X3412" s="28" t="s">
        <v>2202</v>
      </c>
      <c r="Y3412" s="29" t="s">
        <v>9821</v>
      </c>
      <c r="Z3412" s="30" t="str">
        <f t="shared" si="963"/>
        <v>d.sensorizar.119</v>
      </c>
      <c r="AA3412" s="30" t="str">
        <f t="shared" si="964"/>
        <v>Ação de sensorizar</v>
      </c>
      <c r="AB3412" s="31" t="str">
        <f t="shared" si="965"/>
        <v>categoria.revit</v>
      </c>
      <c r="AC3412" s="32" t="s">
        <v>1995</v>
      </c>
      <c r="AD3412" s="31" t="str">
        <f t="shared" si="957"/>
        <v>null</v>
      </c>
      <c r="AE3412" s="32" t="s">
        <v>0</v>
      </c>
      <c r="AF3412" s="31" t="str">
        <f t="shared" si="955"/>
        <v>null</v>
      </c>
      <c r="AG3412" s="32" t="s">
        <v>0</v>
      </c>
      <c r="AH3412" s="31" t="str">
        <f t="shared" si="966"/>
        <v>classe.ifc</v>
      </c>
      <c r="AI3412" s="32" t="s">
        <v>1960</v>
      </c>
      <c r="AJ3412" s="31" t="str">
        <f t="shared" si="956"/>
        <v>null</v>
      </c>
      <c r="AK3412" s="32" t="s">
        <v>0</v>
      </c>
      <c r="AL3412" s="31" t="str">
        <f t="shared" si="961"/>
        <v>código.abnt</v>
      </c>
      <c r="AM3412" s="33" t="s">
        <v>11114</v>
      </c>
    </row>
    <row r="3413" spans="1:39" ht="6.9" customHeight="1" x14ac:dyDescent="0.4">
      <c r="A3413" s="13">
        <v>3413</v>
      </c>
      <c r="B3413" s="14" t="s">
        <v>25</v>
      </c>
      <c r="C3413" s="35" t="str">
        <f t="shared" si="958"/>
        <v>p.sensorizar</v>
      </c>
      <c r="D3413" s="16" t="str">
        <f t="shared" si="953"/>
        <v>é.sensor.encoder</v>
      </c>
      <c r="E3413" s="17" t="s">
        <v>26</v>
      </c>
      <c r="F3413" s="36" t="str">
        <f t="shared" si="962"/>
        <v>d.sensorizar</v>
      </c>
      <c r="G3413" s="20" t="s">
        <v>2495</v>
      </c>
      <c r="H3413" s="20" t="s">
        <v>12846</v>
      </c>
      <c r="I3413" s="21" t="str">
        <f t="shared" si="959"/>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60"/>
        <v>Propriedade destinada a sensorizar: é.sensor.encoder</v>
      </c>
      <c r="V3413" s="26" t="str">
        <f t="shared" si="954"/>
        <v>Dado para sensorizar: sensor.encoder -- Formatado como (rdfs:Literal or xsd:string)</v>
      </c>
      <c r="W3413" s="27" t="s">
        <v>5305</v>
      </c>
      <c r="X3413" s="28" t="s">
        <v>2203</v>
      </c>
      <c r="Y3413" s="29" t="s">
        <v>9822</v>
      </c>
      <c r="Z3413" s="30" t="str">
        <f t="shared" si="963"/>
        <v>d.sensorizar.120</v>
      </c>
      <c r="AA3413" s="30" t="str">
        <f t="shared" si="964"/>
        <v>Ação de sensorizar</v>
      </c>
      <c r="AB3413" s="31" t="str">
        <f t="shared" si="965"/>
        <v>categoria.revit</v>
      </c>
      <c r="AC3413" s="32" t="s">
        <v>1995</v>
      </c>
      <c r="AD3413" s="31" t="str">
        <f t="shared" si="957"/>
        <v>null</v>
      </c>
      <c r="AE3413" s="32" t="s">
        <v>0</v>
      </c>
      <c r="AF3413" s="31" t="str">
        <f t="shared" si="955"/>
        <v>null</v>
      </c>
      <c r="AG3413" s="32" t="s">
        <v>0</v>
      </c>
      <c r="AH3413" s="31" t="str">
        <f t="shared" si="966"/>
        <v>classe.ifc</v>
      </c>
      <c r="AI3413" s="32" t="s">
        <v>1960</v>
      </c>
      <c r="AJ3413" s="31" t="str">
        <f t="shared" si="956"/>
        <v>null</v>
      </c>
      <c r="AK3413" s="32" t="s">
        <v>0</v>
      </c>
      <c r="AL3413" s="31" t="str">
        <f t="shared" si="961"/>
        <v>código.abnt</v>
      </c>
      <c r="AM3413" s="33" t="s">
        <v>11114</v>
      </c>
    </row>
    <row r="3414" spans="1:39" ht="6.9" customHeight="1" x14ac:dyDescent="0.4">
      <c r="A3414" s="13">
        <v>3414</v>
      </c>
      <c r="B3414" s="14" t="s">
        <v>25</v>
      </c>
      <c r="C3414" s="35" t="str">
        <f t="shared" si="958"/>
        <v>p.sensorizar</v>
      </c>
      <c r="D3414" s="16" t="str">
        <f t="shared" si="953"/>
        <v>é.sensor.lorawan</v>
      </c>
      <c r="E3414" s="17" t="s">
        <v>26</v>
      </c>
      <c r="F3414" s="36" t="str">
        <f t="shared" si="962"/>
        <v>d.sensorizar</v>
      </c>
      <c r="G3414" s="41" t="s">
        <v>2956</v>
      </c>
      <c r="H3414" s="20" t="s">
        <v>12846</v>
      </c>
      <c r="I3414" s="21" t="str">
        <f t="shared" si="959"/>
        <v>null</v>
      </c>
      <c r="J3414" s="42" t="s">
        <v>0</v>
      </c>
      <c r="K3414" s="42" t="s">
        <v>0</v>
      </c>
      <c r="L3414" s="42" t="s">
        <v>0</v>
      </c>
      <c r="M3414" s="42" t="s">
        <v>0</v>
      </c>
      <c r="N3414" s="42" t="s">
        <v>0</v>
      </c>
      <c r="O3414" s="42" t="s">
        <v>0</v>
      </c>
      <c r="P3414" s="42" t="s">
        <v>0</v>
      </c>
      <c r="Q3414" s="42" t="s">
        <v>0</v>
      </c>
      <c r="R3414" s="42" t="s">
        <v>0</v>
      </c>
      <c r="S3414" s="25" t="s">
        <v>1</v>
      </c>
      <c r="T3414" s="25" t="s">
        <v>6790</v>
      </c>
      <c r="U3414" s="26" t="str">
        <f t="shared" si="960"/>
        <v>Propriedade destinada a sensorizar: é.sensor.lorawan</v>
      </c>
      <c r="V3414" s="26" t="str">
        <f t="shared" si="954"/>
        <v>Dado para sensorizar: sensor.lorawan -- Formatado como (rdfs:Literal or xsd:string)</v>
      </c>
      <c r="W3414" s="27" t="s">
        <v>2962</v>
      </c>
      <c r="X3414" s="28" t="s">
        <v>4212</v>
      </c>
      <c r="Y3414" s="29" t="s">
        <v>9823</v>
      </c>
      <c r="Z3414" s="30" t="str">
        <f t="shared" si="963"/>
        <v>d.sensorizar.121</v>
      </c>
      <c r="AA3414" s="30" t="str">
        <f t="shared" si="964"/>
        <v>Ação de sensorizar</v>
      </c>
      <c r="AB3414" s="31" t="str">
        <f t="shared" si="965"/>
        <v>categoria.revit</v>
      </c>
      <c r="AC3414" s="32" t="s">
        <v>1995</v>
      </c>
      <c r="AD3414" s="31" t="str">
        <f t="shared" si="957"/>
        <v>null</v>
      </c>
      <c r="AE3414" s="32" t="s">
        <v>0</v>
      </c>
      <c r="AF3414" s="31" t="str">
        <f t="shared" si="955"/>
        <v>null</v>
      </c>
      <c r="AG3414" s="32" t="s">
        <v>0</v>
      </c>
      <c r="AH3414" s="31" t="str">
        <f t="shared" si="966"/>
        <v>classe.ifc</v>
      </c>
      <c r="AI3414" s="32" t="s">
        <v>1960</v>
      </c>
      <c r="AJ3414" s="31" t="str">
        <f t="shared" si="956"/>
        <v>null</v>
      </c>
      <c r="AK3414" s="32" t="s">
        <v>0</v>
      </c>
      <c r="AL3414" s="31" t="str">
        <f t="shared" si="961"/>
        <v>código.abnt</v>
      </c>
      <c r="AM3414" s="33" t="s">
        <v>11114</v>
      </c>
    </row>
    <row r="3415" spans="1:39" ht="6.9" customHeight="1" x14ac:dyDescent="0.4">
      <c r="A3415" s="13">
        <v>3415</v>
      </c>
      <c r="B3415" s="14" t="s">
        <v>25</v>
      </c>
      <c r="C3415" s="35" t="str">
        <f t="shared" si="958"/>
        <v>p.sensorizar</v>
      </c>
      <c r="D3415" s="16" t="str">
        <f t="shared" si="953"/>
        <v>é.sensor.ultrasônico</v>
      </c>
      <c r="E3415" s="17" t="s">
        <v>26</v>
      </c>
      <c r="F3415" s="36" t="str">
        <f>F3413</f>
        <v>d.sensorizar</v>
      </c>
      <c r="G3415" s="20" t="s">
        <v>2843</v>
      </c>
      <c r="H3415" s="20" t="s">
        <v>12846</v>
      </c>
      <c r="I3415" s="21" t="str">
        <f t="shared" si="959"/>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60"/>
        <v>Propriedade destinada a sensorizar: é.sensor.ultrasônico</v>
      </c>
      <c r="V3415" s="26" t="str">
        <f t="shared" si="954"/>
        <v>Dado para sensorizar: sensor.ultrasônico -- Formatado como (rdfs:Literal or xsd:string)</v>
      </c>
      <c r="W3415" s="27" t="s">
        <v>10634</v>
      </c>
      <c r="X3415" s="28" t="s">
        <v>2204</v>
      </c>
      <c r="Y3415" s="29" t="s">
        <v>9824</v>
      </c>
      <c r="Z3415" s="30" t="str">
        <f t="shared" si="963"/>
        <v>d.sensorizar.122</v>
      </c>
      <c r="AA3415" s="30" t="str">
        <f t="shared" si="964"/>
        <v>Ação de sensorizar</v>
      </c>
      <c r="AB3415" s="31" t="str">
        <f t="shared" si="965"/>
        <v>categoria.revit</v>
      </c>
      <c r="AC3415" s="32" t="s">
        <v>1995</v>
      </c>
      <c r="AD3415" s="31" t="str">
        <f t="shared" si="957"/>
        <v>null</v>
      </c>
      <c r="AE3415" s="32" t="s">
        <v>0</v>
      </c>
      <c r="AF3415" s="31" t="str">
        <f t="shared" si="955"/>
        <v>null</v>
      </c>
      <c r="AG3415" s="32" t="s">
        <v>0</v>
      </c>
      <c r="AH3415" s="31" t="str">
        <f t="shared" si="966"/>
        <v>classe.ifc</v>
      </c>
      <c r="AI3415" s="32" t="s">
        <v>1960</v>
      </c>
      <c r="AJ3415" s="31" t="str">
        <f t="shared" si="956"/>
        <v>null</v>
      </c>
      <c r="AK3415" s="32" t="s">
        <v>0</v>
      </c>
      <c r="AL3415" s="31" t="str">
        <f t="shared" si="961"/>
        <v>código.abnt</v>
      </c>
      <c r="AM3415" s="33" t="s">
        <v>11114</v>
      </c>
    </row>
    <row r="3416" spans="1:39" ht="6.9" customHeight="1" x14ac:dyDescent="0.4">
      <c r="A3416" s="13">
        <v>3416</v>
      </c>
      <c r="B3416" s="14" t="s">
        <v>25</v>
      </c>
      <c r="C3416" s="15" t="str">
        <f t="shared" si="958"/>
        <v>p.separar</v>
      </c>
      <c r="D3416" s="16" t="str">
        <f t="shared" si="953"/>
        <v>é.divisória.cimentícia</v>
      </c>
      <c r="E3416" s="17" t="s">
        <v>26</v>
      </c>
      <c r="F3416" s="40" t="s">
        <v>2089</v>
      </c>
      <c r="G3416" s="19" t="s">
        <v>14347</v>
      </c>
      <c r="H3416" s="20" t="s">
        <v>12846</v>
      </c>
      <c r="I3416" s="21" t="str">
        <f t="shared" si="959"/>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60"/>
        <v>Propriedade destinada a separar: é.divisória.cimentícia</v>
      </c>
      <c r="V3416" s="26" t="str">
        <f t="shared" si="954"/>
        <v>Dado para separar: divisória.cimentícia -- Formatado como (rdfs:Literal or xsd:string)</v>
      </c>
      <c r="W3416" s="27" t="s">
        <v>14349</v>
      </c>
      <c r="X3416" s="28" t="s">
        <v>14377</v>
      </c>
      <c r="Y3416" s="28" t="s">
        <v>14363</v>
      </c>
      <c r="Z3416" s="30" t="str">
        <f t="shared" si="963"/>
        <v>d.separar.100</v>
      </c>
      <c r="AA3416" s="30" t="str">
        <f t="shared" si="964"/>
        <v>Ação de separar</v>
      </c>
      <c r="AB3416" s="31" t="str">
        <f t="shared" si="965"/>
        <v>categoria.revit</v>
      </c>
      <c r="AC3416" s="32" t="s">
        <v>11115</v>
      </c>
      <c r="AD3416" s="31" t="str">
        <f t="shared" si="957"/>
        <v>null</v>
      </c>
      <c r="AE3416" s="32" t="s">
        <v>0</v>
      </c>
      <c r="AF3416" s="31" t="str">
        <f t="shared" si="955"/>
        <v>null</v>
      </c>
      <c r="AG3416" s="32" t="s">
        <v>0</v>
      </c>
      <c r="AH3416" s="31" t="str">
        <f t="shared" si="966"/>
        <v>classe.ifc</v>
      </c>
      <c r="AI3416" s="32" t="s">
        <v>1961</v>
      </c>
      <c r="AJ3416" s="31" t="str">
        <f t="shared" si="956"/>
        <v>null</v>
      </c>
      <c r="AK3416" s="32" t="s">
        <v>0</v>
      </c>
      <c r="AL3416" s="31" t="str">
        <f t="shared" si="961"/>
        <v>null</v>
      </c>
      <c r="AM3416" s="33" t="s">
        <v>0</v>
      </c>
    </row>
    <row r="3417" spans="1:39" ht="6.9" customHeight="1" x14ac:dyDescent="0.4">
      <c r="A3417" s="13">
        <v>3417</v>
      </c>
      <c r="B3417" s="14" t="s">
        <v>25</v>
      </c>
      <c r="C3417" s="35" t="str">
        <f t="shared" si="958"/>
        <v>p.separar</v>
      </c>
      <c r="D3417" s="16" t="str">
        <f t="shared" si="953"/>
        <v>é.divisória.drywall</v>
      </c>
      <c r="E3417" s="17" t="s">
        <v>26</v>
      </c>
      <c r="F3417" s="36" t="str">
        <f>F3416</f>
        <v>d.separar</v>
      </c>
      <c r="G3417" s="19" t="s">
        <v>2364</v>
      </c>
      <c r="H3417" s="20" t="s">
        <v>12846</v>
      </c>
      <c r="I3417" s="21" t="str">
        <f t="shared" si="959"/>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960"/>
        <v>Propriedade destinada a separar: é.divisória.drywall</v>
      </c>
      <c r="V3417" s="26" t="str">
        <f t="shared" si="954"/>
        <v>Dado para separar: divisória.drywall -- Formatado como (rdfs:Literal or xsd:string)</v>
      </c>
      <c r="W3417" s="27" t="s">
        <v>14348</v>
      </c>
      <c r="X3417" s="28" t="s">
        <v>14378</v>
      </c>
      <c r="Y3417" s="28" t="s">
        <v>14364</v>
      </c>
      <c r="Z3417" s="30" t="str">
        <f t="shared" si="963"/>
        <v>d.separar.101</v>
      </c>
      <c r="AA3417" s="30" t="str">
        <f t="shared" si="964"/>
        <v>Ação de separar</v>
      </c>
      <c r="AB3417" s="31" t="str">
        <f t="shared" si="965"/>
        <v>categoria.revit</v>
      </c>
      <c r="AC3417" s="32" t="s">
        <v>11115</v>
      </c>
      <c r="AD3417" s="31" t="str">
        <f t="shared" si="957"/>
        <v>null</v>
      </c>
      <c r="AE3417" s="32" t="s">
        <v>0</v>
      </c>
      <c r="AF3417" s="31" t="str">
        <f t="shared" si="955"/>
        <v>null</v>
      </c>
      <c r="AG3417" s="32" t="s">
        <v>0</v>
      </c>
      <c r="AH3417" s="31" t="str">
        <f t="shared" si="966"/>
        <v>classe.ifc</v>
      </c>
      <c r="AI3417" s="32" t="s">
        <v>1961</v>
      </c>
      <c r="AJ3417" s="31" t="str">
        <f t="shared" si="956"/>
        <v>null</v>
      </c>
      <c r="AK3417" s="32" t="s">
        <v>0</v>
      </c>
      <c r="AL3417" s="31" t="str">
        <f t="shared" si="961"/>
        <v>null</v>
      </c>
      <c r="AM3417" s="33" t="s">
        <v>0</v>
      </c>
    </row>
    <row r="3418" spans="1:39" ht="6.9" customHeight="1" x14ac:dyDescent="0.4">
      <c r="A3418" s="13">
        <v>3418</v>
      </c>
      <c r="B3418" s="14" t="s">
        <v>25</v>
      </c>
      <c r="C3418" s="35" t="str">
        <f t="shared" si="958"/>
        <v>p.separar</v>
      </c>
      <c r="D3418" s="16" t="str">
        <f t="shared" si="953"/>
        <v>é.divisória.naval</v>
      </c>
      <c r="E3418" s="17" t="s">
        <v>26</v>
      </c>
      <c r="F3418" s="36" t="str">
        <f>F3416</f>
        <v>d.separar</v>
      </c>
      <c r="G3418" s="19" t="s">
        <v>2365</v>
      </c>
      <c r="H3418" s="20" t="s">
        <v>12846</v>
      </c>
      <c r="I3418" s="21" t="str">
        <f t="shared" si="959"/>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60"/>
        <v>Propriedade destinada a separar: é.divisória.naval</v>
      </c>
      <c r="V3418" s="26" t="str">
        <f t="shared" si="954"/>
        <v>Dado para separar: divisória.naval -- Formatado como (rdfs:Literal or xsd:string)</v>
      </c>
      <c r="W3418" s="27" t="s">
        <v>14350</v>
      </c>
      <c r="X3418" s="28" t="s">
        <v>14379</v>
      </c>
      <c r="Y3418" s="28" t="s">
        <v>14365</v>
      </c>
      <c r="Z3418" s="30" t="str">
        <f t="shared" si="963"/>
        <v>d.separar.102</v>
      </c>
      <c r="AA3418" s="30" t="str">
        <f t="shared" si="964"/>
        <v>Ação de separar</v>
      </c>
      <c r="AB3418" s="31" t="str">
        <f t="shared" si="965"/>
        <v>categoria.revit</v>
      </c>
      <c r="AC3418" s="32" t="s">
        <v>11115</v>
      </c>
      <c r="AD3418" s="31" t="str">
        <f t="shared" si="957"/>
        <v>null</v>
      </c>
      <c r="AE3418" s="32" t="s">
        <v>0</v>
      </c>
      <c r="AF3418" s="31" t="str">
        <f t="shared" si="955"/>
        <v>null</v>
      </c>
      <c r="AG3418" s="32" t="s">
        <v>0</v>
      </c>
      <c r="AH3418" s="31" t="str">
        <f t="shared" si="966"/>
        <v>classe.ifc</v>
      </c>
      <c r="AI3418" s="32" t="s">
        <v>1961</v>
      </c>
      <c r="AJ3418" s="31" t="str">
        <f t="shared" si="956"/>
        <v>null</v>
      </c>
      <c r="AK3418" s="32" t="s">
        <v>0</v>
      </c>
      <c r="AL3418" s="31" t="str">
        <f t="shared" si="961"/>
        <v>null</v>
      </c>
      <c r="AM3418" s="33" t="s">
        <v>0</v>
      </c>
    </row>
    <row r="3419" spans="1:39" ht="6.9" customHeight="1" x14ac:dyDescent="0.4">
      <c r="A3419" s="13">
        <v>3419</v>
      </c>
      <c r="B3419" s="14" t="s">
        <v>25</v>
      </c>
      <c r="C3419" s="35" t="str">
        <f t="shared" si="958"/>
        <v>p.separar</v>
      </c>
      <c r="D3419" s="16" t="str">
        <f t="shared" si="953"/>
        <v>é.divisória.de.vidro</v>
      </c>
      <c r="E3419" s="17" t="s">
        <v>26</v>
      </c>
      <c r="F3419" s="36" t="str">
        <f>F3417</f>
        <v>d.separar</v>
      </c>
      <c r="G3419" s="19" t="s">
        <v>14401</v>
      </c>
      <c r="H3419" s="20" t="s">
        <v>12846</v>
      </c>
      <c r="I3419" s="21" t="str">
        <f t="shared" si="959"/>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60"/>
        <v>Propriedade destinada a separar: é.divisória.de.vidro</v>
      </c>
      <c r="V3419" s="26" t="str">
        <f t="shared" si="954"/>
        <v>Dado para separar: divisória.de.vidro -- Formatado como (rdfs:Literal or xsd:string)</v>
      </c>
      <c r="W3419" s="27" t="s">
        <v>14397</v>
      </c>
      <c r="X3419" s="28" t="s">
        <v>14398</v>
      </c>
      <c r="Y3419" s="28" t="s">
        <v>14399</v>
      </c>
      <c r="Z3419" s="30" t="str">
        <f t="shared" si="963"/>
        <v>d.separar.103</v>
      </c>
      <c r="AA3419" s="30" t="str">
        <f t="shared" si="964"/>
        <v>Ação de separar</v>
      </c>
      <c r="AB3419" s="31" t="str">
        <f t="shared" si="965"/>
        <v>categoria.revit</v>
      </c>
      <c r="AC3419" s="32" t="s">
        <v>11115</v>
      </c>
      <c r="AD3419" s="31" t="str">
        <f t="shared" si="957"/>
        <v>null</v>
      </c>
      <c r="AE3419" s="32" t="s">
        <v>0</v>
      </c>
      <c r="AF3419" s="31" t="str">
        <f t="shared" si="955"/>
        <v>null</v>
      </c>
      <c r="AG3419" s="32" t="s">
        <v>0</v>
      </c>
      <c r="AH3419" s="31" t="str">
        <f t="shared" si="966"/>
        <v>classe.ifc</v>
      </c>
      <c r="AI3419" s="32" t="s">
        <v>1961</v>
      </c>
      <c r="AJ3419" s="31" t="str">
        <f t="shared" si="956"/>
        <v>null</v>
      </c>
      <c r="AK3419" s="32" t="s">
        <v>0</v>
      </c>
      <c r="AL3419" s="31" t="str">
        <f t="shared" si="961"/>
        <v>null</v>
      </c>
      <c r="AM3419" s="33" t="s">
        <v>0</v>
      </c>
    </row>
    <row r="3420" spans="1:39" ht="6.9" customHeight="1" x14ac:dyDescent="0.4">
      <c r="A3420" s="13">
        <v>3420</v>
      </c>
      <c r="B3420" s="14" t="s">
        <v>25</v>
      </c>
      <c r="C3420" s="35" t="str">
        <f t="shared" si="958"/>
        <v>p.separar</v>
      </c>
      <c r="D3420" s="16" t="str">
        <f t="shared" si="953"/>
        <v>é.grade</v>
      </c>
      <c r="E3420" s="17" t="s">
        <v>26</v>
      </c>
      <c r="F3420" s="36" t="str">
        <f t="shared" ref="F3420:F3431" si="967">F3419</f>
        <v>d.separar</v>
      </c>
      <c r="G3420" s="19" t="s">
        <v>2366</v>
      </c>
      <c r="H3420" s="36" t="s">
        <v>12846</v>
      </c>
      <c r="I3420" s="21" t="str">
        <f t="shared" si="959"/>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60"/>
        <v>Propriedade destinada a separar: é.grade</v>
      </c>
      <c r="V3420" s="26" t="str">
        <f t="shared" si="954"/>
        <v>Dado para separar: grade -- Formatado como (rdfs:Literal or xsd:string)</v>
      </c>
      <c r="W3420" s="27" t="s">
        <v>14351</v>
      </c>
      <c r="X3420" s="28" t="s">
        <v>14382</v>
      </c>
      <c r="Y3420" s="28" t="s">
        <v>14400</v>
      </c>
      <c r="Z3420" s="30" t="str">
        <f t="shared" si="963"/>
        <v>d.separar.104</v>
      </c>
      <c r="AA3420" s="30" t="str">
        <f t="shared" si="964"/>
        <v>Ação de separar</v>
      </c>
      <c r="AB3420" s="31" t="str">
        <f t="shared" si="965"/>
        <v>categoria.revit</v>
      </c>
      <c r="AC3420" s="32" t="s">
        <v>11116</v>
      </c>
      <c r="AD3420" s="31" t="str">
        <f t="shared" si="957"/>
        <v>null</v>
      </c>
      <c r="AE3420" s="32" t="s">
        <v>0</v>
      </c>
      <c r="AF3420" s="31" t="str">
        <f t="shared" si="955"/>
        <v>null</v>
      </c>
      <c r="AG3420" s="32" t="s">
        <v>0</v>
      </c>
      <c r="AH3420" s="31" t="str">
        <f t="shared" si="966"/>
        <v>classe.ifc</v>
      </c>
      <c r="AI3420" s="32" t="s">
        <v>1961</v>
      </c>
      <c r="AJ3420" s="31" t="str">
        <f t="shared" si="956"/>
        <v>null</v>
      </c>
      <c r="AK3420" s="32" t="s">
        <v>0</v>
      </c>
      <c r="AL3420" s="31" t="str">
        <f t="shared" si="961"/>
        <v>null</v>
      </c>
      <c r="AM3420" s="33" t="s">
        <v>0</v>
      </c>
    </row>
    <row r="3421" spans="1:39" ht="6.9" customHeight="1" x14ac:dyDescent="0.4">
      <c r="A3421" s="13">
        <v>3421</v>
      </c>
      <c r="B3421" s="14" t="s">
        <v>25</v>
      </c>
      <c r="C3421" s="35" t="str">
        <f t="shared" si="958"/>
        <v>p.separar</v>
      </c>
      <c r="D3421" s="16" t="str">
        <f t="shared" si="953"/>
        <v>é.grade.aramada</v>
      </c>
      <c r="E3421" s="17" t="s">
        <v>26</v>
      </c>
      <c r="F3421" s="36" t="str">
        <f t="shared" si="967"/>
        <v>d.separar</v>
      </c>
      <c r="G3421" s="19" t="s">
        <v>2367</v>
      </c>
      <c r="H3421" s="20" t="s">
        <v>12846</v>
      </c>
      <c r="I3421" s="21" t="str">
        <f t="shared" si="959"/>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60"/>
        <v>Propriedade destinada a separar: é.grade.aramada</v>
      </c>
      <c r="V3421" s="26" t="str">
        <f t="shared" si="954"/>
        <v>Dado para separar: grade.aramada -- Formatado como (rdfs:Literal or xsd:string)</v>
      </c>
      <c r="W3421" s="27" t="s">
        <v>14352</v>
      </c>
      <c r="X3421" s="28" t="s">
        <v>14383</v>
      </c>
      <c r="Y3421" s="28" t="s">
        <v>14366</v>
      </c>
      <c r="Z3421" s="30" t="str">
        <f t="shared" si="963"/>
        <v>d.separar.105</v>
      </c>
      <c r="AA3421" s="30" t="str">
        <f t="shared" si="964"/>
        <v>Ação de separar</v>
      </c>
      <c r="AB3421" s="31" t="str">
        <f t="shared" si="965"/>
        <v>categoria.revit</v>
      </c>
      <c r="AC3421" s="32" t="s">
        <v>11116</v>
      </c>
      <c r="AD3421" s="31" t="str">
        <f t="shared" si="957"/>
        <v>null</v>
      </c>
      <c r="AE3421" s="32" t="s">
        <v>0</v>
      </c>
      <c r="AF3421" s="31" t="str">
        <f t="shared" si="955"/>
        <v>null</v>
      </c>
      <c r="AG3421" s="32" t="s">
        <v>0</v>
      </c>
      <c r="AH3421" s="31" t="str">
        <f t="shared" si="966"/>
        <v>classe.ifc</v>
      </c>
      <c r="AI3421" s="32" t="s">
        <v>1961</v>
      </c>
      <c r="AJ3421" s="31" t="str">
        <f t="shared" si="956"/>
        <v>null</v>
      </c>
      <c r="AK3421" s="32" t="s">
        <v>0</v>
      </c>
      <c r="AL3421" s="31" t="str">
        <f t="shared" si="961"/>
        <v>null</v>
      </c>
      <c r="AM3421" s="33" t="s">
        <v>0</v>
      </c>
    </row>
    <row r="3422" spans="1:39" ht="6.9" customHeight="1" x14ac:dyDescent="0.4">
      <c r="A3422" s="13">
        <v>3422</v>
      </c>
      <c r="B3422" s="14" t="s">
        <v>25</v>
      </c>
      <c r="C3422" s="35" t="str">
        <f t="shared" si="958"/>
        <v>p.separar</v>
      </c>
      <c r="D3422" s="16" t="str">
        <f t="shared" si="953"/>
        <v>é.grade.de.barras</v>
      </c>
      <c r="E3422" s="17" t="s">
        <v>26</v>
      </c>
      <c r="F3422" s="36" t="str">
        <f t="shared" si="967"/>
        <v>d.separar</v>
      </c>
      <c r="G3422" s="19" t="s">
        <v>2368</v>
      </c>
      <c r="H3422" s="20" t="s">
        <v>12846</v>
      </c>
      <c r="I3422" s="21" t="str">
        <f t="shared" si="959"/>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60"/>
        <v>Propriedade destinada a separar: é.grade.de.barras</v>
      </c>
      <c r="V3422" s="26" t="str">
        <f t="shared" si="954"/>
        <v>Dado para separar: grade.de.barras -- Formatado como (rdfs:Literal or xsd:string)</v>
      </c>
      <c r="W3422" s="27" t="s">
        <v>14353</v>
      </c>
      <c r="X3422" s="28" t="s">
        <v>14384</v>
      </c>
      <c r="Y3422" s="28" t="s">
        <v>14367</v>
      </c>
      <c r="Z3422" s="30" t="str">
        <f t="shared" si="963"/>
        <v>d.separar.106</v>
      </c>
      <c r="AA3422" s="30" t="str">
        <f t="shared" si="964"/>
        <v>Ação de separar</v>
      </c>
      <c r="AB3422" s="31" t="str">
        <f t="shared" si="965"/>
        <v>categoria.revit</v>
      </c>
      <c r="AC3422" s="32" t="s">
        <v>11116</v>
      </c>
      <c r="AD3422" s="31" t="str">
        <f t="shared" si="957"/>
        <v>null</v>
      </c>
      <c r="AE3422" s="32" t="s">
        <v>0</v>
      </c>
      <c r="AF3422" s="31" t="str">
        <f t="shared" si="955"/>
        <v>null</v>
      </c>
      <c r="AG3422" s="32" t="s">
        <v>0</v>
      </c>
      <c r="AH3422" s="31" t="str">
        <f t="shared" si="966"/>
        <v>classe.ifc</v>
      </c>
      <c r="AI3422" s="32" t="s">
        <v>1961</v>
      </c>
      <c r="AJ3422" s="31" t="str">
        <f t="shared" si="956"/>
        <v>null</v>
      </c>
      <c r="AK3422" s="32" t="s">
        <v>0</v>
      </c>
      <c r="AL3422" s="31" t="str">
        <f t="shared" si="961"/>
        <v>null</v>
      </c>
      <c r="AM3422" s="33" t="s">
        <v>0</v>
      </c>
    </row>
    <row r="3423" spans="1:39" ht="6.9" customHeight="1" x14ac:dyDescent="0.4">
      <c r="A3423" s="13">
        <v>3423</v>
      </c>
      <c r="B3423" s="14" t="s">
        <v>25</v>
      </c>
      <c r="C3423" s="35" t="str">
        <f t="shared" si="958"/>
        <v>p.separar</v>
      </c>
      <c r="D3423" s="16" t="str">
        <f t="shared" si="953"/>
        <v>é.grade.decorativa</v>
      </c>
      <c r="E3423" s="17" t="s">
        <v>26</v>
      </c>
      <c r="F3423" s="36" t="str">
        <f t="shared" si="967"/>
        <v>d.separar</v>
      </c>
      <c r="G3423" s="19" t="s">
        <v>2369</v>
      </c>
      <c r="H3423" s="20" t="s">
        <v>12846</v>
      </c>
      <c r="I3423" s="21" t="str">
        <f t="shared" si="959"/>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60"/>
        <v>Propriedade destinada a separar: é.grade.decorativa</v>
      </c>
      <c r="V3423" s="26" t="str">
        <f t="shared" si="954"/>
        <v>Dado para separar: grade.decorativa -- Formatado como (rdfs:Literal or xsd:string)</v>
      </c>
      <c r="W3423" s="27" t="s">
        <v>14354</v>
      </c>
      <c r="X3423" s="28" t="s">
        <v>14385</v>
      </c>
      <c r="Y3423" s="28" t="s">
        <v>14368</v>
      </c>
      <c r="Z3423" s="30" t="str">
        <f t="shared" si="963"/>
        <v>d.separar.107</v>
      </c>
      <c r="AA3423" s="30" t="str">
        <f t="shared" si="964"/>
        <v>Ação de separar</v>
      </c>
      <c r="AB3423" s="31" t="str">
        <f t="shared" si="965"/>
        <v>categoria.revit</v>
      </c>
      <c r="AC3423" s="32" t="s">
        <v>11116</v>
      </c>
      <c r="AD3423" s="31" t="str">
        <f t="shared" si="957"/>
        <v>null</v>
      </c>
      <c r="AE3423" s="32" t="s">
        <v>0</v>
      </c>
      <c r="AF3423" s="31" t="str">
        <f t="shared" si="955"/>
        <v>null</v>
      </c>
      <c r="AG3423" s="32" t="s">
        <v>0</v>
      </c>
      <c r="AH3423" s="31" t="str">
        <f t="shared" si="966"/>
        <v>classe.ifc</v>
      </c>
      <c r="AI3423" s="32" t="s">
        <v>1961</v>
      </c>
      <c r="AJ3423" s="31" t="str">
        <f t="shared" si="956"/>
        <v>null</v>
      </c>
      <c r="AK3423" s="32" t="s">
        <v>0</v>
      </c>
      <c r="AL3423" s="31" t="str">
        <f t="shared" si="961"/>
        <v>null</v>
      </c>
      <c r="AM3423" s="33" t="s">
        <v>0</v>
      </c>
    </row>
    <row r="3424" spans="1:39" ht="6.9" customHeight="1" x14ac:dyDescent="0.4">
      <c r="A3424" s="13">
        <v>3424</v>
      </c>
      <c r="B3424" s="14" t="s">
        <v>25</v>
      </c>
      <c r="C3424" s="35" t="str">
        <f t="shared" si="958"/>
        <v>p.separar</v>
      </c>
      <c r="D3424" s="16" t="str">
        <f t="shared" si="953"/>
        <v>é.grade.prisional</v>
      </c>
      <c r="E3424" s="17" t="s">
        <v>26</v>
      </c>
      <c r="F3424" s="36" t="str">
        <f t="shared" si="967"/>
        <v>d.separar</v>
      </c>
      <c r="G3424" s="19" t="s">
        <v>2370</v>
      </c>
      <c r="H3424" s="20" t="s">
        <v>12846</v>
      </c>
      <c r="I3424" s="21" t="str">
        <f t="shared" si="959"/>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60"/>
        <v>Propriedade destinada a separar: é.grade.prisional</v>
      </c>
      <c r="V3424" s="26" t="str">
        <f t="shared" si="954"/>
        <v>Dado para separar: grade.prisional -- Formatado como (rdfs:Literal or xsd:string)</v>
      </c>
      <c r="W3424" s="27" t="s">
        <v>14355</v>
      </c>
      <c r="X3424" s="28" t="s">
        <v>14386</v>
      </c>
      <c r="Y3424" s="28" t="s">
        <v>14369</v>
      </c>
      <c r="Z3424" s="30" t="str">
        <f t="shared" si="963"/>
        <v>d.separar.108</v>
      </c>
      <c r="AA3424" s="30" t="str">
        <f t="shared" si="964"/>
        <v>Ação de separar</v>
      </c>
      <c r="AB3424" s="31" t="str">
        <f t="shared" si="965"/>
        <v>categoria.revit</v>
      </c>
      <c r="AC3424" s="32" t="s">
        <v>11116</v>
      </c>
      <c r="AD3424" s="31" t="str">
        <f t="shared" si="957"/>
        <v>null</v>
      </c>
      <c r="AE3424" s="32" t="s">
        <v>0</v>
      </c>
      <c r="AF3424" s="31" t="str">
        <f t="shared" si="955"/>
        <v>null</v>
      </c>
      <c r="AG3424" s="32" t="s">
        <v>0</v>
      </c>
      <c r="AH3424" s="31" t="str">
        <f t="shared" si="966"/>
        <v>classe.ifc</v>
      </c>
      <c r="AI3424" s="32" t="s">
        <v>1961</v>
      </c>
      <c r="AJ3424" s="31" t="str">
        <f t="shared" si="956"/>
        <v>null</v>
      </c>
      <c r="AK3424" s="32" t="s">
        <v>0</v>
      </c>
      <c r="AL3424" s="31" t="str">
        <f t="shared" si="961"/>
        <v>null</v>
      </c>
      <c r="AM3424" s="33" t="s">
        <v>0</v>
      </c>
    </row>
    <row r="3425" spans="1:39" ht="6.9" customHeight="1" x14ac:dyDescent="0.4">
      <c r="A3425" s="13">
        <v>3425</v>
      </c>
      <c r="B3425" s="14" t="s">
        <v>25</v>
      </c>
      <c r="C3425" s="35" t="str">
        <f t="shared" si="958"/>
        <v>p.separar</v>
      </c>
      <c r="D3425" s="16" t="str">
        <f t="shared" si="953"/>
        <v>é.parede</v>
      </c>
      <c r="E3425" s="17" t="s">
        <v>26</v>
      </c>
      <c r="F3425" s="36" t="str">
        <f t="shared" si="967"/>
        <v>d.separar</v>
      </c>
      <c r="G3425" s="19" t="s">
        <v>2371</v>
      </c>
      <c r="H3425" s="36" t="s">
        <v>12846</v>
      </c>
      <c r="I3425" s="21" t="str">
        <f t="shared" si="959"/>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60"/>
        <v>Propriedade destinada a separar: é.parede</v>
      </c>
      <c r="V3425" s="26" t="str">
        <f t="shared" si="954"/>
        <v>Dado para separar: parede -- Formatado como (rdfs:Literal or xsd:string)</v>
      </c>
      <c r="W3425" s="27" t="s">
        <v>14356</v>
      </c>
      <c r="X3425" s="28" t="s">
        <v>14380</v>
      </c>
      <c r="Y3425" s="28" t="s">
        <v>14370</v>
      </c>
      <c r="Z3425" s="30" t="str">
        <f t="shared" si="963"/>
        <v>d.separar.109</v>
      </c>
      <c r="AA3425" s="30" t="str">
        <f t="shared" si="964"/>
        <v>Ação de separar</v>
      </c>
      <c r="AB3425" s="31" t="str">
        <f t="shared" si="965"/>
        <v>categoria.revit</v>
      </c>
      <c r="AC3425" s="32" t="s">
        <v>11115</v>
      </c>
      <c r="AD3425" s="31" t="str">
        <f t="shared" si="957"/>
        <v>null</v>
      </c>
      <c r="AE3425" s="32" t="s">
        <v>0</v>
      </c>
      <c r="AF3425" s="31" t="str">
        <f t="shared" si="955"/>
        <v>null</v>
      </c>
      <c r="AG3425" s="32" t="s">
        <v>0</v>
      </c>
      <c r="AH3425" s="31" t="str">
        <f t="shared" si="966"/>
        <v>classe.ifc</v>
      </c>
      <c r="AI3425" s="32" t="s">
        <v>1961</v>
      </c>
      <c r="AJ3425" s="31" t="str">
        <f t="shared" si="956"/>
        <v>null</v>
      </c>
      <c r="AK3425" s="32" t="s">
        <v>0</v>
      </c>
      <c r="AL3425" s="31" t="str">
        <f t="shared" si="961"/>
        <v>null</v>
      </c>
      <c r="AM3425" s="33" t="s">
        <v>0</v>
      </c>
    </row>
    <row r="3426" spans="1:39" ht="6.9" customHeight="1" x14ac:dyDescent="0.4">
      <c r="A3426" s="13">
        <v>3426</v>
      </c>
      <c r="B3426" s="14" t="s">
        <v>25</v>
      </c>
      <c r="C3426" s="35" t="str">
        <f t="shared" si="958"/>
        <v>p.separar</v>
      </c>
      <c r="D3426" s="16" t="str">
        <f t="shared" si="953"/>
        <v>é.parede.de.bloco.de.concreto</v>
      </c>
      <c r="E3426" s="17" t="s">
        <v>26</v>
      </c>
      <c r="F3426" s="36" t="str">
        <f t="shared" si="967"/>
        <v>d.separar</v>
      </c>
      <c r="G3426" s="19" t="s">
        <v>14394</v>
      </c>
      <c r="H3426" s="20" t="s">
        <v>12846</v>
      </c>
      <c r="I3426" s="21" t="str">
        <f t="shared" si="959"/>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60"/>
        <v>Propriedade destinada a separar: é.parede.de.bloco.de.concreto</v>
      </c>
      <c r="V3426" s="26" t="str">
        <f t="shared" si="954"/>
        <v>Dado para separar: parede.de.bloco.de.concreto -- Formatado como (rdfs:Literal or xsd:string)</v>
      </c>
      <c r="W3426" s="27" t="s">
        <v>14390</v>
      </c>
      <c r="X3426" s="28" t="s">
        <v>14375</v>
      </c>
      <c r="Y3426" s="28" t="s">
        <v>14361</v>
      </c>
      <c r="Z3426" s="30" t="str">
        <f t="shared" si="963"/>
        <v>d.separar.110</v>
      </c>
      <c r="AA3426" s="30" t="str">
        <f t="shared" si="964"/>
        <v>Ação de separar</v>
      </c>
      <c r="AB3426" s="31" t="str">
        <f t="shared" si="965"/>
        <v>categoria.revit</v>
      </c>
      <c r="AC3426" s="32" t="s">
        <v>11115</v>
      </c>
      <c r="AD3426" s="31" t="str">
        <f t="shared" si="957"/>
        <v>null</v>
      </c>
      <c r="AE3426" s="32" t="s">
        <v>0</v>
      </c>
      <c r="AF3426" s="31" t="str">
        <f t="shared" si="955"/>
        <v>null</v>
      </c>
      <c r="AG3426" s="32" t="s">
        <v>0</v>
      </c>
      <c r="AH3426" s="31" t="str">
        <f t="shared" si="966"/>
        <v>classe.ifc</v>
      </c>
      <c r="AI3426" s="32" t="s">
        <v>1961</v>
      </c>
      <c r="AJ3426" s="31" t="str">
        <f t="shared" si="956"/>
        <v>null</v>
      </c>
      <c r="AK3426" s="32" t="s">
        <v>0</v>
      </c>
      <c r="AL3426" s="31" t="str">
        <f t="shared" si="961"/>
        <v>null</v>
      </c>
      <c r="AM3426" s="33" t="s">
        <v>0</v>
      </c>
    </row>
    <row r="3427" spans="1:39" ht="6.9" customHeight="1" x14ac:dyDescent="0.4">
      <c r="A3427" s="13">
        <v>3427</v>
      </c>
      <c r="B3427" s="14" t="s">
        <v>25</v>
      </c>
      <c r="C3427" s="35" t="str">
        <f t="shared" si="958"/>
        <v>p.separar</v>
      </c>
      <c r="D3427" s="16" t="str">
        <f t="shared" si="953"/>
        <v>é.parede.de.bloco.sílico.calcário</v>
      </c>
      <c r="E3427" s="17" t="s">
        <v>26</v>
      </c>
      <c r="F3427" s="36" t="str">
        <f t="shared" si="967"/>
        <v>d.separar</v>
      </c>
      <c r="G3427" s="19" t="s">
        <v>14395</v>
      </c>
      <c r="H3427" s="20" t="s">
        <v>12846</v>
      </c>
      <c r="I3427" s="21" t="str">
        <f t="shared" si="959"/>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60"/>
        <v>Propriedade destinada a separar: é.parede.de.bloco.sílico.calcário</v>
      </c>
      <c r="V3427" s="26" t="str">
        <f t="shared" si="954"/>
        <v>Dado para separar: parede.de.bloco.sílico.calcário -- Formatado como (rdfs:Literal or xsd:string)</v>
      </c>
      <c r="W3427" s="27" t="s">
        <v>14396</v>
      </c>
      <c r="X3427" s="28" t="s">
        <v>14376</v>
      </c>
      <c r="Y3427" s="28" t="s">
        <v>14362</v>
      </c>
      <c r="Z3427" s="30" t="str">
        <f t="shared" si="963"/>
        <v>d.separar.111</v>
      </c>
      <c r="AA3427" s="30" t="str">
        <f t="shared" si="964"/>
        <v>Ação de separar</v>
      </c>
      <c r="AB3427" s="31" t="str">
        <f t="shared" si="965"/>
        <v>categoria.revit</v>
      </c>
      <c r="AC3427" s="32" t="s">
        <v>11115</v>
      </c>
      <c r="AD3427" s="31" t="str">
        <f t="shared" si="957"/>
        <v>null</v>
      </c>
      <c r="AE3427" s="32" t="s">
        <v>0</v>
      </c>
      <c r="AF3427" s="31" t="str">
        <f t="shared" si="955"/>
        <v>null</v>
      </c>
      <c r="AG3427" s="32" t="s">
        <v>0</v>
      </c>
      <c r="AH3427" s="31" t="str">
        <f t="shared" si="966"/>
        <v>classe.ifc</v>
      </c>
      <c r="AI3427" s="32" t="s">
        <v>1961</v>
      </c>
      <c r="AJ3427" s="31" t="str">
        <f t="shared" si="956"/>
        <v>null</v>
      </c>
      <c r="AK3427" s="32" t="s">
        <v>0</v>
      </c>
      <c r="AL3427" s="31" t="str">
        <f t="shared" si="961"/>
        <v>null</v>
      </c>
      <c r="AM3427" s="33" t="s">
        <v>0</v>
      </c>
    </row>
    <row r="3428" spans="1:39" ht="6.9" customHeight="1" x14ac:dyDescent="0.4">
      <c r="A3428" s="13">
        <v>3428</v>
      </c>
      <c r="B3428" s="14" t="s">
        <v>25</v>
      </c>
      <c r="C3428" s="35" t="str">
        <f t="shared" si="958"/>
        <v>p.separar</v>
      </c>
      <c r="D3428" s="16" t="str">
        <f t="shared" si="953"/>
        <v>é.parede.de.tijolo.comum</v>
      </c>
      <c r="E3428" s="17" t="s">
        <v>26</v>
      </c>
      <c r="F3428" s="36" t="str">
        <f t="shared" si="967"/>
        <v>d.separar</v>
      </c>
      <c r="G3428" s="19" t="s">
        <v>14391</v>
      </c>
      <c r="H3428" s="20" t="s">
        <v>12846</v>
      </c>
      <c r="I3428" s="21" t="str">
        <f t="shared" si="959"/>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60"/>
        <v>Propriedade destinada a separar: é.parede.de.tijolo.comum</v>
      </c>
      <c r="V3428" s="26" t="str">
        <f t="shared" si="954"/>
        <v>Dado para separar: parede.de.tijolo.comum -- Formatado como (rdfs:Literal or xsd:string)</v>
      </c>
      <c r="W3428" s="27" t="s">
        <v>14357</v>
      </c>
      <c r="X3428" s="28" t="s">
        <v>14387</v>
      </c>
      <c r="Y3428" s="28" t="s">
        <v>14372</v>
      </c>
      <c r="Z3428" s="30" t="str">
        <f t="shared" si="963"/>
        <v>d.separar.112</v>
      </c>
      <c r="AA3428" s="30" t="str">
        <f t="shared" si="964"/>
        <v>Ação de separar</v>
      </c>
      <c r="AB3428" s="31" t="str">
        <f t="shared" si="965"/>
        <v>categoria.revit</v>
      </c>
      <c r="AC3428" s="32" t="s">
        <v>11115</v>
      </c>
      <c r="AD3428" s="31" t="str">
        <f t="shared" si="957"/>
        <v>null</v>
      </c>
      <c r="AE3428" s="32" t="s">
        <v>0</v>
      </c>
      <c r="AF3428" s="31" t="str">
        <f t="shared" si="955"/>
        <v>null</v>
      </c>
      <c r="AG3428" s="32" t="s">
        <v>0</v>
      </c>
      <c r="AH3428" s="31" t="str">
        <f t="shared" si="966"/>
        <v>classe.ifc</v>
      </c>
      <c r="AI3428" s="32" t="s">
        <v>1961</v>
      </c>
      <c r="AJ3428" s="31" t="str">
        <f t="shared" si="956"/>
        <v>null</v>
      </c>
      <c r="AK3428" s="32" t="s">
        <v>0</v>
      </c>
      <c r="AL3428" s="31" t="str">
        <f t="shared" si="961"/>
        <v>null</v>
      </c>
      <c r="AM3428" s="33" t="s">
        <v>0</v>
      </c>
    </row>
    <row r="3429" spans="1:39" ht="6.9" customHeight="1" x14ac:dyDescent="0.4">
      <c r="A3429" s="13">
        <v>3429</v>
      </c>
      <c r="B3429" s="14" t="s">
        <v>25</v>
      </c>
      <c r="C3429" s="35" t="str">
        <f t="shared" si="958"/>
        <v>p.separar</v>
      </c>
      <c r="D3429" s="16" t="str">
        <f t="shared" si="953"/>
        <v>é.parede.de.tijolo.de.vidro</v>
      </c>
      <c r="E3429" s="17" t="s">
        <v>26</v>
      </c>
      <c r="F3429" s="36" t="str">
        <f t="shared" si="967"/>
        <v>d.separar</v>
      </c>
      <c r="G3429" s="19" t="s">
        <v>14392</v>
      </c>
      <c r="H3429" s="20" t="s">
        <v>12846</v>
      </c>
      <c r="I3429" s="21" t="str">
        <f t="shared" si="959"/>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60"/>
        <v>Propriedade destinada a separar: é.parede.de.tijolo.de.vidro</v>
      </c>
      <c r="V3429" s="26" t="str">
        <f t="shared" si="954"/>
        <v>Dado para separar: parede.de.tijolo.de.vidro -- Formatado como (rdfs:Literal or xsd:string)</v>
      </c>
      <c r="W3429" s="27" t="s">
        <v>14358</v>
      </c>
      <c r="X3429" s="28" t="s">
        <v>14388</v>
      </c>
      <c r="Y3429" s="28" t="s">
        <v>14373</v>
      </c>
      <c r="Z3429" s="30" t="str">
        <f t="shared" si="963"/>
        <v>d.separar.113</v>
      </c>
      <c r="AA3429" s="30" t="str">
        <f t="shared" si="964"/>
        <v>Ação de separar</v>
      </c>
      <c r="AB3429" s="31" t="str">
        <f t="shared" si="965"/>
        <v>categoria.revit</v>
      </c>
      <c r="AC3429" s="32" t="s">
        <v>11115</v>
      </c>
      <c r="AD3429" s="31" t="str">
        <f t="shared" si="957"/>
        <v>null</v>
      </c>
      <c r="AE3429" s="32" t="s">
        <v>0</v>
      </c>
      <c r="AF3429" s="31" t="str">
        <f t="shared" si="955"/>
        <v>null</v>
      </c>
      <c r="AG3429" s="32" t="s">
        <v>0</v>
      </c>
      <c r="AH3429" s="31" t="str">
        <f t="shared" si="966"/>
        <v>classe.ifc</v>
      </c>
      <c r="AI3429" s="32" t="s">
        <v>1961</v>
      </c>
      <c r="AJ3429" s="31" t="str">
        <f t="shared" si="956"/>
        <v>null</v>
      </c>
      <c r="AK3429" s="32" t="s">
        <v>0</v>
      </c>
      <c r="AL3429" s="31" t="str">
        <f t="shared" si="961"/>
        <v>null</v>
      </c>
      <c r="AM3429" s="33" t="s">
        <v>0</v>
      </c>
    </row>
    <row r="3430" spans="1:39" ht="6.9" customHeight="1" x14ac:dyDescent="0.4">
      <c r="A3430" s="13">
        <v>3430</v>
      </c>
      <c r="B3430" s="14" t="s">
        <v>25</v>
      </c>
      <c r="C3430" s="35" t="str">
        <f t="shared" si="958"/>
        <v>p.separar</v>
      </c>
      <c r="D3430" s="16" t="str">
        <f t="shared" si="953"/>
        <v>é.parede.de.tijolo.furado</v>
      </c>
      <c r="E3430" s="17" t="s">
        <v>26</v>
      </c>
      <c r="F3430" s="36" t="str">
        <f t="shared" si="967"/>
        <v>d.separar</v>
      </c>
      <c r="G3430" s="19" t="s">
        <v>14393</v>
      </c>
      <c r="H3430" s="20" t="s">
        <v>12846</v>
      </c>
      <c r="I3430" s="21" t="str">
        <f t="shared" si="959"/>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0"/>
        <v>Propriedade destinada a separar: é.parede.de.tijolo.furado</v>
      </c>
      <c r="V3430" s="26" t="str">
        <f t="shared" si="954"/>
        <v>Dado para separar: parede.de.tijolo.furado -- Formatado como (rdfs:Literal or xsd:string)</v>
      </c>
      <c r="W3430" s="27" t="s">
        <v>14359</v>
      </c>
      <c r="X3430" s="28" t="s">
        <v>14389</v>
      </c>
      <c r="Y3430" s="28" t="s">
        <v>14374</v>
      </c>
      <c r="Z3430" s="30" t="str">
        <f t="shared" si="963"/>
        <v>d.separar.114</v>
      </c>
      <c r="AA3430" s="30" t="str">
        <f t="shared" si="964"/>
        <v>Ação de separar</v>
      </c>
      <c r="AB3430" s="31" t="str">
        <f t="shared" si="965"/>
        <v>categoria.revit</v>
      </c>
      <c r="AC3430" s="32" t="s">
        <v>11115</v>
      </c>
      <c r="AD3430" s="31" t="str">
        <f t="shared" si="957"/>
        <v>null</v>
      </c>
      <c r="AE3430" s="32" t="s">
        <v>0</v>
      </c>
      <c r="AF3430" s="31" t="str">
        <f t="shared" si="955"/>
        <v>null</v>
      </c>
      <c r="AG3430" s="32" t="s">
        <v>0</v>
      </c>
      <c r="AH3430" s="31" t="str">
        <f t="shared" si="966"/>
        <v>classe.ifc</v>
      </c>
      <c r="AI3430" s="32" t="s">
        <v>1961</v>
      </c>
      <c r="AJ3430" s="31" t="str">
        <f t="shared" si="956"/>
        <v>null</v>
      </c>
      <c r="AK3430" s="32" t="s">
        <v>0</v>
      </c>
      <c r="AL3430" s="31" t="str">
        <f t="shared" si="961"/>
        <v>null</v>
      </c>
      <c r="AM3430" s="33" t="s">
        <v>0</v>
      </c>
    </row>
    <row r="3431" spans="1:39" ht="6.9" customHeight="1" x14ac:dyDescent="0.4">
      <c r="A3431" s="13">
        <v>3431</v>
      </c>
      <c r="B3431" s="14" t="s">
        <v>25</v>
      </c>
      <c r="C3431" s="35" t="str">
        <f t="shared" si="958"/>
        <v>p.separar</v>
      </c>
      <c r="D3431" s="16" t="str">
        <f t="shared" si="953"/>
        <v>é.parede.hidráulica</v>
      </c>
      <c r="E3431" s="17" t="s">
        <v>26</v>
      </c>
      <c r="F3431" s="36" t="str">
        <f t="shared" si="967"/>
        <v>d.separar</v>
      </c>
      <c r="G3431" s="19" t="s">
        <v>2372</v>
      </c>
      <c r="H3431" s="20" t="s">
        <v>12846</v>
      </c>
      <c r="I3431" s="21" t="str">
        <f t="shared" si="959"/>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0"/>
        <v>Propriedade destinada a separar: é.parede.hidráulica</v>
      </c>
      <c r="V3431" s="26" t="str">
        <f t="shared" si="954"/>
        <v>Dado para separar: parede.hidráulica -- Formatado como (rdfs:Literal or xsd:string)</v>
      </c>
      <c r="W3431" s="27" t="s">
        <v>14360</v>
      </c>
      <c r="X3431" s="28" t="s">
        <v>14381</v>
      </c>
      <c r="Y3431" s="28" t="s">
        <v>14371</v>
      </c>
      <c r="Z3431" s="30" t="str">
        <f t="shared" si="963"/>
        <v>d.separar.115</v>
      </c>
      <c r="AA3431" s="30" t="str">
        <f t="shared" si="964"/>
        <v>Ação de separar</v>
      </c>
      <c r="AB3431" s="31" t="str">
        <f t="shared" si="965"/>
        <v>categoria.revit</v>
      </c>
      <c r="AC3431" s="32" t="s">
        <v>11115</v>
      </c>
      <c r="AD3431" s="31" t="str">
        <f t="shared" si="957"/>
        <v>null</v>
      </c>
      <c r="AE3431" s="32" t="s">
        <v>0</v>
      </c>
      <c r="AF3431" s="31" t="str">
        <f t="shared" si="955"/>
        <v>null</v>
      </c>
      <c r="AG3431" s="32" t="s">
        <v>0</v>
      </c>
      <c r="AH3431" s="31" t="str">
        <f t="shared" si="966"/>
        <v>classe.ifc</v>
      </c>
      <c r="AI3431" s="32" t="s">
        <v>1961</v>
      </c>
      <c r="AJ3431" s="31" t="str">
        <f t="shared" si="956"/>
        <v>null</v>
      </c>
      <c r="AK3431" s="32" t="s">
        <v>0</v>
      </c>
      <c r="AL3431" s="31" t="str">
        <f t="shared" si="961"/>
        <v>null</v>
      </c>
      <c r="AM3431" s="33" t="s">
        <v>0</v>
      </c>
    </row>
    <row r="3432" spans="1:39" ht="6.9" customHeight="1" x14ac:dyDescent="0.4">
      <c r="A3432" s="13">
        <v>3432</v>
      </c>
      <c r="B3432" s="14" t="s">
        <v>25</v>
      </c>
      <c r="C3432" s="15" t="str">
        <f t="shared" si="958"/>
        <v>p.sepultar</v>
      </c>
      <c r="D3432" s="16" t="str">
        <f t="shared" si="953"/>
        <v>é.cova</v>
      </c>
      <c r="E3432" s="17" t="s">
        <v>26</v>
      </c>
      <c r="F3432" s="40" t="s">
        <v>2627</v>
      </c>
      <c r="G3432" s="19" t="s">
        <v>2634</v>
      </c>
      <c r="H3432" s="20" t="s">
        <v>12846</v>
      </c>
      <c r="I3432" s="21" t="str">
        <f t="shared" si="959"/>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60"/>
        <v>Propriedade destinada a sepultar: é.cova</v>
      </c>
      <c r="V3432" s="26" t="str">
        <f t="shared" si="954"/>
        <v>Dado para sepultar: cova -- Formatado como (rdfs:Literal or xsd:string)</v>
      </c>
      <c r="W3432" s="27" t="s">
        <v>5306</v>
      </c>
      <c r="X3432" s="28" t="s">
        <v>2635</v>
      </c>
      <c r="Y3432" s="29" t="s">
        <v>9825</v>
      </c>
      <c r="Z3432" s="30" t="str">
        <f t="shared" si="963"/>
        <v>d.sepultar.100</v>
      </c>
      <c r="AA3432" s="30" t="str">
        <f t="shared" si="964"/>
        <v>Ação de sepultar</v>
      </c>
      <c r="AB3432" s="31" t="str">
        <f t="shared" si="965"/>
        <v>null</v>
      </c>
      <c r="AC3432" s="32" t="s">
        <v>0</v>
      </c>
      <c r="AD3432" s="31" t="str">
        <f t="shared" si="957"/>
        <v>null</v>
      </c>
      <c r="AE3432" s="32" t="s">
        <v>0</v>
      </c>
      <c r="AF3432" s="31" t="str">
        <f t="shared" si="955"/>
        <v>null</v>
      </c>
      <c r="AG3432" s="32" t="s">
        <v>0</v>
      </c>
      <c r="AH3432" s="31" t="str">
        <f t="shared" si="966"/>
        <v>null</v>
      </c>
      <c r="AI3432" s="32" t="s">
        <v>0</v>
      </c>
      <c r="AJ3432" s="31" t="str">
        <f t="shared" si="956"/>
        <v>null</v>
      </c>
      <c r="AK3432" s="32" t="s">
        <v>0</v>
      </c>
      <c r="AL3432" s="31" t="str">
        <f t="shared" si="961"/>
        <v>null</v>
      </c>
      <c r="AM3432" s="33" t="s">
        <v>0</v>
      </c>
    </row>
    <row r="3433" spans="1:39" ht="6.9" customHeight="1" x14ac:dyDescent="0.4">
      <c r="A3433" s="13">
        <v>3433</v>
      </c>
      <c r="B3433" s="14" t="s">
        <v>25</v>
      </c>
      <c r="C3433" s="35" t="str">
        <f t="shared" si="958"/>
        <v>p.sepultar</v>
      </c>
      <c r="D3433" s="16" t="str">
        <f t="shared" si="953"/>
        <v>é.jazigo</v>
      </c>
      <c r="E3433" s="17" t="s">
        <v>26</v>
      </c>
      <c r="F3433" s="36" t="str">
        <f>F3432</f>
        <v>d.sepultar</v>
      </c>
      <c r="G3433" s="19" t="s">
        <v>2628</v>
      </c>
      <c r="H3433" s="20" t="s">
        <v>12846</v>
      </c>
      <c r="I3433" s="21" t="str">
        <f t="shared" si="959"/>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60"/>
        <v>Propriedade destinada a sepultar: é.jazigo</v>
      </c>
      <c r="V3433" s="26" t="str">
        <f t="shared" si="954"/>
        <v>Dado para sepultar: jazigo -- Formatado como (rdfs:Literal or xsd:string)</v>
      </c>
      <c r="W3433" s="27" t="s">
        <v>5307</v>
      </c>
      <c r="X3433" s="28" t="s">
        <v>2636</v>
      </c>
      <c r="Y3433" s="29" t="s">
        <v>9826</v>
      </c>
      <c r="Z3433" s="30" t="str">
        <f t="shared" si="963"/>
        <v>d.sepultar.101</v>
      </c>
      <c r="AA3433" s="30" t="str">
        <f t="shared" si="964"/>
        <v>Ação de sepultar</v>
      </c>
      <c r="AB3433" s="31" t="str">
        <f t="shared" si="965"/>
        <v>null</v>
      </c>
      <c r="AC3433" s="32" t="s">
        <v>0</v>
      </c>
      <c r="AD3433" s="31" t="str">
        <f t="shared" si="957"/>
        <v>null</v>
      </c>
      <c r="AE3433" s="32" t="s">
        <v>0</v>
      </c>
      <c r="AF3433" s="31" t="str">
        <f t="shared" si="955"/>
        <v>null</v>
      </c>
      <c r="AG3433" s="32" t="s">
        <v>0</v>
      </c>
      <c r="AH3433" s="31" t="str">
        <f t="shared" si="966"/>
        <v>null</v>
      </c>
      <c r="AI3433" s="32" t="s">
        <v>0</v>
      </c>
      <c r="AJ3433" s="31" t="str">
        <f t="shared" si="956"/>
        <v>null</v>
      </c>
      <c r="AK3433" s="32" t="s">
        <v>0</v>
      </c>
      <c r="AL3433" s="31" t="str">
        <f t="shared" si="961"/>
        <v>null</v>
      </c>
      <c r="AM3433" s="33" t="s">
        <v>0</v>
      </c>
    </row>
    <row r="3434" spans="1:39" ht="6.9" customHeight="1" x14ac:dyDescent="0.4">
      <c r="A3434" s="13">
        <v>3434</v>
      </c>
      <c r="B3434" s="14" t="s">
        <v>25</v>
      </c>
      <c r="C3434" s="35" t="str">
        <f t="shared" si="958"/>
        <v>p.sepultar</v>
      </c>
      <c r="D3434" s="16" t="str">
        <f t="shared" si="953"/>
        <v>é.lápide</v>
      </c>
      <c r="E3434" s="17" t="s">
        <v>26</v>
      </c>
      <c r="F3434" s="36" t="str">
        <f>F3433</f>
        <v>d.sepultar</v>
      </c>
      <c r="G3434" s="19" t="s">
        <v>2632</v>
      </c>
      <c r="H3434" s="36" t="s">
        <v>12846</v>
      </c>
      <c r="I3434" s="21" t="str">
        <f t="shared" si="959"/>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60"/>
        <v>Propriedade destinada a sepultar: é.lápide</v>
      </c>
      <c r="V3434" s="26" t="str">
        <f t="shared" si="954"/>
        <v>Dado para sepultar: lápide -- Formatado como (rdfs:Literal or xsd:string)</v>
      </c>
      <c r="W3434" s="27" t="s">
        <v>5308</v>
      </c>
      <c r="X3434" s="28" t="s">
        <v>2637</v>
      </c>
      <c r="Y3434" s="29" t="s">
        <v>9827</v>
      </c>
      <c r="Z3434" s="30" t="str">
        <f t="shared" si="963"/>
        <v>d.sepultar.102</v>
      </c>
      <c r="AA3434" s="30" t="str">
        <f t="shared" si="964"/>
        <v>Ação de sepultar</v>
      </c>
      <c r="AB3434" s="31" t="str">
        <f t="shared" si="965"/>
        <v>null</v>
      </c>
      <c r="AC3434" s="32" t="s">
        <v>0</v>
      </c>
      <c r="AD3434" s="31" t="str">
        <f t="shared" si="957"/>
        <v>null</v>
      </c>
      <c r="AE3434" s="32" t="s">
        <v>0</v>
      </c>
      <c r="AF3434" s="31" t="str">
        <f t="shared" si="955"/>
        <v>null</v>
      </c>
      <c r="AG3434" s="32" t="s">
        <v>0</v>
      </c>
      <c r="AH3434" s="31" t="str">
        <f t="shared" si="966"/>
        <v>null</v>
      </c>
      <c r="AI3434" s="32" t="s">
        <v>0</v>
      </c>
      <c r="AJ3434" s="31" t="str">
        <f t="shared" si="956"/>
        <v>null</v>
      </c>
      <c r="AK3434" s="32" t="s">
        <v>0</v>
      </c>
      <c r="AL3434" s="31" t="str">
        <f t="shared" si="961"/>
        <v>null</v>
      </c>
      <c r="AM3434" s="33" t="s">
        <v>0</v>
      </c>
    </row>
    <row r="3435" spans="1:39" ht="6.9" customHeight="1" x14ac:dyDescent="0.4">
      <c r="A3435" s="13">
        <v>3435</v>
      </c>
      <c r="B3435" s="14" t="s">
        <v>25</v>
      </c>
      <c r="C3435" s="35" t="str">
        <f t="shared" si="958"/>
        <v>p.sepultar</v>
      </c>
      <c r="D3435" s="16" t="str">
        <f t="shared" si="953"/>
        <v>é.urna.de.corpo</v>
      </c>
      <c r="E3435" s="17" t="s">
        <v>26</v>
      </c>
      <c r="F3435" s="36" t="str">
        <f>F3434</f>
        <v>d.sepultar</v>
      </c>
      <c r="G3435" s="19" t="s">
        <v>2629</v>
      </c>
      <c r="H3435" s="20" t="s">
        <v>12846</v>
      </c>
      <c r="I3435" s="21" t="str">
        <f t="shared" si="959"/>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60"/>
        <v>Propriedade destinada a sepultar: é.urna.de.corpo</v>
      </c>
      <c r="V3435" s="26" t="str">
        <f t="shared" si="954"/>
        <v>Dado para sepultar: urna.de.corpo -- Formatado como (rdfs:Literal or xsd:string)</v>
      </c>
      <c r="W3435" s="27" t="s">
        <v>5309</v>
      </c>
      <c r="X3435" s="28" t="s">
        <v>2638</v>
      </c>
      <c r="Y3435" s="29" t="s">
        <v>9828</v>
      </c>
      <c r="Z3435" s="30" t="str">
        <f t="shared" si="963"/>
        <v>d.sepultar.103</v>
      </c>
      <c r="AA3435" s="30" t="str">
        <f t="shared" si="964"/>
        <v>Ação de sepultar</v>
      </c>
      <c r="AB3435" s="31" t="str">
        <f t="shared" si="965"/>
        <v>null</v>
      </c>
      <c r="AC3435" s="32" t="s">
        <v>0</v>
      </c>
      <c r="AD3435" s="31" t="str">
        <f t="shared" si="957"/>
        <v>null</v>
      </c>
      <c r="AE3435" s="32" t="s">
        <v>0</v>
      </c>
      <c r="AF3435" s="31" t="str">
        <f t="shared" si="955"/>
        <v>null</v>
      </c>
      <c r="AG3435" s="32" t="s">
        <v>0</v>
      </c>
      <c r="AH3435" s="31" t="str">
        <f t="shared" si="966"/>
        <v>null</v>
      </c>
      <c r="AI3435" s="32" t="s">
        <v>0</v>
      </c>
      <c r="AJ3435" s="31" t="str">
        <f t="shared" si="956"/>
        <v>null</v>
      </c>
      <c r="AK3435" s="32" t="s">
        <v>0</v>
      </c>
      <c r="AL3435" s="31" t="str">
        <f t="shared" si="961"/>
        <v>null</v>
      </c>
      <c r="AM3435" s="33" t="s">
        <v>0</v>
      </c>
    </row>
    <row r="3436" spans="1:39" ht="6.9" customHeight="1" x14ac:dyDescent="0.4">
      <c r="A3436" s="13">
        <v>3436</v>
      </c>
      <c r="B3436" s="14" t="s">
        <v>25</v>
      </c>
      <c r="C3436" s="35" t="str">
        <f t="shared" si="958"/>
        <v>p.sepultar</v>
      </c>
      <c r="D3436" s="16" t="str">
        <f t="shared" si="953"/>
        <v>é.urna.de.ossos</v>
      </c>
      <c r="E3436" s="17" t="s">
        <v>26</v>
      </c>
      <c r="F3436" s="36" t="str">
        <f>F3435</f>
        <v>d.sepultar</v>
      </c>
      <c r="G3436" s="19" t="s">
        <v>2630</v>
      </c>
      <c r="H3436" s="20" t="s">
        <v>12846</v>
      </c>
      <c r="I3436" s="21" t="str">
        <f t="shared" si="959"/>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60"/>
        <v>Propriedade destinada a sepultar: é.urna.de.ossos</v>
      </c>
      <c r="V3436" s="26" t="str">
        <f t="shared" si="954"/>
        <v>Dado para sepultar: urna.de.ossos -- Formatado como (rdfs:Literal or xsd:string)</v>
      </c>
      <c r="W3436" s="27" t="s">
        <v>5310</v>
      </c>
      <c r="X3436" s="28" t="s">
        <v>2639</v>
      </c>
      <c r="Y3436" s="29" t="s">
        <v>9829</v>
      </c>
      <c r="Z3436" s="30" t="str">
        <f t="shared" si="963"/>
        <v>d.sepultar.104</v>
      </c>
      <c r="AA3436" s="30" t="str">
        <f t="shared" si="964"/>
        <v>Ação de sepultar</v>
      </c>
      <c r="AB3436" s="31" t="str">
        <f t="shared" si="965"/>
        <v>null</v>
      </c>
      <c r="AC3436" s="32" t="s">
        <v>0</v>
      </c>
      <c r="AD3436" s="31" t="str">
        <f t="shared" si="957"/>
        <v>null</v>
      </c>
      <c r="AE3436" s="32" t="s">
        <v>0</v>
      </c>
      <c r="AF3436" s="31" t="str">
        <f t="shared" si="955"/>
        <v>null</v>
      </c>
      <c r="AG3436" s="32" t="s">
        <v>0</v>
      </c>
      <c r="AH3436" s="31" t="str">
        <f t="shared" si="966"/>
        <v>null</v>
      </c>
      <c r="AI3436" s="32" t="s">
        <v>0</v>
      </c>
      <c r="AJ3436" s="31" t="str">
        <f t="shared" si="956"/>
        <v>null</v>
      </c>
      <c r="AK3436" s="32" t="s">
        <v>0</v>
      </c>
      <c r="AL3436" s="31" t="str">
        <f t="shared" si="961"/>
        <v>null</v>
      </c>
      <c r="AM3436" s="33" t="s">
        <v>0</v>
      </c>
    </row>
    <row r="3437" spans="1:39" ht="6.9" customHeight="1" x14ac:dyDescent="0.4">
      <c r="A3437" s="13">
        <v>3437</v>
      </c>
      <c r="B3437" s="14" t="s">
        <v>25</v>
      </c>
      <c r="C3437" s="35" t="str">
        <f t="shared" si="958"/>
        <v>p.sepultar</v>
      </c>
      <c r="D3437" s="16" t="str">
        <f t="shared" si="953"/>
        <v>é.urna.de.cinzas</v>
      </c>
      <c r="E3437" s="17" t="s">
        <v>26</v>
      </c>
      <c r="F3437" s="36" t="str">
        <f>F3435</f>
        <v>d.sepultar</v>
      </c>
      <c r="G3437" s="19" t="s">
        <v>2631</v>
      </c>
      <c r="H3437" s="20" t="s">
        <v>12846</v>
      </c>
      <c r="I3437" s="21" t="str">
        <f t="shared" si="959"/>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60"/>
        <v>Propriedade destinada a sepultar: é.urna.de.cinzas</v>
      </c>
      <c r="V3437" s="26" t="str">
        <f t="shared" si="954"/>
        <v>Dado para sepultar: urna.de.cinzas -- Formatado como (rdfs:Literal or xsd:string)</v>
      </c>
      <c r="W3437" s="27" t="s">
        <v>5311</v>
      </c>
      <c r="X3437" s="28" t="s">
        <v>2640</v>
      </c>
      <c r="Y3437" s="29" t="s">
        <v>9830</v>
      </c>
      <c r="Z3437" s="30" t="str">
        <f t="shared" si="963"/>
        <v>d.sepultar.105</v>
      </c>
      <c r="AA3437" s="30" t="str">
        <f t="shared" si="964"/>
        <v>Ação de sepultar</v>
      </c>
      <c r="AB3437" s="31" t="str">
        <f t="shared" si="965"/>
        <v>null</v>
      </c>
      <c r="AC3437" s="32" t="s">
        <v>0</v>
      </c>
      <c r="AD3437" s="31" t="str">
        <f t="shared" si="957"/>
        <v>null</v>
      </c>
      <c r="AE3437" s="32" t="s">
        <v>0</v>
      </c>
      <c r="AF3437" s="31" t="str">
        <f t="shared" si="955"/>
        <v>null</v>
      </c>
      <c r="AG3437" s="32" t="s">
        <v>0</v>
      </c>
      <c r="AH3437" s="31" t="str">
        <f t="shared" si="966"/>
        <v>null</v>
      </c>
      <c r="AI3437" s="32" t="s">
        <v>0</v>
      </c>
      <c r="AJ3437" s="31" t="str">
        <f t="shared" si="956"/>
        <v>null</v>
      </c>
      <c r="AK3437" s="32" t="s">
        <v>0</v>
      </c>
      <c r="AL3437" s="31" t="str">
        <f t="shared" si="961"/>
        <v>null</v>
      </c>
      <c r="AM3437" s="33" t="s">
        <v>0</v>
      </c>
    </row>
    <row r="3438" spans="1:39" ht="6.9" customHeight="1" x14ac:dyDescent="0.4">
      <c r="A3438" s="13">
        <v>3438</v>
      </c>
      <c r="B3438" s="14" t="s">
        <v>25</v>
      </c>
      <c r="C3438" s="35" t="str">
        <f t="shared" si="958"/>
        <v>p.sepultar</v>
      </c>
      <c r="D3438" s="16" t="str">
        <f t="shared" si="953"/>
        <v>é.quem.faleceu</v>
      </c>
      <c r="E3438" s="17" t="s">
        <v>26</v>
      </c>
      <c r="F3438" s="36" t="str">
        <f>F3436</f>
        <v>d.sepultar</v>
      </c>
      <c r="G3438" s="19" t="s">
        <v>6512</v>
      </c>
      <c r="H3438" s="20" t="s">
        <v>12846</v>
      </c>
      <c r="I3438" s="21" t="str">
        <f t="shared" si="959"/>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60"/>
        <v>Propriedade destinada a sepultar: é.quem.faleceu</v>
      </c>
      <c r="V3438" s="26" t="str">
        <f t="shared" si="954"/>
        <v>Dado para sepultar: quem.faleceu -- Formatado como (rdfs:Literal or xsd:string)</v>
      </c>
      <c r="W3438" s="27" t="s">
        <v>6514</v>
      </c>
      <c r="X3438" s="28" t="s">
        <v>6513</v>
      </c>
      <c r="Y3438" s="29" t="s">
        <v>9831</v>
      </c>
      <c r="Z3438" s="30" t="str">
        <f t="shared" si="963"/>
        <v>d.sepultar.106</v>
      </c>
      <c r="AA3438" s="30" t="str">
        <f t="shared" si="964"/>
        <v>Ação de sepultar</v>
      </c>
      <c r="AB3438" s="31" t="str">
        <f t="shared" si="965"/>
        <v>null</v>
      </c>
      <c r="AC3438" s="32" t="s">
        <v>0</v>
      </c>
      <c r="AD3438" s="31" t="str">
        <f t="shared" si="957"/>
        <v>null</v>
      </c>
      <c r="AE3438" s="32" t="s">
        <v>0</v>
      </c>
      <c r="AF3438" s="31" t="str">
        <f t="shared" si="955"/>
        <v>null</v>
      </c>
      <c r="AG3438" s="32" t="s">
        <v>0</v>
      </c>
      <c r="AH3438" s="31" t="str">
        <f t="shared" si="966"/>
        <v>null</v>
      </c>
      <c r="AI3438" s="32" t="s">
        <v>0</v>
      </c>
      <c r="AJ3438" s="31" t="str">
        <f t="shared" si="956"/>
        <v>null</v>
      </c>
      <c r="AK3438" s="32" t="s">
        <v>0</v>
      </c>
      <c r="AL3438" s="31" t="str">
        <f t="shared" si="961"/>
        <v>null</v>
      </c>
      <c r="AM3438" s="33" t="s">
        <v>0</v>
      </c>
    </row>
    <row r="3439" spans="1:39" ht="6.9" customHeight="1" x14ac:dyDescent="0.4">
      <c r="A3439" s="13">
        <v>3439</v>
      </c>
      <c r="B3439" s="14" t="s">
        <v>25</v>
      </c>
      <c r="C3439" s="15" t="str">
        <f t="shared" si="958"/>
        <v>p.servir</v>
      </c>
      <c r="D3439" s="16" t="str">
        <f t="shared" si="953"/>
        <v>é.servidor.de</v>
      </c>
      <c r="E3439" s="17" t="s">
        <v>26</v>
      </c>
      <c r="F3439" s="40" t="s">
        <v>2090</v>
      </c>
      <c r="G3439" s="19" t="s">
        <v>2373</v>
      </c>
      <c r="H3439" s="36" t="s">
        <v>12846</v>
      </c>
      <c r="I3439" s="21" t="str">
        <f t="shared" si="959"/>
        <v>null</v>
      </c>
      <c r="J3439" s="22" t="s">
        <v>0</v>
      </c>
      <c r="K3439" s="22" t="s">
        <v>0</v>
      </c>
      <c r="L3439" s="22" t="s">
        <v>0</v>
      </c>
      <c r="M3439" s="22" t="s">
        <v>0</v>
      </c>
      <c r="N3439" s="22" t="s">
        <v>0</v>
      </c>
      <c r="O3439" s="22" t="s">
        <v>0</v>
      </c>
      <c r="P3439" s="22" t="s">
        <v>0</v>
      </c>
      <c r="Q3439" s="23" t="s">
        <v>2220</v>
      </c>
      <c r="R3439" s="42" t="s">
        <v>0</v>
      </c>
      <c r="S3439" s="25" t="s">
        <v>1</v>
      </c>
      <c r="T3439" s="25" t="s">
        <v>6790</v>
      </c>
      <c r="U3439" s="26" t="str">
        <f t="shared" si="960"/>
        <v>Propriedade destinada a servir: é.servidor.de</v>
      </c>
      <c r="V3439" s="26" t="str">
        <f t="shared" si="954"/>
        <v>Dado para servir: servidor.de -- Formatado como (rdfs:Literal or xsd:string)</v>
      </c>
      <c r="W3439" s="27" t="s">
        <v>5312</v>
      </c>
      <c r="X3439" s="28" t="s">
        <v>2206</v>
      </c>
      <c r="Y3439" s="29" t="s">
        <v>9832</v>
      </c>
      <c r="Z3439" s="30" t="str">
        <f t="shared" si="963"/>
        <v>d.servir.100</v>
      </c>
      <c r="AA3439" s="30" t="str">
        <f t="shared" si="964"/>
        <v>Ação de servir</v>
      </c>
      <c r="AB3439" s="31" t="str">
        <f t="shared" si="965"/>
        <v>null</v>
      </c>
      <c r="AC3439" s="32" t="s">
        <v>0</v>
      </c>
      <c r="AD3439" s="31" t="str">
        <f t="shared" si="957"/>
        <v>null</v>
      </c>
      <c r="AE3439" s="32" t="s">
        <v>0</v>
      </c>
      <c r="AF3439" s="31" t="str">
        <f t="shared" si="955"/>
        <v>null</v>
      </c>
      <c r="AG3439" s="32" t="s">
        <v>0</v>
      </c>
      <c r="AH3439" s="31" t="str">
        <f t="shared" si="966"/>
        <v>null</v>
      </c>
      <c r="AI3439" s="32" t="s">
        <v>0</v>
      </c>
      <c r="AJ3439" s="31" t="str">
        <f t="shared" si="956"/>
        <v>null</v>
      </c>
      <c r="AK3439" s="32" t="s">
        <v>0</v>
      </c>
      <c r="AL3439" s="31" t="str">
        <f t="shared" si="961"/>
        <v>null</v>
      </c>
      <c r="AM3439" s="33" t="s">
        <v>0</v>
      </c>
    </row>
    <row r="3440" spans="1:39" ht="6.9" customHeight="1" x14ac:dyDescent="0.4">
      <c r="A3440" s="13">
        <v>3440</v>
      </c>
      <c r="B3440" s="14" t="s">
        <v>25</v>
      </c>
      <c r="C3440" s="35" t="str">
        <f t="shared" si="958"/>
        <v>p.servir</v>
      </c>
      <c r="D3440" s="16" t="str">
        <f t="shared" si="953"/>
        <v>é.servido.por</v>
      </c>
      <c r="E3440" s="17" t="s">
        <v>26</v>
      </c>
      <c r="F3440" s="36" t="str">
        <f>F3439</f>
        <v>d.servir</v>
      </c>
      <c r="G3440" s="19" t="s">
        <v>2374</v>
      </c>
      <c r="H3440" s="20" t="s">
        <v>12846</v>
      </c>
      <c r="I3440" s="21" t="str">
        <f t="shared" si="959"/>
        <v>null</v>
      </c>
      <c r="J3440" s="22" t="s">
        <v>0</v>
      </c>
      <c r="K3440" s="22" t="s">
        <v>0</v>
      </c>
      <c r="L3440" s="22" t="s">
        <v>0</v>
      </c>
      <c r="M3440" s="22" t="s">
        <v>0</v>
      </c>
      <c r="N3440" s="22" t="s">
        <v>0</v>
      </c>
      <c r="O3440" s="22" t="s">
        <v>0</v>
      </c>
      <c r="P3440" s="22" t="s">
        <v>0</v>
      </c>
      <c r="Q3440" s="23" t="s">
        <v>2219</v>
      </c>
      <c r="R3440" s="42" t="s">
        <v>0</v>
      </c>
      <c r="S3440" s="25" t="s">
        <v>1</v>
      </c>
      <c r="T3440" s="25" t="s">
        <v>6790</v>
      </c>
      <c r="U3440" s="26" t="str">
        <f t="shared" si="960"/>
        <v>Propriedade destinada a servir: é.servido.por</v>
      </c>
      <c r="V3440" s="26" t="str">
        <f t="shared" si="954"/>
        <v>Dado para servir: servido.por -- Formatado como (rdfs:Literal or xsd:string)</v>
      </c>
      <c r="W3440" s="27" t="s">
        <v>5313</v>
      </c>
      <c r="X3440" s="28" t="s">
        <v>2207</v>
      </c>
      <c r="Y3440" s="29" t="s">
        <v>9833</v>
      </c>
      <c r="Z3440" s="30" t="str">
        <f t="shared" si="963"/>
        <v>d.servir.101</v>
      </c>
      <c r="AA3440" s="30" t="str">
        <f t="shared" si="964"/>
        <v>Ação de servir</v>
      </c>
      <c r="AB3440" s="31" t="str">
        <f t="shared" si="965"/>
        <v>null</v>
      </c>
      <c r="AC3440" s="32" t="s">
        <v>0</v>
      </c>
      <c r="AD3440" s="31" t="str">
        <f t="shared" si="957"/>
        <v>null</v>
      </c>
      <c r="AE3440" s="32" t="s">
        <v>0</v>
      </c>
      <c r="AF3440" s="31" t="str">
        <f t="shared" si="955"/>
        <v>null</v>
      </c>
      <c r="AG3440" s="32" t="s">
        <v>0</v>
      </c>
      <c r="AH3440" s="31" t="str">
        <f t="shared" si="966"/>
        <v>null</v>
      </c>
      <c r="AI3440" s="32" t="s">
        <v>0</v>
      </c>
      <c r="AJ3440" s="31" t="str">
        <f t="shared" si="956"/>
        <v>null</v>
      </c>
      <c r="AK3440" s="32" t="s">
        <v>0</v>
      </c>
      <c r="AL3440" s="31" t="str">
        <f t="shared" si="961"/>
        <v>null</v>
      </c>
      <c r="AM3440" s="33" t="s">
        <v>0</v>
      </c>
    </row>
    <row r="3441" spans="1:39" ht="6.9" customHeight="1" x14ac:dyDescent="0.4">
      <c r="A3441" s="13">
        <v>3441</v>
      </c>
      <c r="B3441" s="14" t="s">
        <v>25</v>
      </c>
      <c r="C3441" s="35" t="str">
        <f t="shared" si="958"/>
        <v>p.servir</v>
      </c>
      <c r="D3441" s="16" t="str">
        <f t="shared" si="953"/>
        <v>é.tempo.de.serviço</v>
      </c>
      <c r="E3441" s="17" t="s">
        <v>26</v>
      </c>
      <c r="F3441" s="36" t="str">
        <f>F3440</f>
        <v>d.servir</v>
      </c>
      <c r="G3441" s="19" t="s">
        <v>2375</v>
      </c>
      <c r="H3441" s="20" t="s">
        <v>12846</v>
      </c>
      <c r="I3441" s="21" t="str">
        <f t="shared" si="959"/>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60"/>
        <v>Propriedade destinada a servir: é.tempo.de.serviço</v>
      </c>
      <c r="V3441" s="26" t="str">
        <f t="shared" si="954"/>
        <v>Dado para servir: tempo.de.serviço -- Formatado como (rdfs:Literal or xsd:string)</v>
      </c>
      <c r="W3441" s="27" t="s">
        <v>10635</v>
      </c>
      <c r="X3441" s="28" t="s">
        <v>2848</v>
      </c>
      <c r="Y3441" s="29" t="s">
        <v>9834</v>
      </c>
      <c r="Z3441" s="30" t="str">
        <f t="shared" si="963"/>
        <v>d.servir.102</v>
      </c>
      <c r="AA3441" s="30" t="str">
        <f t="shared" si="964"/>
        <v>Ação de servir</v>
      </c>
      <c r="AB3441" s="31" t="str">
        <f t="shared" si="965"/>
        <v>null</v>
      </c>
      <c r="AC3441" s="32" t="s">
        <v>0</v>
      </c>
      <c r="AD3441" s="31" t="str">
        <f t="shared" si="957"/>
        <v>null</v>
      </c>
      <c r="AE3441" s="32" t="s">
        <v>0</v>
      </c>
      <c r="AF3441" s="31" t="str">
        <f t="shared" si="955"/>
        <v>null</v>
      </c>
      <c r="AG3441" s="32" t="s">
        <v>0</v>
      </c>
      <c r="AH3441" s="31" t="str">
        <f t="shared" si="966"/>
        <v>null</v>
      </c>
      <c r="AI3441" s="32" t="s">
        <v>0</v>
      </c>
      <c r="AJ3441" s="31" t="str">
        <f t="shared" si="956"/>
        <v>null</v>
      </c>
      <c r="AK3441" s="32" t="s">
        <v>0</v>
      </c>
      <c r="AL3441" s="31" t="str">
        <f t="shared" si="961"/>
        <v>null</v>
      </c>
      <c r="AM3441" s="33" t="s">
        <v>0</v>
      </c>
    </row>
    <row r="3442" spans="1:39" ht="6.9" customHeight="1" x14ac:dyDescent="0.4">
      <c r="A3442" s="13">
        <v>3442</v>
      </c>
      <c r="B3442" s="14" t="s">
        <v>25</v>
      </c>
      <c r="C3442" s="15" t="str">
        <f t="shared" si="958"/>
        <v>p.sinalizar</v>
      </c>
      <c r="D3442" s="16" t="str">
        <f t="shared" si="953"/>
        <v>é.placa</v>
      </c>
      <c r="E3442" s="17" t="s">
        <v>26</v>
      </c>
      <c r="F3442" s="40" t="s">
        <v>2319</v>
      </c>
      <c r="G3442" s="19" t="s">
        <v>2497</v>
      </c>
      <c r="H3442" s="36" t="s">
        <v>12846</v>
      </c>
      <c r="I3442" s="21" t="str">
        <f t="shared" si="959"/>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60"/>
        <v>Propriedade destinada a sinalizar: é.placa</v>
      </c>
      <c r="V3442" s="26" t="str">
        <f t="shared" si="954"/>
        <v>Dado para sinalizar: placa -- Formatado como (rdfs:Literal or xsd:string)</v>
      </c>
      <c r="W3442" s="27" t="s">
        <v>5314</v>
      </c>
      <c r="X3442" s="28" t="s">
        <v>2320</v>
      </c>
      <c r="Y3442" s="29" t="s">
        <v>9835</v>
      </c>
      <c r="Z3442" s="30" t="str">
        <f t="shared" si="963"/>
        <v>d.sinalizar.100</v>
      </c>
      <c r="AA3442" s="30" t="str">
        <f t="shared" si="964"/>
        <v>Ação de sinalizar</v>
      </c>
      <c r="AB3442" s="31" t="str">
        <f t="shared" si="965"/>
        <v>null</v>
      </c>
      <c r="AC3442" s="32" t="s">
        <v>0</v>
      </c>
      <c r="AD3442" s="31" t="str">
        <f t="shared" si="957"/>
        <v>null</v>
      </c>
      <c r="AE3442" s="32" t="s">
        <v>0</v>
      </c>
      <c r="AF3442" s="31" t="str">
        <f t="shared" si="955"/>
        <v>null</v>
      </c>
      <c r="AG3442" s="32" t="s">
        <v>0</v>
      </c>
      <c r="AH3442" s="31" t="str">
        <f t="shared" si="966"/>
        <v>null</v>
      </c>
      <c r="AI3442" s="32" t="s">
        <v>0</v>
      </c>
      <c r="AJ3442" s="31" t="str">
        <f t="shared" si="956"/>
        <v>null</v>
      </c>
      <c r="AK3442" s="32" t="s">
        <v>0</v>
      </c>
      <c r="AL3442" s="31" t="str">
        <f t="shared" si="961"/>
        <v>null</v>
      </c>
      <c r="AM3442" s="33" t="s">
        <v>0</v>
      </c>
    </row>
    <row r="3443" spans="1:39" ht="6.9" customHeight="1" x14ac:dyDescent="0.4">
      <c r="A3443" s="13">
        <v>3443</v>
      </c>
      <c r="B3443" s="14" t="s">
        <v>25</v>
      </c>
      <c r="C3443" s="35" t="str">
        <f t="shared" si="958"/>
        <v>p.sinalizar</v>
      </c>
      <c r="D3443" s="16" t="str">
        <f t="shared" si="953"/>
        <v>é.tipo.de.sinalizador</v>
      </c>
      <c r="E3443" s="17" t="s">
        <v>26</v>
      </c>
      <c r="F3443" s="36" t="str">
        <f>F3442</f>
        <v>d.sinalizar</v>
      </c>
      <c r="G3443" s="19" t="s">
        <v>11127</v>
      </c>
      <c r="H3443" s="36" t="s">
        <v>12846</v>
      </c>
      <c r="I3443" s="21" t="str">
        <f t="shared" si="959"/>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60"/>
        <v>Propriedade destinada a sinalizar: é.tipo.de.sinalizador</v>
      </c>
      <c r="V3443" s="26" t="str">
        <f t="shared" si="954"/>
        <v>Dado para sinalizar: tipo.de.sinalizador -- Formatado como (rdfs:Literal or xsd:string)</v>
      </c>
      <c r="W3443" s="27" t="s">
        <v>5315</v>
      </c>
      <c r="X3443" s="28" t="s">
        <v>2321</v>
      </c>
      <c r="Y3443" s="29" t="s">
        <v>9836</v>
      </c>
      <c r="Z3443" s="30" t="str">
        <f t="shared" si="963"/>
        <v>d.sinalizar.101</v>
      </c>
      <c r="AA3443" s="30" t="str">
        <f t="shared" si="964"/>
        <v>Ação de sinalizar</v>
      </c>
      <c r="AB3443" s="31" t="str">
        <f t="shared" si="965"/>
        <v>null</v>
      </c>
      <c r="AC3443" s="32" t="s">
        <v>0</v>
      </c>
      <c r="AD3443" s="31" t="str">
        <f t="shared" si="957"/>
        <v>null</v>
      </c>
      <c r="AE3443" s="32" t="s">
        <v>0</v>
      </c>
      <c r="AF3443" s="31" t="str">
        <f t="shared" si="955"/>
        <v>null</v>
      </c>
      <c r="AG3443" s="32" t="s">
        <v>0</v>
      </c>
      <c r="AH3443" s="31" t="str">
        <f t="shared" si="966"/>
        <v>null</v>
      </c>
      <c r="AI3443" s="32" t="s">
        <v>0</v>
      </c>
      <c r="AJ3443" s="31" t="str">
        <f t="shared" si="956"/>
        <v>null</v>
      </c>
      <c r="AK3443" s="32" t="s">
        <v>0</v>
      </c>
      <c r="AL3443" s="31" t="str">
        <f t="shared" si="961"/>
        <v>null</v>
      </c>
      <c r="AM3443" s="33" t="s">
        <v>0</v>
      </c>
    </row>
    <row r="3444" spans="1:39" ht="6.9" customHeight="1" x14ac:dyDescent="0.4">
      <c r="A3444" s="13">
        <v>3444</v>
      </c>
      <c r="B3444" s="14" t="s">
        <v>25</v>
      </c>
      <c r="C3444" s="15" t="str">
        <f t="shared" si="958"/>
        <v>p.sombrear</v>
      </c>
      <c r="D3444" s="16" t="str">
        <f t="shared" si="953"/>
        <v>é.ângulo.de.visão.horizontal</v>
      </c>
      <c r="E3444" s="17" t="s">
        <v>26</v>
      </c>
      <c r="F3444" s="40" t="s">
        <v>2091</v>
      </c>
      <c r="G3444" s="19" t="s">
        <v>2377</v>
      </c>
      <c r="H3444" s="20" t="s">
        <v>33</v>
      </c>
      <c r="I3444" s="21" t="str">
        <f t="shared" si="959"/>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60"/>
        <v>Propriedade destinada a sombrear: é.ângulo.de.visão.horizontal</v>
      </c>
      <c r="V3444" s="26" t="str">
        <f t="shared" si="954"/>
        <v>Dado para sombrear: ângulo.de.visão.horizontal -- Formatado como (xsd:double)</v>
      </c>
      <c r="W3444" s="27" t="s">
        <v>10922</v>
      </c>
      <c r="X3444" s="28" t="s">
        <v>10926</v>
      </c>
      <c r="Y3444" s="29" t="s">
        <v>10934</v>
      </c>
      <c r="Z3444" s="30" t="str">
        <f t="shared" si="963"/>
        <v>d.sombrear.100</v>
      </c>
      <c r="AA3444" s="30" t="str">
        <f t="shared" si="964"/>
        <v>Ação de sombrear</v>
      </c>
      <c r="AB3444" s="31" t="str">
        <f t="shared" si="965"/>
        <v>categoria.revit</v>
      </c>
      <c r="AC3444" s="32" t="s">
        <v>10942</v>
      </c>
      <c r="AD3444" s="31" t="str">
        <f t="shared" si="957"/>
        <v>null</v>
      </c>
      <c r="AE3444" s="32" t="s">
        <v>0</v>
      </c>
      <c r="AF3444" s="31" t="str">
        <f t="shared" si="955"/>
        <v>null</v>
      </c>
      <c r="AG3444" s="32" t="s">
        <v>0</v>
      </c>
      <c r="AH3444" s="31" t="str">
        <f t="shared" si="966"/>
        <v>classe.ifc</v>
      </c>
      <c r="AI3444" s="32" t="s">
        <v>10945</v>
      </c>
      <c r="AJ3444" s="31" t="str">
        <f t="shared" si="956"/>
        <v>null</v>
      </c>
      <c r="AK3444" s="32" t="s">
        <v>0</v>
      </c>
      <c r="AL3444" s="31" t="str">
        <f t="shared" si="961"/>
        <v>código.abnt</v>
      </c>
      <c r="AM3444" s="33" t="s">
        <v>10943</v>
      </c>
    </row>
    <row r="3445" spans="1:39" ht="6.9" customHeight="1" x14ac:dyDescent="0.4">
      <c r="A3445" s="13">
        <v>3445</v>
      </c>
      <c r="B3445" s="14" t="s">
        <v>25</v>
      </c>
      <c r="C3445" s="35" t="str">
        <f t="shared" si="958"/>
        <v>p.sombrear</v>
      </c>
      <c r="D3445" s="16" t="str">
        <f t="shared" si="953"/>
        <v>é.brise</v>
      </c>
      <c r="E3445" s="17" t="s">
        <v>26</v>
      </c>
      <c r="F3445" s="36" t="str">
        <f t="shared" ref="F3445:F3452" si="968">F3444</f>
        <v>d.sombrear</v>
      </c>
      <c r="G3445" s="19" t="s">
        <v>2498</v>
      </c>
      <c r="H3445" s="36" t="s">
        <v>12846</v>
      </c>
      <c r="I3445" s="21" t="str">
        <f t="shared" si="959"/>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60"/>
        <v>Propriedade destinada a sombrear: é.brise</v>
      </c>
      <c r="V3445" s="26" t="str">
        <f t="shared" si="954"/>
        <v>Dado para sombrear: brise -- Formatado como (rdfs:Literal or xsd:string)</v>
      </c>
      <c r="W3445" s="27" t="s">
        <v>5316</v>
      </c>
      <c r="X3445" s="28" t="s">
        <v>10927</v>
      </c>
      <c r="Y3445" s="29" t="s">
        <v>10935</v>
      </c>
      <c r="Z3445" s="30" t="str">
        <f t="shared" si="963"/>
        <v>d.sombrear.101</v>
      </c>
      <c r="AA3445" s="30" t="str">
        <f t="shared" si="964"/>
        <v>Ação de sombrear</v>
      </c>
      <c r="AB3445" s="31" t="str">
        <f t="shared" si="965"/>
        <v>categoria.revit</v>
      </c>
      <c r="AC3445" s="32" t="s">
        <v>10942</v>
      </c>
      <c r="AD3445" s="31" t="str">
        <f t="shared" si="957"/>
        <v>null</v>
      </c>
      <c r="AE3445" s="32" t="s">
        <v>0</v>
      </c>
      <c r="AF3445" s="31" t="str">
        <f t="shared" si="955"/>
        <v>null</v>
      </c>
      <c r="AG3445" s="32" t="s">
        <v>0</v>
      </c>
      <c r="AH3445" s="31" t="str">
        <f t="shared" si="966"/>
        <v>classe.ifc</v>
      </c>
      <c r="AI3445" s="32" t="s">
        <v>10945</v>
      </c>
      <c r="AJ3445" s="31" t="str">
        <f t="shared" si="956"/>
        <v>null</v>
      </c>
      <c r="AK3445" s="32" t="s">
        <v>0</v>
      </c>
      <c r="AL3445" s="31" t="str">
        <f t="shared" si="961"/>
        <v>código.abnt</v>
      </c>
      <c r="AM3445" s="33" t="s">
        <v>10943</v>
      </c>
    </row>
    <row r="3446" spans="1:39" ht="6.9" customHeight="1" x14ac:dyDescent="0.4">
      <c r="A3446" s="13">
        <v>3446</v>
      </c>
      <c r="B3446" s="14" t="s">
        <v>25</v>
      </c>
      <c r="C3446" s="35" t="str">
        <f t="shared" si="958"/>
        <v>p.sombrear</v>
      </c>
      <c r="D3446" s="16" t="str">
        <f t="shared" si="953"/>
        <v>é.brise.horizontal</v>
      </c>
      <c r="E3446" s="17" t="s">
        <v>26</v>
      </c>
      <c r="F3446" s="36" t="str">
        <f t="shared" si="968"/>
        <v>d.sombrear</v>
      </c>
      <c r="G3446" s="19" t="s">
        <v>2378</v>
      </c>
      <c r="H3446" s="20" t="s">
        <v>34</v>
      </c>
      <c r="I3446" s="21" t="str">
        <f t="shared" si="959"/>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960"/>
        <v>Propriedade destinada a sombrear: é.brise.horizontal</v>
      </c>
      <c r="V3446" s="26" t="str">
        <f t="shared" si="954"/>
        <v>Dado para sombrear: brise.horizontal -- Formatado como (xsd:boolean)</v>
      </c>
      <c r="W3446" s="27" t="s">
        <v>10947</v>
      </c>
      <c r="X3446" s="28" t="s">
        <v>10948</v>
      </c>
      <c r="Y3446" s="29" t="s">
        <v>10946</v>
      </c>
      <c r="Z3446" s="30" t="str">
        <f t="shared" si="963"/>
        <v>d.sombrear.102</v>
      </c>
      <c r="AA3446" s="30" t="str">
        <f t="shared" si="964"/>
        <v>Ação de sombrear</v>
      </c>
      <c r="AB3446" s="31" t="str">
        <f t="shared" si="965"/>
        <v>categoria.revit</v>
      </c>
      <c r="AC3446" s="32" t="s">
        <v>10942</v>
      </c>
      <c r="AD3446" s="31" t="str">
        <f t="shared" si="957"/>
        <v>null</v>
      </c>
      <c r="AE3446" s="32" t="s">
        <v>0</v>
      </c>
      <c r="AF3446" s="31" t="str">
        <f t="shared" si="955"/>
        <v>null</v>
      </c>
      <c r="AG3446" s="32" t="s">
        <v>0</v>
      </c>
      <c r="AH3446" s="31" t="str">
        <f t="shared" si="966"/>
        <v>classe.ifc</v>
      </c>
      <c r="AI3446" s="32" t="s">
        <v>10945</v>
      </c>
      <c r="AJ3446" s="31" t="str">
        <f t="shared" si="956"/>
        <v>null</v>
      </c>
      <c r="AK3446" s="32" t="s">
        <v>0</v>
      </c>
      <c r="AL3446" s="31" t="str">
        <f t="shared" si="961"/>
        <v>código.abnt</v>
      </c>
      <c r="AM3446" s="33" t="s">
        <v>10943</v>
      </c>
    </row>
    <row r="3447" spans="1:39" ht="6.9" customHeight="1" x14ac:dyDescent="0.4">
      <c r="A3447" s="13">
        <v>3447</v>
      </c>
      <c r="B3447" s="14" t="s">
        <v>25</v>
      </c>
      <c r="C3447" s="35" t="str">
        <f t="shared" si="958"/>
        <v>p.sombrear</v>
      </c>
      <c r="D3447" s="16" t="str">
        <f t="shared" si="953"/>
        <v>é.brise.móvel</v>
      </c>
      <c r="E3447" s="17" t="s">
        <v>26</v>
      </c>
      <c r="F3447" s="36" t="str">
        <f t="shared" si="968"/>
        <v>d.sombrear</v>
      </c>
      <c r="G3447" s="19" t="s">
        <v>2379</v>
      </c>
      <c r="H3447" s="20" t="s">
        <v>34</v>
      </c>
      <c r="I3447" s="21" t="str">
        <f t="shared" si="959"/>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60"/>
        <v>Propriedade destinada a sombrear: é.brise.móvel</v>
      </c>
      <c r="V3447" s="26" t="str">
        <f t="shared" si="954"/>
        <v>Dado para sombrear: brise.móvel -- Formatado como (xsd:boolean)</v>
      </c>
      <c r="W3447" s="27" t="s">
        <v>5318</v>
      </c>
      <c r="X3447" s="28" t="s">
        <v>10928</v>
      </c>
      <c r="Y3447" s="29" t="s">
        <v>10936</v>
      </c>
      <c r="Z3447" s="30" t="str">
        <f t="shared" si="963"/>
        <v>d.sombrear.103</v>
      </c>
      <c r="AA3447" s="30" t="str">
        <f t="shared" si="964"/>
        <v>Ação de sombrear</v>
      </c>
      <c r="AB3447" s="31" t="str">
        <f t="shared" si="965"/>
        <v>categoria.revit</v>
      </c>
      <c r="AC3447" s="32" t="s">
        <v>10942</v>
      </c>
      <c r="AD3447" s="31" t="str">
        <f t="shared" si="957"/>
        <v>null</v>
      </c>
      <c r="AE3447" s="32" t="s">
        <v>0</v>
      </c>
      <c r="AF3447" s="31" t="str">
        <f t="shared" si="955"/>
        <v>null</v>
      </c>
      <c r="AG3447" s="32" t="s">
        <v>0</v>
      </c>
      <c r="AH3447" s="31" t="str">
        <f t="shared" si="966"/>
        <v>classe.ifc</v>
      </c>
      <c r="AI3447" s="32" t="s">
        <v>10945</v>
      </c>
      <c r="AJ3447" s="31" t="str">
        <f t="shared" si="956"/>
        <v>null</v>
      </c>
      <c r="AK3447" s="32" t="s">
        <v>0</v>
      </c>
      <c r="AL3447" s="31" t="str">
        <f t="shared" si="961"/>
        <v>código.abnt</v>
      </c>
      <c r="AM3447" s="33" t="s">
        <v>10943</v>
      </c>
    </row>
    <row r="3448" spans="1:39" ht="6.9" customHeight="1" x14ac:dyDescent="0.4">
      <c r="A3448" s="13">
        <v>3448</v>
      </c>
      <c r="B3448" s="14" t="s">
        <v>25</v>
      </c>
      <c r="C3448" s="35" t="str">
        <f t="shared" si="958"/>
        <v>p.sombrear</v>
      </c>
      <c r="D3448" s="16" t="str">
        <f t="shared" si="953"/>
        <v>é.brise.vertical</v>
      </c>
      <c r="E3448" s="17" t="s">
        <v>26</v>
      </c>
      <c r="F3448" s="36" t="str">
        <f t="shared" si="968"/>
        <v>d.sombrear</v>
      </c>
      <c r="G3448" s="19" t="s">
        <v>2380</v>
      </c>
      <c r="H3448" s="20" t="s">
        <v>34</v>
      </c>
      <c r="I3448" s="21" t="str">
        <f t="shared" si="959"/>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60"/>
        <v>Propriedade destinada a sombrear: é.brise.vertical</v>
      </c>
      <c r="V3448" s="26" t="str">
        <f t="shared" si="954"/>
        <v>Dado para sombrear: brise.vertical -- Formatado como (xsd:boolean)</v>
      </c>
      <c r="W3448" s="27" t="s">
        <v>5319</v>
      </c>
      <c r="X3448" s="28" t="s">
        <v>10929</v>
      </c>
      <c r="Y3448" s="29" t="s">
        <v>10937</v>
      </c>
      <c r="Z3448" s="30" t="str">
        <f t="shared" si="963"/>
        <v>d.sombrear.104</v>
      </c>
      <c r="AA3448" s="30" t="str">
        <f t="shared" si="964"/>
        <v>Ação de sombrear</v>
      </c>
      <c r="AB3448" s="31" t="str">
        <f t="shared" si="965"/>
        <v>categoria.revit</v>
      </c>
      <c r="AC3448" s="32" t="s">
        <v>10942</v>
      </c>
      <c r="AD3448" s="31" t="str">
        <f t="shared" si="957"/>
        <v>null</v>
      </c>
      <c r="AE3448" s="32" t="s">
        <v>0</v>
      </c>
      <c r="AF3448" s="31" t="str">
        <f t="shared" si="955"/>
        <v>null</v>
      </c>
      <c r="AG3448" s="32" t="s">
        <v>0</v>
      </c>
      <c r="AH3448" s="31" t="str">
        <f t="shared" si="966"/>
        <v>classe.ifc</v>
      </c>
      <c r="AI3448" s="32" t="s">
        <v>10945</v>
      </c>
      <c r="AJ3448" s="31" t="str">
        <f t="shared" si="956"/>
        <v>null</v>
      </c>
      <c r="AK3448" s="32" t="s">
        <v>0</v>
      </c>
      <c r="AL3448" s="31" t="str">
        <f t="shared" si="961"/>
        <v>código.abnt</v>
      </c>
      <c r="AM3448" s="33" t="s">
        <v>10943</v>
      </c>
    </row>
    <row r="3449" spans="1:39" ht="6.9" customHeight="1" x14ac:dyDescent="0.4">
      <c r="A3449" s="13">
        <v>3449</v>
      </c>
      <c r="B3449" s="14" t="s">
        <v>25</v>
      </c>
      <c r="C3449" s="35" t="str">
        <f t="shared" si="958"/>
        <v>p.sombrear</v>
      </c>
      <c r="D3449" s="16" t="str">
        <f t="shared" si="953"/>
        <v>é.camada.visível</v>
      </c>
      <c r="E3449" s="17" t="s">
        <v>26</v>
      </c>
      <c r="F3449" s="36" t="str">
        <f t="shared" si="968"/>
        <v>d.sombrear</v>
      </c>
      <c r="G3449" s="19" t="s">
        <v>2381</v>
      </c>
      <c r="H3449" s="20" t="s">
        <v>12846</v>
      </c>
      <c r="I3449" s="21" t="str">
        <f t="shared" si="959"/>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60"/>
        <v>Propriedade destinada a sombrear: é.camada.visível</v>
      </c>
      <c r="V3449" s="26" t="str">
        <f t="shared" si="954"/>
        <v>Dado para sombrear: camada.visível -- Formatado como (rdfs:Literal or xsd:string)</v>
      </c>
      <c r="W3449" s="27" t="s">
        <v>10923</v>
      </c>
      <c r="X3449" s="28" t="s">
        <v>10930</v>
      </c>
      <c r="Y3449" s="29" t="s">
        <v>10938</v>
      </c>
      <c r="Z3449" s="30" t="str">
        <f t="shared" si="963"/>
        <v>d.sombrear.105</v>
      </c>
      <c r="AA3449" s="30" t="str">
        <f t="shared" si="964"/>
        <v>Ação de sombrear</v>
      </c>
      <c r="AB3449" s="31" t="str">
        <f t="shared" si="965"/>
        <v>categoria.revit</v>
      </c>
      <c r="AC3449" s="32" t="s">
        <v>10942</v>
      </c>
      <c r="AD3449" s="31" t="str">
        <f t="shared" si="957"/>
        <v>null</v>
      </c>
      <c r="AE3449" s="32" t="s">
        <v>0</v>
      </c>
      <c r="AF3449" s="31" t="str">
        <f t="shared" si="955"/>
        <v>null</v>
      </c>
      <c r="AG3449" s="32" t="s">
        <v>0</v>
      </c>
      <c r="AH3449" s="31" t="str">
        <f t="shared" si="966"/>
        <v>classe.ifc</v>
      </c>
      <c r="AI3449" s="32" t="s">
        <v>10945</v>
      </c>
      <c r="AJ3449" s="31" t="str">
        <f t="shared" si="956"/>
        <v>null</v>
      </c>
      <c r="AK3449" s="32" t="s">
        <v>0</v>
      </c>
      <c r="AL3449" s="31" t="str">
        <f t="shared" si="961"/>
        <v>código.abnt</v>
      </c>
      <c r="AM3449" s="33" t="s">
        <v>10943</v>
      </c>
    </row>
    <row r="3450" spans="1:39" ht="6.9" customHeight="1" x14ac:dyDescent="0.4">
      <c r="A3450" s="13">
        <v>3450</v>
      </c>
      <c r="B3450" s="14" t="s">
        <v>25</v>
      </c>
      <c r="C3450" s="35" t="str">
        <f t="shared" si="958"/>
        <v>p.sombrear</v>
      </c>
      <c r="D3450" s="16" t="str">
        <f t="shared" si="953"/>
        <v>é.cobogó</v>
      </c>
      <c r="E3450" s="17" t="s">
        <v>26</v>
      </c>
      <c r="F3450" s="36" t="str">
        <f t="shared" si="968"/>
        <v>d.sombrear</v>
      </c>
      <c r="G3450" s="19" t="s">
        <v>2499</v>
      </c>
      <c r="H3450" s="20" t="s">
        <v>12846</v>
      </c>
      <c r="I3450" s="21" t="str">
        <f t="shared" si="959"/>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60"/>
        <v>Propriedade destinada a sombrear: é.cobogó</v>
      </c>
      <c r="V3450" s="26" t="str">
        <f t="shared" si="954"/>
        <v>Dado para sombrear: cobogó -- Formatado como (rdfs:Literal or xsd:string)</v>
      </c>
      <c r="W3450" s="27" t="s">
        <v>5317</v>
      </c>
      <c r="X3450" s="28" t="s">
        <v>10931</v>
      </c>
      <c r="Y3450" s="29" t="s">
        <v>10939</v>
      </c>
      <c r="Z3450" s="30" t="str">
        <f t="shared" si="963"/>
        <v>d.sombrear.106</v>
      </c>
      <c r="AA3450" s="30" t="str">
        <f t="shared" si="964"/>
        <v>Ação de sombrear</v>
      </c>
      <c r="AB3450" s="31" t="str">
        <f t="shared" si="965"/>
        <v>categoria.revit</v>
      </c>
      <c r="AC3450" s="32" t="s">
        <v>10942</v>
      </c>
      <c r="AD3450" s="31" t="str">
        <f t="shared" si="957"/>
        <v>null</v>
      </c>
      <c r="AE3450" s="32" t="s">
        <v>0</v>
      </c>
      <c r="AF3450" s="31" t="str">
        <f t="shared" si="955"/>
        <v>null</v>
      </c>
      <c r="AG3450" s="32" t="s">
        <v>0</v>
      </c>
      <c r="AH3450" s="31" t="str">
        <f t="shared" si="966"/>
        <v>classe.ifc</v>
      </c>
      <c r="AI3450" s="32" t="s">
        <v>10945</v>
      </c>
      <c r="AJ3450" s="31" t="str">
        <f t="shared" si="956"/>
        <v>null</v>
      </c>
      <c r="AK3450" s="32" t="s">
        <v>0</v>
      </c>
      <c r="AL3450" s="31" t="str">
        <f t="shared" si="961"/>
        <v>código.abnt</v>
      </c>
      <c r="AM3450" s="33" t="s">
        <v>10943</v>
      </c>
    </row>
    <row r="3451" spans="1:39" ht="6.9" customHeight="1" x14ac:dyDescent="0.4">
      <c r="A3451" s="13">
        <v>3451</v>
      </c>
      <c r="B3451" s="14" t="s">
        <v>25</v>
      </c>
      <c r="C3451" s="35" t="str">
        <f t="shared" si="958"/>
        <v>p.sombrear</v>
      </c>
      <c r="D3451" s="16" t="str">
        <f t="shared" ref="D3451:D3526" si="969">_xlfn.CONCAT("é.",G3451)</f>
        <v>é.distância.externa</v>
      </c>
      <c r="E3451" s="17" t="s">
        <v>26</v>
      </c>
      <c r="F3451" s="36" t="str">
        <f t="shared" si="968"/>
        <v>d.sombrear</v>
      </c>
      <c r="G3451" s="19" t="s">
        <v>2382</v>
      </c>
      <c r="H3451" s="20" t="s">
        <v>33</v>
      </c>
      <c r="I3451" s="21" t="str">
        <f t="shared" si="959"/>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60"/>
        <v>Propriedade destinada a sombrear: é.distância.externa</v>
      </c>
      <c r="V3451" s="26" t="str">
        <f t="shared" ref="V3451:V3526" si="970">_xlfn.CONCAT("Dado para ",MID(F3451,FIND("d.",F3451,1)+2,100),": ",G3451, " -- Formatado como (",H3451, ")")</f>
        <v>Dado para sombrear: distância.externa -- Formatado como (xsd:double)</v>
      </c>
      <c r="W3451" s="27" t="s">
        <v>10924</v>
      </c>
      <c r="X3451" s="28" t="s">
        <v>10932</v>
      </c>
      <c r="Y3451" s="29" t="s">
        <v>10940</v>
      </c>
      <c r="Z3451" s="30" t="str">
        <f t="shared" si="963"/>
        <v>d.sombrear.107</v>
      </c>
      <c r="AA3451" s="30" t="str">
        <f t="shared" si="964"/>
        <v>Ação de sombrear</v>
      </c>
      <c r="AB3451" s="31" t="str">
        <f t="shared" si="965"/>
        <v>categoria.revit</v>
      </c>
      <c r="AC3451" s="32" t="s">
        <v>10942</v>
      </c>
      <c r="AD3451" s="31" t="str">
        <f t="shared" si="957"/>
        <v>null</v>
      </c>
      <c r="AE3451" s="32" t="s">
        <v>0</v>
      </c>
      <c r="AF3451" s="31" t="str">
        <f t="shared" ref="AF3451:AF3526" si="971">IF(AG3451="null", "null", "método.revit")</f>
        <v>null</v>
      </c>
      <c r="AG3451" s="32" t="s">
        <v>0</v>
      </c>
      <c r="AH3451" s="31" t="str">
        <f t="shared" si="966"/>
        <v>classe.ifc</v>
      </c>
      <c r="AI3451" s="32" t="s">
        <v>10945</v>
      </c>
      <c r="AJ3451" s="31" t="str">
        <f t="shared" ref="AJ3451:AJ3526" si="972">IF(AK3451="null", "null", "atributo.ifc")</f>
        <v>null</v>
      </c>
      <c r="AK3451" s="32" t="s">
        <v>0</v>
      </c>
      <c r="AL3451" s="31" t="str">
        <f t="shared" si="961"/>
        <v>código.abnt</v>
      </c>
      <c r="AM3451" s="33" t="s">
        <v>10943</v>
      </c>
    </row>
    <row r="3452" spans="1:39" ht="6.9" customHeight="1" x14ac:dyDescent="0.4">
      <c r="A3452" s="13">
        <v>3452</v>
      </c>
      <c r="B3452" s="14" t="s">
        <v>25</v>
      </c>
      <c r="C3452" s="35" t="str">
        <f t="shared" si="958"/>
        <v>p.sombrear</v>
      </c>
      <c r="D3452" s="16" t="str">
        <f t="shared" si="969"/>
        <v>é.probabilidade.de.ofuscamento</v>
      </c>
      <c r="E3452" s="17" t="s">
        <v>26</v>
      </c>
      <c r="F3452" s="36" t="str">
        <f t="shared" si="968"/>
        <v>d.sombrear</v>
      </c>
      <c r="G3452" s="19" t="s">
        <v>2383</v>
      </c>
      <c r="H3452" s="20" t="s">
        <v>33</v>
      </c>
      <c r="I3452" s="21" t="str">
        <f t="shared" si="959"/>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60"/>
        <v>Propriedade destinada a sombrear: é.probabilidade.de.ofuscamento</v>
      </c>
      <c r="V3452" s="26" t="str">
        <f t="shared" si="970"/>
        <v>Dado para sombrear: probabilidade.de.ofuscamento -- Formatado como (xsd:double)</v>
      </c>
      <c r="W3452" s="27" t="s">
        <v>10925</v>
      </c>
      <c r="X3452" s="28" t="s">
        <v>10933</v>
      </c>
      <c r="Y3452" s="29" t="s">
        <v>10941</v>
      </c>
      <c r="Z3452" s="30" t="str">
        <f t="shared" si="963"/>
        <v>d.sombrear.108</v>
      </c>
      <c r="AA3452" s="30" t="str">
        <f t="shared" si="964"/>
        <v>Ação de sombrear</v>
      </c>
      <c r="AB3452" s="31" t="str">
        <f t="shared" si="965"/>
        <v>categoria.revit</v>
      </c>
      <c r="AC3452" s="32" t="s">
        <v>10942</v>
      </c>
      <c r="AD3452" s="31" t="str">
        <f t="shared" ref="AD3452:AD3527" si="973">IF(AE3452="null", "null", "parâmetro.revit")</f>
        <v>null</v>
      </c>
      <c r="AE3452" s="32" t="s">
        <v>0</v>
      </c>
      <c r="AF3452" s="31" t="str">
        <f t="shared" si="971"/>
        <v>null</v>
      </c>
      <c r="AG3452" s="32" t="s">
        <v>0</v>
      </c>
      <c r="AH3452" s="31" t="str">
        <f t="shared" si="966"/>
        <v>classe.ifc</v>
      </c>
      <c r="AI3452" s="32" t="s">
        <v>10945</v>
      </c>
      <c r="AJ3452" s="31" t="str">
        <f t="shared" si="972"/>
        <v>null</v>
      </c>
      <c r="AK3452" s="32" t="s">
        <v>0</v>
      </c>
      <c r="AL3452" s="31" t="str">
        <f t="shared" si="961"/>
        <v>código.abnt</v>
      </c>
      <c r="AM3452" s="33" t="s">
        <v>10943</v>
      </c>
    </row>
    <row r="3453" spans="1:39" ht="6.9" customHeight="1" x14ac:dyDescent="0.4">
      <c r="A3453" s="13">
        <v>3453</v>
      </c>
      <c r="B3453" s="14" t="s">
        <v>25</v>
      </c>
      <c r="C3453" s="15" t="str">
        <f t="shared" si="958"/>
        <v>p.sondar</v>
      </c>
      <c r="D3453" s="16" t="str">
        <f t="shared" si="969"/>
        <v>é.cota.camada.base.sondagem</v>
      </c>
      <c r="E3453" s="17" t="s">
        <v>26</v>
      </c>
      <c r="F3453" s="40" t="s">
        <v>3075</v>
      </c>
      <c r="G3453" s="68" t="s">
        <v>3061</v>
      </c>
      <c r="H3453" s="20" t="s">
        <v>33</v>
      </c>
      <c r="I3453" s="21" t="str">
        <f t="shared" si="959"/>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60"/>
        <v>Propriedade destinada a sondar: é.cota.camada.base.sondagem</v>
      </c>
      <c r="V3453" s="26" t="str">
        <f t="shared" si="970"/>
        <v>Dado para sondar: cota.camada.base.sondagem -- Formatado como (xsd:double)</v>
      </c>
      <c r="W3453" s="44" t="s">
        <v>3076</v>
      </c>
      <c r="X3453" s="28" t="s">
        <v>3453</v>
      </c>
      <c r="Y3453" s="29" t="s">
        <v>9837</v>
      </c>
      <c r="Z3453" s="30" t="str">
        <f t="shared" si="963"/>
        <v>d.sondar.100</v>
      </c>
      <c r="AA3453" s="30" t="str">
        <f t="shared" si="964"/>
        <v>Ação de sondar</v>
      </c>
      <c r="AB3453" s="31" t="str">
        <f t="shared" si="965"/>
        <v>categoria.revit</v>
      </c>
      <c r="AC3453" s="52" t="s">
        <v>10950</v>
      </c>
      <c r="AD3453" s="31" t="str">
        <f t="shared" si="973"/>
        <v>null</v>
      </c>
      <c r="AE3453" s="32" t="s">
        <v>0</v>
      </c>
      <c r="AF3453" s="31" t="str">
        <f t="shared" si="971"/>
        <v>null</v>
      </c>
      <c r="AG3453" s="32" t="s">
        <v>0</v>
      </c>
      <c r="AH3453" s="31" t="str">
        <f t="shared" si="966"/>
        <v>classe.ifc</v>
      </c>
      <c r="AI3453" s="32" t="s">
        <v>10949</v>
      </c>
      <c r="AJ3453" s="31" t="str">
        <f t="shared" si="972"/>
        <v>null</v>
      </c>
      <c r="AK3453" s="32" t="s">
        <v>0</v>
      </c>
      <c r="AL3453" s="31" t="str">
        <f t="shared" si="961"/>
        <v>código.abnt</v>
      </c>
      <c r="AM3453" s="33" t="s">
        <v>10951</v>
      </c>
    </row>
    <row r="3454" spans="1:39" ht="6.9" customHeight="1" x14ac:dyDescent="0.4">
      <c r="A3454" s="13">
        <v>3454</v>
      </c>
      <c r="B3454" s="14" t="s">
        <v>25</v>
      </c>
      <c r="C3454" s="35" t="str">
        <f t="shared" ref="C3454:C3529" si="974">SUBSTITUTE(F3454,"d.","p.")</f>
        <v>p.sondar</v>
      </c>
      <c r="D3454" s="16" t="str">
        <f t="shared" si="969"/>
        <v>é.cota.camada.fundação</v>
      </c>
      <c r="E3454" s="17" t="s">
        <v>26</v>
      </c>
      <c r="F3454" s="36" t="str">
        <f t="shared" ref="F3454:F3459" si="975">F3453</f>
        <v>d.sondar</v>
      </c>
      <c r="G3454" s="68" t="s">
        <v>3060</v>
      </c>
      <c r="H3454" s="20" t="s">
        <v>33</v>
      </c>
      <c r="I3454" s="21" t="str">
        <f t="shared" ref="I3454:I3529" si="976">IF(OR(J3454="Functional",K3454="InverseFunctional"),"Functional","null")</f>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ref="U3454:U3529" si="977">_xlfn.CONCAT("Propriedade destinada a ",MID(C3454,FIND("p.",C3454,1)+2,100),": ",D3454)</f>
        <v>Propriedade destinada a sondar: é.cota.camada.fundação</v>
      </c>
      <c r="V3454" s="26" t="str">
        <f t="shared" si="970"/>
        <v>Dado para sondar: cota.camada.fundação -- Formatado como (xsd:double)</v>
      </c>
      <c r="W3454" s="44" t="s">
        <v>3065</v>
      </c>
      <c r="X3454" s="28" t="s">
        <v>3454</v>
      </c>
      <c r="Y3454" s="29" t="s">
        <v>9838</v>
      </c>
      <c r="Z3454" s="30" t="str">
        <f t="shared" si="963"/>
        <v>d.sondar.101</v>
      </c>
      <c r="AA3454" s="30" t="str">
        <f t="shared" si="964"/>
        <v>Ação de sondar</v>
      </c>
      <c r="AB3454" s="31" t="str">
        <f t="shared" si="965"/>
        <v>categoria.revit</v>
      </c>
      <c r="AC3454" s="52" t="s">
        <v>10950</v>
      </c>
      <c r="AD3454" s="31" t="str">
        <f t="shared" si="973"/>
        <v>null</v>
      </c>
      <c r="AE3454" s="32" t="s">
        <v>0</v>
      </c>
      <c r="AF3454" s="31" t="str">
        <f t="shared" si="971"/>
        <v>null</v>
      </c>
      <c r="AG3454" s="32" t="s">
        <v>0</v>
      </c>
      <c r="AH3454" s="31" t="str">
        <f t="shared" si="966"/>
        <v>classe.ifc</v>
      </c>
      <c r="AI3454" s="32" t="s">
        <v>10949</v>
      </c>
      <c r="AJ3454" s="31" t="str">
        <f t="shared" si="972"/>
        <v>null</v>
      </c>
      <c r="AK3454" s="32" t="s">
        <v>0</v>
      </c>
      <c r="AL3454" s="31" t="str">
        <f t="shared" ref="AL3454:AL3529" si="978">IF(AM3454="null",
    "null",
    IF(OR(ISNUMBER(FIND("ids:",AM3454)), ISNUMBER(FIND("xs:",AM3454))),
        "sintaxe.ids",
        IF(ISNUMBER(FIND("[",AM3454)),
            "código.abnt",
            ""
        )
    )
)</f>
        <v>código.abnt</v>
      </c>
      <c r="AM3454" s="33" t="s">
        <v>10951</v>
      </c>
    </row>
    <row r="3455" spans="1:39" ht="6.9" customHeight="1" x14ac:dyDescent="0.4">
      <c r="A3455" s="13">
        <v>3455</v>
      </c>
      <c r="B3455" s="14" t="s">
        <v>25</v>
      </c>
      <c r="C3455" s="35" t="str">
        <f t="shared" si="974"/>
        <v>p.sondar</v>
      </c>
      <c r="D3455" s="16" t="str">
        <f t="shared" si="969"/>
        <v>é.cota.de.sondagem</v>
      </c>
      <c r="E3455" s="17" t="s">
        <v>26</v>
      </c>
      <c r="F3455" s="36" t="str">
        <f t="shared" si="975"/>
        <v>d.sondar</v>
      </c>
      <c r="G3455" s="68" t="s">
        <v>3063</v>
      </c>
      <c r="H3455" s="20" t="s">
        <v>33</v>
      </c>
      <c r="I3455" s="21" t="str">
        <f t="shared" si="976"/>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77"/>
        <v>Propriedade destinada a sondar: é.cota.de.sondagem</v>
      </c>
      <c r="V3455" s="26" t="str">
        <f t="shared" si="970"/>
        <v>Dado para sondar: cota.de.sondagem -- Formatado como (xsd:double)</v>
      </c>
      <c r="W3455" s="44" t="s">
        <v>3077</v>
      </c>
      <c r="X3455" s="28" t="s">
        <v>3455</v>
      </c>
      <c r="Y3455" s="29" t="s">
        <v>9839</v>
      </c>
      <c r="Z3455" s="30" t="str">
        <f t="shared" si="963"/>
        <v>d.sondar.102</v>
      </c>
      <c r="AA3455" s="30" t="str">
        <f t="shared" si="964"/>
        <v>Ação de sondar</v>
      </c>
      <c r="AB3455" s="31" t="str">
        <f t="shared" si="965"/>
        <v>categoria.revit</v>
      </c>
      <c r="AC3455" s="52" t="s">
        <v>10950</v>
      </c>
      <c r="AD3455" s="31" t="str">
        <f t="shared" si="973"/>
        <v>null</v>
      </c>
      <c r="AE3455" s="32" t="s">
        <v>0</v>
      </c>
      <c r="AF3455" s="31" t="str">
        <f t="shared" si="971"/>
        <v>null</v>
      </c>
      <c r="AG3455" s="32" t="s">
        <v>0</v>
      </c>
      <c r="AH3455" s="31" t="str">
        <f t="shared" si="966"/>
        <v>classe.ifc</v>
      </c>
      <c r="AI3455" s="32" t="s">
        <v>10949</v>
      </c>
      <c r="AJ3455" s="31" t="str">
        <f t="shared" si="972"/>
        <v>null</v>
      </c>
      <c r="AK3455" s="32" t="s">
        <v>0</v>
      </c>
      <c r="AL3455" s="31" t="str">
        <f t="shared" si="978"/>
        <v>código.abnt</v>
      </c>
      <c r="AM3455" s="33" t="s">
        <v>10951</v>
      </c>
    </row>
    <row r="3456" spans="1:39" ht="6.9" customHeight="1" x14ac:dyDescent="0.4">
      <c r="A3456" s="13">
        <v>3456</v>
      </c>
      <c r="B3456" s="14" t="s">
        <v>25</v>
      </c>
      <c r="C3456" s="35" t="str">
        <f t="shared" si="974"/>
        <v>p.sondar</v>
      </c>
      <c r="D3456" s="16" t="str">
        <f t="shared" si="969"/>
        <v>é.cota.freática</v>
      </c>
      <c r="E3456" s="17" t="s">
        <v>26</v>
      </c>
      <c r="F3456" s="36" t="str">
        <f t="shared" si="975"/>
        <v>d.sondar</v>
      </c>
      <c r="G3456" s="68" t="s">
        <v>3062</v>
      </c>
      <c r="H3456" s="20" t="s">
        <v>33</v>
      </c>
      <c r="I3456" s="21" t="str">
        <f t="shared" si="976"/>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77"/>
        <v>Propriedade destinada a sondar: é.cota.freática</v>
      </c>
      <c r="V3456" s="26" t="str">
        <f t="shared" si="970"/>
        <v>Dado para sondar: cota.freática -- Formatado como (xsd:double)</v>
      </c>
      <c r="W3456" s="44" t="s">
        <v>3078</v>
      </c>
      <c r="X3456" s="28" t="s">
        <v>3456</v>
      </c>
      <c r="Y3456" s="29" t="s">
        <v>9840</v>
      </c>
      <c r="Z3456" s="30" t="str">
        <f t="shared" si="963"/>
        <v>d.sondar.103</v>
      </c>
      <c r="AA3456" s="30" t="str">
        <f t="shared" si="964"/>
        <v>Ação de sondar</v>
      </c>
      <c r="AB3456" s="31" t="str">
        <f t="shared" si="965"/>
        <v>categoria.revit</v>
      </c>
      <c r="AC3456" s="52" t="s">
        <v>10950</v>
      </c>
      <c r="AD3456" s="31" t="str">
        <f t="shared" si="973"/>
        <v>null</v>
      </c>
      <c r="AE3456" s="32" t="s">
        <v>0</v>
      </c>
      <c r="AF3456" s="31" t="str">
        <f t="shared" si="971"/>
        <v>null</v>
      </c>
      <c r="AG3456" s="32" t="s">
        <v>0</v>
      </c>
      <c r="AH3456" s="31" t="str">
        <f t="shared" si="966"/>
        <v>classe.ifc</v>
      </c>
      <c r="AI3456" s="32" t="s">
        <v>10949</v>
      </c>
      <c r="AJ3456" s="31" t="str">
        <f t="shared" si="972"/>
        <v>null</v>
      </c>
      <c r="AK3456" s="32" t="s">
        <v>0</v>
      </c>
      <c r="AL3456" s="31" t="str">
        <f t="shared" si="978"/>
        <v>código.abnt</v>
      </c>
      <c r="AM3456" s="33" t="s">
        <v>10951</v>
      </c>
    </row>
    <row r="3457" spans="1:39" ht="6.9" customHeight="1" x14ac:dyDescent="0.4">
      <c r="A3457" s="13">
        <v>3457</v>
      </c>
      <c r="B3457" s="14" t="s">
        <v>25</v>
      </c>
      <c r="C3457" s="35" t="str">
        <f t="shared" si="974"/>
        <v>p.sondar</v>
      </c>
      <c r="D3457" s="16" t="str">
        <f t="shared" si="969"/>
        <v>é.cota.terreno</v>
      </c>
      <c r="E3457" s="17" t="s">
        <v>26</v>
      </c>
      <c r="F3457" s="36" t="str">
        <f t="shared" si="975"/>
        <v>d.sondar</v>
      </c>
      <c r="G3457" s="68" t="s">
        <v>3064</v>
      </c>
      <c r="H3457" s="20" t="s">
        <v>33</v>
      </c>
      <c r="I3457" s="21" t="str">
        <f t="shared" si="976"/>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77"/>
        <v>Propriedade destinada a sondar: é.cota.terreno</v>
      </c>
      <c r="V3457" s="26" t="str">
        <f t="shared" si="970"/>
        <v>Dado para sondar: cota.terreno -- Formatado como (xsd:double)</v>
      </c>
      <c r="W3457" s="44" t="s">
        <v>3066</v>
      </c>
      <c r="X3457" s="28" t="s">
        <v>3457</v>
      </c>
      <c r="Y3457" s="29" t="s">
        <v>9841</v>
      </c>
      <c r="Z3457" s="30" t="str">
        <f t="shared" si="963"/>
        <v>d.sondar.104</v>
      </c>
      <c r="AA3457" s="30" t="str">
        <f t="shared" si="964"/>
        <v>Ação de sondar</v>
      </c>
      <c r="AB3457" s="31" t="str">
        <f t="shared" si="965"/>
        <v>categoria.revit</v>
      </c>
      <c r="AC3457" s="52" t="s">
        <v>10950</v>
      </c>
      <c r="AD3457" s="31" t="str">
        <f t="shared" si="973"/>
        <v>null</v>
      </c>
      <c r="AE3457" s="32" t="s">
        <v>0</v>
      </c>
      <c r="AF3457" s="31" t="str">
        <f t="shared" si="971"/>
        <v>null</v>
      </c>
      <c r="AG3457" s="32" t="s">
        <v>0</v>
      </c>
      <c r="AH3457" s="31" t="str">
        <f t="shared" si="966"/>
        <v>classe.ifc</v>
      </c>
      <c r="AI3457" s="32" t="s">
        <v>10949</v>
      </c>
      <c r="AJ3457" s="31" t="str">
        <f t="shared" si="972"/>
        <v>null</v>
      </c>
      <c r="AK3457" s="32" t="s">
        <v>0</v>
      </c>
      <c r="AL3457" s="31" t="str">
        <f t="shared" si="978"/>
        <v>código.abnt</v>
      </c>
      <c r="AM3457" s="33" t="s">
        <v>10951</v>
      </c>
    </row>
    <row r="3458" spans="1:39" ht="6.9" customHeight="1" x14ac:dyDescent="0.4">
      <c r="A3458" s="13">
        <v>3458</v>
      </c>
      <c r="B3458" s="14" t="s">
        <v>25</v>
      </c>
      <c r="C3458" s="35" t="str">
        <f t="shared" si="974"/>
        <v>p.sondar</v>
      </c>
      <c r="D3458" s="16" t="str">
        <f t="shared" si="969"/>
        <v>é.solo.estrato</v>
      </c>
      <c r="E3458" s="17" t="s">
        <v>26</v>
      </c>
      <c r="F3458" s="36" t="str">
        <f t="shared" si="975"/>
        <v>d.sondar</v>
      </c>
      <c r="G3458" s="68" t="s">
        <v>10917</v>
      </c>
      <c r="H3458" s="36" t="s">
        <v>12846</v>
      </c>
      <c r="I3458" s="21" t="str">
        <f t="shared" si="976"/>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77"/>
        <v>Propriedade destinada a sondar: é.solo.estrato</v>
      </c>
      <c r="V3458" s="26" t="str">
        <f t="shared" si="970"/>
        <v>Dado para sondar: solo.estrato -- Formatado como (rdfs:Literal or xsd:string)</v>
      </c>
      <c r="W3458" s="44" t="s">
        <v>10918</v>
      </c>
      <c r="X3458" s="28" t="s">
        <v>10921</v>
      </c>
      <c r="Y3458" s="29" t="s">
        <v>9842</v>
      </c>
      <c r="Z3458" s="30" t="str">
        <f t="shared" ref="Z3458:Z3521" si="979">IF(
    F3457&lt;&gt;F3458,
    _xlfn.CONCAT(F3458,".100"),
    _xlfn.CONCAT(F3458,".",VALUE(RIGHT(Z3457,3))+1)
)</f>
        <v>d.sondar.105</v>
      </c>
      <c r="AA3458" s="30" t="str">
        <f t="shared" ref="AA3458:AA3521" si="980">_xlfn.CONCAT("Ação de ", SUBSTITUTE(F3458, "d.",  ""))</f>
        <v>Ação de sondar</v>
      </c>
      <c r="AB3458" s="31" t="str">
        <f t="shared" si="965"/>
        <v>categoria.revit</v>
      </c>
      <c r="AC3458" s="52" t="s">
        <v>10950</v>
      </c>
      <c r="AD3458" s="31" t="str">
        <f t="shared" si="973"/>
        <v>null</v>
      </c>
      <c r="AE3458" s="32" t="s">
        <v>0</v>
      </c>
      <c r="AF3458" s="31" t="str">
        <f t="shared" si="971"/>
        <v>null</v>
      </c>
      <c r="AG3458" s="32" t="s">
        <v>0</v>
      </c>
      <c r="AH3458" s="31" t="str">
        <f t="shared" si="966"/>
        <v>classe.ifc</v>
      </c>
      <c r="AI3458" s="32" t="s">
        <v>10949</v>
      </c>
      <c r="AJ3458" s="31" t="str">
        <f t="shared" si="972"/>
        <v>null</v>
      </c>
      <c r="AK3458" s="32" t="s">
        <v>0</v>
      </c>
      <c r="AL3458" s="31" t="str">
        <f t="shared" si="978"/>
        <v>código.abnt</v>
      </c>
      <c r="AM3458" s="33" t="s">
        <v>10951</v>
      </c>
    </row>
    <row r="3459" spans="1:39" ht="6.9" customHeight="1" x14ac:dyDescent="0.4">
      <c r="A3459" s="13">
        <v>3459</v>
      </c>
      <c r="B3459" s="14" t="s">
        <v>25</v>
      </c>
      <c r="C3459" s="35" t="str">
        <f t="shared" si="974"/>
        <v>p.sondar</v>
      </c>
      <c r="D3459" s="16" t="str">
        <f t="shared" si="969"/>
        <v>é.solo.resistência</v>
      </c>
      <c r="E3459" s="17" t="s">
        <v>26</v>
      </c>
      <c r="F3459" s="36" t="str">
        <f t="shared" si="975"/>
        <v>d.sondar</v>
      </c>
      <c r="G3459" s="68" t="s">
        <v>10916</v>
      </c>
      <c r="H3459" s="20" t="s">
        <v>33</v>
      </c>
      <c r="I3459" s="21" t="str">
        <f t="shared" si="976"/>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si="977"/>
        <v>Propriedade destinada a sondar: é.solo.resistência</v>
      </c>
      <c r="V3459" s="26" t="str">
        <f t="shared" si="970"/>
        <v>Dado para sondar: solo.resistência -- Formatado como (xsd:double)</v>
      </c>
      <c r="W3459" s="44" t="s">
        <v>10919</v>
      </c>
      <c r="X3459" s="28" t="s">
        <v>10920</v>
      </c>
      <c r="Y3459" s="29" t="s">
        <v>9843</v>
      </c>
      <c r="Z3459" s="30" t="str">
        <f t="shared" si="979"/>
        <v>d.sondar.106</v>
      </c>
      <c r="AA3459" s="30" t="str">
        <f t="shared" si="980"/>
        <v>Ação de sondar</v>
      </c>
      <c r="AB3459" s="31" t="str">
        <f t="shared" si="965"/>
        <v>categoria.revit</v>
      </c>
      <c r="AC3459" s="52" t="s">
        <v>10950</v>
      </c>
      <c r="AD3459" s="31" t="str">
        <f t="shared" si="973"/>
        <v>null</v>
      </c>
      <c r="AE3459" s="32" t="s">
        <v>0</v>
      </c>
      <c r="AF3459" s="31" t="str">
        <f t="shared" si="971"/>
        <v>null</v>
      </c>
      <c r="AG3459" s="32" t="s">
        <v>0</v>
      </c>
      <c r="AH3459" s="31" t="str">
        <f t="shared" si="966"/>
        <v>classe.ifc</v>
      </c>
      <c r="AI3459" s="32" t="s">
        <v>10949</v>
      </c>
      <c r="AJ3459" s="31" t="str">
        <f t="shared" si="972"/>
        <v>null</v>
      </c>
      <c r="AK3459" s="32" t="s">
        <v>0</v>
      </c>
      <c r="AL3459" s="31" t="str">
        <f t="shared" si="978"/>
        <v>código.abnt</v>
      </c>
      <c r="AM3459" s="33" t="s">
        <v>10951</v>
      </c>
    </row>
    <row r="3460" spans="1:39" ht="6.9" customHeight="1" x14ac:dyDescent="0.4">
      <c r="A3460" s="13">
        <v>3460</v>
      </c>
      <c r="B3460" s="14" t="s">
        <v>25</v>
      </c>
      <c r="C3460" s="15" t="str">
        <f t="shared" si="974"/>
        <v>p.sonorizar</v>
      </c>
      <c r="D3460" s="16" t="str">
        <f t="shared" si="969"/>
        <v>é.amplitude.sonora</v>
      </c>
      <c r="E3460" s="17" t="s">
        <v>26</v>
      </c>
      <c r="F3460" s="40" t="s">
        <v>2315</v>
      </c>
      <c r="G3460" s="20" t="s">
        <v>2386</v>
      </c>
      <c r="H3460" s="20" t="s">
        <v>33</v>
      </c>
      <c r="I3460" s="21" t="str">
        <f t="shared" si="976"/>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977"/>
        <v>Propriedade destinada a sonorizar: é.amplitude.sonora</v>
      </c>
      <c r="V3460" s="26" t="str">
        <f t="shared" si="970"/>
        <v>Dado para sonorizar: amplitude.sonora -- Formatado como (xsd:double)</v>
      </c>
      <c r="W3460" s="27" t="s">
        <v>5320</v>
      </c>
      <c r="X3460" s="28" t="s">
        <v>2334</v>
      </c>
      <c r="Y3460" s="29" t="s">
        <v>9844</v>
      </c>
      <c r="Z3460" s="30" t="str">
        <f t="shared" si="979"/>
        <v>d.sonorizar.100</v>
      </c>
      <c r="AA3460" s="30" t="str">
        <f t="shared" si="980"/>
        <v>Ação de sonorizar</v>
      </c>
      <c r="AB3460" s="31" t="str">
        <f t="shared" si="965"/>
        <v>null</v>
      </c>
      <c r="AC3460" s="32" t="s">
        <v>0</v>
      </c>
      <c r="AD3460" s="31" t="str">
        <f t="shared" si="973"/>
        <v>null</v>
      </c>
      <c r="AE3460" s="32" t="s">
        <v>0</v>
      </c>
      <c r="AF3460" s="31" t="str">
        <f t="shared" si="971"/>
        <v>null</v>
      </c>
      <c r="AG3460" s="32" t="s">
        <v>0</v>
      </c>
      <c r="AH3460" s="31" t="str">
        <f t="shared" si="966"/>
        <v>null</v>
      </c>
      <c r="AI3460" s="32" t="s">
        <v>0</v>
      </c>
      <c r="AJ3460" s="31" t="str">
        <f t="shared" si="972"/>
        <v>null</v>
      </c>
      <c r="AK3460" s="32" t="s">
        <v>0</v>
      </c>
      <c r="AL3460" s="31" t="str">
        <f t="shared" si="978"/>
        <v>null</v>
      </c>
      <c r="AM3460" s="33" t="s">
        <v>0</v>
      </c>
    </row>
    <row r="3461" spans="1:39" ht="6.9" customHeight="1" x14ac:dyDescent="0.4">
      <c r="A3461" s="13">
        <v>3461</v>
      </c>
      <c r="B3461" s="14" t="s">
        <v>25</v>
      </c>
      <c r="C3461" s="35" t="str">
        <f t="shared" si="974"/>
        <v>p.sonorizar</v>
      </c>
      <c r="D3461" s="16" t="str">
        <f t="shared" si="969"/>
        <v>é.equipo.de.som</v>
      </c>
      <c r="E3461" s="17" t="s">
        <v>26</v>
      </c>
      <c r="F3461" s="36" t="str">
        <f>F3460</f>
        <v>d.sonorizar</v>
      </c>
      <c r="G3461" s="19" t="s">
        <v>2500</v>
      </c>
      <c r="H3461" s="36" t="s">
        <v>12846</v>
      </c>
      <c r="I3461" s="21" t="str">
        <f t="shared" si="976"/>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977"/>
        <v>Propriedade destinada a sonorizar: é.equipo.de.som</v>
      </c>
      <c r="V3461" s="26" t="str">
        <f t="shared" si="970"/>
        <v>Dado para sonorizar: equipo.de.som -- Formatado como (rdfs:Literal or xsd:string)</v>
      </c>
      <c r="W3461" s="27" t="s">
        <v>5321</v>
      </c>
      <c r="X3461" s="28" t="s">
        <v>2318</v>
      </c>
      <c r="Y3461" s="29" t="s">
        <v>9845</v>
      </c>
      <c r="Z3461" s="30" t="str">
        <f t="shared" si="979"/>
        <v>d.sonorizar.101</v>
      </c>
      <c r="AA3461" s="30" t="str">
        <f t="shared" si="980"/>
        <v>Ação de sonorizar</v>
      </c>
      <c r="AB3461" s="31" t="str">
        <f t="shared" si="965"/>
        <v>null</v>
      </c>
      <c r="AC3461" s="32" t="s">
        <v>0</v>
      </c>
      <c r="AD3461" s="31" t="str">
        <f t="shared" si="973"/>
        <v>null</v>
      </c>
      <c r="AE3461" s="32" t="s">
        <v>0</v>
      </c>
      <c r="AF3461" s="31" t="str">
        <f t="shared" si="971"/>
        <v>null</v>
      </c>
      <c r="AG3461" s="32" t="s">
        <v>0</v>
      </c>
      <c r="AH3461" s="31" t="str">
        <f t="shared" si="966"/>
        <v>null</v>
      </c>
      <c r="AI3461" s="32" t="s">
        <v>0</v>
      </c>
      <c r="AJ3461" s="31" t="str">
        <f t="shared" si="972"/>
        <v>null</v>
      </c>
      <c r="AK3461" s="32" t="s">
        <v>0</v>
      </c>
      <c r="AL3461" s="31" t="str">
        <f t="shared" si="978"/>
        <v>null</v>
      </c>
      <c r="AM3461" s="33" t="s">
        <v>0</v>
      </c>
    </row>
    <row r="3462" spans="1:39" ht="6.9" customHeight="1" x14ac:dyDescent="0.4">
      <c r="A3462" s="13">
        <v>3462</v>
      </c>
      <c r="B3462" s="14" t="s">
        <v>25</v>
      </c>
      <c r="C3462" s="35" t="str">
        <f t="shared" si="974"/>
        <v>p.sonorizar</v>
      </c>
      <c r="D3462" s="16" t="str">
        <f t="shared" si="969"/>
        <v>é.fase.da.onda</v>
      </c>
      <c r="E3462" s="17" t="s">
        <v>26</v>
      </c>
      <c r="F3462" s="36" t="str">
        <f>F3461</f>
        <v>d.sonorizar</v>
      </c>
      <c r="G3462" s="20" t="s">
        <v>2387</v>
      </c>
      <c r="H3462" s="20" t="s">
        <v>33</v>
      </c>
      <c r="I3462" s="21" t="str">
        <f t="shared" si="976"/>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977"/>
        <v>Propriedade destinada a sonorizar: é.fase.da.onda</v>
      </c>
      <c r="V3462" s="26" t="str">
        <f t="shared" si="970"/>
        <v>Dado para sonorizar: fase.da.onda -- Formatado como (xsd:double)</v>
      </c>
      <c r="W3462" s="27" t="s">
        <v>10636</v>
      </c>
      <c r="X3462" s="28" t="s">
        <v>2335</v>
      </c>
      <c r="Y3462" s="29" t="s">
        <v>9846</v>
      </c>
      <c r="Z3462" s="30" t="str">
        <f t="shared" si="979"/>
        <v>d.sonorizar.102</v>
      </c>
      <c r="AA3462" s="30" t="str">
        <f t="shared" si="980"/>
        <v>Ação de sonorizar</v>
      </c>
      <c r="AB3462" s="31" t="str">
        <f t="shared" si="965"/>
        <v>null</v>
      </c>
      <c r="AC3462" s="32" t="s">
        <v>0</v>
      </c>
      <c r="AD3462" s="31" t="str">
        <f t="shared" si="973"/>
        <v>null</v>
      </c>
      <c r="AE3462" s="32" t="s">
        <v>0</v>
      </c>
      <c r="AF3462" s="31" t="str">
        <f t="shared" si="971"/>
        <v>null</v>
      </c>
      <c r="AG3462" s="32" t="s">
        <v>0</v>
      </c>
      <c r="AH3462" s="31" t="str">
        <f t="shared" si="966"/>
        <v>null</v>
      </c>
      <c r="AI3462" s="32" t="s">
        <v>0</v>
      </c>
      <c r="AJ3462" s="31" t="str">
        <f t="shared" si="972"/>
        <v>null</v>
      </c>
      <c r="AK3462" s="32" t="s">
        <v>0</v>
      </c>
      <c r="AL3462" s="31" t="str">
        <f t="shared" si="978"/>
        <v>null</v>
      </c>
      <c r="AM3462" s="33" t="s">
        <v>0</v>
      </c>
    </row>
    <row r="3463" spans="1:39" ht="6.9" customHeight="1" x14ac:dyDescent="0.4">
      <c r="A3463" s="13">
        <v>3463</v>
      </c>
      <c r="B3463" s="14" t="s">
        <v>25</v>
      </c>
      <c r="C3463" s="35" t="str">
        <f t="shared" si="974"/>
        <v>p.sonorizar</v>
      </c>
      <c r="D3463" s="16" t="str">
        <f t="shared" si="969"/>
        <v>é.frequência.sonora</v>
      </c>
      <c r="E3463" s="17" t="s">
        <v>26</v>
      </c>
      <c r="F3463" s="36" t="str">
        <f>F3462</f>
        <v>d.sonorizar</v>
      </c>
      <c r="G3463" s="20" t="s">
        <v>2385</v>
      </c>
      <c r="H3463" s="20" t="s">
        <v>33</v>
      </c>
      <c r="I3463" s="21" t="str">
        <f t="shared" si="976"/>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977"/>
        <v>Propriedade destinada a sonorizar: é.frequência.sonora</v>
      </c>
      <c r="V3463" s="26" t="str">
        <f t="shared" si="970"/>
        <v>Dado para sonorizar: frequência.sonora -- Formatado como (xsd:double)</v>
      </c>
      <c r="W3463" s="27" t="s">
        <v>5322</v>
      </c>
      <c r="X3463" s="28" t="s">
        <v>2336</v>
      </c>
      <c r="Y3463" s="29" t="s">
        <v>9847</v>
      </c>
      <c r="Z3463" s="30" t="str">
        <f t="shared" si="979"/>
        <v>d.sonorizar.103</v>
      </c>
      <c r="AA3463" s="30" t="str">
        <f t="shared" si="980"/>
        <v>Ação de sonorizar</v>
      </c>
      <c r="AB3463" s="31" t="str">
        <f t="shared" si="965"/>
        <v>null</v>
      </c>
      <c r="AC3463" s="32" t="s">
        <v>0</v>
      </c>
      <c r="AD3463" s="31" t="str">
        <f t="shared" si="973"/>
        <v>null</v>
      </c>
      <c r="AE3463" s="32" t="s">
        <v>0</v>
      </c>
      <c r="AF3463" s="31" t="str">
        <f t="shared" si="971"/>
        <v>null</v>
      </c>
      <c r="AG3463" s="32" t="s">
        <v>0</v>
      </c>
      <c r="AH3463" s="31" t="str">
        <f t="shared" si="966"/>
        <v>null</v>
      </c>
      <c r="AI3463" s="32" t="s">
        <v>0</v>
      </c>
      <c r="AJ3463" s="31" t="str">
        <f t="shared" si="972"/>
        <v>null</v>
      </c>
      <c r="AK3463" s="32" t="s">
        <v>0</v>
      </c>
      <c r="AL3463" s="31" t="str">
        <f t="shared" si="978"/>
        <v>null</v>
      </c>
      <c r="AM3463" s="33" t="s">
        <v>0</v>
      </c>
    </row>
    <row r="3464" spans="1:39" ht="6.9" customHeight="1" x14ac:dyDescent="0.4">
      <c r="A3464" s="13">
        <v>3464</v>
      </c>
      <c r="B3464" s="14" t="s">
        <v>25</v>
      </c>
      <c r="C3464" s="35" t="str">
        <f t="shared" si="974"/>
        <v>p.sonorizar</v>
      </c>
      <c r="D3464" s="16" t="str">
        <f t="shared" si="969"/>
        <v>é.tipo.de.equipo.de.som</v>
      </c>
      <c r="E3464" s="17" t="s">
        <v>26</v>
      </c>
      <c r="F3464" s="36" t="str">
        <f>F3463</f>
        <v>d.sonorizar</v>
      </c>
      <c r="G3464" s="19" t="s">
        <v>2384</v>
      </c>
      <c r="H3464" s="36" t="s">
        <v>12846</v>
      </c>
      <c r="I3464" s="21" t="str">
        <f t="shared" si="976"/>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977"/>
        <v>Propriedade destinada a sonorizar: é.tipo.de.equipo.de.som</v>
      </c>
      <c r="V3464" s="26" t="str">
        <f t="shared" si="970"/>
        <v>Dado para sonorizar: tipo.de.equipo.de.som -- Formatado como (rdfs:Literal or xsd:string)</v>
      </c>
      <c r="W3464" s="27" t="s">
        <v>5323</v>
      </c>
      <c r="X3464" s="28" t="s">
        <v>2317</v>
      </c>
      <c r="Y3464" s="29" t="s">
        <v>9848</v>
      </c>
      <c r="Z3464" s="30" t="str">
        <f t="shared" si="979"/>
        <v>d.sonorizar.104</v>
      </c>
      <c r="AA3464" s="30" t="str">
        <f t="shared" si="980"/>
        <v>Ação de sonorizar</v>
      </c>
      <c r="AB3464" s="31" t="str">
        <f t="shared" si="965"/>
        <v>null</v>
      </c>
      <c r="AC3464" s="32" t="s">
        <v>0</v>
      </c>
      <c r="AD3464" s="31" t="str">
        <f t="shared" si="973"/>
        <v>null</v>
      </c>
      <c r="AE3464" s="32" t="s">
        <v>0</v>
      </c>
      <c r="AF3464" s="31" t="str">
        <f t="shared" si="971"/>
        <v>null</v>
      </c>
      <c r="AG3464" s="32" t="s">
        <v>0</v>
      </c>
      <c r="AH3464" s="31" t="str">
        <f t="shared" si="966"/>
        <v>null</v>
      </c>
      <c r="AI3464" s="32" t="s">
        <v>0</v>
      </c>
      <c r="AJ3464" s="31" t="str">
        <f t="shared" si="972"/>
        <v>null</v>
      </c>
      <c r="AK3464" s="32" t="s">
        <v>0</v>
      </c>
      <c r="AL3464" s="31" t="str">
        <f t="shared" si="978"/>
        <v>null</v>
      </c>
      <c r="AM3464" s="33" t="s">
        <v>0</v>
      </c>
    </row>
    <row r="3465" spans="1:39" ht="6.9" customHeight="1" x14ac:dyDescent="0.4">
      <c r="A3465" s="13">
        <v>3465</v>
      </c>
      <c r="B3465" s="14" t="s">
        <v>25</v>
      </c>
      <c r="C3465" s="15" t="str">
        <f t="shared" si="974"/>
        <v>p.suportar</v>
      </c>
      <c r="D3465" s="16" t="str">
        <f t="shared" si="969"/>
        <v>é.âncora.estrutural</v>
      </c>
      <c r="E3465" s="17" t="s">
        <v>26</v>
      </c>
      <c r="F3465" s="40" t="s">
        <v>2092</v>
      </c>
      <c r="G3465" s="19" t="s">
        <v>2501</v>
      </c>
      <c r="H3465" s="36" t="s">
        <v>12846</v>
      </c>
      <c r="I3465" s="21" t="str">
        <f t="shared" si="976"/>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977"/>
        <v>Propriedade destinada a suportar: é.âncora.estrutural</v>
      </c>
      <c r="V3465" s="26" t="str">
        <f t="shared" si="970"/>
        <v>Dado para suportar: âncora.estrutural -- Formatado como (rdfs:Literal or xsd:string)</v>
      </c>
      <c r="W3465" s="27" t="s">
        <v>5324</v>
      </c>
      <c r="X3465" s="28" t="s">
        <v>2316</v>
      </c>
      <c r="Y3465" s="29" t="s">
        <v>9849</v>
      </c>
      <c r="Z3465" s="30" t="str">
        <f t="shared" si="979"/>
        <v>d.suportar.100</v>
      </c>
      <c r="AA3465" s="30" t="str">
        <f t="shared" si="980"/>
        <v>Ação de suportar</v>
      </c>
      <c r="AB3465" s="31" t="str">
        <f t="shared" si="965"/>
        <v>categoria.revit</v>
      </c>
      <c r="AC3465" s="32" t="s">
        <v>1998</v>
      </c>
      <c r="AD3465" s="31" t="str">
        <f t="shared" si="973"/>
        <v>null</v>
      </c>
      <c r="AE3465" s="32" t="s">
        <v>0</v>
      </c>
      <c r="AF3465" s="31" t="str">
        <f t="shared" si="971"/>
        <v>null</v>
      </c>
      <c r="AG3465" s="32" t="s">
        <v>0</v>
      </c>
      <c r="AH3465" s="31" t="str">
        <f t="shared" si="966"/>
        <v>classe.ifc</v>
      </c>
      <c r="AI3465" s="32" t="s">
        <v>1963</v>
      </c>
      <c r="AJ3465" s="31" t="str">
        <f t="shared" si="972"/>
        <v>null</v>
      </c>
      <c r="AK3465" s="32" t="s">
        <v>0</v>
      </c>
      <c r="AL3465" s="31" t="str">
        <f t="shared" si="978"/>
        <v>null</v>
      </c>
      <c r="AM3465" s="33" t="s">
        <v>0</v>
      </c>
    </row>
    <row r="3466" spans="1:39" ht="6.9" customHeight="1" x14ac:dyDescent="0.4">
      <c r="A3466" s="13">
        <v>3466</v>
      </c>
      <c r="B3466" s="14" t="s">
        <v>25</v>
      </c>
      <c r="C3466" s="35" t="str">
        <f t="shared" si="974"/>
        <v>p.suportar</v>
      </c>
      <c r="D3466" s="16" t="str">
        <f t="shared" si="969"/>
        <v>é.aparelho.de.apoio</v>
      </c>
      <c r="E3466" s="17" t="s">
        <v>26</v>
      </c>
      <c r="F3466" s="36" t="str">
        <f t="shared" ref="F3466:F3510" si="981">F3465</f>
        <v>d.suportar</v>
      </c>
      <c r="G3466" s="19" t="s">
        <v>3134</v>
      </c>
      <c r="H3466" s="36" t="s">
        <v>12846</v>
      </c>
      <c r="I3466" s="21" t="str">
        <f t="shared" si="976"/>
        <v>null</v>
      </c>
      <c r="J3466" s="22" t="s">
        <v>0</v>
      </c>
      <c r="K3466" s="22" t="s">
        <v>0</v>
      </c>
      <c r="L3466" s="22" t="s">
        <v>0</v>
      </c>
      <c r="M3466" s="22" t="s">
        <v>0</v>
      </c>
      <c r="N3466" s="22" t="s">
        <v>0</v>
      </c>
      <c r="O3466" s="22" t="s">
        <v>0</v>
      </c>
      <c r="P3466" s="22" t="s">
        <v>0</v>
      </c>
      <c r="Q3466" s="22" t="s">
        <v>0</v>
      </c>
      <c r="R3466" s="42" t="s">
        <v>0</v>
      </c>
      <c r="S3466" s="25" t="s">
        <v>1</v>
      </c>
      <c r="T3466" s="25" t="s">
        <v>6790</v>
      </c>
      <c r="U3466" s="26" t="str">
        <f t="shared" si="977"/>
        <v>Propriedade destinada a suportar: é.aparelho.de.apoio</v>
      </c>
      <c r="V3466" s="26" t="str">
        <f t="shared" si="970"/>
        <v>Dado para suportar: aparelho.de.apoio -- Formatado como (rdfs:Literal or xsd:string)</v>
      </c>
      <c r="W3466" s="27" t="s">
        <v>5325</v>
      </c>
      <c r="X3466" s="28" t="s">
        <v>3135</v>
      </c>
      <c r="Y3466" s="29" t="s">
        <v>9850</v>
      </c>
      <c r="Z3466" s="30" t="str">
        <f t="shared" si="979"/>
        <v>d.suportar.101</v>
      </c>
      <c r="AA3466" s="30" t="str">
        <f t="shared" si="980"/>
        <v>Ação de suportar</v>
      </c>
      <c r="AB3466" s="31" t="str">
        <f t="shared" si="965"/>
        <v>categoria.revit</v>
      </c>
      <c r="AC3466" s="32" t="s">
        <v>3136</v>
      </c>
      <c r="AD3466" s="31" t="str">
        <f t="shared" si="973"/>
        <v>null</v>
      </c>
      <c r="AE3466" s="32" t="s">
        <v>0</v>
      </c>
      <c r="AF3466" s="31" t="str">
        <f t="shared" si="971"/>
        <v>null</v>
      </c>
      <c r="AG3466" s="32" t="s">
        <v>0</v>
      </c>
      <c r="AH3466" s="31" t="str">
        <f t="shared" si="966"/>
        <v>classe.ifc</v>
      </c>
      <c r="AI3466" s="32" t="s">
        <v>1962</v>
      </c>
      <c r="AJ3466" s="31" t="str">
        <f t="shared" si="972"/>
        <v>null</v>
      </c>
      <c r="AK3466" s="32" t="s">
        <v>0</v>
      </c>
      <c r="AL3466" s="31" t="str">
        <f t="shared" si="978"/>
        <v>null</v>
      </c>
      <c r="AM3466" s="33" t="s">
        <v>0</v>
      </c>
    </row>
    <row r="3467" spans="1:39" ht="6.9" customHeight="1" x14ac:dyDescent="0.4">
      <c r="A3467" s="13">
        <v>3467</v>
      </c>
      <c r="B3467" s="14" t="s">
        <v>25</v>
      </c>
      <c r="C3467" s="35" t="str">
        <f t="shared" si="974"/>
        <v>p.suportar</v>
      </c>
      <c r="D3467" s="16" t="str">
        <f t="shared" si="969"/>
        <v>é.balanço.estrutural</v>
      </c>
      <c r="E3467" s="17" t="s">
        <v>26</v>
      </c>
      <c r="F3467" s="36" t="str">
        <f t="shared" si="981"/>
        <v>d.suportar</v>
      </c>
      <c r="G3467" s="19" t="s">
        <v>2503</v>
      </c>
      <c r="H3467" s="36" t="s">
        <v>12846</v>
      </c>
      <c r="I3467" s="21" t="str">
        <f t="shared" si="976"/>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977"/>
        <v>Propriedade destinada a suportar: é.balanço.estrutural</v>
      </c>
      <c r="V3467" s="26" t="str">
        <f t="shared" si="970"/>
        <v>Dado para suportar: balanço.estrutural -- Formatado como (rdfs:Literal or xsd:string)</v>
      </c>
      <c r="W3467" s="27" t="s">
        <v>5326</v>
      </c>
      <c r="X3467" s="28" t="s">
        <v>1912</v>
      </c>
      <c r="Y3467" s="29" t="s">
        <v>9852</v>
      </c>
      <c r="Z3467" s="30" t="str">
        <f t="shared" si="979"/>
        <v>d.suportar.102</v>
      </c>
      <c r="AA3467" s="30" t="str">
        <f t="shared" si="980"/>
        <v>Ação de suportar</v>
      </c>
      <c r="AB3467" s="31" t="str">
        <f t="shared" si="965"/>
        <v>categoria.revit</v>
      </c>
      <c r="AC3467" s="32" t="s">
        <v>7631</v>
      </c>
      <c r="AD3467" s="31" t="str">
        <f t="shared" si="973"/>
        <v>null</v>
      </c>
      <c r="AE3467" s="32" t="s">
        <v>0</v>
      </c>
      <c r="AF3467" s="31" t="str">
        <f t="shared" si="971"/>
        <v>null</v>
      </c>
      <c r="AG3467" s="32" t="s">
        <v>0</v>
      </c>
      <c r="AH3467" s="31" t="str">
        <f t="shared" si="966"/>
        <v>classe.ifc</v>
      </c>
      <c r="AI3467" s="32" t="s">
        <v>7615</v>
      </c>
      <c r="AJ3467" s="31" t="str">
        <f t="shared" si="972"/>
        <v>null</v>
      </c>
      <c r="AK3467" s="32" t="s">
        <v>0</v>
      </c>
      <c r="AL3467" s="31" t="str">
        <f t="shared" si="978"/>
        <v>código.abnt</v>
      </c>
      <c r="AM3467" s="33" t="s">
        <v>6375</v>
      </c>
    </row>
    <row r="3468" spans="1:39" ht="6.9" customHeight="1" x14ac:dyDescent="0.4">
      <c r="A3468" s="13">
        <v>3468</v>
      </c>
      <c r="B3468" s="14" t="s">
        <v>25</v>
      </c>
      <c r="C3468" s="35" t="str">
        <f t="shared" si="974"/>
        <v>p.suportar</v>
      </c>
      <c r="D3468" s="16" t="str">
        <f t="shared" si="969"/>
        <v>é.baldrame</v>
      </c>
      <c r="E3468" s="17" t="s">
        <v>26</v>
      </c>
      <c r="F3468" s="36" t="str">
        <f t="shared" si="981"/>
        <v>d.suportar</v>
      </c>
      <c r="G3468" s="19" t="s">
        <v>3124</v>
      </c>
      <c r="H3468" s="36" t="s">
        <v>12846</v>
      </c>
      <c r="I3468" s="21" t="str">
        <f t="shared" si="976"/>
        <v>null</v>
      </c>
      <c r="J3468" s="22" t="s">
        <v>0</v>
      </c>
      <c r="K3468" s="22" t="s">
        <v>0</v>
      </c>
      <c r="L3468" s="22" t="s">
        <v>0</v>
      </c>
      <c r="M3468" s="22" t="s">
        <v>0</v>
      </c>
      <c r="N3468" s="22" t="s">
        <v>0</v>
      </c>
      <c r="O3468" s="22" t="s">
        <v>0</v>
      </c>
      <c r="P3468" s="22" t="s">
        <v>0</v>
      </c>
      <c r="Q3468" s="22" t="s">
        <v>0</v>
      </c>
      <c r="R3468" s="24" t="s">
        <v>3131</v>
      </c>
      <c r="S3468" s="25" t="s">
        <v>1</v>
      </c>
      <c r="T3468" s="25" t="s">
        <v>6790</v>
      </c>
      <c r="U3468" s="26" t="str">
        <f t="shared" si="977"/>
        <v>Propriedade destinada a suportar: é.baldrame</v>
      </c>
      <c r="V3468" s="26" t="str">
        <f t="shared" si="970"/>
        <v>Dado para suportar: baldrame -- Formatado como (rdfs:Literal or xsd:string)</v>
      </c>
      <c r="W3468" s="27" t="s">
        <v>3125</v>
      </c>
      <c r="X3468" s="28" t="s">
        <v>3129</v>
      </c>
      <c r="Y3468" s="29" t="s">
        <v>9853</v>
      </c>
      <c r="Z3468" s="30" t="str">
        <f t="shared" si="979"/>
        <v>d.suportar.103</v>
      </c>
      <c r="AA3468" s="30" t="str">
        <f t="shared" si="980"/>
        <v>Ação de suportar</v>
      </c>
      <c r="AB3468" s="31" t="str">
        <f t="shared" si="965"/>
        <v>categoria.revit</v>
      </c>
      <c r="AC3468" s="32" t="s">
        <v>2001</v>
      </c>
      <c r="AD3468" s="31" t="str">
        <f t="shared" si="973"/>
        <v>null</v>
      </c>
      <c r="AE3468" s="32" t="s">
        <v>0</v>
      </c>
      <c r="AF3468" s="31" t="str">
        <f t="shared" si="971"/>
        <v>null</v>
      </c>
      <c r="AG3468" s="32" t="s">
        <v>0</v>
      </c>
      <c r="AH3468" s="31" t="str">
        <f t="shared" si="966"/>
        <v>classe.ifc</v>
      </c>
      <c r="AI3468" s="32" t="s">
        <v>1966</v>
      </c>
      <c r="AJ3468" s="31" t="str">
        <f t="shared" si="972"/>
        <v>null</v>
      </c>
      <c r="AK3468" s="32" t="s">
        <v>0</v>
      </c>
      <c r="AL3468" s="31" t="str">
        <f t="shared" si="978"/>
        <v>código.abnt</v>
      </c>
      <c r="AM3468" s="33" t="s">
        <v>6377</v>
      </c>
    </row>
    <row r="3469" spans="1:39" ht="6.9" customHeight="1" x14ac:dyDescent="0.4">
      <c r="A3469" s="13">
        <v>3469</v>
      </c>
      <c r="B3469" s="14" t="s">
        <v>25</v>
      </c>
      <c r="C3469" s="35" t="str">
        <f t="shared" si="974"/>
        <v>p.suportar</v>
      </c>
      <c r="D3469" s="16" t="str">
        <f t="shared" si="969"/>
        <v>é.banzo.estrutural</v>
      </c>
      <c r="E3469" s="17" t="s">
        <v>26</v>
      </c>
      <c r="F3469" s="36" t="str">
        <f t="shared" si="981"/>
        <v>d.suportar</v>
      </c>
      <c r="G3469" s="19" t="s">
        <v>2504</v>
      </c>
      <c r="H3469" s="36" t="s">
        <v>12846</v>
      </c>
      <c r="I3469" s="21" t="str">
        <f t="shared" si="976"/>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977"/>
        <v>Propriedade destinada a suportar: é.banzo.estrutural</v>
      </c>
      <c r="V3469" s="26" t="str">
        <f t="shared" si="970"/>
        <v>Dado para suportar: banzo.estrutural -- Formatado como (rdfs:Literal or xsd:string)</v>
      </c>
      <c r="W3469" s="27" t="s">
        <v>5327</v>
      </c>
      <c r="X3469" s="28" t="s">
        <v>1896</v>
      </c>
      <c r="Y3469" s="29" t="s">
        <v>9854</v>
      </c>
      <c r="Z3469" s="30" t="str">
        <f t="shared" si="979"/>
        <v>d.suportar.104</v>
      </c>
      <c r="AA3469" s="30" t="str">
        <f t="shared" si="980"/>
        <v>Ação de suportar</v>
      </c>
      <c r="AB3469" s="31" t="str">
        <f t="shared" si="965"/>
        <v>categoria.revit</v>
      </c>
      <c r="AC3469" s="32" t="s">
        <v>7632</v>
      </c>
      <c r="AD3469" s="31" t="str">
        <f t="shared" si="973"/>
        <v>null</v>
      </c>
      <c r="AE3469" s="32" t="s">
        <v>0</v>
      </c>
      <c r="AF3469" s="31" t="str">
        <f t="shared" si="971"/>
        <v>null</v>
      </c>
      <c r="AG3469" s="32" t="s">
        <v>0</v>
      </c>
      <c r="AH3469" s="31" t="str">
        <f t="shared" si="966"/>
        <v>classe.ifc</v>
      </c>
      <c r="AI3469" s="32" t="s">
        <v>1964</v>
      </c>
      <c r="AJ3469" s="31" t="str">
        <f t="shared" si="972"/>
        <v>null</v>
      </c>
      <c r="AK3469" s="32" t="s">
        <v>0</v>
      </c>
      <c r="AL3469" s="31" t="str">
        <f t="shared" si="978"/>
        <v>null</v>
      </c>
      <c r="AM3469" s="33" t="s">
        <v>0</v>
      </c>
    </row>
    <row r="3470" spans="1:39" ht="6.9" customHeight="1" x14ac:dyDescent="0.4">
      <c r="A3470" s="13">
        <v>3470</v>
      </c>
      <c r="B3470" s="14" t="s">
        <v>25</v>
      </c>
      <c r="C3470" s="35" t="str">
        <f t="shared" si="974"/>
        <v>p.suportar</v>
      </c>
      <c r="D3470" s="16" t="str">
        <f t="shared" si="969"/>
        <v>é.banzo.estrutural.inferior</v>
      </c>
      <c r="E3470" s="17" t="s">
        <v>26</v>
      </c>
      <c r="F3470" s="36" t="str">
        <f t="shared" si="981"/>
        <v>d.suportar</v>
      </c>
      <c r="G3470" s="19" t="s">
        <v>2505</v>
      </c>
      <c r="H3470" s="36" t="s">
        <v>12846</v>
      </c>
      <c r="I3470" s="21" t="str">
        <f t="shared" si="976"/>
        <v>null</v>
      </c>
      <c r="J3470" s="22" t="s">
        <v>0</v>
      </c>
      <c r="K3470" s="22" t="s">
        <v>0</v>
      </c>
      <c r="L3470" s="22" t="s">
        <v>0</v>
      </c>
      <c r="M3470" s="22" t="s">
        <v>0</v>
      </c>
      <c r="N3470" s="22" t="s">
        <v>0</v>
      </c>
      <c r="O3470" s="22" t="s">
        <v>0</v>
      </c>
      <c r="P3470" s="22" t="s">
        <v>0</v>
      </c>
      <c r="Q3470" s="22" t="s">
        <v>0</v>
      </c>
      <c r="R3470" s="42" t="s">
        <v>0</v>
      </c>
      <c r="S3470" s="25" t="s">
        <v>1</v>
      </c>
      <c r="T3470" s="25" t="s">
        <v>6790</v>
      </c>
      <c r="U3470" s="26" t="str">
        <f t="shared" si="977"/>
        <v>Propriedade destinada a suportar: é.banzo.estrutural.inferior</v>
      </c>
      <c r="V3470" s="26" t="str">
        <f t="shared" si="970"/>
        <v>Dado para suportar: banzo.estrutural.inferior -- Formatado como (rdfs:Literal or xsd:string)</v>
      </c>
      <c r="W3470" s="27" t="s">
        <v>5328</v>
      </c>
      <c r="X3470" s="28" t="s">
        <v>1897</v>
      </c>
      <c r="Y3470" s="29" t="s">
        <v>9855</v>
      </c>
      <c r="Z3470" s="30" t="str">
        <f t="shared" si="979"/>
        <v>d.suportar.105</v>
      </c>
      <c r="AA3470" s="30" t="str">
        <f t="shared" si="980"/>
        <v>Ação de suportar</v>
      </c>
      <c r="AB3470" s="31" t="str">
        <f t="shared" si="965"/>
        <v>categoria.revit</v>
      </c>
      <c r="AC3470" s="32" t="s">
        <v>7632</v>
      </c>
      <c r="AD3470" s="31" t="str">
        <f t="shared" si="973"/>
        <v>null</v>
      </c>
      <c r="AE3470" s="32" t="s">
        <v>0</v>
      </c>
      <c r="AF3470" s="31" t="str">
        <f t="shared" si="971"/>
        <v>null</v>
      </c>
      <c r="AG3470" s="32" t="s">
        <v>0</v>
      </c>
      <c r="AH3470" s="31" t="str">
        <f t="shared" si="966"/>
        <v>classe.ifc</v>
      </c>
      <c r="AI3470" s="32" t="s">
        <v>1964</v>
      </c>
      <c r="AJ3470" s="31" t="str">
        <f t="shared" si="972"/>
        <v>null</v>
      </c>
      <c r="AK3470" s="32" t="s">
        <v>0</v>
      </c>
      <c r="AL3470" s="31" t="str">
        <f t="shared" si="978"/>
        <v>null</v>
      </c>
      <c r="AM3470" s="33" t="s">
        <v>0</v>
      </c>
    </row>
    <row r="3471" spans="1:39" ht="6.9" customHeight="1" x14ac:dyDescent="0.4">
      <c r="A3471" s="13">
        <v>3471</v>
      </c>
      <c r="B3471" s="14" t="s">
        <v>25</v>
      </c>
      <c r="C3471" s="35" t="str">
        <f t="shared" si="974"/>
        <v>p.suportar</v>
      </c>
      <c r="D3471" s="16" t="str">
        <f t="shared" si="969"/>
        <v>é.banzo.estrutural.superior</v>
      </c>
      <c r="E3471" s="17" t="s">
        <v>26</v>
      </c>
      <c r="F3471" s="36" t="str">
        <f t="shared" si="981"/>
        <v>d.suportar</v>
      </c>
      <c r="G3471" s="19" t="s">
        <v>2506</v>
      </c>
      <c r="H3471" s="36" t="s">
        <v>12846</v>
      </c>
      <c r="I3471" s="21" t="str">
        <f t="shared" si="976"/>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77"/>
        <v>Propriedade destinada a suportar: é.banzo.estrutural.superior</v>
      </c>
      <c r="V3471" s="26" t="str">
        <f t="shared" si="970"/>
        <v>Dado para suportar: banzo.estrutural.superior -- Formatado como (rdfs:Literal or xsd:string)</v>
      </c>
      <c r="W3471" s="27" t="s">
        <v>5329</v>
      </c>
      <c r="X3471" s="28" t="s">
        <v>1898</v>
      </c>
      <c r="Y3471" s="29" t="s">
        <v>9856</v>
      </c>
      <c r="Z3471" s="30" t="str">
        <f t="shared" si="979"/>
        <v>d.suportar.106</v>
      </c>
      <c r="AA3471" s="30" t="str">
        <f t="shared" si="980"/>
        <v>Ação de suportar</v>
      </c>
      <c r="AB3471" s="31" t="str">
        <f t="shared" si="965"/>
        <v>categoria.revit</v>
      </c>
      <c r="AC3471" s="32" t="s">
        <v>7632</v>
      </c>
      <c r="AD3471" s="31" t="str">
        <f t="shared" si="973"/>
        <v>null</v>
      </c>
      <c r="AE3471" s="32" t="s">
        <v>0</v>
      </c>
      <c r="AF3471" s="31" t="str">
        <f t="shared" si="971"/>
        <v>null</v>
      </c>
      <c r="AG3471" s="32" t="s">
        <v>0</v>
      </c>
      <c r="AH3471" s="31" t="str">
        <f t="shared" si="966"/>
        <v>classe.ifc</v>
      </c>
      <c r="AI3471" s="32" t="s">
        <v>1964</v>
      </c>
      <c r="AJ3471" s="31" t="str">
        <f t="shared" si="972"/>
        <v>null</v>
      </c>
      <c r="AK3471" s="32" t="s">
        <v>0</v>
      </c>
      <c r="AL3471" s="31" t="str">
        <f t="shared" si="978"/>
        <v>null</v>
      </c>
      <c r="AM3471" s="33" t="s">
        <v>0</v>
      </c>
    </row>
    <row r="3472" spans="1:39" ht="6.9" customHeight="1" x14ac:dyDescent="0.4">
      <c r="A3472" s="13">
        <v>3472</v>
      </c>
      <c r="B3472" s="14" t="s">
        <v>25</v>
      </c>
      <c r="C3472" s="35" t="str">
        <f t="shared" si="974"/>
        <v>p.suportar</v>
      </c>
      <c r="D3472" s="16" t="str">
        <f t="shared" si="969"/>
        <v>é.bloco.de.fundação.estrutural</v>
      </c>
      <c r="E3472" s="17" t="s">
        <v>26</v>
      </c>
      <c r="F3472" s="36" t="str">
        <f t="shared" si="981"/>
        <v>d.suportar</v>
      </c>
      <c r="G3472" s="19" t="s">
        <v>2512</v>
      </c>
      <c r="H3472" s="36" t="s">
        <v>12846</v>
      </c>
      <c r="I3472" s="21" t="str">
        <f t="shared" si="976"/>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77"/>
        <v>Propriedade destinada a suportar: é.bloco.de.fundação.estrutural</v>
      </c>
      <c r="V3472" s="26" t="str">
        <f t="shared" si="970"/>
        <v>Dado para suportar: bloco.de.fundação.estrutural -- Formatado como (rdfs:Literal or xsd:string)</v>
      </c>
      <c r="W3472" s="27" t="s">
        <v>6379</v>
      </c>
      <c r="X3472" s="28" t="s">
        <v>1901</v>
      </c>
      <c r="Y3472" s="29" t="s">
        <v>9857</v>
      </c>
      <c r="Z3472" s="30" t="str">
        <f t="shared" si="979"/>
        <v>d.suportar.107</v>
      </c>
      <c r="AA3472" s="30" t="str">
        <f t="shared" si="980"/>
        <v>Ação de suportar</v>
      </c>
      <c r="AB3472" s="31" t="str">
        <f t="shared" si="965"/>
        <v>categoria.revit</v>
      </c>
      <c r="AC3472" s="32" t="s">
        <v>2001</v>
      </c>
      <c r="AD3472" s="31" t="str">
        <f t="shared" si="973"/>
        <v>null</v>
      </c>
      <c r="AE3472" s="32" t="s">
        <v>0</v>
      </c>
      <c r="AF3472" s="31" t="str">
        <f t="shared" si="971"/>
        <v>null</v>
      </c>
      <c r="AG3472" s="32" t="s">
        <v>0</v>
      </c>
      <c r="AH3472" s="31" t="str">
        <f t="shared" si="966"/>
        <v>classe.ifc</v>
      </c>
      <c r="AI3472" s="32" t="s">
        <v>1966</v>
      </c>
      <c r="AJ3472" s="31" t="str">
        <f t="shared" si="972"/>
        <v>null</v>
      </c>
      <c r="AK3472" s="32" t="s">
        <v>0</v>
      </c>
      <c r="AL3472" s="31" t="str">
        <f t="shared" si="978"/>
        <v>código.abnt</v>
      </c>
      <c r="AM3472" s="33" t="s">
        <v>6380</v>
      </c>
    </row>
    <row r="3473" spans="1:39" ht="6.9" customHeight="1" x14ac:dyDescent="0.4">
      <c r="A3473" s="13">
        <v>3473</v>
      </c>
      <c r="B3473" s="14" t="s">
        <v>25</v>
      </c>
      <c r="C3473" s="35" t="str">
        <f t="shared" si="974"/>
        <v>p.suportar</v>
      </c>
      <c r="D3473" s="16" t="str">
        <f t="shared" si="969"/>
        <v>é.coluna.estrutural</v>
      </c>
      <c r="E3473" s="17" t="s">
        <v>26</v>
      </c>
      <c r="F3473" s="36" t="str">
        <f t="shared" si="981"/>
        <v>d.suportar</v>
      </c>
      <c r="G3473" s="19" t="s">
        <v>2507</v>
      </c>
      <c r="H3473" s="36" t="s">
        <v>12846</v>
      </c>
      <c r="I3473" s="21" t="str">
        <f t="shared" si="976"/>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77"/>
        <v>Propriedade destinada a suportar: é.coluna.estrutural</v>
      </c>
      <c r="V3473" s="26" t="str">
        <f t="shared" si="970"/>
        <v>Dado para suportar: coluna.estrutural -- Formatado como (rdfs:Literal or xsd:string)</v>
      </c>
      <c r="W3473" s="27" t="s">
        <v>5331</v>
      </c>
      <c r="X3473" s="28" t="s">
        <v>3126</v>
      </c>
      <c r="Y3473" s="29" t="s">
        <v>9858</v>
      </c>
      <c r="Z3473" s="30" t="str">
        <f t="shared" si="979"/>
        <v>d.suportar.108</v>
      </c>
      <c r="AA3473" s="30" t="str">
        <f t="shared" si="980"/>
        <v>Ação de suportar</v>
      </c>
      <c r="AB3473" s="31" t="str">
        <f t="shared" si="965"/>
        <v>categoria.revit</v>
      </c>
      <c r="AC3473" s="32" t="s">
        <v>1975</v>
      </c>
      <c r="AD3473" s="31" t="str">
        <f t="shared" si="973"/>
        <v>null</v>
      </c>
      <c r="AE3473" s="32" t="s">
        <v>0</v>
      </c>
      <c r="AF3473" s="31" t="str">
        <f t="shared" si="971"/>
        <v>null</v>
      </c>
      <c r="AG3473" s="32" t="s">
        <v>0</v>
      </c>
      <c r="AH3473" s="31" t="str">
        <f t="shared" si="966"/>
        <v>classe.ifc</v>
      </c>
      <c r="AI3473" s="32" t="s">
        <v>1948</v>
      </c>
      <c r="AJ3473" s="31" t="str">
        <f t="shared" si="972"/>
        <v>null</v>
      </c>
      <c r="AK3473" s="32" t="s">
        <v>0</v>
      </c>
      <c r="AL3473" s="31" t="str">
        <f t="shared" si="978"/>
        <v>código.abnt</v>
      </c>
      <c r="AM3473" s="33" t="s">
        <v>6376</v>
      </c>
    </row>
    <row r="3474" spans="1:39" ht="6.9" customHeight="1" x14ac:dyDescent="0.4">
      <c r="A3474" s="13">
        <v>3474</v>
      </c>
      <c r="B3474" s="14" t="s">
        <v>25</v>
      </c>
      <c r="C3474" s="35" t="str">
        <f t="shared" si="974"/>
        <v>p.suportar</v>
      </c>
      <c r="D3474" s="16" t="str">
        <f t="shared" si="969"/>
        <v>é.contraventamento.estrutural</v>
      </c>
      <c r="E3474" s="17" t="s">
        <v>26</v>
      </c>
      <c r="F3474" s="36" t="str">
        <f t="shared" si="981"/>
        <v>d.suportar</v>
      </c>
      <c r="G3474" s="19" t="s">
        <v>2508</v>
      </c>
      <c r="H3474" s="36" t="s">
        <v>12846</v>
      </c>
      <c r="I3474" s="21" t="str">
        <f t="shared" si="976"/>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77"/>
        <v>Propriedade destinada a suportar: é.contraventamento.estrutural</v>
      </c>
      <c r="V3474" s="26" t="str">
        <f t="shared" si="970"/>
        <v>Dado para suportar: contraventamento.estrutural -- Formatado como (rdfs:Literal or xsd:string)</v>
      </c>
      <c r="W3474" s="27" t="s">
        <v>5332</v>
      </c>
      <c r="X3474" s="28" t="s">
        <v>1899</v>
      </c>
      <c r="Y3474" s="29" t="s">
        <v>9859</v>
      </c>
      <c r="Z3474" s="30" t="str">
        <f t="shared" si="979"/>
        <v>d.suportar.109</v>
      </c>
      <c r="AA3474" s="30" t="str">
        <f t="shared" si="980"/>
        <v>Ação de suportar</v>
      </c>
      <c r="AB3474" s="31" t="str">
        <f t="shared" si="965"/>
        <v>categoria.revit</v>
      </c>
      <c r="AC3474" s="32" t="s">
        <v>1999</v>
      </c>
      <c r="AD3474" s="31" t="str">
        <f t="shared" si="973"/>
        <v>null</v>
      </c>
      <c r="AE3474" s="32" t="s">
        <v>0</v>
      </c>
      <c r="AF3474" s="31" t="str">
        <f t="shared" si="971"/>
        <v>null</v>
      </c>
      <c r="AG3474" s="32" t="s">
        <v>0</v>
      </c>
      <c r="AH3474" s="31" t="str">
        <f t="shared" si="966"/>
        <v>classe.ifc</v>
      </c>
      <c r="AI3474" s="32" t="s">
        <v>1964</v>
      </c>
      <c r="AJ3474" s="31" t="str">
        <f t="shared" si="972"/>
        <v>null</v>
      </c>
      <c r="AK3474" s="32" t="s">
        <v>0</v>
      </c>
      <c r="AL3474" s="31" t="str">
        <f t="shared" si="978"/>
        <v>null</v>
      </c>
      <c r="AM3474" s="33" t="s">
        <v>0</v>
      </c>
    </row>
    <row r="3475" spans="1:39" ht="6.9" customHeight="1" x14ac:dyDescent="0.4">
      <c r="A3475" s="13">
        <v>3475</v>
      </c>
      <c r="B3475" s="14" t="s">
        <v>25</v>
      </c>
      <c r="C3475" s="35" t="str">
        <f t="shared" si="974"/>
        <v>p.suportar</v>
      </c>
      <c r="D3475" s="16" t="str">
        <f t="shared" si="969"/>
        <v>é.diagonal.estrutural</v>
      </c>
      <c r="E3475" s="17" t="s">
        <v>26</v>
      </c>
      <c r="F3475" s="36" t="str">
        <f t="shared" si="981"/>
        <v>d.suportar</v>
      </c>
      <c r="G3475" s="19" t="s">
        <v>2509</v>
      </c>
      <c r="H3475" s="36" t="s">
        <v>12846</v>
      </c>
      <c r="I3475" s="21" t="str">
        <f t="shared" si="976"/>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77"/>
        <v>Propriedade destinada a suportar: é.diagonal.estrutural</v>
      </c>
      <c r="V3475" s="26" t="str">
        <f t="shared" si="970"/>
        <v>Dado para suportar: diagonal.estrutural -- Formatado como (rdfs:Literal or xsd:string)</v>
      </c>
      <c r="W3475" s="27" t="s">
        <v>5333</v>
      </c>
      <c r="X3475" s="28" t="s">
        <v>1900</v>
      </c>
      <c r="Y3475" s="29" t="s">
        <v>9860</v>
      </c>
      <c r="Z3475" s="30" t="str">
        <f t="shared" si="979"/>
        <v>d.suportar.110</v>
      </c>
      <c r="AA3475" s="30" t="str">
        <f t="shared" si="980"/>
        <v>Ação de suportar</v>
      </c>
      <c r="AB3475" s="31" t="str">
        <f t="shared" si="965"/>
        <v>categoria.revit</v>
      </c>
      <c r="AC3475" s="32" t="s">
        <v>1999</v>
      </c>
      <c r="AD3475" s="31" t="str">
        <f t="shared" si="973"/>
        <v>null</v>
      </c>
      <c r="AE3475" s="32" t="s">
        <v>0</v>
      </c>
      <c r="AF3475" s="31" t="str">
        <f t="shared" si="971"/>
        <v>null</v>
      </c>
      <c r="AG3475" s="32" t="s">
        <v>0</v>
      </c>
      <c r="AH3475" s="31" t="str">
        <f t="shared" si="966"/>
        <v>classe.ifc</v>
      </c>
      <c r="AI3475" s="32" t="s">
        <v>1964</v>
      </c>
      <c r="AJ3475" s="31" t="str">
        <f t="shared" si="972"/>
        <v>null</v>
      </c>
      <c r="AK3475" s="32" t="s">
        <v>0</v>
      </c>
      <c r="AL3475" s="31" t="str">
        <f t="shared" si="978"/>
        <v>null</v>
      </c>
      <c r="AM3475" s="33" t="s">
        <v>0</v>
      </c>
    </row>
    <row r="3476" spans="1:39" ht="6.9" customHeight="1" x14ac:dyDescent="0.4">
      <c r="A3476" s="13">
        <v>3476</v>
      </c>
      <c r="B3476" s="14" t="s">
        <v>25</v>
      </c>
      <c r="C3476" s="35" t="str">
        <f t="shared" si="974"/>
        <v>p.suportar</v>
      </c>
      <c r="D3476" s="16" t="str">
        <f t="shared" si="969"/>
        <v>é.encontro.estrutural</v>
      </c>
      <c r="E3476" s="17" t="s">
        <v>26</v>
      </c>
      <c r="F3476" s="36" t="str">
        <f t="shared" si="981"/>
        <v>d.suportar</v>
      </c>
      <c r="G3476" s="19" t="s">
        <v>3158</v>
      </c>
      <c r="H3476" s="36" t="s">
        <v>12846</v>
      </c>
      <c r="I3476" s="21" t="str">
        <f t="shared" si="976"/>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77"/>
        <v>Propriedade destinada a suportar: é.encontro.estrutural</v>
      </c>
      <c r="V3476" s="26" t="str">
        <f t="shared" si="970"/>
        <v>Dado para suportar: encontro.estrutural -- Formatado como (rdfs:Literal or xsd:string)</v>
      </c>
      <c r="W3476" s="27" t="s">
        <v>5334</v>
      </c>
      <c r="X3476" s="28" t="s">
        <v>3159</v>
      </c>
      <c r="Y3476" s="29" t="s">
        <v>9861</v>
      </c>
      <c r="Z3476" s="30" t="str">
        <f t="shared" si="979"/>
        <v>d.suportar.111</v>
      </c>
      <c r="AA3476" s="30" t="str">
        <f t="shared" si="980"/>
        <v>Ação de suportar</v>
      </c>
      <c r="AB3476" s="31" t="str">
        <f t="shared" si="965"/>
        <v>categoria.revit</v>
      </c>
      <c r="AC3476" s="32" t="s">
        <v>3160</v>
      </c>
      <c r="AD3476" s="31" t="str">
        <f t="shared" si="973"/>
        <v>null</v>
      </c>
      <c r="AE3476" s="32" t="s">
        <v>0</v>
      </c>
      <c r="AF3476" s="31" t="str">
        <f t="shared" si="971"/>
        <v>null</v>
      </c>
      <c r="AG3476" s="32" t="s">
        <v>0</v>
      </c>
      <c r="AH3476" s="31" t="str">
        <f t="shared" si="966"/>
        <v>classe.ifc</v>
      </c>
      <c r="AI3476" s="32" t="s">
        <v>1966</v>
      </c>
      <c r="AJ3476" s="31" t="str">
        <f t="shared" si="972"/>
        <v>null</v>
      </c>
      <c r="AK3476" s="32" t="s">
        <v>0</v>
      </c>
      <c r="AL3476" s="31" t="str">
        <f t="shared" si="978"/>
        <v>null</v>
      </c>
      <c r="AM3476" s="33" t="s">
        <v>0</v>
      </c>
    </row>
    <row r="3477" spans="1:39" ht="6.9" customHeight="1" x14ac:dyDescent="0.4">
      <c r="A3477" s="13">
        <v>3477</v>
      </c>
      <c r="B3477" s="14" t="s">
        <v>25</v>
      </c>
      <c r="C3477" s="35" t="str">
        <f t="shared" si="974"/>
        <v>p.suportar</v>
      </c>
      <c r="D3477" s="16" t="str">
        <f t="shared" si="969"/>
        <v>é.enrijecedor.estrutural</v>
      </c>
      <c r="E3477" s="17" t="s">
        <v>26</v>
      </c>
      <c r="F3477" s="36" t="str">
        <f t="shared" si="981"/>
        <v>d.suportar</v>
      </c>
      <c r="G3477" s="19" t="s">
        <v>2510</v>
      </c>
      <c r="H3477" s="36" t="s">
        <v>12846</v>
      </c>
      <c r="I3477" s="21" t="str">
        <f t="shared" si="976"/>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77"/>
        <v>Propriedade destinada a suportar: é.enrijecedor.estrutural</v>
      </c>
      <c r="V3477" s="26" t="str">
        <f t="shared" si="970"/>
        <v>Dado para suportar: enrijecedor.estrutural -- Formatado como (rdfs:Literal or xsd:string)</v>
      </c>
      <c r="W3477" s="27" t="s">
        <v>5335</v>
      </c>
      <c r="X3477" s="28" t="s">
        <v>1911</v>
      </c>
      <c r="Y3477" s="29" t="s">
        <v>9862</v>
      </c>
      <c r="Z3477" s="30" t="str">
        <f t="shared" si="979"/>
        <v>d.suportar.112</v>
      </c>
      <c r="AA3477" s="30" t="str">
        <f t="shared" si="980"/>
        <v>Ação de suportar</v>
      </c>
      <c r="AB3477" s="31" t="str">
        <f t="shared" si="965"/>
        <v>categoria.revit</v>
      </c>
      <c r="AC3477" s="32" t="s">
        <v>2000</v>
      </c>
      <c r="AD3477" s="31" t="str">
        <f t="shared" si="973"/>
        <v>null</v>
      </c>
      <c r="AE3477" s="32" t="s">
        <v>0</v>
      </c>
      <c r="AF3477" s="31" t="str">
        <f t="shared" si="971"/>
        <v>null</v>
      </c>
      <c r="AG3477" s="32" t="s">
        <v>0</v>
      </c>
      <c r="AH3477" s="31" t="str">
        <f t="shared" si="966"/>
        <v>classe.ifc</v>
      </c>
      <c r="AI3477" s="32" t="s">
        <v>1965</v>
      </c>
      <c r="AJ3477" s="31" t="str">
        <f t="shared" si="972"/>
        <v>null</v>
      </c>
      <c r="AK3477" s="32" t="s">
        <v>0</v>
      </c>
      <c r="AL3477" s="31" t="str">
        <f t="shared" si="978"/>
        <v>null</v>
      </c>
      <c r="AM3477" s="33" t="s">
        <v>0</v>
      </c>
    </row>
    <row r="3478" spans="1:39" ht="6.9" customHeight="1" x14ac:dyDescent="0.4">
      <c r="A3478" s="13">
        <v>3478</v>
      </c>
      <c r="B3478" s="14" t="s">
        <v>25</v>
      </c>
      <c r="C3478" s="35" t="str">
        <f t="shared" si="974"/>
        <v>p.suportar</v>
      </c>
      <c r="D3478" s="16" t="str">
        <f t="shared" si="969"/>
        <v>é.estaca.estrutural</v>
      </c>
      <c r="E3478" s="17" t="s">
        <v>26</v>
      </c>
      <c r="F3478" s="36" t="str">
        <f t="shared" si="981"/>
        <v>d.suportar</v>
      </c>
      <c r="G3478" s="19" t="s">
        <v>2511</v>
      </c>
      <c r="H3478" s="36" t="s">
        <v>12846</v>
      </c>
      <c r="I3478" s="21" t="str">
        <f t="shared" si="976"/>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77"/>
        <v>Propriedade destinada a suportar: é.estaca.estrutural</v>
      </c>
      <c r="V3478" s="26" t="str">
        <f t="shared" si="970"/>
        <v>Dado para suportar: estaca.estrutural -- Formatado como (rdfs:Literal or xsd:string)</v>
      </c>
      <c r="W3478" s="27" t="s">
        <v>5330</v>
      </c>
      <c r="X3478" s="28" t="s">
        <v>1901</v>
      </c>
      <c r="Y3478" s="29" t="s">
        <v>9857</v>
      </c>
      <c r="Z3478" s="30" t="str">
        <f t="shared" si="979"/>
        <v>d.suportar.113</v>
      </c>
      <c r="AA3478" s="30" t="str">
        <f t="shared" si="980"/>
        <v>Ação de suportar</v>
      </c>
      <c r="AB3478" s="31" t="str">
        <f t="shared" si="965"/>
        <v>categoria.revit</v>
      </c>
      <c r="AC3478" s="32" t="s">
        <v>2001</v>
      </c>
      <c r="AD3478" s="31" t="str">
        <f t="shared" si="973"/>
        <v>null</v>
      </c>
      <c r="AE3478" s="32" t="s">
        <v>0</v>
      </c>
      <c r="AF3478" s="31" t="str">
        <f t="shared" si="971"/>
        <v>null</v>
      </c>
      <c r="AG3478" s="32" t="s">
        <v>0</v>
      </c>
      <c r="AH3478" s="31" t="str">
        <f t="shared" si="966"/>
        <v>classe.ifc</v>
      </c>
      <c r="AI3478" s="32" t="s">
        <v>1966</v>
      </c>
      <c r="AJ3478" s="31" t="str">
        <f t="shared" si="972"/>
        <v>null</v>
      </c>
      <c r="AK3478" s="32" t="s">
        <v>0</v>
      </c>
      <c r="AL3478" s="31" t="str">
        <f t="shared" si="978"/>
        <v>null</v>
      </c>
      <c r="AM3478" s="33" t="s">
        <v>0</v>
      </c>
    </row>
    <row r="3479" spans="1:39" ht="6.9" customHeight="1" x14ac:dyDescent="0.4">
      <c r="A3479" s="13">
        <v>3479</v>
      </c>
      <c r="B3479" s="14" t="s">
        <v>25</v>
      </c>
      <c r="C3479" s="35" t="str">
        <f t="shared" si="974"/>
        <v>p.suportar</v>
      </c>
      <c r="D3479" s="16" t="str">
        <f t="shared" si="969"/>
        <v>é.estai.estrutural</v>
      </c>
      <c r="E3479" s="17" t="s">
        <v>26</v>
      </c>
      <c r="F3479" s="36" t="str">
        <f t="shared" si="981"/>
        <v>d.suportar</v>
      </c>
      <c r="G3479" s="19" t="s">
        <v>3138</v>
      </c>
      <c r="H3479" s="36" t="s">
        <v>12846</v>
      </c>
      <c r="I3479" s="21" t="str">
        <f t="shared" si="976"/>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77"/>
        <v>Propriedade destinada a suportar: é.estai.estrutural</v>
      </c>
      <c r="V3479" s="26" t="str">
        <f t="shared" si="970"/>
        <v>Dado para suportar: estai.estrutural -- Formatado como (rdfs:Literal or xsd:string)</v>
      </c>
      <c r="W3479" s="27" t="s">
        <v>5336</v>
      </c>
      <c r="X3479" s="28" t="s">
        <v>3139</v>
      </c>
      <c r="Y3479" s="29" t="s">
        <v>9863</v>
      </c>
      <c r="Z3479" s="30" t="str">
        <f t="shared" si="979"/>
        <v>d.suportar.114</v>
      </c>
      <c r="AA3479" s="30" t="str">
        <f t="shared" si="980"/>
        <v>Ação de suportar</v>
      </c>
      <c r="AB3479" s="31" t="str">
        <f t="shared" si="965"/>
        <v>categoria.revit</v>
      </c>
      <c r="AC3479" s="32" t="s">
        <v>3140</v>
      </c>
      <c r="AD3479" s="31" t="str">
        <f t="shared" si="973"/>
        <v>null</v>
      </c>
      <c r="AE3479" s="32" t="s">
        <v>0</v>
      </c>
      <c r="AF3479" s="31" t="str">
        <f t="shared" si="971"/>
        <v>null</v>
      </c>
      <c r="AG3479" s="32" t="s">
        <v>0</v>
      </c>
      <c r="AH3479" s="31" t="str">
        <f t="shared" si="966"/>
        <v>classe.ifc</v>
      </c>
      <c r="AI3479" s="32" t="s">
        <v>1966</v>
      </c>
      <c r="AJ3479" s="31" t="str">
        <f t="shared" si="972"/>
        <v>null</v>
      </c>
      <c r="AK3479" s="32" t="s">
        <v>0</v>
      </c>
      <c r="AL3479" s="31" t="str">
        <f t="shared" si="978"/>
        <v>null</v>
      </c>
      <c r="AM3479" s="33" t="s">
        <v>0</v>
      </c>
    </row>
    <row r="3480" spans="1:39" ht="6.9" customHeight="1" x14ac:dyDescent="0.4">
      <c r="A3480" s="13">
        <v>3480</v>
      </c>
      <c r="B3480" s="14" t="s">
        <v>25</v>
      </c>
      <c r="C3480" s="35" t="str">
        <f t="shared" si="974"/>
        <v>p.suportar</v>
      </c>
      <c r="D3480" s="16" t="str">
        <f t="shared" si="969"/>
        <v>é.fundação.pilone</v>
      </c>
      <c r="E3480" s="17" t="s">
        <v>26</v>
      </c>
      <c r="F3480" s="36" t="str">
        <f t="shared" si="981"/>
        <v>d.suportar</v>
      </c>
      <c r="G3480" s="19" t="s">
        <v>3156</v>
      </c>
      <c r="H3480" s="36" t="s">
        <v>12846</v>
      </c>
      <c r="I3480" s="21" t="str">
        <f t="shared" si="976"/>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77"/>
        <v>Propriedade destinada a suportar: é.fundação.pilone</v>
      </c>
      <c r="V3480" s="26" t="str">
        <f t="shared" si="970"/>
        <v>Dado para suportar: fundação.pilone -- Formatado como (rdfs:Literal or xsd:string)</v>
      </c>
      <c r="W3480" s="27" t="s">
        <v>6378</v>
      </c>
      <c r="X3480" s="28" t="s">
        <v>1901</v>
      </c>
      <c r="Y3480" s="29" t="s">
        <v>9857</v>
      </c>
      <c r="Z3480" s="30" t="str">
        <f t="shared" si="979"/>
        <v>d.suportar.115</v>
      </c>
      <c r="AA3480" s="30" t="str">
        <f t="shared" si="980"/>
        <v>Ação de suportar</v>
      </c>
      <c r="AB3480" s="31" t="str">
        <f t="shared" si="965"/>
        <v>categoria.revit</v>
      </c>
      <c r="AC3480" s="32" t="s">
        <v>3157</v>
      </c>
      <c r="AD3480" s="31" t="str">
        <f t="shared" si="973"/>
        <v>null</v>
      </c>
      <c r="AE3480" s="32" t="s">
        <v>0</v>
      </c>
      <c r="AF3480" s="31" t="str">
        <f t="shared" si="971"/>
        <v>null</v>
      </c>
      <c r="AG3480" s="32" t="s">
        <v>0</v>
      </c>
      <c r="AH3480" s="31" t="str">
        <f t="shared" si="966"/>
        <v>classe.ifc</v>
      </c>
      <c r="AI3480" s="32" t="s">
        <v>1966</v>
      </c>
      <c r="AJ3480" s="31" t="str">
        <f t="shared" si="972"/>
        <v>null</v>
      </c>
      <c r="AK3480" s="32" t="s">
        <v>0</v>
      </c>
      <c r="AL3480" s="31" t="str">
        <f t="shared" si="978"/>
        <v>código.abnt</v>
      </c>
      <c r="AM3480" s="33" t="s">
        <v>6377</v>
      </c>
    </row>
    <row r="3481" spans="1:39" ht="6.9" customHeight="1" x14ac:dyDescent="0.4">
      <c r="A3481" s="13">
        <v>3481</v>
      </c>
      <c r="B3481" s="14" t="s">
        <v>25</v>
      </c>
      <c r="C3481" s="35" t="str">
        <f t="shared" si="974"/>
        <v>p.suportar</v>
      </c>
      <c r="D3481" s="16" t="str">
        <f t="shared" si="969"/>
        <v>é.guia.bidirecional.axial</v>
      </c>
      <c r="E3481" s="17" t="s">
        <v>26</v>
      </c>
      <c r="F3481" s="36" t="str">
        <f t="shared" si="981"/>
        <v>d.suportar</v>
      </c>
      <c r="G3481" s="19" t="s">
        <v>15849</v>
      </c>
      <c r="H3481" s="36" t="s">
        <v>12846</v>
      </c>
      <c r="I3481" s="21" t="str">
        <f t="shared" si="976"/>
        <v>null</v>
      </c>
      <c r="J3481" s="22" t="s">
        <v>0</v>
      </c>
      <c r="K3481" s="22" t="s">
        <v>0</v>
      </c>
      <c r="L3481" s="22" t="s">
        <v>0</v>
      </c>
      <c r="M3481" s="22" t="s">
        <v>0</v>
      </c>
      <c r="N3481" s="22" t="s">
        <v>0</v>
      </c>
      <c r="O3481" s="22" t="s">
        <v>0</v>
      </c>
      <c r="P3481" s="22" t="s">
        <v>0</v>
      </c>
      <c r="Q3481" s="22" t="s">
        <v>0</v>
      </c>
      <c r="R3481" s="49" t="s">
        <v>15861</v>
      </c>
      <c r="S3481" s="25" t="s">
        <v>1</v>
      </c>
      <c r="T3481" s="25" t="s">
        <v>6790</v>
      </c>
      <c r="U3481" s="26" t="str">
        <f t="shared" si="977"/>
        <v>Propriedade destinada a suportar: é.guia.bidirecional.axial</v>
      </c>
      <c r="V3481" s="26" t="str">
        <f t="shared" si="970"/>
        <v>Dado para suportar: guia.bidirecional.axial -- Formatado como (rdfs:Literal or xsd:string)</v>
      </c>
      <c r="W3481" s="27" t="s">
        <v>15905</v>
      </c>
      <c r="X3481" s="28" t="s">
        <v>15911</v>
      </c>
      <c r="Y3481" s="28" t="s">
        <v>15900</v>
      </c>
      <c r="Z3481" s="30" t="str">
        <f t="shared" si="979"/>
        <v>d.suportar.116</v>
      </c>
      <c r="AA3481" s="30" t="str">
        <f t="shared" si="980"/>
        <v>Ação de suportar</v>
      </c>
      <c r="AB3481" s="31" t="str">
        <f t="shared" si="965"/>
        <v>categoria.revit</v>
      </c>
      <c r="AC3481" s="32" t="s">
        <v>15866</v>
      </c>
      <c r="AD3481" s="31" t="str">
        <f t="shared" si="973"/>
        <v>null</v>
      </c>
      <c r="AE3481" s="32" t="s">
        <v>0</v>
      </c>
      <c r="AF3481" s="31" t="str">
        <f t="shared" si="971"/>
        <v>null</v>
      </c>
      <c r="AG3481" s="32" t="s">
        <v>0</v>
      </c>
      <c r="AH3481" s="31" t="str">
        <f t="shared" si="966"/>
        <v>classe.ifc</v>
      </c>
      <c r="AI3481" s="32" t="s">
        <v>1964</v>
      </c>
      <c r="AJ3481" s="31" t="str">
        <f t="shared" si="972"/>
        <v>null</v>
      </c>
      <c r="AK3481" s="32" t="s">
        <v>0</v>
      </c>
      <c r="AL3481" s="31" t="str">
        <f t="shared" si="978"/>
        <v>null</v>
      </c>
      <c r="AM3481" s="33" t="s">
        <v>0</v>
      </c>
    </row>
    <row r="3482" spans="1:39" ht="6.9" customHeight="1" x14ac:dyDescent="0.4">
      <c r="A3482" s="13">
        <v>3482</v>
      </c>
      <c r="B3482" s="14" t="s">
        <v>25</v>
      </c>
      <c r="C3482" s="35" t="str">
        <f t="shared" si="974"/>
        <v>p.suportar</v>
      </c>
      <c r="D3482" s="16" t="str">
        <f t="shared" si="969"/>
        <v>é.guia.bidirecional.transversal</v>
      </c>
      <c r="E3482" s="17" t="s">
        <v>26</v>
      </c>
      <c r="F3482" s="36" t="str">
        <f t="shared" si="981"/>
        <v>d.suportar</v>
      </c>
      <c r="G3482" s="19" t="s">
        <v>15846</v>
      </c>
      <c r="H3482" s="36" t="s">
        <v>12846</v>
      </c>
      <c r="I3482" s="21" t="str">
        <f t="shared" si="976"/>
        <v>null</v>
      </c>
      <c r="J3482" s="22" t="s">
        <v>0</v>
      </c>
      <c r="K3482" s="22" t="s">
        <v>0</v>
      </c>
      <c r="L3482" s="22" t="s">
        <v>0</v>
      </c>
      <c r="M3482" s="22" t="s">
        <v>0</v>
      </c>
      <c r="N3482" s="22" t="s">
        <v>0</v>
      </c>
      <c r="O3482" s="22" t="s">
        <v>0</v>
      </c>
      <c r="P3482" s="22" t="s">
        <v>0</v>
      </c>
      <c r="Q3482" s="22" t="s">
        <v>0</v>
      </c>
      <c r="R3482" s="49" t="s">
        <v>15859</v>
      </c>
      <c r="S3482" s="25" t="s">
        <v>1</v>
      </c>
      <c r="T3482" s="25" t="s">
        <v>6790</v>
      </c>
      <c r="U3482" s="26" t="str">
        <f t="shared" si="977"/>
        <v>Propriedade destinada a suportar: é.guia.bidirecional.transversal</v>
      </c>
      <c r="V3482" s="26" t="str">
        <f t="shared" si="970"/>
        <v>Dado para suportar: guia.bidirecional.transversal -- Formatado como (rdfs:Literal or xsd:string)</v>
      </c>
      <c r="W3482" s="27" t="s">
        <v>15906</v>
      </c>
      <c r="X3482" s="28" t="s">
        <v>15912</v>
      </c>
      <c r="Y3482" s="28" t="s">
        <v>15901</v>
      </c>
      <c r="Z3482" s="30" t="str">
        <f t="shared" si="979"/>
        <v>d.suportar.117</v>
      </c>
      <c r="AA3482" s="30" t="str">
        <f t="shared" si="980"/>
        <v>Ação de suportar</v>
      </c>
      <c r="AB3482" s="31" t="str">
        <f t="shared" si="965"/>
        <v>categoria.revit</v>
      </c>
      <c r="AC3482" s="32" t="s">
        <v>15866</v>
      </c>
      <c r="AD3482" s="31" t="str">
        <f t="shared" si="973"/>
        <v>null</v>
      </c>
      <c r="AE3482" s="32" t="s">
        <v>0</v>
      </c>
      <c r="AF3482" s="31" t="str">
        <f t="shared" si="971"/>
        <v>null</v>
      </c>
      <c r="AG3482" s="32" t="s">
        <v>0</v>
      </c>
      <c r="AH3482" s="31" t="str">
        <f t="shared" si="966"/>
        <v>classe.ifc</v>
      </c>
      <c r="AI3482" s="32" t="s">
        <v>1964</v>
      </c>
      <c r="AJ3482" s="31" t="str">
        <f t="shared" si="972"/>
        <v>null</v>
      </c>
      <c r="AK3482" s="32" t="s">
        <v>0</v>
      </c>
      <c r="AL3482" s="31" t="str">
        <f t="shared" si="978"/>
        <v>null</v>
      </c>
      <c r="AM3482" s="33" t="s">
        <v>0</v>
      </c>
    </row>
    <row r="3483" spans="1:39" ht="6.9" customHeight="1" x14ac:dyDescent="0.4">
      <c r="A3483" s="13">
        <v>3483</v>
      </c>
      <c r="B3483" s="14" t="s">
        <v>25</v>
      </c>
      <c r="C3483" s="35" t="str">
        <f t="shared" si="974"/>
        <v>p.suportar</v>
      </c>
      <c r="D3483" s="16" t="str">
        <f t="shared" si="969"/>
        <v>é.guia.de.tubo.cd</v>
      </c>
      <c r="E3483" s="17" t="s">
        <v>26</v>
      </c>
      <c r="F3483" s="36" t="str">
        <f t="shared" si="981"/>
        <v>d.suportar</v>
      </c>
      <c r="G3483" s="19" t="s">
        <v>15863</v>
      </c>
      <c r="H3483" s="36" t="s">
        <v>12846</v>
      </c>
      <c r="I3483" s="21" t="str">
        <f t="shared" si="976"/>
        <v>null</v>
      </c>
      <c r="J3483" s="22" t="s">
        <v>0</v>
      </c>
      <c r="K3483" s="22" t="s">
        <v>0</v>
      </c>
      <c r="L3483" s="22" t="s">
        <v>0</v>
      </c>
      <c r="M3483" s="22" t="s">
        <v>0</v>
      </c>
      <c r="N3483" s="22" t="s">
        <v>0</v>
      </c>
      <c r="O3483" s="22" t="s">
        <v>0</v>
      </c>
      <c r="P3483" s="22" t="s">
        <v>0</v>
      </c>
      <c r="Q3483" s="22" t="s">
        <v>0</v>
      </c>
      <c r="R3483" s="49" t="s">
        <v>15864</v>
      </c>
      <c r="S3483" s="25" t="s">
        <v>1</v>
      </c>
      <c r="T3483" s="25" t="s">
        <v>6790</v>
      </c>
      <c r="U3483" s="26" t="str">
        <f t="shared" si="977"/>
        <v>Propriedade destinada a suportar: é.guia.de.tubo.cd</v>
      </c>
      <c r="V3483" s="26" t="str">
        <f t="shared" si="970"/>
        <v>Dado para suportar: guia.de.tubo.cd -- Formatado como (rdfs:Literal or xsd:string)</v>
      </c>
      <c r="W3483" s="27" t="s">
        <v>15907</v>
      </c>
      <c r="X3483" s="28" t="s">
        <v>15913</v>
      </c>
      <c r="Y3483" s="28" t="s">
        <v>15902</v>
      </c>
      <c r="Z3483" s="30" t="str">
        <f t="shared" si="979"/>
        <v>d.suportar.118</v>
      </c>
      <c r="AA3483" s="30" t="str">
        <f t="shared" si="980"/>
        <v>Ação de suportar</v>
      </c>
      <c r="AB3483" s="31" t="str">
        <f t="shared" si="965"/>
        <v>categoria.revit</v>
      </c>
      <c r="AC3483" s="32" t="s">
        <v>15866</v>
      </c>
      <c r="AD3483" s="31" t="str">
        <f t="shared" si="973"/>
        <v>null</v>
      </c>
      <c r="AE3483" s="32" t="s">
        <v>0</v>
      </c>
      <c r="AF3483" s="31" t="str">
        <f t="shared" si="971"/>
        <v>null</v>
      </c>
      <c r="AG3483" s="32" t="s">
        <v>0</v>
      </c>
      <c r="AH3483" s="31" t="str">
        <f t="shared" si="966"/>
        <v>classe.ifc</v>
      </c>
      <c r="AI3483" s="32" t="s">
        <v>1964</v>
      </c>
      <c r="AJ3483" s="31" t="str">
        <f t="shared" si="972"/>
        <v>null</v>
      </c>
      <c r="AK3483" s="32" t="s">
        <v>0</v>
      </c>
      <c r="AL3483" s="31" t="str">
        <f t="shared" si="978"/>
        <v>null</v>
      </c>
      <c r="AM3483" s="33" t="s">
        <v>0</v>
      </c>
    </row>
    <row r="3484" spans="1:39" ht="6.9" customHeight="1" x14ac:dyDescent="0.4">
      <c r="A3484" s="13">
        <v>3484</v>
      </c>
      <c r="B3484" s="14" t="s">
        <v>25</v>
      </c>
      <c r="C3484" s="35" t="str">
        <f t="shared" si="974"/>
        <v>p.suportar</v>
      </c>
      <c r="D3484" s="16" t="str">
        <f t="shared" si="969"/>
        <v>é.guia.de.tubo.gba</v>
      </c>
      <c r="E3484" s="17" t="s">
        <v>26</v>
      </c>
      <c r="F3484" s="36" t="str">
        <f t="shared" si="981"/>
        <v>d.suportar</v>
      </c>
      <c r="G3484" s="19" t="s">
        <v>15848</v>
      </c>
      <c r="H3484" s="36" t="s">
        <v>12846</v>
      </c>
      <c r="I3484" s="21" t="str">
        <f t="shared" si="976"/>
        <v>null</v>
      </c>
      <c r="J3484" s="22" t="s">
        <v>0</v>
      </c>
      <c r="K3484" s="22" t="s">
        <v>0</v>
      </c>
      <c r="L3484" s="22" t="s">
        <v>0</v>
      </c>
      <c r="M3484" s="22" t="s">
        <v>0</v>
      </c>
      <c r="N3484" s="22" t="s">
        <v>0</v>
      </c>
      <c r="O3484" s="22" t="s">
        <v>0</v>
      </c>
      <c r="P3484" s="22" t="s">
        <v>0</v>
      </c>
      <c r="Q3484" s="22" t="s">
        <v>0</v>
      </c>
      <c r="R3484" s="42" t="s">
        <v>15860</v>
      </c>
      <c r="S3484" s="25" t="s">
        <v>1</v>
      </c>
      <c r="T3484" s="25" t="s">
        <v>6790</v>
      </c>
      <c r="U3484" s="26" t="str">
        <f t="shared" si="977"/>
        <v>Propriedade destinada a suportar: é.guia.de.tubo.gba</v>
      </c>
      <c r="V3484" s="26" t="str">
        <f t="shared" si="970"/>
        <v>Dado para suportar: guia.de.tubo.gba -- Formatado como (rdfs:Literal or xsd:string)</v>
      </c>
      <c r="W3484" s="27" t="s">
        <v>15905</v>
      </c>
      <c r="X3484" s="28" t="s">
        <v>15911</v>
      </c>
      <c r="Y3484" s="28" t="s">
        <v>15900</v>
      </c>
      <c r="Z3484" s="30" t="str">
        <f t="shared" si="979"/>
        <v>d.suportar.119</v>
      </c>
      <c r="AA3484" s="30" t="str">
        <f t="shared" si="980"/>
        <v>Ação de suportar</v>
      </c>
      <c r="AB3484" s="31" t="str">
        <f t="shared" si="965"/>
        <v>categoria.revit</v>
      </c>
      <c r="AC3484" s="32" t="s">
        <v>15866</v>
      </c>
      <c r="AD3484" s="31" t="str">
        <f t="shared" si="973"/>
        <v>null</v>
      </c>
      <c r="AE3484" s="32" t="s">
        <v>0</v>
      </c>
      <c r="AF3484" s="31" t="str">
        <f t="shared" si="971"/>
        <v>null</v>
      </c>
      <c r="AG3484" s="32" t="s">
        <v>0</v>
      </c>
      <c r="AH3484" s="31" t="str">
        <f t="shared" si="966"/>
        <v>classe.ifc</v>
      </c>
      <c r="AI3484" s="32" t="s">
        <v>1964</v>
      </c>
      <c r="AJ3484" s="31" t="str">
        <f t="shared" si="972"/>
        <v>null</v>
      </c>
      <c r="AK3484" s="32" t="s">
        <v>0</v>
      </c>
      <c r="AL3484" s="31" t="str">
        <f t="shared" si="978"/>
        <v>null</v>
      </c>
      <c r="AM3484" s="33" t="s">
        <v>0</v>
      </c>
    </row>
    <row r="3485" spans="1:39" ht="6.9" customHeight="1" x14ac:dyDescent="0.4">
      <c r="A3485" s="13">
        <v>3485</v>
      </c>
      <c r="B3485" s="14" t="s">
        <v>25</v>
      </c>
      <c r="C3485" s="35" t="str">
        <f t="shared" si="974"/>
        <v>p.suportar</v>
      </c>
      <c r="D3485" s="16" t="str">
        <f t="shared" si="969"/>
        <v>é.guia.de.tubo.gbt</v>
      </c>
      <c r="E3485" s="17" t="s">
        <v>26</v>
      </c>
      <c r="F3485" s="36" t="str">
        <f t="shared" si="981"/>
        <v>d.suportar</v>
      </c>
      <c r="G3485" s="19" t="s">
        <v>15847</v>
      </c>
      <c r="H3485" s="36" t="s">
        <v>12846</v>
      </c>
      <c r="I3485" s="21" t="str">
        <f t="shared" si="976"/>
        <v>null</v>
      </c>
      <c r="J3485" s="22" t="s">
        <v>0</v>
      </c>
      <c r="K3485" s="22" t="s">
        <v>0</v>
      </c>
      <c r="L3485" s="22" t="s">
        <v>0</v>
      </c>
      <c r="M3485" s="22" t="s">
        <v>0</v>
      </c>
      <c r="N3485" s="22" t="s">
        <v>0</v>
      </c>
      <c r="O3485" s="22" t="s">
        <v>0</v>
      </c>
      <c r="P3485" s="22" t="s">
        <v>0</v>
      </c>
      <c r="Q3485" s="22" t="s">
        <v>0</v>
      </c>
      <c r="R3485" s="42" t="s">
        <v>15858</v>
      </c>
      <c r="S3485" s="25" t="s">
        <v>1</v>
      </c>
      <c r="T3485" s="25" t="s">
        <v>6790</v>
      </c>
      <c r="U3485" s="26" t="str">
        <f t="shared" si="977"/>
        <v>Propriedade destinada a suportar: é.guia.de.tubo.gbt</v>
      </c>
      <c r="V3485" s="26" t="str">
        <f t="shared" si="970"/>
        <v>Dado para suportar: guia.de.tubo.gbt -- Formatado como (rdfs:Literal or xsd:string)</v>
      </c>
      <c r="W3485" s="27" t="s">
        <v>15906</v>
      </c>
      <c r="X3485" s="28" t="s">
        <v>15904</v>
      </c>
      <c r="Y3485" s="28" t="s">
        <v>15901</v>
      </c>
      <c r="Z3485" s="30" t="str">
        <f t="shared" si="979"/>
        <v>d.suportar.120</v>
      </c>
      <c r="AA3485" s="30" t="str">
        <f t="shared" si="980"/>
        <v>Ação de suportar</v>
      </c>
      <c r="AB3485" s="31" t="str">
        <f t="shared" si="965"/>
        <v>categoria.revit</v>
      </c>
      <c r="AC3485" s="32" t="s">
        <v>15866</v>
      </c>
      <c r="AD3485" s="31" t="str">
        <f t="shared" si="973"/>
        <v>null</v>
      </c>
      <c r="AE3485" s="32" t="s">
        <v>0</v>
      </c>
      <c r="AF3485" s="31" t="str">
        <f t="shared" si="971"/>
        <v>null</v>
      </c>
      <c r="AG3485" s="32" t="s">
        <v>0</v>
      </c>
      <c r="AH3485" s="31" t="str">
        <f t="shared" si="966"/>
        <v>classe.ifc</v>
      </c>
      <c r="AI3485" s="32" t="s">
        <v>1964</v>
      </c>
      <c r="AJ3485" s="31" t="str">
        <f t="shared" si="972"/>
        <v>null</v>
      </c>
      <c r="AK3485" s="32" t="s">
        <v>0</v>
      </c>
      <c r="AL3485" s="31" t="str">
        <f t="shared" si="978"/>
        <v>null</v>
      </c>
      <c r="AM3485" s="33" t="s">
        <v>0</v>
      </c>
    </row>
    <row r="3486" spans="1:39" ht="6.9" customHeight="1" x14ac:dyDescent="0.4">
      <c r="A3486" s="13">
        <v>3486</v>
      </c>
      <c r="B3486" s="14" t="s">
        <v>25</v>
      </c>
      <c r="C3486" s="35" t="str">
        <f t="shared" si="974"/>
        <v>p.suportar</v>
      </c>
      <c r="D3486" s="16" t="str">
        <f t="shared" si="969"/>
        <v>é.guia.de.tubo.gmd</v>
      </c>
      <c r="E3486" s="17" t="s">
        <v>26</v>
      </c>
      <c r="F3486" s="36" t="str">
        <f t="shared" si="981"/>
        <v>d.suportar</v>
      </c>
      <c r="G3486" s="19" t="s">
        <v>15851</v>
      </c>
      <c r="H3486" s="36" t="s">
        <v>12846</v>
      </c>
      <c r="I3486" s="21" t="str">
        <f t="shared" si="976"/>
        <v>null</v>
      </c>
      <c r="J3486" s="22" t="s">
        <v>0</v>
      </c>
      <c r="K3486" s="22" t="s">
        <v>0</v>
      </c>
      <c r="L3486" s="22" t="s">
        <v>0</v>
      </c>
      <c r="M3486" s="22" t="s">
        <v>0</v>
      </c>
      <c r="N3486" s="22" t="s">
        <v>0</v>
      </c>
      <c r="O3486" s="22" t="s">
        <v>0</v>
      </c>
      <c r="P3486" s="22" t="s">
        <v>0</v>
      </c>
      <c r="Q3486" s="22" t="s">
        <v>0</v>
      </c>
      <c r="R3486" s="49" t="s">
        <v>15857</v>
      </c>
      <c r="S3486" s="25" t="s">
        <v>1</v>
      </c>
      <c r="T3486" s="25" t="s">
        <v>6790</v>
      </c>
      <c r="U3486" s="26" t="str">
        <f t="shared" si="977"/>
        <v>Propriedade destinada a suportar: é.guia.de.tubo.gmd</v>
      </c>
      <c r="V3486" s="26" t="str">
        <f t="shared" si="970"/>
        <v>Dado para suportar: guia.de.tubo.gmd -- Formatado como (rdfs:Literal or xsd:string)</v>
      </c>
      <c r="W3486" s="27" t="s">
        <v>15908</v>
      </c>
      <c r="X3486" s="28" t="s">
        <v>15914</v>
      </c>
      <c r="Y3486" s="28" t="s">
        <v>15903</v>
      </c>
      <c r="Z3486" s="30" t="str">
        <f t="shared" si="979"/>
        <v>d.suportar.121</v>
      </c>
      <c r="AA3486" s="30" t="str">
        <f t="shared" si="980"/>
        <v>Ação de suportar</v>
      </c>
      <c r="AB3486" s="31" t="str">
        <f t="shared" si="965"/>
        <v>categoria.revit</v>
      </c>
      <c r="AC3486" s="32" t="s">
        <v>15866</v>
      </c>
      <c r="AD3486" s="31" t="str">
        <f t="shared" si="973"/>
        <v>null</v>
      </c>
      <c r="AE3486" s="32" t="s">
        <v>0</v>
      </c>
      <c r="AF3486" s="31" t="str">
        <f t="shared" si="971"/>
        <v>null</v>
      </c>
      <c r="AG3486" s="32" t="s">
        <v>0</v>
      </c>
      <c r="AH3486" s="31" t="str">
        <f t="shared" si="966"/>
        <v>classe.ifc</v>
      </c>
      <c r="AI3486" s="32" t="s">
        <v>1964</v>
      </c>
      <c r="AJ3486" s="31" t="str">
        <f t="shared" si="972"/>
        <v>null</v>
      </c>
      <c r="AK3486" s="32" t="s">
        <v>0</v>
      </c>
      <c r="AL3486" s="31" t="str">
        <f t="shared" si="978"/>
        <v>null</v>
      </c>
      <c r="AM3486" s="33" t="s">
        <v>0</v>
      </c>
    </row>
    <row r="3487" spans="1:39" ht="6.9" customHeight="1" x14ac:dyDescent="0.4">
      <c r="A3487" s="13">
        <v>3487</v>
      </c>
      <c r="B3487" s="14" t="s">
        <v>25</v>
      </c>
      <c r="C3487" s="35" t="str">
        <f t="shared" si="974"/>
        <v>p.suportar</v>
      </c>
      <c r="D3487" s="16" t="str">
        <f t="shared" si="969"/>
        <v>é.guia.de.tubo.gua</v>
      </c>
      <c r="E3487" s="17" t="s">
        <v>26</v>
      </c>
      <c r="F3487" s="36" t="str">
        <f t="shared" si="981"/>
        <v>d.suportar</v>
      </c>
      <c r="G3487" s="19" t="s">
        <v>15842</v>
      </c>
      <c r="H3487" s="36" t="s">
        <v>12846</v>
      </c>
      <c r="I3487" s="21" t="str">
        <f t="shared" si="976"/>
        <v>null</v>
      </c>
      <c r="J3487" s="22" t="s">
        <v>0</v>
      </c>
      <c r="K3487" s="22" t="s">
        <v>0</v>
      </c>
      <c r="L3487" s="22" t="s">
        <v>0</v>
      </c>
      <c r="M3487" s="22" t="s">
        <v>0</v>
      </c>
      <c r="N3487" s="22" t="s">
        <v>0</v>
      </c>
      <c r="O3487" s="22" t="s">
        <v>0</v>
      </c>
      <c r="P3487" s="22" t="s">
        <v>0</v>
      </c>
      <c r="Q3487" s="22" t="s">
        <v>0</v>
      </c>
      <c r="R3487" s="42" t="s">
        <v>15852</v>
      </c>
      <c r="S3487" s="25" t="s">
        <v>1</v>
      </c>
      <c r="T3487" s="25" t="s">
        <v>6790</v>
      </c>
      <c r="U3487" s="26" t="str">
        <f t="shared" si="977"/>
        <v>Propriedade destinada a suportar: é.guia.de.tubo.gua</v>
      </c>
      <c r="V3487" s="26" t="str">
        <f t="shared" si="970"/>
        <v>Dado para suportar: guia.de.tubo.gua -- Formatado como (rdfs:Literal or xsd:string)</v>
      </c>
      <c r="W3487" s="27" t="s">
        <v>15909</v>
      </c>
      <c r="X3487" s="28" t="s">
        <v>15915</v>
      </c>
      <c r="Y3487" s="28" t="s">
        <v>15898</v>
      </c>
      <c r="Z3487" s="30" t="str">
        <f t="shared" si="979"/>
        <v>d.suportar.122</v>
      </c>
      <c r="AA3487" s="30" t="str">
        <f t="shared" si="980"/>
        <v>Ação de suportar</v>
      </c>
      <c r="AB3487" s="31" t="str">
        <f t="shared" si="965"/>
        <v>categoria.revit</v>
      </c>
      <c r="AC3487" s="32" t="s">
        <v>15866</v>
      </c>
      <c r="AD3487" s="31" t="str">
        <f t="shared" si="973"/>
        <v>null</v>
      </c>
      <c r="AE3487" s="32" t="s">
        <v>0</v>
      </c>
      <c r="AF3487" s="31" t="str">
        <f t="shared" si="971"/>
        <v>null</v>
      </c>
      <c r="AG3487" s="32" t="s">
        <v>0</v>
      </c>
      <c r="AH3487" s="31" t="str">
        <f t="shared" si="966"/>
        <v>classe.ifc</v>
      </c>
      <c r="AI3487" s="32" t="s">
        <v>1964</v>
      </c>
      <c r="AJ3487" s="31" t="str">
        <f t="shared" si="972"/>
        <v>null</v>
      </c>
      <c r="AK3487" s="32" t="s">
        <v>0</v>
      </c>
      <c r="AL3487" s="31" t="str">
        <f t="shared" si="978"/>
        <v>null</v>
      </c>
      <c r="AM3487" s="33" t="s">
        <v>0</v>
      </c>
    </row>
    <row r="3488" spans="1:39" ht="6.9" customHeight="1" x14ac:dyDescent="0.4">
      <c r="A3488" s="13">
        <v>3488</v>
      </c>
      <c r="B3488" s="14" t="s">
        <v>25</v>
      </c>
      <c r="C3488" s="35" t="str">
        <f t="shared" si="974"/>
        <v>p.suportar</v>
      </c>
      <c r="D3488" s="16" t="str">
        <f t="shared" si="969"/>
        <v>é.guia.de.tubo.gut</v>
      </c>
      <c r="E3488" s="17" t="s">
        <v>26</v>
      </c>
      <c r="F3488" s="36" t="str">
        <f t="shared" si="981"/>
        <v>d.suportar</v>
      </c>
      <c r="G3488" s="19" t="s">
        <v>15843</v>
      </c>
      <c r="H3488" s="36" t="s">
        <v>12846</v>
      </c>
      <c r="I3488" s="21" t="str">
        <f t="shared" si="976"/>
        <v>null</v>
      </c>
      <c r="J3488" s="22" t="s">
        <v>0</v>
      </c>
      <c r="K3488" s="22" t="s">
        <v>0</v>
      </c>
      <c r="L3488" s="22" t="s">
        <v>0</v>
      </c>
      <c r="M3488" s="22" t="s">
        <v>0</v>
      </c>
      <c r="N3488" s="22" t="s">
        <v>0</v>
      </c>
      <c r="O3488" s="22" t="s">
        <v>0</v>
      </c>
      <c r="P3488" s="22" t="s">
        <v>0</v>
      </c>
      <c r="Q3488" s="22" t="s">
        <v>0</v>
      </c>
      <c r="R3488" s="42" t="s">
        <v>15854</v>
      </c>
      <c r="S3488" s="25" t="s">
        <v>1</v>
      </c>
      <c r="T3488" s="25" t="s">
        <v>6790</v>
      </c>
      <c r="U3488" s="26" t="str">
        <f t="shared" si="977"/>
        <v>Propriedade destinada a suportar: é.guia.de.tubo.gut</v>
      </c>
      <c r="V3488" s="26" t="str">
        <f t="shared" si="970"/>
        <v>Dado para suportar: guia.de.tubo.gut -- Formatado como (rdfs:Literal or xsd:string)</v>
      </c>
      <c r="W3488" s="27" t="s">
        <v>15910</v>
      </c>
      <c r="X3488" s="28" t="s">
        <v>15916</v>
      </c>
      <c r="Y3488" s="28" t="s">
        <v>15899</v>
      </c>
      <c r="Z3488" s="30" t="str">
        <f t="shared" si="979"/>
        <v>d.suportar.123</v>
      </c>
      <c r="AA3488" s="30" t="str">
        <f t="shared" si="980"/>
        <v>Ação de suportar</v>
      </c>
      <c r="AB3488" s="31" t="str">
        <f t="shared" si="965"/>
        <v>categoria.revit</v>
      </c>
      <c r="AC3488" s="32" t="s">
        <v>15866</v>
      </c>
      <c r="AD3488" s="31" t="str">
        <f t="shared" si="973"/>
        <v>null</v>
      </c>
      <c r="AE3488" s="32" t="s">
        <v>0</v>
      </c>
      <c r="AF3488" s="31" t="str">
        <f t="shared" si="971"/>
        <v>null</v>
      </c>
      <c r="AG3488" s="32" t="s">
        <v>0</v>
      </c>
      <c r="AH3488" s="31" t="str">
        <f t="shared" si="966"/>
        <v>classe.ifc</v>
      </c>
      <c r="AI3488" s="32" t="s">
        <v>1964</v>
      </c>
      <c r="AJ3488" s="31" t="str">
        <f t="shared" si="972"/>
        <v>null</v>
      </c>
      <c r="AK3488" s="32" t="s">
        <v>0</v>
      </c>
      <c r="AL3488" s="31" t="str">
        <f t="shared" si="978"/>
        <v>null</v>
      </c>
      <c r="AM3488" s="33" t="s">
        <v>0</v>
      </c>
    </row>
    <row r="3489" spans="1:39" ht="6.9" customHeight="1" x14ac:dyDescent="0.4">
      <c r="A3489" s="13">
        <v>3489</v>
      </c>
      <c r="B3489" s="14" t="s">
        <v>25</v>
      </c>
      <c r="C3489" s="35" t="str">
        <f t="shared" si="974"/>
        <v>p.suportar</v>
      </c>
      <c r="D3489" s="16" t="str">
        <f t="shared" si="969"/>
        <v>é.guia.deslizante</v>
      </c>
      <c r="E3489" s="17" t="s">
        <v>26</v>
      </c>
      <c r="F3489" s="36" t="str">
        <f t="shared" si="981"/>
        <v>d.suportar</v>
      </c>
      <c r="G3489" s="19" t="s">
        <v>15862</v>
      </c>
      <c r="H3489" s="36" t="s">
        <v>12846</v>
      </c>
      <c r="I3489" s="21" t="str">
        <f t="shared" si="976"/>
        <v>null</v>
      </c>
      <c r="J3489" s="22" t="s">
        <v>0</v>
      </c>
      <c r="K3489" s="22" t="s">
        <v>0</v>
      </c>
      <c r="L3489" s="22" t="s">
        <v>0</v>
      </c>
      <c r="M3489" s="22" t="s">
        <v>0</v>
      </c>
      <c r="N3489" s="22" t="s">
        <v>0</v>
      </c>
      <c r="O3489" s="22" t="s">
        <v>0</v>
      </c>
      <c r="P3489" s="22" t="s">
        <v>0</v>
      </c>
      <c r="Q3489" s="22" t="s">
        <v>0</v>
      </c>
      <c r="R3489" s="49" t="s">
        <v>15865</v>
      </c>
      <c r="S3489" s="25" t="s">
        <v>1</v>
      </c>
      <c r="T3489" s="25" t="s">
        <v>6790</v>
      </c>
      <c r="U3489" s="26" t="str">
        <f t="shared" si="977"/>
        <v>Propriedade destinada a suportar: é.guia.deslizante</v>
      </c>
      <c r="V3489" s="26" t="str">
        <f t="shared" si="970"/>
        <v>Dado para suportar: guia.deslizante -- Formatado como (rdfs:Literal or xsd:string)</v>
      </c>
      <c r="W3489" s="27" t="s">
        <v>15907</v>
      </c>
      <c r="X3489" s="28" t="s">
        <v>15913</v>
      </c>
      <c r="Y3489" s="28" t="s">
        <v>15902</v>
      </c>
      <c r="Z3489" s="30" t="str">
        <f t="shared" si="979"/>
        <v>d.suportar.124</v>
      </c>
      <c r="AA3489" s="30" t="str">
        <f t="shared" si="980"/>
        <v>Ação de suportar</v>
      </c>
      <c r="AB3489" s="31" t="str">
        <f t="shared" si="965"/>
        <v>categoria.revit</v>
      </c>
      <c r="AC3489" s="32" t="s">
        <v>15866</v>
      </c>
      <c r="AD3489" s="31" t="str">
        <f t="shared" si="973"/>
        <v>null</v>
      </c>
      <c r="AE3489" s="32" t="s">
        <v>0</v>
      </c>
      <c r="AF3489" s="31" t="str">
        <f t="shared" si="971"/>
        <v>null</v>
      </c>
      <c r="AG3489" s="32" t="s">
        <v>0</v>
      </c>
      <c r="AH3489" s="31" t="str">
        <f t="shared" si="966"/>
        <v>classe.ifc</v>
      </c>
      <c r="AI3489" s="32" t="s">
        <v>1964</v>
      </c>
      <c r="AJ3489" s="31" t="str">
        <f t="shared" si="972"/>
        <v>null</v>
      </c>
      <c r="AK3489" s="32" t="s">
        <v>0</v>
      </c>
      <c r="AL3489" s="31" t="str">
        <f t="shared" si="978"/>
        <v>null</v>
      </c>
      <c r="AM3489" s="33" t="s">
        <v>0</v>
      </c>
    </row>
    <row r="3490" spans="1:39" ht="6.9" customHeight="1" x14ac:dyDescent="0.4">
      <c r="A3490" s="13">
        <v>3490</v>
      </c>
      <c r="B3490" s="14" t="s">
        <v>25</v>
      </c>
      <c r="C3490" s="35" t="str">
        <f t="shared" si="974"/>
        <v>p.suportar</v>
      </c>
      <c r="D3490" s="16" t="str">
        <f t="shared" si="969"/>
        <v>é.guia.multidirecional</v>
      </c>
      <c r="E3490" s="17" t="s">
        <v>26</v>
      </c>
      <c r="F3490" s="36" t="str">
        <f t="shared" si="981"/>
        <v>d.suportar</v>
      </c>
      <c r="G3490" s="19" t="s">
        <v>15850</v>
      </c>
      <c r="H3490" s="36" t="s">
        <v>12846</v>
      </c>
      <c r="I3490" s="21" t="str">
        <f t="shared" si="976"/>
        <v>null</v>
      </c>
      <c r="J3490" s="22" t="s">
        <v>0</v>
      </c>
      <c r="K3490" s="22" t="s">
        <v>0</v>
      </c>
      <c r="L3490" s="22" t="s">
        <v>0</v>
      </c>
      <c r="M3490" s="22" t="s">
        <v>0</v>
      </c>
      <c r="N3490" s="22" t="s">
        <v>0</v>
      </c>
      <c r="O3490" s="22" t="s">
        <v>0</v>
      </c>
      <c r="P3490" s="22" t="s">
        <v>0</v>
      </c>
      <c r="Q3490" s="22" t="s">
        <v>0</v>
      </c>
      <c r="R3490" s="49" t="s">
        <v>15856</v>
      </c>
      <c r="S3490" s="25" t="s">
        <v>1</v>
      </c>
      <c r="T3490" s="25" t="s">
        <v>6790</v>
      </c>
      <c r="U3490" s="26" t="str">
        <f t="shared" si="977"/>
        <v>Propriedade destinada a suportar: é.guia.multidirecional</v>
      </c>
      <c r="V3490" s="26" t="str">
        <f t="shared" si="970"/>
        <v>Dado para suportar: guia.multidirecional -- Formatado como (rdfs:Literal or xsd:string)</v>
      </c>
      <c r="W3490" s="27" t="s">
        <v>15908</v>
      </c>
      <c r="X3490" s="28" t="s">
        <v>15914</v>
      </c>
      <c r="Y3490" s="28" t="s">
        <v>15903</v>
      </c>
      <c r="Z3490" s="30" t="str">
        <f t="shared" si="979"/>
        <v>d.suportar.125</v>
      </c>
      <c r="AA3490" s="30" t="str">
        <f t="shared" si="980"/>
        <v>Ação de suportar</v>
      </c>
      <c r="AB3490" s="31" t="str">
        <f t="shared" si="965"/>
        <v>categoria.revit</v>
      </c>
      <c r="AC3490" s="32" t="s">
        <v>15866</v>
      </c>
      <c r="AD3490" s="31" t="str">
        <f t="shared" si="973"/>
        <v>null</v>
      </c>
      <c r="AE3490" s="32" t="s">
        <v>0</v>
      </c>
      <c r="AF3490" s="31" t="str">
        <f t="shared" si="971"/>
        <v>null</v>
      </c>
      <c r="AG3490" s="32" t="s">
        <v>0</v>
      </c>
      <c r="AH3490" s="31" t="str">
        <f t="shared" si="966"/>
        <v>classe.ifc</v>
      </c>
      <c r="AI3490" s="32" t="s">
        <v>1964</v>
      </c>
      <c r="AJ3490" s="31" t="str">
        <f t="shared" si="972"/>
        <v>null</v>
      </c>
      <c r="AK3490" s="32" t="s">
        <v>0</v>
      </c>
      <c r="AL3490" s="31" t="str">
        <f t="shared" si="978"/>
        <v>null</v>
      </c>
      <c r="AM3490" s="33" t="s">
        <v>0</v>
      </c>
    </row>
    <row r="3491" spans="1:39" ht="6.9" customHeight="1" x14ac:dyDescent="0.4">
      <c r="A3491" s="13">
        <v>3491</v>
      </c>
      <c r="B3491" s="14" t="s">
        <v>25</v>
      </c>
      <c r="C3491" s="35" t="str">
        <f t="shared" si="974"/>
        <v>p.suportar</v>
      </c>
      <c r="D3491" s="16" t="str">
        <f t="shared" si="969"/>
        <v>é.guia.unidirecional.axial</v>
      </c>
      <c r="E3491" s="17" t="s">
        <v>26</v>
      </c>
      <c r="F3491" s="36" t="str">
        <f t="shared" si="981"/>
        <v>d.suportar</v>
      </c>
      <c r="G3491" s="19" t="s">
        <v>15845</v>
      </c>
      <c r="H3491" s="36" t="s">
        <v>12846</v>
      </c>
      <c r="I3491" s="21" t="str">
        <f t="shared" si="976"/>
        <v>null</v>
      </c>
      <c r="J3491" s="22" t="s">
        <v>0</v>
      </c>
      <c r="K3491" s="22" t="s">
        <v>0</v>
      </c>
      <c r="L3491" s="22" t="s">
        <v>0</v>
      </c>
      <c r="M3491" s="22" t="s">
        <v>0</v>
      </c>
      <c r="N3491" s="22" t="s">
        <v>0</v>
      </c>
      <c r="O3491" s="22" t="s">
        <v>0</v>
      </c>
      <c r="P3491" s="22" t="s">
        <v>0</v>
      </c>
      <c r="Q3491" s="22" t="s">
        <v>0</v>
      </c>
      <c r="R3491" s="49" t="s">
        <v>15853</v>
      </c>
      <c r="S3491" s="25" t="s">
        <v>1</v>
      </c>
      <c r="T3491" s="25" t="s">
        <v>6790</v>
      </c>
      <c r="U3491" s="26" t="str">
        <f t="shared" si="977"/>
        <v>Propriedade destinada a suportar: é.guia.unidirecional.axial</v>
      </c>
      <c r="V3491" s="26" t="str">
        <f t="shared" si="970"/>
        <v>Dado para suportar: guia.unidirecional.axial -- Formatado como (rdfs:Literal or xsd:string)</v>
      </c>
      <c r="W3491" s="27" t="s">
        <v>15909</v>
      </c>
      <c r="X3491" s="28" t="s">
        <v>15915</v>
      </c>
      <c r="Y3491" s="28" t="s">
        <v>15898</v>
      </c>
      <c r="Z3491" s="30" t="str">
        <f t="shared" si="979"/>
        <v>d.suportar.126</v>
      </c>
      <c r="AA3491" s="30" t="str">
        <f t="shared" si="980"/>
        <v>Ação de suportar</v>
      </c>
      <c r="AB3491" s="31" t="str">
        <f t="shared" si="965"/>
        <v>categoria.revit</v>
      </c>
      <c r="AC3491" s="32" t="s">
        <v>15866</v>
      </c>
      <c r="AD3491" s="31" t="str">
        <f t="shared" si="973"/>
        <v>null</v>
      </c>
      <c r="AE3491" s="32" t="s">
        <v>0</v>
      </c>
      <c r="AF3491" s="31" t="str">
        <f t="shared" si="971"/>
        <v>null</v>
      </c>
      <c r="AG3491" s="32" t="s">
        <v>0</v>
      </c>
      <c r="AH3491" s="31" t="str">
        <f t="shared" si="966"/>
        <v>classe.ifc</v>
      </c>
      <c r="AI3491" s="32" t="s">
        <v>1964</v>
      </c>
      <c r="AJ3491" s="31" t="str">
        <f t="shared" si="972"/>
        <v>null</v>
      </c>
      <c r="AK3491" s="32" t="s">
        <v>0</v>
      </c>
      <c r="AL3491" s="31" t="str">
        <f t="shared" si="978"/>
        <v>null</v>
      </c>
      <c r="AM3491" s="33" t="s">
        <v>0</v>
      </c>
    </row>
    <row r="3492" spans="1:39" ht="6.9" customHeight="1" x14ac:dyDescent="0.4">
      <c r="A3492" s="13">
        <v>3492</v>
      </c>
      <c r="B3492" s="14" t="s">
        <v>25</v>
      </c>
      <c r="C3492" s="35" t="str">
        <f t="shared" si="974"/>
        <v>p.suportar</v>
      </c>
      <c r="D3492" s="16" t="str">
        <f t="shared" si="969"/>
        <v>é.guia.unidirecional.transversal</v>
      </c>
      <c r="E3492" s="17" t="s">
        <v>26</v>
      </c>
      <c r="F3492" s="36" t="str">
        <f t="shared" si="981"/>
        <v>d.suportar</v>
      </c>
      <c r="G3492" s="19" t="s">
        <v>15844</v>
      </c>
      <c r="H3492" s="36" t="s">
        <v>12846</v>
      </c>
      <c r="I3492" s="21" t="str">
        <f t="shared" si="976"/>
        <v>null</v>
      </c>
      <c r="J3492" s="22" t="s">
        <v>0</v>
      </c>
      <c r="K3492" s="22" t="s">
        <v>0</v>
      </c>
      <c r="L3492" s="22" t="s">
        <v>0</v>
      </c>
      <c r="M3492" s="22" t="s">
        <v>0</v>
      </c>
      <c r="N3492" s="22" t="s">
        <v>0</v>
      </c>
      <c r="O3492" s="22" t="s">
        <v>0</v>
      </c>
      <c r="P3492" s="22" t="s">
        <v>0</v>
      </c>
      <c r="Q3492" s="22" t="s">
        <v>0</v>
      </c>
      <c r="R3492" s="49" t="s">
        <v>15855</v>
      </c>
      <c r="S3492" s="25" t="s">
        <v>1</v>
      </c>
      <c r="T3492" s="25" t="s">
        <v>6790</v>
      </c>
      <c r="U3492" s="26" t="str">
        <f t="shared" si="977"/>
        <v>Propriedade destinada a suportar: é.guia.unidirecional.transversal</v>
      </c>
      <c r="V3492" s="26" t="str">
        <f t="shared" si="970"/>
        <v>Dado para suportar: guia.unidirecional.transversal -- Formatado como (rdfs:Literal or xsd:string)</v>
      </c>
      <c r="W3492" s="27" t="s">
        <v>15910</v>
      </c>
      <c r="X3492" s="28" t="s">
        <v>15916</v>
      </c>
      <c r="Y3492" s="28" t="s">
        <v>15899</v>
      </c>
      <c r="Z3492" s="30" t="str">
        <f t="shared" si="979"/>
        <v>d.suportar.127</v>
      </c>
      <c r="AA3492" s="30" t="str">
        <f t="shared" si="980"/>
        <v>Ação de suportar</v>
      </c>
      <c r="AB3492" s="31" t="str">
        <f t="shared" si="965"/>
        <v>categoria.revit</v>
      </c>
      <c r="AC3492" s="32" t="s">
        <v>15866</v>
      </c>
      <c r="AD3492" s="31" t="str">
        <f t="shared" si="973"/>
        <v>null</v>
      </c>
      <c r="AE3492" s="32" t="s">
        <v>0</v>
      </c>
      <c r="AF3492" s="31" t="str">
        <f t="shared" si="971"/>
        <v>null</v>
      </c>
      <c r="AG3492" s="32" t="s">
        <v>0</v>
      </c>
      <c r="AH3492" s="31" t="str">
        <f t="shared" si="966"/>
        <v>classe.ifc</v>
      </c>
      <c r="AI3492" s="32" t="s">
        <v>1964</v>
      </c>
      <c r="AJ3492" s="31" t="str">
        <f t="shared" si="972"/>
        <v>null</v>
      </c>
      <c r="AK3492" s="32" t="s">
        <v>0</v>
      </c>
      <c r="AL3492" s="31" t="str">
        <f t="shared" si="978"/>
        <v>null</v>
      </c>
      <c r="AM3492" s="33" t="s">
        <v>0</v>
      </c>
    </row>
    <row r="3493" spans="1:39" ht="6.9" customHeight="1" x14ac:dyDescent="0.4">
      <c r="A3493" s="13">
        <v>3493</v>
      </c>
      <c r="B3493" s="14" t="s">
        <v>25</v>
      </c>
      <c r="C3493" s="35" t="str">
        <f t="shared" si="974"/>
        <v>p.suportar</v>
      </c>
      <c r="D3493" s="16" t="str">
        <f t="shared" si="969"/>
        <v>é.laje.alveolar</v>
      </c>
      <c r="E3493" s="17" t="s">
        <v>26</v>
      </c>
      <c r="F3493" s="36" t="str">
        <f t="shared" si="981"/>
        <v>d.suportar</v>
      </c>
      <c r="G3493" s="19" t="s">
        <v>6382</v>
      </c>
      <c r="H3493" s="36" t="s">
        <v>12846</v>
      </c>
      <c r="I3493" s="21" t="str">
        <f t="shared" si="976"/>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77"/>
        <v>Propriedade destinada a suportar: é.laje.alveolar</v>
      </c>
      <c r="V3493" s="26" t="str">
        <f t="shared" si="970"/>
        <v>Dado para suportar: laje.alveolar -- Formatado como (rdfs:Literal or xsd:string)</v>
      </c>
      <c r="W3493" s="27" t="s">
        <v>6383</v>
      </c>
      <c r="X3493" s="28" t="s">
        <v>6386</v>
      </c>
      <c r="Y3493" s="28" t="s">
        <v>9864</v>
      </c>
      <c r="Z3493" s="30" t="str">
        <f t="shared" si="979"/>
        <v>d.suportar.128</v>
      </c>
      <c r="AA3493" s="30" t="str">
        <f t="shared" si="980"/>
        <v>Ação de suportar</v>
      </c>
      <c r="AB3493" s="31" t="str">
        <f t="shared" si="965"/>
        <v>categoria.revit</v>
      </c>
      <c r="AC3493" s="32" t="s">
        <v>7631</v>
      </c>
      <c r="AD3493" s="31" t="str">
        <f t="shared" si="973"/>
        <v>null</v>
      </c>
      <c r="AE3493" s="32" t="s">
        <v>0</v>
      </c>
      <c r="AF3493" s="31" t="str">
        <f t="shared" si="971"/>
        <v>null</v>
      </c>
      <c r="AG3493" s="32" t="s">
        <v>0</v>
      </c>
      <c r="AH3493" s="31" t="str">
        <f t="shared" si="966"/>
        <v>classe.ifc</v>
      </c>
      <c r="AI3493" s="32" t="s">
        <v>7615</v>
      </c>
      <c r="AJ3493" s="31" t="str">
        <f t="shared" si="972"/>
        <v>null</v>
      </c>
      <c r="AK3493" s="32" t="s">
        <v>0</v>
      </c>
      <c r="AL3493" s="31" t="str">
        <f t="shared" si="978"/>
        <v>código.abnt</v>
      </c>
      <c r="AM3493" s="33" t="s">
        <v>6375</v>
      </c>
    </row>
    <row r="3494" spans="1:39" ht="6.9" customHeight="1" x14ac:dyDescent="0.4">
      <c r="A3494" s="13">
        <v>3494</v>
      </c>
      <c r="B3494" s="14" t="s">
        <v>25</v>
      </c>
      <c r="C3494" s="35" t="str">
        <f t="shared" si="974"/>
        <v>p.suportar</v>
      </c>
      <c r="D3494" s="16" t="str">
        <f t="shared" si="969"/>
        <v>é.mastro.estrutural</v>
      </c>
      <c r="E3494" s="17" t="s">
        <v>26</v>
      </c>
      <c r="F3494" s="36" t="str">
        <f t="shared" si="981"/>
        <v>d.suportar</v>
      </c>
      <c r="G3494" s="19" t="s">
        <v>2513</v>
      </c>
      <c r="H3494" s="36" t="s">
        <v>12846</v>
      </c>
      <c r="I3494" s="21" t="str">
        <f t="shared" si="976"/>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77"/>
        <v>Propriedade destinada a suportar: é.mastro.estrutural</v>
      </c>
      <c r="V3494" s="26" t="str">
        <f t="shared" si="970"/>
        <v>Dado para suportar: mastro.estrutural -- Formatado como (rdfs:Literal or xsd:string)</v>
      </c>
      <c r="W3494" s="27" t="s">
        <v>5337</v>
      </c>
      <c r="X3494" s="28" t="s">
        <v>1902</v>
      </c>
      <c r="Y3494" s="29" t="s">
        <v>9865</v>
      </c>
      <c r="Z3494" s="30" t="str">
        <f t="shared" si="979"/>
        <v>d.suportar.129</v>
      </c>
      <c r="AA3494" s="30" t="str">
        <f t="shared" si="980"/>
        <v>Ação de suportar</v>
      </c>
      <c r="AB3494" s="31" t="str">
        <f t="shared" si="965"/>
        <v>categoria.revit</v>
      </c>
      <c r="AC3494" s="32" t="s">
        <v>1975</v>
      </c>
      <c r="AD3494" s="31" t="str">
        <f t="shared" si="973"/>
        <v>null</v>
      </c>
      <c r="AE3494" s="32" t="s">
        <v>0</v>
      </c>
      <c r="AF3494" s="31" t="str">
        <f t="shared" si="971"/>
        <v>null</v>
      </c>
      <c r="AG3494" s="32" t="s">
        <v>0</v>
      </c>
      <c r="AH3494" s="31" t="str">
        <f t="shared" si="966"/>
        <v>classe.ifc</v>
      </c>
      <c r="AI3494" s="32" t="s">
        <v>1948</v>
      </c>
      <c r="AJ3494" s="31" t="str">
        <f t="shared" si="972"/>
        <v>null</v>
      </c>
      <c r="AK3494" s="32" t="s">
        <v>0</v>
      </c>
      <c r="AL3494" s="31" t="str">
        <f t="shared" si="978"/>
        <v>código.abnt</v>
      </c>
      <c r="AM3494" s="33" t="s">
        <v>6376</v>
      </c>
    </row>
    <row r="3495" spans="1:39" ht="6.9" customHeight="1" x14ac:dyDescent="0.4">
      <c r="A3495" s="13">
        <v>3495</v>
      </c>
      <c r="B3495" s="14" t="s">
        <v>25</v>
      </c>
      <c r="C3495" s="35" t="str">
        <f t="shared" si="974"/>
        <v>p.suportar</v>
      </c>
      <c r="D3495" s="16" t="str">
        <f t="shared" si="969"/>
        <v>é.membro.estrutural</v>
      </c>
      <c r="E3495" s="17" t="s">
        <v>26</v>
      </c>
      <c r="F3495" s="36" t="str">
        <f t="shared" si="981"/>
        <v>d.suportar</v>
      </c>
      <c r="G3495" s="19" t="s">
        <v>2514</v>
      </c>
      <c r="H3495" s="36" t="s">
        <v>12846</v>
      </c>
      <c r="I3495" s="21" t="str">
        <f t="shared" si="976"/>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77"/>
        <v>Propriedade destinada a suportar: é.membro.estrutural</v>
      </c>
      <c r="V3495" s="26" t="str">
        <f t="shared" si="970"/>
        <v>Dado para suportar: membro.estrutural -- Formatado como (rdfs:Literal or xsd:string)</v>
      </c>
      <c r="W3495" s="27" t="s">
        <v>5338</v>
      </c>
      <c r="X3495" s="28" t="s">
        <v>1903</v>
      </c>
      <c r="Y3495" s="29" t="s">
        <v>9866</v>
      </c>
      <c r="Z3495" s="30" t="str">
        <f t="shared" si="979"/>
        <v>d.suportar.130</v>
      </c>
      <c r="AA3495" s="30" t="str">
        <f t="shared" si="980"/>
        <v>Ação de suportar</v>
      </c>
      <c r="AB3495" s="31" t="str">
        <f t="shared" si="965"/>
        <v>categoria.revit</v>
      </c>
      <c r="AC3495" s="32" t="s">
        <v>1999</v>
      </c>
      <c r="AD3495" s="31" t="str">
        <f t="shared" si="973"/>
        <v>null</v>
      </c>
      <c r="AE3495" s="32" t="s">
        <v>0</v>
      </c>
      <c r="AF3495" s="31" t="str">
        <f t="shared" si="971"/>
        <v>null</v>
      </c>
      <c r="AG3495" s="32" t="s">
        <v>0</v>
      </c>
      <c r="AH3495" s="31" t="str">
        <f t="shared" si="966"/>
        <v>classe.ifc</v>
      </c>
      <c r="AI3495" s="32" t="s">
        <v>1964</v>
      </c>
      <c r="AJ3495" s="31" t="str">
        <f t="shared" si="972"/>
        <v>null</v>
      </c>
      <c r="AK3495" s="32" t="s">
        <v>0</v>
      </c>
      <c r="AL3495" s="31" t="str">
        <f t="shared" si="978"/>
        <v>null</v>
      </c>
      <c r="AM3495" s="33" t="s">
        <v>0</v>
      </c>
    </row>
    <row r="3496" spans="1:39" ht="6.9" customHeight="1" x14ac:dyDescent="0.4">
      <c r="A3496" s="13">
        <v>3496</v>
      </c>
      <c r="B3496" s="14" t="s">
        <v>25</v>
      </c>
      <c r="C3496" s="35" t="str">
        <f t="shared" si="974"/>
        <v>p.suportar</v>
      </c>
      <c r="D3496" s="16" t="str">
        <f t="shared" si="969"/>
        <v>é.montante.estrutural</v>
      </c>
      <c r="E3496" s="17" t="s">
        <v>26</v>
      </c>
      <c r="F3496" s="36" t="str">
        <f t="shared" si="981"/>
        <v>d.suportar</v>
      </c>
      <c r="G3496" s="19" t="s">
        <v>2515</v>
      </c>
      <c r="H3496" s="36" t="s">
        <v>12846</v>
      </c>
      <c r="I3496" s="21" t="str">
        <f t="shared" si="976"/>
        <v>null</v>
      </c>
      <c r="J3496" s="22" t="s">
        <v>0</v>
      </c>
      <c r="K3496" s="22" t="s">
        <v>0</v>
      </c>
      <c r="L3496" s="22" t="s">
        <v>0</v>
      </c>
      <c r="M3496" s="22" t="s">
        <v>0</v>
      </c>
      <c r="N3496" s="22" t="s">
        <v>0</v>
      </c>
      <c r="O3496" s="22" t="s">
        <v>0</v>
      </c>
      <c r="P3496" s="22" t="s">
        <v>0</v>
      </c>
      <c r="Q3496" s="22" t="s">
        <v>0</v>
      </c>
      <c r="R3496" s="42" t="s">
        <v>0</v>
      </c>
      <c r="S3496" s="25" t="s">
        <v>1</v>
      </c>
      <c r="T3496" s="25" t="s">
        <v>6790</v>
      </c>
      <c r="U3496" s="26" t="str">
        <f t="shared" si="977"/>
        <v>Propriedade destinada a suportar: é.montante.estrutural</v>
      </c>
      <c r="V3496" s="26" t="str">
        <f t="shared" si="970"/>
        <v>Dado para suportar: montante.estrutural -- Formatado como (rdfs:Literal or xsd:string)</v>
      </c>
      <c r="W3496" s="27" t="s">
        <v>5339</v>
      </c>
      <c r="X3496" s="28" t="s">
        <v>1904</v>
      </c>
      <c r="Y3496" s="29" t="s">
        <v>9867</v>
      </c>
      <c r="Z3496" s="30" t="str">
        <f t="shared" si="979"/>
        <v>d.suportar.131</v>
      </c>
      <c r="AA3496" s="30" t="str">
        <f t="shared" si="980"/>
        <v>Ação de suportar</v>
      </c>
      <c r="AB3496" s="31" t="str">
        <f t="shared" si="965"/>
        <v>categoria.revit</v>
      </c>
      <c r="AC3496" s="32" t="s">
        <v>1999</v>
      </c>
      <c r="AD3496" s="31" t="str">
        <f t="shared" si="973"/>
        <v>null</v>
      </c>
      <c r="AE3496" s="32" t="s">
        <v>0</v>
      </c>
      <c r="AF3496" s="31" t="str">
        <f t="shared" si="971"/>
        <v>null</v>
      </c>
      <c r="AG3496" s="32" t="s">
        <v>0</v>
      </c>
      <c r="AH3496" s="31" t="str">
        <f t="shared" si="966"/>
        <v>classe.ifc</v>
      </c>
      <c r="AI3496" s="32" t="s">
        <v>1964</v>
      </c>
      <c r="AJ3496" s="31" t="str">
        <f t="shared" si="972"/>
        <v>null</v>
      </c>
      <c r="AK3496" s="32" t="s">
        <v>0</v>
      </c>
      <c r="AL3496" s="31" t="str">
        <f t="shared" si="978"/>
        <v>null</v>
      </c>
      <c r="AM3496" s="33" t="s">
        <v>0</v>
      </c>
    </row>
    <row r="3497" spans="1:39" ht="6.9" customHeight="1" x14ac:dyDescent="0.4">
      <c r="A3497" s="13">
        <v>3497</v>
      </c>
      <c r="B3497" s="14" t="s">
        <v>25</v>
      </c>
      <c r="C3497" s="35" t="str">
        <f t="shared" si="974"/>
        <v>p.suportar</v>
      </c>
      <c r="D3497" s="16" t="str">
        <f t="shared" si="969"/>
        <v>é.núcleo.estrutural</v>
      </c>
      <c r="E3497" s="17" t="s">
        <v>26</v>
      </c>
      <c r="F3497" s="36" t="str">
        <f t="shared" si="981"/>
        <v>d.suportar</v>
      </c>
      <c r="G3497" s="19" t="s">
        <v>2516</v>
      </c>
      <c r="H3497" s="36" t="s">
        <v>12846</v>
      </c>
      <c r="I3497" s="21" t="str">
        <f t="shared" si="976"/>
        <v>null</v>
      </c>
      <c r="J3497" s="22" t="s">
        <v>0</v>
      </c>
      <c r="K3497" s="22" t="s">
        <v>0</v>
      </c>
      <c r="L3497" s="22" t="s">
        <v>0</v>
      </c>
      <c r="M3497" s="22" t="s">
        <v>0</v>
      </c>
      <c r="N3497" s="22" t="s">
        <v>0</v>
      </c>
      <c r="O3497" s="22" t="s">
        <v>0</v>
      </c>
      <c r="P3497" s="22" t="s">
        <v>0</v>
      </c>
      <c r="Q3497" s="22" t="s">
        <v>0</v>
      </c>
      <c r="R3497" s="42" t="s">
        <v>0</v>
      </c>
      <c r="S3497" s="25" t="s">
        <v>1</v>
      </c>
      <c r="T3497" s="25" t="s">
        <v>6790</v>
      </c>
      <c r="U3497" s="26" t="str">
        <f t="shared" si="977"/>
        <v>Propriedade destinada a suportar: é.núcleo.estrutural</v>
      </c>
      <c r="V3497" s="26" t="str">
        <f t="shared" si="970"/>
        <v>Dado para suportar: núcleo.estrutural -- Formatado como (rdfs:Literal or xsd:string)</v>
      </c>
      <c r="W3497" s="27" t="s">
        <v>5340</v>
      </c>
      <c r="X3497" s="28" t="s">
        <v>1905</v>
      </c>
      <c r="Y3497" s="29" t="s">
        <v>9868</v>
      </c>
      <c r="Z3497" s="30" t="str">
        <f t="shared" si="979"/>
        <v>d.suportar.132</v>
      </c>
      <c r="AA3497" s="30" t="str">
        <f t="shared" si="980"/>
        <v>Ação de suportar</v>
      </c>
      <c r="AB3497" s="31" t="str">
        <f t="shared" si="965"/>
        <v>categoria.revit</v>
      </c>
      <c r="AC3497" s="32" t="s">
        <v>1996</v>
      </c>
      <c r="AD3497" s="31" t="str">
        <f t="shared" si="973"/>
        <v>null</v>
      </c>
      <c r="AE3497" s="32" t="s">
        <v>0</v>
      </c>
      <c r="AF3497" s="31" t="str">
        <f t="shared" si="971"/>
        <v>null</v>
      </c>
      <c r="AG3497" s="32" t="s">
        <v>0</v>
      </c>
      <c r="AH3497" s="31" t="str">
        <f t="shared" si="966"/>
        <v>classe.ifc</v>
      </c>
      <c r="AI3497" s="32" t="s">
        <v>1961</v>
      </c>
      <c r="AJ3497" s="31" t="str">
        <f t="shared" si="972"/>
        <v>null</v>
      </c>
      <c r="AK3497" s="32" t="s">
        <v>0</v>
      </c>
      <c r="AL3497" s="31" t="str">
        <f t="shared" si="978"/>
        <v>null</v>
      </c>
      <c r="AM3497" s="33" t="s">
        <v>0</v>
      </c>
    </row>
    <row r="3498" spans="1:39" ht="6.9" customHeight="1" x14ac:dyDescent="0.4">
      <c r="A3498" s="13">
        <v>3498</v>
      </c>
      <c r="B3498" s="14" t="s">
        <v>25</v>
      </c>
      <c r="C3498" s="35" t="str">
        <f t="shared" si="974"/>
        <v>p.suportar</v>
      </c>
      <c r="D3498" s="16" t="str">
        <f t="shared" si="969"/>
        <v>é.pilone.estrutural</v>
      </c>
      <c r="E3498" s="17" t="s">
        <v>26</v>
      </c>
      <c r="F3498" s="36" t="str">
        <f t="shared" si="981"/>
        <v>d.suportar</v>
      </c>
      <c r="G3498" s="19" t="s">
        <v>2517</v>
      </c>
      <c r="H3498" s="36" t="s">
        <v>12846</v>
      </c>
      <c r="I3498" s="21" t="str">
        <f t="shared" si="976"/>
        <v>null</v>
      </c>
      <c r="J3498" s="22" t="s">
        <v>0</v>
      </c>
      <c r="K3498" s="22" t="s">
        <v>0</v>
      </c>
      <c r="L3498" s="22" t="s">
        <v>0</v>
      </c>
      <c r="M3498" s="22" t="s">
        <v>0</v>
      </c>
      <c r="N3498" s="22" t="s">
        <v>0</v>
      </c>
      <c r="O3498" s="22" t="s">
        <v>0</v>
      </c>
      <c r="P3498" s="22" t="s">
        <v>0</v>
      </c>
      <c r="Q3498" s="22" t="s">
        <v>0</v>
      </c>
      <c r="R3498" s="42" t="s">
        <v>0</v>
      </c>
      <c r="S3498" s="25" t="s">
        <v>1</v>
      </c>
      <c r="T3498" s="25" t="s">
        <v>6790</v>
      </c>
      <c r="U3498" s="26" t="str">
        <f t="shared" si="977"/>
        <v>Propriedade destinada a suportar: é.pilone.estrutural</v>
      </c>
      <c r="V3498" s="26" t="str">
        <f t="shared" si="970"/>
        <v>Dado para suportar: pilone.estrutural -- Formatado como (rdfs:Literal or xsd:string)</v>
      </c>
      <c r="W3498" s="27" t="s">
        <v>5341</v>
      </c>
      <c r="X3498" s="28" t="s">
        <v>1906</v>
      </c>
      <c r="Y3498" s="29" t="s">
        <v>9869</v>
      </c>
      <c r="Z3498" s="30" t="str">
        <f t="shared" si="979"/>
        <v>d.suportar.133</v>
      </c>
      <c r="AA3498" s="30" t="str">
        <f t="shared" si="980"/>
        <v>Ação de suportar</v>
      </c>
      <c r="AB3498" s="31" t="str">
        <f t="shared" si="965"/>
        <v>categoria.revit</v>
      </c>
      <c r="AC3498" s="32" t="s">
        <v>1975</v>
      </c>
      <c r="AD3498" s="31" t="str">
        <f t="shared" si="973"/>
        <v>null</v>
      </c>
      <c r="AE3498" s="32" t="s">
        <v>0</v>
      </c>
      <c r="AF3498" s="31" t="str">
        <f t="shared" si="971"/>
        <v>null</v>
      </c>
      <c r="AG3498" s="32" t="s">
        <v>0</v>
      </c>
      <c r="AH3498" s="31" t="str">
        <f t="shared" si="966"/>
        <v>classe.ifc</v>
      </c>
      <c r="AI3498" s="32" t="s">
        <v>1948</v>
      </c>
      <c r="AJ3498" s="31" t="str">
        <f t="shared" si="972"/>
        <v>null</v>
      </c>
      <c r="AK3498" s="32" t="s">
        <v>0</v>
      </c>
      <c r="AL3498" s="31" t="str">
        <f t="shared" si="978"/>
        <v>código.abnt</v>
      </c>
      <c r="AM3498" s="33" t="s">
        <v>6376</v>
      </c>
    </row>
    <row r="3499" spans="1:39" ht="6.9" customHeight="1" x14ac:dyDescent="0.4">
      <c r="A3499" s="13">
        <v>3499</v>
      </c>
      <c r="B3499" s="14" t="s">
        <v>25</v>
      </c>
      <c r="C3499" s="35" t="str">
        <f t="shared" si="974"/>
        <v>p.suportar</v>
      </c>
      <c r="D3499" s="16" t="str">
        <f t="shared" si="969"/>
        <v>é.placa.estrutural</v>
      </c>
      <c r="E3499" s="17" t="s">
        <v>26</v>
      </c>
      <c r="F3499" s="36" t="str">
        <f t="shared" si="981"/>
        <v>d.suportar</v>
      </c>
      <c r="G3499" s="19" t="s">
        <v>2518</v>
      </c>
      <c r="H3499" s="36" t="s">
        <v>12846</v>
      </c>
      <c r="I3499" s="21" t="str">
        <f t="shared" si="976"/>
        <v>null</v>
      </c>
      <c r="J3499" s="22" t="s">
        <v>0</v>
      </c>
      <c r="K3499" s="22" t="s">
        <v>0</v>
      </c>
      <c r="L3499" s="22" t="s">
        <v>0</v>
      </c>
      <c r="M3499" s="22" t="s">
        <v>0</v>
      </c>
      <c r="N3499" s="22" t="s">
        <v>0</v>
      </c>
      <c r="O3499" s="22" t="s">
        <v>0</v>
      </c>
      <c r="P3499" s="22" t="s">
        <v>0</v>
      </c>
      <c r="Q3499" s="22" t="s">
        <v>0</v>
      </c>
      <c r="R3499" s="42" t="s">
        <v>0</v>
      </c>
      <c r="S3499" s="25" t="s">
        <v>1</v>
      </c>
      <c r="T3499" s="25" t="s">
        <v>6790</v>
      </c>
      <c r="U3499" s="26" t="str">
        <f t="shared" si="977"/>
        <v>Propriedade destinada a suportar: é.placa.estrutural</v>
      </c>
      <c r="V3499" s="26" t="str">
        <f t="shared" si="970"/>
        <v>Dado para suportar: placa.estrutural -- Formatado como (rdfs:Literal or xsd:string)</v>
      </c>
      <c r="W3499" s="27" t="s">
        <v>5342</v>
      </c>
      <c r="X3499" s="28" t="s">
        <v>1908</v>
      </c>
      <c r="Y3499" s="29" t="s">
        <v>9870</v>
      </c>
      <c r="Z3499" s="30" t="str">
        <f t="shared" si="979"/>
        <v>d.suportar.134</v>
      </c>
      <c r="AA3499" s="30" t="str">
        <f t="shared" si="980"/>
        <v>Ação de suportar</v>
      </c>
      <c r="AB3499" s="31" t="str">
        <f t="shared" si="965"/>
        <v>categoria.revit</v>
      </c>
      <c r="AC3499" s="32" t="s">
        <v>2002</v>
      </c>
      <c r="AD3499" s="31" t="str">
        <f t="shared" si="973"/>
        <v>null</v>
      </c>
      <c r="AE3499" s="32" t="s">
        <v>0</v>
      </c>
      <c r="AF3499" s="31" t="str">
        <f t="shared" si="971"/>
        <v>null</v>
      </c>
      <c r="AG3499" s="32" t="s">
        <v>0</v>
      </c>
      <c r="AH3499" s="31" t="str">
        <f t="shared" si="966"/>
        <v>classe.ifc</v>
      </c>
      <c r="AI3499" s="32" t="s">
        <v>1965</v>
      </c>
      <c r="AJ3499" s="31" t="str">
        <f t="shared" si="972"/>
        <v>null</v>
      </c>
      <c r="AK3499" s="32" t="s">
        <v>0</v>
      </c>
      <c r="AL3499" s="31" t="str">
        <f t="shared" si="978"/>
        <v>null</v>
      </c>
      <c r="AM3499" s="33" t="s">
        <v>0</v>
      </c>
    </row>
    <row r="3500" spans="1:39" ht="6.9" customHeight="1" x14ac:dyDescent="0.4">
      <c r="A3500" s="13">
        <v>3500</v>
      </c>
      <c r="B3500" s="14" t="s">
        <v>25</v>
      </c>
      <c r="C3500" s="35" t="str">
        <f t="shared" si="974"/>
        <v>p.suportar</v>
      </c>
      <c r="D3500" s="16" t="str">
        <f t="shared" si="969"/>
        <v>é.pórtico.estrutural</v>
      </c>
      <c r="E3500" s="17" t="s">
        <v>26</v>
      </c>
      <c r="F3500" s="36" t="str">
        <f t="shared" si="981"/>
        <v>d.suportar</v>
      </c>
      <c r="G3500" s="19" t="s">
        <v>2519</v>
      </c>
      <c r="H3500" s="36" t="s">
        <v>12846</v>
      </c>
      <c r="I3500" s="21" t="str">
        <f t="shared" si="976"/>
        <v>null</v>
      </c>
      <c r="J3500" s="22" t="s">
        <v>0</v>
      </c>
      <c r="K3500" s="22" t="s">
        <v>0</v>
      </c>
      <c r="L3500" s="22" t="s">
        <v>0</v>
      </c>
      <c r="M3500" s="22" t="s">
        <v>0</v>
      </c>
      <c r="N3500" s="22" t="s">
        <v>0</v>
      </c>
      <c r="O3500" s="22" t="s">
        <v>0</v>
      </c>
      <c r="P3500" s="22" t="s">
        <v>0</v>
      </c>
      <c r="Q3500" s="22" t="s">
        <v>0</v>
      </c>
      <c r="R3500" s="42" t="s">
        <v>0</v>
      </c>
      <c r="S3500" s="25" t="s">
        <v>1</v>
      </c>
      <c r="T3500" s="25" t="s">
        <v>6790</v>
      </c>
      <c r="U3500" s="26" t="str">
        <f t="shared" si="977"/>
        <v>Propriedade destinada a suportar: é.pórtico.estrutural</v>
      </c>
      <c r="V3500" s="26" t="str">
        <f t="shared" si="970"/>
        <v>Dado para suportar: pórtico.estrutural -- Formatado como (rdfs:Literal or xsd:string)</v>
      </c>
      <c r="W3500" s="27" t="s">
        <v>5343</v>
      </c>
      <c r="X3500" s="28" t="s">
        <v>1907</v>
      </c>
      <c r="Y3500" s="29" t="s">
        <v>9870</v>
      </c>
      <c r="Z3500" s="30" t="str">
        <f t="shared" si="979"/>
        <v>d.suportar.135</v>
      </c>
      <c r="AA3500" s="30" t="str">
        <f t="shared" si="980"/>
        <v>Ação de suportar</v>
      </c>
      <c r="AB3500" s="31" t="str">
        <f t="shared" si="965"/>
        <v>categoria.revit</v>
      </c>
      <c r="AC3500" s="32" t="s">
        <v>7633</v>
      </c>
      <c r="AD3500" s="31" t="str">
        <f t="shared" si="973"/>
        <v>null</v>
      </c>
      <c r="AE3500" s="32" t="s">
        <v>0</v>
      </c>
      <c r="AF3500" s="31" t="str">
        <f t="shared" si="971"/>
        <v>null</v>
      </c>
      <c r="AG3500" s="32" t="s">
        <v>0</v>
      </c>
      <c r="AH3500" s="31" t="str">
        <f t="shared" si="966"/>
        <v>classe.ifc</v>
      </c>
      <c r="AI3500" s="32" t="s">
        <v>7616</v>
      </c>
      <c r="AJ3500" s="31" t="str">
        <f t="shared" si="972"/>
        <v>null</v>
      </c>
      <c r="AK3500" s="32" t="s">
        <v>0</v>
      </c>
      <c r="AL3500" s="31" t="str">
        <f t="shared" si="978"/>
        <v>null</v>
      </c>
      <c r="AM3500" s="33" t="s">
        <v>0</v>
      </c>
    </row>
    <row r="3501" spans="1:39" ht="6.9" customHeight="1" x14ac:dyDescent="0.4">
      <c r="A3501" s="13">
        <v>3501</v>
      </c>
      <c r="B3501" s="14" t="s">
        <v>25</v>
      </c>
      <c r="C3501" s="35" t="str">
        <f t="shared" si="974"/>
        <v>p.suportar</v>
      </c>
      <c r="D3501" s="16" t="str">
        <f t="shared" si="969"/>
        <v>é.rol.analítico.estrutural</v>
      </c>
      <c r="E3501" s="17" t="s">
        <v>26</v>
      </c>
      <c r="F3501" s="36" t="str">
        <f t="shared" si="981"/>
        <v>d.suportar</v>
      </c>
      <c r="G3501" s="19" t="s">
        <v>2520</v>
      </c>
      <c r="H3501" s="36" t="s">
        <v>12846</v>
      </c>
      <c r="I3501" s="21" t="str">
        <f t="shared" si="976"/>
        <v>null</v>
      </c>
      <c r="J3501" s="22" t="s">
        <v>0</v>
      </c>
      <c r="K3501" s="22" t="s">
        <v>0</v>
      </c>
      <c r="L3501" s="22" t="s">
        <v>0</v>
      </c>
      <c r="M3501" s="22" t="s">
        <v>0</v>
      </c>
      <c r="N3501" s="22" t="s">
        <v>0</v>
      </c>
      <c r="O3501" s="22" t="s">
        <v>0</v>
      </c>
      <c r="P3501" s="22" t="s">
        <v>0</v>
      </c>
      <c r="Q3501" s="22" t="s">
        <v>0</v>
      </c>
      <c r="R3501" s="42" t="s">
        <v>0</v>
      </c>
      <c r="S3501" s="25" t="s">
        <v>1</v>
      </c>
      <c r="T3501" s="25" t="s">
        <v>6790</v>
      </c>
      <c r="U3501" s="26" t="str">
        <f t="shared" si="977"/>
        <v>Propriedade destinada a suportar: é.rol.analítico.estrutural</v>
      </c>
      <c r="V3501" s="26" t="str">
        <f t="shared" si="970"/>
        <v>Dado para suportar: rol.analítico.estrutural -- Formatado como (rdfs:Literal or xsd:string)</v>
      </c>
      <c r="W3501" s="27" t="s">
        <v>5344</v>
      </c>
      <c r="X3501" s="28" t="s">
        <v>1894</v>
      </c>
      <c r="Y3501" s="29" t="s">
        <v>9871</v>
      </c>
      <c r="Z3501" s="30" t="str">
        <f t="shared" si="979"/>
        <v>d.suportar.136</v>
      </c>
      <c r="AA3501" s="30" t="str">
        <f t="shared" si="980"/>
        <v>Ação de suportar</v>
      </c>
      <c r="AB3501" s="31" t="str">
        <f t="shared" si="965"/>
        <v>null</v>
      </c>
      <c r="AC3501" s="32" t="s">
        <v>0</v>
      </c>
      <c r="AD3501" s="31" t="str">
        <f t="shared" si="973"/>
        <v>null</v>
      </c>
      <c r="AE3501" s="32" t="s">
        <v>0</v>
      </c>
      <c r="AF3501" s="31" t="str">
        <f t="shared" si="971"/>
        <v>null</v>
      </c>
      <c r="AG3501" s="32" t="s">
        <v>0</v>
      </c>
      <c r="AH3501" s="31" t="str">
        <f t="shared" si="966"/>
        <v>null</v>
      </c>
      <c r="AI3501" s="32" t="s">
        <v>0</v>
      </c>
      <c r="AJ3501" s="31" t="str">
        <f t="shared" si="972"/>
        <v>null</v>
      </c>
      <c r="AK3501" s="32" t="s">
        <v>0</v>
      </c>
      <c r="AL3501" s="31" t="str">
        <f t="shared" si="978"/>
        <v>null</v>
      </c>
      <c r="AM3501" s="33" t="s">
        <v>0</v>
      </c>
    </row>
    <row r="3502" spans="1:39" ht="6.9" customHeight="1" x14ac:dyDescent="0.4">
      <c r="A3502" s="13">
        <v>3502</v>
      </c>
      <c r="B3502" s="14" t="s">
        <v>25</v>
      </c>
      <c r="C3502" s="35" t="str">
        <f t="shared" si="974"/>
        <v>p.suportar</v>
      </c>
      <c r="D3502" s="16" t="str">
        <f t="shared" si="969"/>
        <v>é.sapata</v>
      </c>
      <c r="E3502" s="17" t="s">
        <v>26</v>
      </c>
      <c r="F3502" s="36" t="str">
        <f t="shared" si="981"/>
        <v>d.suportar</v>
      </c>
      <c r="G3502" s="19" t="s">
        <v>3120</v>
      </c>
      <c r="H3502" s="36" t="s">
        <v>12846</v>
      </c>
      <c r="I3502" s="21" t="str">
        <f t="shared" si="976"/>
        <v>null</v>
      </c>
      <c r="J3502" s="22" t="s">
        <v>0</v>
      </c>
      <c r="K3502" s="22" t="s">
        <v>0</v>
      </c>
      <c r="L3502" s="22" t="s">
        <v>0</v>
      </c>
      <c r="M3502" s="22" t="s">
        <v>0</v>
      </c>
      <c r="N3502" s="22" t="s">
        <v>0</v>
      </c>
      <c r="O3502" s="22" t="s">
        <v>0</v>
      </c>
      <c r="P3502" s="22" t="s">
        <v>0</v>
      </c>
      <c r="Q3502" s="22" t="s">
        <v>0</v>
      </c>
      <c r="R3502" s="42" t="s">
        <v>0</v>
      </c>
      <c r="S3502" s="25" t="s">
        <v>1</v>
      </c>
      <c r="T3502" s="25" t="s">
        <v>6790</v>
      </c>
      <c r="U3502" s="26" t="str">
        <f t="shared" si="977"/>
        <v>Propriedade destinada a suportar: é.sapata</v>
      </c>
      <c r="V3502" s="26" t="str">
        <f t="shared" si="970"/>
        <v>Dado para suportar: sapata -- Formatado como (rdfs:Literal or xsd:string)</v>
      </c>
      <c r="W3502" s="27" t="s">
        <v>3122</v>
      </c>
      <c r="X3502" s="28" t="s">
        <v>3127</v>
      </c>
      <c r="Y3502" s="29" t="s">
        <v>9872</v>
      </c>
      <c r="Z3502" s="30" t="str">
        <f t="shared" si="979"/>
        <v>d.suportar.137</v>
      </c>
      <c r="AA3502" s="30" t="str">
        <f t="shared" si="980"/>
        <v>Ação de suportar</v>
      </c>
      <c r="AB3502" s="31" t="str">
        <f t="shared" si="965"/>
        <v>categoria.revit</v>
      </c>
      <c r="AC3502" s="32" t="s">
        <v>2001</v>
      </c>
      <c r="AD3502" s="31" t="str">
        <f t="shared" si="973"/>
        <v>null</v>
      </c>
      <c r="AE3502" s="32" t="s">
        <v>0</v>
      </c>
      <c r="AF3502" s="31" t="str">
        <f t="shared" si="971"/>
        <v>null</v>
      </c>
      <c r="AG3502" s="32" t="s">
        <v>0</v>
      </c>
      <c r="AH3502" s="31" t="str">
        <f t="shared" si="966"/>
        <v>classe.ifc</v>
      </c>
      <c r="AI3502" s="32" t="s">
        <v>1966</v>
      </c>
      <c r="AJ3502" s="31" t="str">
        <f t="shared" si="972"/>
        <v>null</v>
      </c>
      <c r="AK3502" s="32" t="s">
        <v>0</v>
      </c>
      <c r="AL3502" s="31" t="str">
        <f t="shared" si="978"/>
        <v>código.abnt</v>
      </c>
      <c r="AM3502" s="33" t="s">
        <v>6381</v>
      </c>
    </row>
    <row r="3503" spans="1:39" ht="6.9" customHeight="1" x14ac:dyDescent="0.4">
      <c r="A3503" s="13">
        <v>3503</v>
      </c>
      <c r="B3503" s="14" t="s">
        <v>25</v>
      </c>
      <c r="C3503" s="35" t="str">
        <f t="shared" si="974"/>
        <v>p.suportar</v>
      </c>
      <c r="D3503" s="16" t="str">
        <f t="shared" si="969"/>
        <v>é.sapata.corrida</v>
      </c>
      <c r="E3503" s="17" t="s">
        <v>26</v>
      </c>
      <c r="F3503" s="36" t="str">
        <f t="shared" si="981"/>
        <v>d.suportar</v>
      </c>
      <c r="G3503" s="19" t="s">
        <v>3121</v>
      </c>
      <c r="H3503" s="36" t="s">
        <v>12846</v>
      </c>
      <c r="I3503" s="21" t="str">
        <f t="shared" si="976"/>
        <v>null</v>
      </c>
      <c r="J3503" s="22" t="s">
        <v>0</v>
      </c>
      <c r="K3503" s="22" t="s">
        <v>0</v>
      </c>
      <c r="L3503" s="22" t="s">
        <v>0</v>
      </c>
      <c r="M3503" s="22" t="s">
        <v>0</v>
      </c>
      <c r="N3503" s="22" t="s">
        <v>0</v>
      </c>
      <c r="O3503" s="22" t="s">
        <v>0</v>
      </c>
      <c r="P3503" s="22" t="s">
        <v>0</v>
      </c>
      <c r="Q3503" s="22" t="s">
        <v>0</v>
      </c>
      <c r="R3503" s="24" t="s">
        <v>3130</v>
      </c>
      <c r="S3503" s="25" t="s">
        <v>1</v>
      </c>
      <c r="T3503" s="25" t="s">
        <v>6790</v>
      </c>
      <c r="U3503" s="26" t="str">
        <f t="shared" si="977"/>
        <v>Propriedade destinada a suportar: é.sapata.corrida</v>
      </c>
      <c r="V3503" s="26" t="str">
        <f t="shared" si="970"/>
        <v>Dado para suportar: sapata.corrida -- Formatado como (rdfs:Literal or xsd:string)</v>
      </c>
      <c r="W3503" s="27" t="s">
        <v>3123</v>
      </c>
      <c r="X3503" s="28" t="s">
        <v>3128</v>
      </c>
      <c r="Y3503" s="29" t="s">
        <v>9873</v>
      </c>
      <c r="Z3503" s="30" t="str">
        <f t="shared" si="979"/>
        <v>d.suportar.138</v>
      </c>
      <c r="AA3503" s="30" t="str">
        <f t="shared" si="980"/>
        <v>Ação de suportar</v>
      </c>
      <c r="AB3503" s="31" t="str">
        <f t="shared" si="965"/>
        <v>categoria.revit</v>
      </c>
      <c r="AC3503" s="32" t="s">
        <v>2001</v>
      </c>
      <c r="AD3503" s="31" t="str">
        <f t="shared" si="973"/>
        <v>null</v>
      </c>
      <c r="AE3503" s="32" t="s">
        <v>0</v>
      </c>
      <c r="AF3503" s="31" t="str">
        <f t="shared" si="971"/>
        <v>null</v>
      </c>
      <c r="AG3503" s="32" t="s">
        <v>0</v>
      </c>
      <c r="AH3503" s="31" t="str">
        <f t="shared" si="966"/>
        <v>classe.ifc</v>
      </c>
      <c r="AI3503" s="32" t="s">
        <v>1966</v>
      </c>
      <c r="AJ3503" s="31" t="str">
        <f t="shared" si="972"/>
        <v>null</v>
      </c>
      <c r="AK3503" s="32" t="s">
        <v>0</v>
      </c>
      <c r="AL3503" s="31" t="str">
        <f t="shared" si="978"/>
        <v>null</v>
      </c>
      <c r="AM3503" s="33" t="s">
        <v>0</v>
      </c>
    </row>
    <row r="3504" spans="1:39" ht="6.9" customHeight="1" x14ac:dyDescent="0.4">
      <c r="A3504" s="13">
        <v>3504</v>
      </c>
      <c r="B3504" s="14" t="s">
        <v>25</v>
      </c>
      <c r="C3504" s="35" t="str">
        <f t="shared" si="974"/>
        <v>p.suportar</v>
      </c>
      <c r="D3504" s="16" t="str">
        <f t="shared" si="969"/>
        <v>é.tabuleiro.estrutural</v>
      </c>
      <c r="E3504" s="17" t="s">
        <v>26</v>
      </c>
      <c r="F3504" s="36" t="str">
        <f t="shared" si="981"/>
        <v>d.suportar</v>
      </c>
      <c r="G3504" s="19" t="s">
        <v>3132</v>
      </c>
      <c r="H3504" s="36" t="s">
        <v>12846</v>
      </c>
      <c r="I3504" s="21" t="str">
        <f t="shared" si="976"/>
        <v>null</v>
      </c>
      <c r="J3504" s="22" t="s">
        <v>0</v>
      </c>
      <c r="K3504" s="22" t="s">
        <v>0</v>
      </c>
      <c r="L3504" s="22" t="s">
        <v>0</v>
      </c>
      <c r="M3504" s="22" t="s">
        <v>0</v>
      </c>
      <c r="N3504" s="22" t="s">
        <v>0</v>
      </c>
      <c r="O3504" s="22" t="s">
        <v>0</v>
      </c>
      <c r="P3504" s="22" t="s">
        <v>0</v>
      </c>
      <c r="Q3504" s="22" t="s">
        <v>0</v>
      </c>
      <c r="R3504" s="42" t="s">
        <v>0</v>
      </c>
      <c r="S3504" s="25" t="s">
        <v>1</v>
      </c>
      <c r="T3504" s="25" t="s">
        <v>6790</v>
      </c>
      <c r="U3504" s="26" t="str">
        <f t="shared" si="977"/>
        <v>Propriedade destinada a suportar: é.tabuleiro.estrutural</v>
      </c>
      <c r="V3504" s="26" t="str">
        <f t="shared" si="970"/>
        <v>Dado para suportar: tabuleiro.estrutural -- Formatado como (rdfs:Literal or xsd:string)</v>
      </c>
      <c r="W3504" s="27" t="s">
        <v>5345</v>
      </c>
      <c r="X3504" s="28" t="s">
        <v>3133</v>
      </c>
      <c r="Y3504" s="29" t="s">
        <v>9874</v>
      </c>
      <c r="Z3504" s="30" t="str">
        <f t="shared" si="979"/>
        <v>d.suportar.139</v>
      </c>
      <c r="AA3504" s="30" t="str">
        <f t="shared" si="980"/>
        <v>Ação de suportar</v>
      </c>
      <c r="AB3504" s="31" t="str">
        <f t="shared" si="965"/>
        <v>categoria.revit</v>
      </c>
      <c r="AC3504" s="32" t="s">
        <v>3137</v>
      </c>
      <c r="AD3504" s="31" t="str">
        <f t="shared" si="973"/>
        <v>null</v>
      </c>
      <c r="AE3504" s="32" t="s">
        <v>0</v>
      </c>
      <c r="AF3504" s="31" t="str">
        <f t="shared" si="971"/>
        <v>null</v>
      </c>
      <c r="AG3504" s="32" t="s">
        <v>0</v>
      </c>
      <c r="AH3504" s="31" t="str">
        <f t="shared" si="966"/>
        <v>classe.ifc</v>
      </c>
      <c r="AI3504" s="32" t="s">
        <v>1968</v>
      </c>
      <c r="AJ3504" s="31" t="str">
        <f t="shared" si="972"/>
        <v>null</v>
      </c>
      <c r="AK3504" s="32" t="s">
        <v>0</v>
      </c>
      <c r="AL3504" s="31" t="str">
        <f t="shared" si="978"/>
        <v>null</v>
      </c>
      <c r="AM3504" s="33" t="s">
        <v>0</v>
      </c>
    </row>
    <row r="3505" spans="1:39" ht="6.9" customHeight="1" x14ac:dyDescent="0.4">
      <c r="A3505" s="13">
        <v>3505</v>
      </c>
      <c r="B3505" s="14" t="s">
        <v>25</v>
      </c>
      <c r="C3505" s="35" t="str">
        <f t="shared" si="974"/>
        <v>p.suportar</v>
      </c>
      <c r="D3505" s="16" t="str">
        <f t="shared" si="969"/>
        <v>é.tensor.estrutural</v>
      </c>
      <c r="E3505" s="17" t="s">
        <v>26</v>
      </c>
      <c r="F3505" s="36" t="str">
        <f t="shared" si="981"/>
        <v>d.suportar</v>
      </c>
      <c r="G3505" s="19" t="s">
        <v>2521</v>
      </c>
      <c r="H3505" s="36" t="s">
        <v>12846</v>
      </c>
      <c r="I3505" s="21" t="str">
        <f t="shared" si="976"/>
        <v>null</v>
      </c>
      <c r="J3505" s="22" t="s">
        <v>0</v>
      </c>
      <c r="K3505" s="22" t="s">
        <v>0</v>
      </c>
      <c r="L3505" s="22" t="s">
        <v>0</v>
      </c>
      <c r="M3505" s="22" t="s">
        <v>0</v>
      </c>
      <c r="N3505" s="22" t="s">
        <v>0</v>
      </c>
      <c r="O3505" s="22" t="s">
        <v>0</v>
      </c>
      <c r="P3505" s="22" t="s">
        <v>0</v>
      </c>
      <c r="Q3505" s="22" t="s">
        <v>0</v>
      </c>
      <c r="R3505" s="42" t="s">
        <v>0</v>
      </c>
      <c r="S3505" s="25" t="s">
        <v>1</v>
      </c>
      <c r="T3505" s="25" t="s">
        <v>6790</v>
      </c>
      <c r="U3505" s="26" t="str">
        <f t="shared" si="977"/>
        <v>Propriedade destinada a suportar: é.tensor.estrutural</v>
      </c>
      <c r="V3505" s="26" t="str">
        <f t="shared" si="970"/>
        <v>Dado para suportar: tensor.estrutural -- Formatado como (rdfs:Literal or xsd:string)</v>
      </c>
      <c r="W3505" s="27" t="s">
        <v>5346</v>
      </c>
      <c r="X3505" s="28" t="s">
        <v>1909</v>
      </c>
      <c r="Y3505" s="29" t="s">
        <v>9875</v>
      </c>
      <c r="Z3505" s="30" t="str">
        <f t="shared" si="979"/>
        <v>d.suportar.140</v>
      </c>
      <c r="AA3505" s="30" t="str">
        <f t="shared" si="980"/>
        <v>Ação de suportar</v>
      </c>
      <c r="AB3505" s="31" t="str">
        <f t="shared" si="965"/>
        <v>categoria.revit</v>
      </c>
      <c r="AC3505" s="32" t="s">
        <v>2003</v>
      </c>
      <c r="AD3505" s="31" t="str">
        <f t="shared" si="973"/>
        <v>null</v>
      </c>
      <c r="AE3505" s="32" t="s">
        <v>0</v>
      </c>
      <c r="AF3505" s="31" t="str">
        <f t="shared" si="971"/>
        <v>null</v>
      </c>
      <c r="AG3505" s="32" t="s">
        <v>0</v>
      </c>
      <c r="AH3505" s="31" t="str">
        <f t="shared" si="966"/>
        <v>classe.ifc</v>
      </c>
      <c r="AI3505" s="32" t="s">
        <v>1967</v>
      </c>
      <c r="AJ3505" s="31" t="str">
        <f t="shared" si="972"/>
        <v>null</v>
      </c>
      <c r="AK3505" s="32" t="s">
        <v>0</v>
      </c>
      <c r="AL3505" s="31" t="str">
        <f t="shared" si="978"/>
        <v>null</v>
      </c>
      <c r="AM3505" s="33" t="s">
        <v>0</v>
      </c>
    </row>
    <row r="3506" spans="1:39" ht="6.9" customHeight="1" x14ac:dyDescent="0.4">
      <c r="A3506" s="13">
        <v>3506</v>
      </c>
      <c r="B3506" s="14" t="s">
        <v>25</v>
      </c>
      <c r="C3506" s="35" t="str">
        <f t="shared" si="974"/>
        <v>p.suportar</v>
      </c>
      <c r="D3506" s="16" t="str">
        <f t="shared" si="969"/>
        <v>é.treliça.estrutural</v>
      </c>
      <c r="E3506" s="17" t="s">
        <v>26</v>
      </c>
      <c r="F3506" s="36" t="str">
        <f t="shared" si="981"/>
        <v>d.suportar</v>
      </c>
      <c r="G3506" s="19" t="s">
        <v>2522</v>
      </c>
      <c r="H3506" s="36" t="s">
        <v>12846</v>
      </c>
      <c r="I3506" s="21" t="str">
        <f t="shared" si="976"/>
        <v>null</v>
      </c>
      <c r="J3506" s="22" t="s">
        <v>0</v>
      </c>
      <c r="K3506" s="22" t="s">
        <v>0</v>
      </c>
      <c r="L3506" s="22" t="s">
        <v>0</v>
      </c>
      <c r="M3506" s="22" t="s">
        <v>0</v>
      </c>
      <c r="N3506" s="22" t="s">
        <v>0</v>
      </c>
      <c r="O3506" s="22" t="s">
        <v>0</v>
      </c>
      <c r="P3506" s="22" t="s">
        <v>0</v>
      </c>
      <c r="Q3506" s="22" t="s">
        <v>0</v>
      </c>
      <c r="R3506" s="42" t="s">
        <v>0</v>
      </c>
      <c r="S3506" s="25" t="s">
        <v>1</v>
      </c>
      <c r="T3506" s="25" t="s">
        <v>6790</v>
      </c>
      <c r="U3506" s="26" t="str">
        <f t="shared" si="977"/>
        <v>Propriedade destinada a suportar: é.treliça.estrutural</v>
      </c>
      <c r="V3506" s="26" t="str">
        <f t="shared" si="970"/>
        <v>Dado para suportar: treliça.estrutural -- Formatado como (rdfs:Literal or xsd:string)</v>
      </c>
      <c r="W3506" s="27" t="s">
        <v>5347</v>
      </c>
      <c r="X3506" s="28" t="s">
        <v>1910</v>
      </c>
      <c r="Y3506" s="29" t="s">
        <v>9876</v>
      </c>
      <c r="Z3506" s="30" t="str">
        <f t="shared" si="979"/>
        <v>d.suportar.141</v>
      </c>
      <c r="AA3506" s="30" t="str">
        <f t="shared" si="980"/>
        <v>Ação de suportar</v>
      </c>
      <c r="AB3506" s="31" t="str">
        <f t="shared" si="965"/>
        <v>categoria.revit</v>
      </c>
      <c r="AC3506" s="32" t="s">
        <v>7634</v>
      </c>
      <c r="AD3506" s="31" t="str">
        <f t="shared" si="973"/>
        <v>null</v>
      </c>
      <c r="AE3506" s="32" t="s">
        <v>0</v>
      </c>
      <c r="AF3506" s="31" t="str">
        <f t="shared" si="971"/>
        <v>null</v>
      </c>
      <c r="AG3506" s="32" t="s">
        <v>0</v>
      </c>
      <c r="AH3506" s="31" t="str">
        <f t="shared" si="966"/>
        <v>classe.ifc</v>
      </c>
      <c r="AI3506" s="32" t="s">
        <v>7617</v>
      </c>
      <c r="AJ3506" s="31" t="str">
        <f t="shared" si="972"/>
        <v>null</v>
      </c>
      <c r="AK3506" s="32" t="s">
        <v>0</v>
      </c>
      <c r="AL3506" s="31" t="str">
        <f t="shared" si="978"/>
        <v>null</v>
      </c>
      <c r="AM3506" s="33" t="s">
        <v>0</v>
      </c>
    </row>
    <row r="3507" spans="1:39" ht="6.9" customHeight="1" x14ac:dyDescent="0.4">
      <c r="A3507" s="13">
        <v>3507</v>
      </c>
      <c r="B3507" s="14" t="s">
        <v>25</v>
      </c>
      <c r="C3507" s="35" t="str">
        <f t="shared" si="974"/>
        <v>p.suportar</v>
      </c>
      <c r="D3507" s="16" t="str">
        <f t="shared" si="969"/>
        <v>é.viga.estrutural</v>
      </c>
      <c r="E3507" s="17" t="s">
        <v>26</v>
      </c>
      <c r="F3507" s="36" t="str">
        <f t="shared" si="981"/>
        <v>d.suportar</v>
      </c>
      <c r="G3507" s="19" t="s">
        <v>2523</v>
      </c>
      <c r="H3507" s="36" t="s">
        <v>12846</v>
      </c>
      <c r="I3507" s="21" t="str">
        <f t="shared" si="976"/>
        <v>null</v>
      </c>
      <c r="J3507" s="22" t="s">
        <v>0</v>
      </c>
      <c r="K3507" s="22" t="s">
        <v>0</v>
      </c>
      <c r="L3507" s="22" t="s">
        <v>0</v>
      </c>
      <c r="M3507" s="22" t="s">
        <v>0</v>
      </c>
      <c r="N3507" s="22" t="s">
        <v>0</v>
      </c>
      <c r="O3507" s="22" t="s">
        <v>0</v>
      </c>
      <c r="P3507" s="22" t="s">
        <v>0</v>
      </c>
      <c r="Q3507" s="22" t="s">
        <v>0</v>
      </c>
      <c r="R3507" s="42" t="s">
        <v>0</v>
      </c>
      <c r="S3507" s="25" t="s">
        <v>1</v>
      </c>
      <c r="T3507" s="25" t="s">
        <v>6790</v>
      </c>
      <c r="U3507" s="26" t="str">
        <f t="shared" si="977"/>
        <v>Propriedade destinada a suportar: é.viga.estrutural</v>
      </c>
      <c r="V3507" s="26" t="str">
        <f t="shared" si="970"/>
        <v>Dado para suportar: viga.estrutural -- Formatado como (rdfs:Literal or xsd:string)</v>
      </c>
      <c r="W3507" s="27" t="s">
        <v>5348</v>
      </c>
      <c r="X3507" s="28" t="s">
        <v>1142</v>
      </c>
      <c r="Y3507" s="29" t="s">
        <v>9877</v>
      </c>
      <c r="Z3507" s="30" t="str">
        <f t="shared" si="979"/>
        <v>d.suportar.142</v>
      </c>
      <c r="AA3507" s="30" t="str">
        <f t="shared" si="980"/>
        <v>Ação de suportar</v>
      </c>
      <c r="AB3507" s="31" t="str">
        <f t="shared" si="965"/>
        <v>categoria.revit</v>
      </c>
      <c r="AC3507" s="32" t="s">
        <v>1999</v>
      </c>
      <c r="AD3507" s="31" t="str">
        <f t="shared" si="973"/>
        <v>null</v>
      </c>
      <c r="AE3507" s="32" t="s">
        <v>0</v>
      </c>
      <c r="AF3507" s="31" t="str">
        <f t="shared" si="971"/>
        <v>null</v>
      </c>
      <c r="AG3507" s="32" t="s">
        <v>0</v>
      </c>
      <c r="AH3507" s="31" t="str">
        <f t="shared" si="966"/>
        <v>classe.ifc</v>
      </c>
      <c r="AI3507" s="32" t="s">
        <v>1968</v>
      </c>
      <c r="AJ3507" s="31" t="str">
        <f t="shared" si="972"/>
        <v>null</v>
      </c>
      <c r="AK3507" s="32" t="s">
        <v>0</v>
      </c>
      <c r="AL3507" s="31" t="str">
        <f t="shared" si="978"/>
        <v>código.abnt</v>
      </c>
      <c r="AM3507" s="33" t="s">
        <v>6375</v>
      </c>
    </row>
    <row r="3508" spans="1:39" ht="6.9" customHeight="1" x14ac:dyDescent="0.4">
      <c r="A3508" s="13">
        <v>3508</v>
      </c>
      <c r="B3508" s="14" t="s">
        <v>25</v>
      </c>
      <c r="C3508" s="35" t="str">
        <f t="shared" si="974"/>
        <v>p.suportar</v>
      </c>
      <c r="D3508" s="16" t="str">
        <f t="shared" si="969"/>
        <v>é.viga.longarina</v>
      </c>
      <c r="E3508" s="17" t="s">
        <v>26</v>
      </c>
      <c r="F3508" s="36" t="str">
        <f t="shared" si="981"/>
        <v>d.suportar</v>
      </c>
      <c r="G3508" s="19" t="s">
        <v>3161</v>
      </c>
      <c r="H3508" s="36" t="s">
        <v>12846</v>
      </c>
      <c r="I3508" s="21" t="str">
        <f t="shared" si="976"/>
        <v>null</v>
      </c>
      <c r="J3508" s="22" t="s">
        <v>0</v>
      </c>
      <c r="K3508" s="22" t="s">
        <v>0</v>
      </c>
      <c r="L3508" s="22" t="s">
        <v>0</v>
      </c>
      <c r="M3508" s="22" t="s">
        <v>0</v>
      </c>
      <c r="N3508" s="22" t="s">
        <v>0</v>
      </c>
      <c r="O3508" s="22" t="s">
        <v>0</v>
      </c>
      <c r="P3508" s="22" t="s">
        <v>0</v>
      </c>
      <c r="Q3508" s="22" t="s">
        <v>0</v>
      </c>
      <c r="R3508" s="42" t="s">
        <v>0</v>
      </c>
      <c r="S3508" s="25" t="s">
        <v>1</v>
      </c>
      <c r="T3508" s="25" t="s">
        <v>6790</v>
      </c>
      <c r="U3508" s="26" t="str">
        <f t="shared" si="977"/>
        <v>Propriedade destinada a suportar: é.viga.longarina</v>
      </c>
      <c r="V3508" s="26" t="str">
        <f t="shared" si="970"/>
        <v>Dado para suportar: viga.longarina -- Formatado como (rdfs:Literal or xsd:string)</v>
      </c>
      <c r="W3508" s="27" t="s">
        <v>5349</v>
      </c>
      <c r="X3508" s="28" t="s">
        <v>3163</v>
      </c>
      <c r="Y3508" s="29" t="s">
        <v>9878</v>
      </c>
      <c r="Z3508" s="30" t="str">
        <f t="shared" si="979"/>
        <v>d.suportar.143</v>
      </c>
      <c r="AA3508" s="30" t="str">
        <f t="shared" si="980"/>
        <v>Ação de suportar</v>
      </c>
      <c r="AB3508" s="31" t="str">
        <f t="shared" si="965"/>
        <v>categoria.revit</v>
      </c>
      <c r="AC3508" s="32" t="s">
        <v>1999</v>
      </c>
      <c r="AD3508" s="31" t="str">
        <f t="shared" si="973"/>
        <v>null</v>
      </c>
      <c r="AE3508" s="32" t="s">
        <v>0</v>
      </c>
      <c r="AF3508" s="31" t="str">
        <f t="shared" si="971"/>
        <v>null</v>
      </c>
      <c r="AG3508" s="32" t="s">
        <v>0</v>
      </c>
      <c r="AH3508" s="31" t="str">
        <f t="shared" si="966"/>
        <v>classe.ifc</v>
      </c>
      <c r="AI3508" s="32" t="s">
        <v>1968</v>
      </c>
      <c r="AJ3508" s="31" t="str">
        <f t="shared" si="972"/>
        <v>null</v>
      </c>
      <c r="AK3508" s="32" t="s">
        <v>0</v>
      </c>
      <c r="AL3508" s="31" t="str">
        <f t="shared" si="978"/>
        <v>código.abnt</v>
      </c>
      <c r="AM3508" s="33" t="s">
        <v>6375</v>
      </c>
    </row>
    <row r="3509" spans="1:39" ht="6.9" customHeight="1" x14ac:dyDescent="0.4">
      <c r="A3509" s="13">
        <v>3509</v>
      </c>
      <c r="B3509" s="14" t="s">
        <v>25</v>
      </c>
      <c r="C3509" s="35" t="str">
        <f t="shared" si="974"/>
        <v>p.suportar</v>
      </c>
      <c r="D3509" s="16" t="str">
        <f t="shared" si="969"/>
        <v>é.viga.protendida</v>
      </c>
      <c r="E3509" s="17" t="s">
        <v>26</v>
      </c>
      <c r="F3509" s="36" t="str">
        <f t="shared" si="981"/>
        <v>d.suportar</v>
      </c>
      <c r="G3509" s="19" t="s">
        <v>6372</v>
      </c>
      <c r="H3509" s="36" t="s">
        <v>12846</v>
      </c>
      <c r="I3509" s="21" t="str">
        <f t="shared" si="976"/>
        <v>null</v>
      </c>
      <c r="J3509" s="22" t="s">
        <v>0</v>
      </c>
      <c r="K3509" s="22" t="s">
        <v>0</v>
      </c>
      <c r="L3509" s="22" t="s">
        <v>0</v>
      </c>
      <c r="M3509" s="22" t="s">
        <v>0</v>
      </c>
      <c r="N3509" s="22" t="s">
        <v>0</v>
      </c>
      <c r="O3509" s="22" t="s">
        <v>0</v>
      </c>
      <c r="P3509" s="22" t="s">
        <v>0</v>
      </c>
      <c r="Q3509" s="22" t="s">
        <v>0</v>
      </c>
      <c r="R3509" s="42" t="s">
        <v>0</v>
      </c>
      <c r="S3509" s="25" t="s">
        <v>1</v>
      </c>
      <c r="T3509" s="25" t="s">
        <v>6790</v>
      </c>
      <c r="U3509" s="26" t="str">
        <f t="shared" si="977"/>
        <v>Propriedade destinada a suportar: é.viga.protendida</v>
      </c>
      <c r="V3509" s="26" t="str">
        <f t="shared" si="970"/>
        <v>Dado para suportar: viga.protendida -- Formatado como (rdfs:Literal or xsd:string)</v>
      </c>
      <c r="W3509" s="27" t="s">
        <v>6373</v>
      </c>
      <c r="X3509" s="28" t="s">
        <v>6374</v>
      </c>
      <c r="Y3509" s="28" t="s">
        <v>9879</v>
      </c>
      <c r="Z3509" s="30" t="str">
        <f t="shared" si="979"/>
        <v>d.suportar.144</v>
      </c>
      <c r="AA3509" s="30" t="str">
        <f t="shared" si="980"/>
        <v>Ação de suportar</v>
      </c>
      <c r="AB3509" s="31" t="str">
        <f t="shared" si="965"/>
        <v>categoria.revit</v>
      </c>
      <c r="AC3509" s="32" t="s">
        <v>1999</v>
      </c>
      <c r="AD3509" s="31" t="str">
        <f t="shared" si="973"/>
        <v>null</v>
      </c>
      <c r="AE3509" s="32" t="s">
        <v>0</v>
      </c>
      <c r="AF3509" s="31" t="str">
        <f t="shared" si="971"/>
        <v>null</v>
      </c>
      <c r="AG3509" s="32" t="s">
        <v>0</v>
      </c>
      <c r="AH3509" s="31" t="str">
        <f t="shared" si="966"/>
        <v>classe.ifc</v>
      </c>
      <c r="AI3509" s="32" t="s">
        <v>1968</v>
      </c>
      <c r="AJ3509" s="31" t="str">
        <f t="shared" si="972"/>
        <v>null</v>
      </c>
      <c r="AK3509" s="32" t="s">
        <v>0</v>
      </c>
      <c r="AL3509" s="31" t="str">
        <f t="shared" si="978"/>
        <v>código.abnt</v>
      </c>
      <c r="AM3509" s="33" t="s">
        <v>6375</v>
      </c>
    </row>
    <row r="3510" spans="1:39" ht="6.9" customHeight="1" x14ac:dyDescent="0.4">
      <c r="A3510" s="13">
        <v>3510</v>
      </c>
      <c r="B3510" s="14" t="s">
        <v>25</v>
      </c>
      <c r="C3510" s="35" t="str">
        <f t="shared" si="974"/>
        <v>p.suportar</v>
      </c>
      <c r="D3510" s="16" t="str">
        <f t="shared" si="969"/>
        <v>é.viga.traversina</v>
      </c>
      <c r="E3510" s="17" t="s">
        <v>26</v>
      </c>
      <c r="F3510" s="36" t="str">
        <f t="shared" si="981"/>
        <v>d.suportar</v>
      </c>
      <c r="G3510" s="19" t="s">
        <v>3162</v>
      </c>
      <c r="H3510" s="36" t="s">
        <v>12846</v>
      </c>
      <c r="I3510" s="21" t="str">
        <f t="shared" si="976"/>
        <v>null</v>
      </c>
      <c r="J3510" s="22" t="s">
        <v>0</v>
      </c>
      <c r="K3510" s="22" t="s">
        <v>0</v>
      </c>
      <c r="L3510" s="22" t="s">
        <v>0</v>
      </c>
      <c r="M3510" s="22" t="s">
        <v>0</v>
      </c>
      <c r="N3510" s="22" t="s">
        <v>0</v>
      </c>
      <c r="O3510" s="22" t="s">
        <v>0</v>
      </c>
      <c r="P3510" s="22" t="s">
        <v>0</v>
      </c>
      <c r="Q3510" s="22" t="s">
        <v>0</v>
      </c>
      <c r="R3510" s="42" t="s">
        <v>0</v>
      </c>
      <c r="S3510" s="25" t="s">
        <v>1</v>
      </c>
      <c r="T3510" s="25" t="s">
        <v>6790</v>
      </c>
      <c r="U3510" s="26" t="str">
        <f t="shared" si="977"/>
        <v>Propriedade destinada a suportar: é.viga.traversina</v>
      </c>
      <c r="V3510" s="26" t="str">
        <f t="shared" si="970"/>
        <v>Dado para suportar: viga.traversina -- Formatado como (rdfs:Literal or xsd:string)</v>
      </c>
      <c r="W3510" s="27" t="s">
        <v>5350</v>
      </c>
      <c r="X3510" s="28" t="s">
        <v>3164</v>
      </c>
      <c r="Y3510" s="29" t="s">
        <v>9880</v>
      </c>
      <c r="Z3510" s="30" t="str">
        <f t="shared" si="979"/>
        <v>d.suportar.145</v>
      </c>
      <c r="AA3510" s="30" t="str">
        <f t="shared" si="980"/>
        <v>Ação de suportar</v>
      </c>
      <c r="AB3510" s="31" t="str">
        <f t="shared" si="965"/>
        <v>categoria.revit</v>
      </c>
      <c r="AC3510" s="32" t="s">
        <v>1999</v>
      </c>
      <c r="AD3510" s="31" t="str">
        <f t="shared" si="973"/>
        <v>null</v>
      </c>
      <c r="AE3510" s="32" t="s">
        <v>0</v>
      </c>
      <c r="AF3510" s="31" t="str">
        <f t="shared" si="971"/>
        <v>null</v>
      </c>
      <c r="AG3510" s="32" t="s">
        <v>0</v>
      </c>
      <c r="AH3510" s="31" t="str">
        <f t="shared" si="966"/>
        <v>classe.ifc</v>
      </c>
      <c r="AI3510" s="32" t="s">
        <v>1968</v>
      </c>
      <c r="AJ3510" s="31" t="str">
        <f t="shared" si="972"/>
        <v>null</v>
      </c>
      <c r="AK3510" s="32" t="s">
        <v>0</v>
      </c>
      <c r="AL3510" s="31" t="str">
        <f t="shared" si="978"/>
        <v>código.abnt</v>
      </c>
      <c r="AM3510" s="33" t="s">
        <v>6375</v>
      </c>
    </row>
    <row r="3511" spans="1:39" ht="6.9" customHeight="1" x14ac:dyDescent="0.4">
      <c r="A3511" s="13">
        <v>3511</v>
      </c>
      <c r="B3511" s="14" t="s">
        <v>25</v>
      </c>
      <c r="C3511" s="15" t="str">
        <f t="shared" si="974"/>
        <v>p.tabular</v>
      </c>
      <c r="D3511" s="16" t="str">
        <f t="shared" si="969"/>
        <v>é.questionário</v>
      </c>
      <c r="E3511" s="17" t="s">
        <v>26</v>
      </c>
      <c r="F3511" s="40" t="s">
        <v>2093</v>
      </c>
      <c r="G3511" s="19" t="s">
        <v>2622</v>
      </c>
      <c r="H3511" s="36" t="s">
        <v>12846</v>
      </c>
      <c r="I3511" s="21" t="str">
        <f t="shared" si="976"/>
        <v>null</v>
      </c>
      <c r="J3511" s="22" t="s">
        <v>0</v>
      </c>
      <c r="K3511" s="22" t="s">
        <v>0</v>
      </c>
      <c r="L3511" s="22" t="s">
        <v>0</v>
      </c>
      <c r="M3511" s="22" t="s">
        <v>0</v>
      </c>
      <c r="N3511" s="22" t="s">
        <v>0</v>
      </c>
      <c r="O3511" s="22" t="s">
        <v>0</v>
      </c>
      <c r="P3511" s="22" t="s">
        <v>0</v>
      </c>
      <c r="Q3511" s="22" t="s">
        <v>0</v>
      </c>
      <c r="R3511" s="42" t="s">
        <v>0</v>
      </c>
      <c r="S3511" s="25" t="s">
        <v>1</v>
      </c>
      <c r="T3511" s="25" t="s">
        <v>6790</v>
      </c>
      <c r="U3511" s="26" t="str">
        <f t="shared" si="977"/>
        <v>Propriedade destinada a tabular: é.questionário</v>
      </c>
      <c r="V3511" s="26" t="str">
        <f t="shared" si="970"/>
        <v>Dado para tabular: questionário -- Formatado como (rdfs:Literal or xsd:string)</v>
      </c>
      <c r="W3511" s="27" t="s">
        <v>6496</v>
      </c>
      <c r="X3511" s="28" t="s">
        <v>6505</v>
      </c>
      <c r="Y3511" s="29" t="s">
        <v>9881</v>
      </c>
      <c r="Z3511" s="30" t="str">
        <f t="shared" si="979"/>
        <v>d.tabular.100</v>
      </c>
      <c r="AA3511" s="30" t="str">
        <f t="shared" si="980"/>
        <v>Ação de tabular</v>
      </c>
      <c r="AB3511" s="31" t="str">
        <f t="shared" ref="AB3511:AB3548" si="982">IF(AC3511="null", "null", "categoria.revit")</f>
        <v>categoria.revit</v>
      </c>
      <c r="AC3511" s="32" t="s">
        <v>7635</v>
      </c>
      <c r="AD3511" s="31" t="str">
        <f t="shared" si="973"/>
        <v>null</v>
      </c>
      <c r="AE3511" s="32" t="s">
        <v>0</v>
      </c>
      <c r="AF3511" s="31" t="str">
        <f t="shared" si="971"/>
        <v>null</v>
      </c>
      <c r="AG3511" s="32" t="s">
        <v>0</v>
      </c>
      <c r="AH3511" s="31" t="str">
        <f t="shared" ref="AH3511:AH3548" si="983">IF(AI3511="null", "null", "classe.ifc")</f>
        <v>null</v>
      </c>
      <c r="AI3511" s="32" t="s">
        <v>0</v>
      </c>
      <c r="AJ3511" s="31" t="str">
        <f t="shared" si="972"/>
        <v>null</v>
      </c>
      <c r="AK3511" s="32" t="s">
        <v>0</v>
      </c>
      <c r="AL3511" s="31" t="str">
        <f t="shared" si="978"/>
        <v>código.abnt</v>
      </c>
      <c r="AM3511" s="33" t="s">
        <v>6503</v>
      </c>
    </row>
    <row r="3512" spans="1:39" ht="6.9" customHeight="1" x14ac:dyDescent="0.4">
      <c r="A3512" s="13">
        <v>3512</v>
      </c>
      <c r="B3512" s="14" t="s">
        <v>25</v>
      </c>
      <c r="C3512" s="35" t="str">
        <f t="shared" si="974"/>
        <v>p.tabular</v>
      </c>
      <c r="D3512" s="16" t="str">
        <f t="shared" si="969"/>
        <v>é.formulário</v>
      </c>
      <c r="E3512" s="17" t="s">
        <v>26</v>
      </c>
      <c r="F3512" s="36" t="str">
        <f t="shared" ref="F3512:F3517" si="984">F3511</f>
        <v>d.tabular</v>
      </c>
      <c r="G3512" s="19" t="s">
        <v>6495</v>
      </c>
      <c r="H3512" s="36" t="s">
        <v>12846</v>
      </c>
      <c r="I3512" s="21" t="str">
        <f t="shared" si="976"/>
        <v>null</v>
      </c>
      <c r="J3512" s="22" t="s">
        <v>0</v>
      </c>
      <c r="K3512" s="22" t="s">
        <v>0</v>
      </c>
      <c r="L3512" s="22" t="s">
        <v>0</v>
      </c>
      <c r="M3512" s="22" t="s">
        <v>0</v>
      </c>
      <c r="N3512" s="22" t="s">
        <v>0</v>
      </c>
      <c r="O3512" s="22" t="s">
        <v>0</v>
      </c>
      <c r="P3512" s="22" t="s">
        <v>0</v>
      </c>
      <c r="Q3512" s="22" t="s">
        <v>0</v>
      </c>
      <c r="R3512" s="42" t="s">
        <v>0</v>
      </c>
      <c r="S3512" s="25" t="s">
        <v>1</v>
      </c>
      <c r="T3512" s="25" t="s">
        <v>6790</v>
      </c>
      <c r="U3512" s="26" t="str">
        <f t="shared" si="977"/>
        <v>Propriedade destinada a tabular: é.formulário</v>
      </c>
      <c r="V3512" s="26" t="str">
        <f t="shared" si="970"/>
        <v>Dado para tabular: formulário -- Formatado como (rdfs:Literal or xsd:string)</v>
      </c>
      <c r="W3512" s="27" t="s">
        <v>6497</v>
      </c>
      <c r="X3512" s="28" t="s">
        <v>6506</v>
      </c>
      <c r="Y3512" s="29" t="s">
        <v>9882</v>
      </c>
      <c r="Z3512" s="30" t="str">
        <f t="shared" si="979"/>
        <v>d.tabular.101</v>
      </c>
      <c r="AA3512" s="30" t="str">
        <f t="shared" si="980"/>
        <v>Ação de tabular</v>
      </c>
      <c r="AB3512" s="31" t="str">
        <f t="shared" si="982"/>
        <v>categoria.revit</v>
      </c>
      <c r="AC3512" s="32" t="s">
        <v>7635</v>
      </c>
      <c r="AD3512" s="31" t="str">
        <f t="shared" si="973"/>
        <v>null</v>
      </c>
      <c r="AE3512" s="32" t="s">
        <v>0</v>
      </c>
      <c r="AF3512" s="31" t="str">
        <f t="shared" si="971"/>
        <v>null</v>
      </c>
      <c r="AG3512" s="32" t="s">
        <v>0</v>
      </c>
      <c r="AH3512" s="31" t="str">
        <f t="shared" si="983"/>
        <v>null</v>
      </c>
      <c r="AI3512" s="32" t="s">
        <v>0</v>
      </c>
      <c r="AJ3512" s="31" t="str">
        <f t="shared" si="972"/>
        <v>null</v>
      </c>
      <c r="AK3512" s="32" t="s">
        <v>0</v>
      </c>
      <c r="AL3512" s="31" t="str">
        <f t="shared" si="978"/>
        <v>código.abnt</v>
      </c>
      <c r="AM3512" s="33" t="s">
        <v>7674</v>
      </c>
    </row>
    <row r="3513" spans="1:39" ht="6.9" customHeight="1" x14ac:dyDescent="0.4">
      <c r="A3513" s="13">
        <v>3513</v>
      </c>
      <c r="B3513" s="14" t="s">
        <v>25</v>
      </c>
      <c r="C3513" s="35" t="str">
        <f t="shared" si="974"/>
        <v>p.tabular</v>
      </c>
      <c r="D3513" s="16" t="str">
        <f t="shared" si="969"/>
        <v>é.tabela</v>
      </c>
      <c r="E3513" s="17" t="s">
        <v>26</v>
      </c>
      <c r="F3513" s="36" t="str">
        <f t="shared" si="984"/>
        <v>d.tabular</v>
      </c>
      <c r="G3513" s="19" t="s">
        <v>2524</v>
      </c>
      <c r="H3513" s="36" t="s">
        <v>12846</v>
      </c>
      <c r="I3513" s="21" t="str">
        <f t="shared" si="976"/>
        <v>null</v>
      </c>
      <c r="J3513" s="22" t="s">
        <v>0</v>
      </c>
      <c r="K3513" s="22" t="s">
        <v>0</v>
      </c>
      <c r="L3513" s="22" t="s">
        <v>0</v>
      </c>
      <c r="M3513" s="22" t="s">
        <v>0</v>
      </c>
      <c r="N3513" s="22" t="s">
        <v>0</v>
      </c>
      <c r="O3513" s="22" t="s">
        <v>0</v>
      </c>
      <c r="P3513" s="22" t="s">
        <v>0</v>
      </c>
      <c r="Q3513" s="22" t="s">
        <v>0</v>
      </c>
      <c r="R3513" s="42" t="s">
        <v>0</v>
      </c>
      <c r="S3513" s="25" t="s">
        <v>1</v>
      </c>
      <c r="T3513" s="25" t="s">
        <v>6790</v>
      </c>
      <c r="U3513" s="26" t="str">
        <f t="shared" si="977"/>
        <v>Propriedade destinada a tabular: é.tabela</v>
      </c>
      <c r="V3513" s="26" t="str">
        <f t="shared" si="970"/>
        <v>Dado para tabular: tabela -- Formatado como (rdfs:Literal or xsd:string)</v>
      </c>
      <c r="W3513" s="27" t="s">
        <v>6498</v>
      </c>
      <c r="X3513" s="28" t="s">
        <v>6507</v>
      </c>
      <c r="Y3513" s="29" t="s">
        <v>9883</v>
      </c>
      <c r="Z3513" s="30" t="str">
        <f t="shared" si="979"/>
        <v>d.tabular.102</v>
      </c>
      <c r="AA3513" s="30" t="str">
        <f t="shared" si="980"/>
        <v>Ação de tabular</v>
      </c>
      <c r="AB3513" s="31" t="str">
        <f t="shared" si="982"/>
        <v>categoria.revit</v>
      </c>
      <c r="AC3513" s="32" t="s">
        <v>7635</v>
      </c>
      <c r="AD3513" s="31" t="str">
        <f t="shared" si="973"/>
        <v>null</v>
      </c>
      <c r="AE3513" s="32" t="s">
        <v>0</v>
      </c>
      <c r="AF3513" s="31" t="str">
        <f t="shared" si="971"/>
        <v>null</v>
      </c>
      <c r="AG3513" s="32" t="s">
        <v>0</v>
      </c>
      <c r="AH3513" s="31" t="str">
        <f t="shared" si="983"/>
        <v>null</v>
      </c>
      <c r="AI3513" s="32" t="s">
        <v>0</v>
      </c>
      <c r="AJ3513" s="31" t="str">
        <f t="shared" si="972"/>
        <v>null</v>
      </c>
      <c r="AK3513" s="32" t="s">
        <v>0</v>
      </c>
      <c r="AL3513" s="31" t="str">
        <f t="shared" si="978"/>
        <v>código.abnt</v>
      </c>
      <c r="AM3513" s="33" t="s">
        <v>6504</v>
      </c>
    </row>
    <row r="3514" spans="1:39" ht="6.9" customHeight="1" x14ac:dyDescent="0.4">
      <c r="A3514" s="13">
        <v>3514</v>
      </c>
      <c r="B3514" s="14" t="s">
        <v>25</v>
      </c>
      <c r="C3514" s="35" t="str">
        <f t="shared" si="974"/>
        <v>p.tabular</v>
      </c>
      <c r="D3514" s="16" t="str">
        <f t="shared" si="969"/>
        <v>é.tabela.chave</v>
      </c>
      <c r="E3514" s="17" t="s">
        <v>26</v>
      </c>
      <c r="F3514" s="36" t="str">
        <f t="shared" si="984"/>
        <v>d.tabular</v>
      </c>
      <c r="G3514" s="19" t="s">
        <v>2623</v>
      </c>
      <c r="H3514" s="36" t="s">
        <v>12846</v>
      </c>
      <c r="I3514" s="21" t="str">
        <f t="shared" si="976"/>
        <v>null</v>
      </c>
      <c r="J3514" s="22" t="s">
        <v>0</v>
      </c>
      <c r="K3514" s="22" t="s">
        <v>0</v>
      </c>
      <c r="L3514" s="22" t="s">
        <v>0</v>
      </c>
      <c r="M3514" s="22" t="s">
        <v>0</v>
      </c>
      <c r="N3514" s="22" t="s">
        <v>0</v>
      </c>
      <c r="O3514" s="22" t="s">
        <v>0</v>
      </c>
      <c r="P3514" s="22" t="s">
        <v>0</v>
      </c>
      <c r="Q3514" s="22" t="s">
        <v>0</v>
      </c>
      <c r="R3514" s="42" t="s">
        <v>0</v>
      </c>
      <c r="S3514" s="25" t="s">
        <v>1</v>
      </c>
      <c r="T3514" s="25" t="s">
        <v>6790</v>
      </c>
      <c r="U3514" s="26" t="str">
        <f t="shared" si="977"/>
        <v>Propriedade destinada a tabular: é.tabela.chave</v>
      </c>
      <c r="V3514" s="26" t="str">
        <f t="shared" si="970"/>
        <v>Dado para tabular: tabela.chave -- Formatado como (rdfs:Literal or xsd:string)</v>
      </c>
      <c r="W3514" s="27" t="s">
        <v>6499</v>
      </c>
      <c r="X3514" s="28" t="s">
        <v>6508</v>
      </c>
      <c r="Y3514" s="29" t="s">
        <v>9884</v>
      </c>
      <c r="Z3514" s="30" t="str">
        <f t="shared" si="979"/>
        <v>d.tabular.103</v>
      </c>
      <c r="AA3514" s="30" t="str">
        <f t="shared" si="980"/>
        <v>Ação de tabular</v>
      </c>
      <c r="AB3514" s="31" t="str">
        <f t="shared" si="982"/>
        <v>categoria.revit</v>
      </c>
      <c r="AC3514" s="32" t="s">
        <v>7635</v>
      </c>
      <c r="AD3514" s="31" t="str">
        <f t="shared" si="973"/>
        <v>null</v>
      </c>
      <c r="AE3514" s="32" t="s">
        <v>0</v>
      </c>
      <c r="AF3514" s="31" t="str">
        <f t="shared" si="971"/>
        <v>null</v>
      </c>
      <c r="AG3514" s="32" t="s">
        <v>0</v>
      </c>
      <c r="AH3514" s="31" t="str">
        <f t="shared" si="983"/>
        <v>null</v>
      </c>
      <c r="AI3514" s="32" t="s">
        <v>0</v>
      </c>
      <c r="AJ3514" s="31" t="str">
        <f t="shared" si="972"/>
        <v>null</v>
      </c>
      <c r="AK3514" s="32" t="s">
        <v>0</v>
      </c>
      <c r="AL3514" s="31" t="str">
        <f t="shared" si="978"/>
        <v>código.abnt</v>
      </c>
      <c r="AM3514" s="33" t="s">
        <v>6504</v>
      </c>
    </row>
    <row r="3515" spans="1:39" ht="6.9" customHeight="1" x14ac:dyDescent="0.4">
      <c r="A3515" s="13">
        <v>3515</v>
      </c>
      <c r="B3515" s="14" t="s">
        <v>25</v>
      </c>
      <c r="C3515" s="35" t="str">
        <f t="shared" si="974"/>
        <v>p.tabular</v>
      </c>
      <c r="D3515" s="16" t="str">
        <f t="shared" si="969"/>
        <v>é.tabela.gráfica</v>
      </c>
      <c r="E3515" s="17" t="s">
        <v>26</v>
      </c>
      <c r="F3515" s="36" t="str">
        <f t="shared" si="984"/>
        <v>d.tabular</v>
      </c>
      <c r="G3515" s="19" t="s">
        <v>2525</v>
      </c>
      <c r="H3515" s="36" t="s">
        <v>12846</v>
      </c>
      <c r="I3515" s="21" t="str">
        <f t="shared" si="976"/>
        <v>null</v>
      </c>
      <c r="J3515" s="22" t="s">
        <v>0</v>
      </c>
      <c r="K3515" s="22" t="s">
        <v>0</v>
      </c>
      <c r="L3515" s="22" t="s">
        <v>0</v>
      </c>
      <c r="M3515" s="22" t="s">
        <v>0</v>
      </c>
      <c r="N3515" s="22" t="s">
        <v>0</v>
      </c>
      <c r="O3515" s="22" t="s">
        <v>0</v>
      </c>
      <c r="P3515" s="22" t="s">
        <v>0</v>
      </c>
      <c r="Q3515" s="22" t="s">
        <v>0</v>
      </c>
      <c r="R3515" s="42" t="s">
        <v>0</v>
      </c>
      <c r="S3515" s="25" t="s">
        <v>1</v>
      </c>
      <c r="T3515" s="25" t="s">
        <v>6790</v>
      </c>
      <c r="U3515" s="26" t="str">
        <f t="shared" si="977"/>
        <v>Propriedade destinada a tabular: é.tabela.gráfica</v>
      </c>
      <c r="V3515" s="26" t="str">
        <f t="shared" si="970"/>
        <v>Dado para tabular: tabela.gráfica -- Formatado como (rdfs:Literal or xsd:string)</v>
      </c>
      <c r="W3515" s="27" t="s">
        <v>6500</v>
      </c>
      <c r="X3515" s="28" t="s">
        <v>6509</v>
      </c>
      <c r="Y3515" s="29" t="s">
        <v>9885</v>
      </c>
      <c r="Z3515" s="30" t="str">
        <f t="shared" si="979"/>
        <v>d.tabular.104</v>
      </c>
      <c r="AA3515" s="30" t="str">
        <f t="shared" si="980"/>
        <v>Ação de tabular</v>
      </c>
      <c r="AB3515" s="31" t="str">
        <f t="shared" si="982"/>
        <v>categoria.revit</v>
      </c>
      <c r="AC3515" s="32" t="s">
        <v>7635</v>
      </c>
      <c r="AD3515" s="31" t="str">
        <f t="shared" si="973"/>
        <v>null</v>
      </c>
      <c r="AE3515" s="32" t="s">
        <v>0</v>
      </c>
      <c r="AF3515" s="31" t="str">
        <f t="shared" si="971"/>
        <v>null</v>
      </c>
      <c r="AG3515" s="32" t="s">
        <v>0</v>
      </c>
      <c r="AH3515" s="31" t="str">
        <f t="shared" si="983"/>
        <v>null</v>
      </c>
      <c r="AI3515" s="32" t="s">
        <v>0</v>
      </c>
      <c r="AJ3515" s="31" t="str">
        <f t="shared" si="972"/>
        <v>null</v>
      </c>
      <c r="AK3515" s="32" t="s">
        <v>0</v>
      </c>
      <c r="AL3515" s="31" t="str">
        <f t="shared" si="978"/>
        <v>código.abnt</v>
      </c>
      <c r="AM3515" s="33" t="s">
        <v>6504</v>
      </c>
    </row>
    <row r="3516" spans="1:39" ht="6.9" customHeight="1" x14ac:dyDescent="0.4">
      <c r="A3516" s="13">
        <v>3516</v>
      </c>
      <c r="B3516" s="14" t="s">
        <v>25</v>
      </c>
      <c r="C3516" s="35" t="str">
        <f t="shared" si="974"/>
        <v>p.tabular</v>
      </c>
      <c r="D3516" s="16" t="str">
        <f t="shared" si="969"/>
        <v>é.tabela.orçamentária</v>
      </c>
      <c r="E3516" s="17" t="s">
        <v>26</v>
      </c>
      <c r="F3516" s="36" t="str">
        <f t="shared" si="984"/>
        <v>d.tabular</v>
      </c>
      <c r="G3516" s="19" t="s">
        <v>2624</v>
      </c>
      <c r="H3516" s="36" t="s">
        <v>12846</v>
      </c>
      <c r="I3516" s="21" t="str">
        <f t="shared" si="976"/>
        <v>null</v>
      </c>
      <c r="J3516" s="22" t="s">
        <v>0</v>
      </c>
      <c r="K3516" s="22" t="s">
        <v>0</v>
      </c>
      <c r="L3516" s="22" t="s">
        <v>0</v>
      </c>
      <c r="M3516" s="22" t="s">
        <v>0</v>
      </c>
      <c r="N3516" s="22" t="s">
        <v>0</v>
      </c>
      <c r="O3516" s="22" t="s">
        <v>0</v>
      </c>
      <c r="P3516" s="22" t="s">
        <v>0</v>
      </c>
      <c r="Q3516" s="22" t="s">
        <v>0</v>
      </c>
      <c r="R3516" s="42" t="s">
        <v>0</v>
      </c>
      <c r="S3516" s="25" t="s">
        <v>1</v>
      </c>
      <c r="T3516" s="25" t="s">
        <v>6790</v>
      </c>
      <c r="U3516" s="26" t="str">
        <f t="shared" si="977"/>
        <v>Propriedade destinada a tabular: é.tabela.orçamentária</v>
      </c>
      <c r="V3516" s="26" t="str">
        <f t="shared" si="970"/>
        <v>Dado para tabular: tabela.orçamentária -- Formatado como (rdfs:Literal or xsd:string)</v>
      </c>
      <c r="W3516" s="27" t="s">
        <v>6501</v>
      </c>
      <c r="X3516" s="28" t="s">
        <v>6510</v>
      </c>
      <c r="Y3516" s="29" t="s">
        <v>9886</v>
      </c>
      <c r="Z3516" s="30" t="str">
        <f t="shared" si="979"/>
        <v>d.tabular.105</v>
      </c>
      <c r="AA3516" s="30" t="str">
        <f t="shared" si="980"/>
        <v>Ação de tabular</v>
      </c>
      <c r="AB3516" s="31" t="str">
        <f t="shared" si="982"/>
        <v>categoria.revit</v>
      </c>
      <c r="AC3516" s="32" t="s">
        <v>7635</v>
      </c>
      <c r="AD3516" s="31" t="str">
        <f t="shared" si="973"/>
        <v>null</v>
      </c>
      <c r="AE3516" s="32" t="s">
        <v>0</v>
      </c>
      <c r="AF3516" s="31" t="str">
        <f t="shared" si="971"/>
        <v>null</v>
      </c>
      <c r="AG3516" s="32" t="s">
        <v>0</v>
      </c>
      <c r="AH3516" s="31" t="str">
        <f t="shared" si="983"/>
        <v>null</v>
      </c>
      <c r="AI3516" s="32" t="s">
        <v>0</v>
      </c>
      <c r="AJ3516" s="31" t="str">
        <f t="shared" si="972"/>
        <v>null</v>
      </c>
      <c r="AK3516" s="32" t="s">
        <v>0</v>
      </c>
      <c r="AL3516" s="31" t="str">
        <f t="shared" si="978"/>
        <v>código.abnt</v>
      </c>
      <c r="AM3516" s="33" t="s">
        <v>6504</v>
      </c>
    </row>
    <row r="3517" spans="1:39" ht="6.9" customHeight="1" x14ac:dyDescent="0.4">
      <c r="A3517" s="13">
        <v>3517</v>
      </c>
      <c r="B3517" s="14" t="s">
        <v>25</v>
      </c>
      <c r="C3517" s="35" t="str">
        <f t="shared" si="974"/>
        <v>p.tabular</v>
      </c>
      <c r="D3517" s="16" t="str">
        <f t="shared" si="969"/>
        <v>é.tabela.quantitativa</v>
      </c>
      <c r="E3517" s="17" t="s">
        <v>26</v>
      </c>
      <c r="F3517" s="36" t="str">
        <f t="shared" si="984"/>
        <v>d.tabular</v>
      </c>
      <c r="G3517" s="19" t="s">
        <v>2625</v>
      </c>
      <c r="H3517" s="36" t="s">
        <v>12846</v>
      </c>
      <c r="I3517" s="21" t="str">
        <f t="shared" si="976"/>
        <v>null</v>
      </c>
      <c r="J3517" s="22" t="s">
        <v>0</v>
      </c>
      <c r="K3517" s="22" t="s">
        <v>0</v>
      </c>
      <c r="L3517" s="22" t="s">
        <v>0</v>
      </c>
      <c r="M3517" s="22" t="s">
        <v>0</v>
      </c>
      <c r="N3517" s="22" t="s">
        <v>0</v>
      </c>
      <c r="O3517" s="22" t="s">
        <v>0</v>
      </c>
      <c r="P3517" s="22" t="s">
        <v>0</v>
      </c>
      <c r="Q3517" s="22" t="s">
        <v>0</v>
      </c>
      <c r="R3517" s="42" t="s">
        <v>0</v>
      </c>
      <c r="S3517" s="25" t="s">
        <v>1</v>
      </c>
      <c r="T3517" s="25" t="s">
        <v>6790</v>
      </c>
      <c r="U3517" s="26" t="str">
        <f t="shared" si="977"/>
        <v>Propriedade destinada a tabular: é.tabela.quantitativa</v>
      </c>
      <c r="V3517" s="26" t="str">
        <f t="shared" si="970"/>
        <v>Dado para tabular: tabela.quantitativa -- Formatado como (rdfs:Literal or xsd:string)</v>
      </c>
      <c r="W3517" s="27" t="s">
        <v>6502</v>
      </c>
      <c r="X3517" s="28" t="s">
        <v>6511</v>
      </c>
      <c r="Y3517" s="29" t="s">
        <v>9887</v>
      </c>
      <c r="Z3517" s="30" t="str">
        <f t="shared" si="979"/>
        <v>d.tabular.106</v>
      </c>
      <c r="AA3517" s="30" t="str">
        <f t="shared" si="980"/>
        <v>Ação de tabular</v>
      </c>
      <c r="AB3517" s="31" t="str">
        <f t="shared" si="982"/>
        <v>categoria.revit</v>
      </c>
      <c r="AC3517" s="32" t="s">
        <v>7635</v>
      </c>
      <c r="AD3517" s="31" t="str">
        <f t="shared" si="973"/>
        <v>null</v>
      </c>
      <c r="AE3517" s="32" t="s">
        <v>0</v>
      </c>
      <c r="AF3517" s="31" t="str">
        <f t="shared" si="971"/>
        <v>null</v>
      </c>
      <c r="AG3517" s="32" t="s">
        <v>0</v>
      </c>
      <c r="AH3517" s="31" t="str">
        <f t="shared" si="983"/>
        <v>null</v>
      </c>
      <c r="AI3517" s="32" t="s">
        <v>0</v>
      </c>
      <c r="AJ3517" s="31" t="str">
        <f t="shared" si="972"/>
        <v>null</v>
      </c>
      <c r="AK3517" s="32" t="s">
        <v>0</v>
      </c>
      <c r="AL3517" s="31" t="str">
        <f t="shared" si="978"/>
        <v>código.abnt</v>
      </c>
      <c r="AM3517" s="33" t="s">
        <v>6504</v>
      </c>
    </row>
    <row r="3518" spans="1:39" ht="6.9" customHeight="1" x14ac:dyDescent="0.4">
      <c r="A3518" s="13">
        <v>3518</v>
      </c>
      <c r="B3518" s="14" t="s">
        <v>25</v>
      </c>
      <c r="C3518" s="15" t="str">
        <f t="shared" si="974"/>
        <v>p.taxonomizar</v>
      </c>
      <c r="D3518" s="16" t="str">
        <f t="shared" si="969"/>
        <v>é.aplicado.em</v>
      </c>
      <c r="E3518" s="17" t="s">
        <v>26</v>
      </c>
      <c r="F3518" s="18" t="s">
        <v>2094</v>
      </c>
      <c r="G3518" s="54" t="s">
        <v>1600</v>
      </c>
      <c r="H3518" s="20" t="s">
        <v>12846</v>
      </c>
      <c r="I3518" s="21" t="str">
        <f t="shared" si="976"/>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77"/>
        <v>Propriedade destinada a taxonomizar: é.aplicado.em</v>
      </c>
      <c r="V3518" s="26" t="str">
        <f t="shared" si="970"/>
        <v>Dado para taxonomizar: aplicado.em -- Formatado como (rdfs:Literal or xsd:string)</v>
      </c>
      <c r="W3518" s="27" t="s">
        <v>5351</v>
      </c>
      <c r="X3518" s="28" t="s">
        <v>1837</v>
      </c>
      <c r="Y3518" s="29" t="s">
        <v>9888</v>
      </c>
      <c r="Z3518" s="30" t="str">
        <f t="shared" si="979"/>
        <v>d.taxonomizar.100</v>
      </c>
      <c r="AA3518" s="30" t="str">
        <f t="shared" si="980"/>
        <v>Ação de taxonomizar</v>
      </c>
      <c r="AB3518" s="31" t="str">
        <f t="shared" si="982"/>
        <v>null</v>
      </c>
      <c r="AC3518" s="32" t="s">
        <v>0</v>
      </c>
      <c r="AD3518" s="31" t="str">
        <f t="shared" si="973"/>
        <v>null</v>
      </c>
      <c r="AE3518" s="32" t="s">
        <v>0</v>
      </c>
      <c r="AF3518" s="31" t="str">
        <f t="shared" si="971"/>
        <v>null</v>
      </c>
      <c r="AG3518" s="32" t="s">
        <v>0</v>
      </c>
      <c r="AH3518" s="31" t="str">
        <f t="shared" si="983"/>
        <v>null</v>
      </c>
      <c r="AI3518" s="32" t="s">
        <v>0</v>
      </c>
      <c r="AJ3518" s="31" t="str">
        <f t="shared" si="972"/>
        <v>null</v>
      </c>
      <c r="AK3518" s="32" t="s">
        <v>0</v>
      </c>
      <c r="AL3518" s="31" t="str">
        <f t="shared" si="978"/>
        <v>null</v>
      </c>
      <c r="AM3518" s="33" t="s">
        <v>0</v>
      </c>
    </row>
    <row r="3519" spans="1:39" ht="6.9" customHeight="1" x14ac:dyDescent="0.4">
      <c r="A3519" s="13">
        <v>3519</v>
      </c>
      <c r="B3519" s="14" t="s">
        <v>25</v>
      </c>
      <c r="C3519" s="35" t="str">
        <f t="shared" si="974"/>
        <v>p.taxonomizar</v>
      </c>
      <c r="D3519" s="16" t="str">
        <f t="shared" si="969"/>
        <v>é.ação.projetual</v>
      </c>
      <c r="E3519" s="17" t="s">
        <v>26</v>
      </c>
      <c r="F3519" s="36" t="str">
        <f>F3518</f>
        <v>d.taxonomizar</v>
      </c>
      <c r="G3519" s="54" t="s">
        <v>1654</v>
      </c>
      <c r="H3519" s="20" t="s">
        <v>12846</v>
      </c>
      <c r="I3519" s="21" t="str">
        <f t="shared" si="976"/>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977"/>
        <v>Propriedade destinada a taxonomizar: é.ação.projetual</v>
      </c>
      <c r="V3519" s="26" t="str">
        <f t="shared" si="970"/>
        <v>Dado para taxonomizar: ação.projetual -- Formatado como (rdfs:Literal or xsd:string)</v>
      </c>
      <c r="W3519" s="27" t="s">
        <v>5352</v>
      </c>
      <c r="X3519" s="28" t="s">
        <v>1839</v>
      </c>
      <c r="Y3519" s="29" t="s">
        <v>9889</v>
      </c>
      <c r="Z3519" s="30" t="str">
        <f t="shared" si="979"/>
        <v>d.taxonomizar.101</v>
      </c>
      <c r="AA3519" s="30" t="str">
        <f t="shared" si="980"/>
        <v>Ação de taxonomizar</v>
      </c>
      <c r="AB3519" s="31" t="str">
        <f t="shared" si="982"/>
        <v>null</v>
      </c>
      <c r="AC3519" s="32" t="s">
        <v>0</v>
      </c>
      <c r="AD3519" s="31" t="str">
        <f t="shared" si="973"/>
        <v>null</v>
      </c>
      <c r="AE3519" s="32" t="s">
        <v>0</v>
      </c>
      <c r="AF3519" s="31" t="str">
        <f t="shared" si="971"/>
        <v>null</v>
      </c>
      <c r="AG3519" s="32" t="s">
        <v>0</v>
      </c>
      <c r="AH3519" s="31" t="str">
        <f t="shared" si="983"/>
        <v>null</v>
      </c>
      <c r="AI3519" s="32" t="s">
        <v>0</v>
      </c>
      <c r="AJ3519" s="31" t="str">
        <f t="shared" si="972"/>
        <v>null</v>
      </c>
      <c r="AK3519" s="32" t="s">
        <v>0</v>
      </c>
      <c r="AL3519" s="31" t="str">
        <f t="shared" si="978"/>
        <v>null</v>
      </c>
      <c r="AM3519" s="33" t="s">
        <v>0</v>
      </c>
    </row>
    <row r="3520" spans="1:39" ht="6.9" customHeight="1" x14ac:dyDescent="0.4">
      <c r="A3520" s="13">
        <v>3520</v>
      </c>
      <c r="B3520" s="14" t="s">
        <v>25</v>
      </c>
      <c r="C3520" s="35" t="str">
        <f t="shared" si="974"/>
        <v>p.taxonomizar</v>
      </c>
      <c r="D3520" s="16" t="str">
        <f t="shared" si="969"/>
        <v>é.alinhada.com</v>
      </c>
      <c r="E3520" s="17" t="s">
        <v>26</v>
      </c>
      <c r="F3520" s="36" t="str">
        <f>F3518</f>
        <v>d.taxonomizar</v>
      </c>
      <c r="G3520" s="54" t="s">
        <v>6846</v>
      </c>
      <c r="H3520" s="20" t="s">
        <v>12846</v>
      </c>
      <c r="I3520" s="21" t="str">
        <f t="shared" si="976"/>
        <v>null</v>
      </c>
      <c r="J3520" s="42" t="s">
        <v>0</v>
      </c>
      <c r="K3520" s="42" t="s">
        <v>0</v>
      </c>
      <c r="L3520" s="42" t="s">
        <v>0</v>
      </c>
      <c r="M3520" s="42" t="s">
        <v>0</v>
      </c>
      <c r="N3520" s="22" t="s">
        <v>0</v>
      </c>
      <c r="O3520" s="42" t="s">
        <v>0</v>
      </c>
      <c r="P3520" s="42" t="s">
        <v>0</v>
      </c>
      <c r="Q3520" s="42" t="s">
        <v>0</v>
      </c>
      <c r="R3520" s="24" t="s">
        <v>6847</v>
      </c>
      <c r="S3520" s="25" t="s">
        <v>1</v>
      </c>
      <c r="T3520" s="25" t="s">
        <v>6790</v>
      </c>
      <c r="U3520" s="26" t="str">
        <f t="shared" si="977"/>
        <v>Propriedade destinada a taxonomizar: é.alinhada.com</v>
      </c>
      <c r="V3520" s="26" t="str">
        <f t="shared" si="970"/>
        <v>Dado para taxonomizar: alinhada.com -- Formatado como (rdfs:Literal or xsd:string)</v>
      </c>
      <c r="W3520" s="27" t="s">
        <v>6849</v>
      </c>
      <c r="X3520" s="28" t="s">
        <v>6852</v>
      </c>
      <c r="Y3520" s="29" t="s">
        <v>9890</v>
      </c>
      <c r="Z3520" s="30" t="str">
        <f t="shared" si="979"/>
        <v>d.taxonomizar.102</v>
      </c>
      <c r="AA3520" s="30" t="str">
        <f t="shared" si="980"/>
        <v>Ação de taxonomizar</v>
      </c>
      <c r="AB3520" s="31" t="str">
        <f t="shared" si="982"/>
        <v>null</v>
      </c>
      <c r="AC3520" s="32" t="s">
        <v>0</v>
      </c>
      <c r="AD3520" s="31" t="str">
        <f t="shared" si="973"/>
        <v>null</v>
      </c>
      <c r="AE3520" s="32" t="s">
        <v>0</v>
      </c>
      <c r="AF3520" s="31" t="str">
        <f t="shared" si="971"/>
        <v>null</v>
      </c>
      <c r="AG3520" s="32" t="s">
        <v>0</v>
      </c>
      <c r="AH3520" s="31" t="str">
        <f t="shared" si="983"/>
        <v>null</v>
      </c>
      <c r="AI3520" s="32" t="s">
        <v>0</v>
      </c>
      <c r="AJ3520" s="31" t="str">
        <f t="shared" si="972"/>
        <v>null</v>
      </c>
      <c r="AK3520" s="32" t="s">
        <v>0</v>
      </c>
      <c r="AL3520" s="31" t="str">
        <f t="shared" si="978"/>
        <v>null</v>
      </c>
      <c r="AM3520" s="33" t="s">
        <v>0</v>
      </c>
    </row>
    <row r="3521" spans="1:39" ht="6.9" customHeight="1" x14ac:dyDescent="0.4">
      <c r="A3521" s="13">
        <v>3521</v>
      </c>
      <c r="B3521" s="14" t="s">
        <v>25</v>
      </c>
      <c r="C3521" s="35" t="str">
        <f t="shared" si="974"/>
        <v>p.taxonomizar</v>
      </c>
      <c r="D3521" s="16" t="str">
        <f t="shared" si="969"/>
        <v>é.alinhado.com</v>
      </c>
      <c r="E3521" s="17" t="s">
        <v>26</v>
      </c>
      <c r="F3521" s="36" t="str">
        <f>F3519</f>
        <v>d.taxonomizar</v>
      </c>
      <c r="G3521" s="54" t="s">
        <v>1637</v>
      </c>
      <c r="H3521" s="20" t="s">
        <v>12846</v>
      </c>
      <c r="I3521" s="21" t="str">
        <f t="shared" si="976"/>
        <v>null</v>
      </c>
      <c r="J3521" s="42" t="s">
        <v>0</v>
      </c>
      <c r="K3521" s="42" t="s">
        <v>0</v>
      </c>
      <c r="L3521" s="42" t="s">
        <v>0</v>
      </c>
      <c r="M3521" s="42" t="s">
        <v>0</v>
      </c>
      <c r="N3521" s="22" t="s">
        <v>0</v>
      </c>
      <c r="O3521" s="42" t="s">
        <v>0</v>
      </c>
      <c r="P3521" s="42" t="s">
        <v>0</v>
      </c>
      <c r="Q3521" s="42" t="s">
        <v>0</v>
      </c>
      <c r="R3521" s="24" t="s">
        <v>6848</v>
      </c>
      <c r="S3521" s="25" t="s">
        <v>1</v>
      </c>
      <c r="T3521" s="25" t="s">
        <v>6790</v>
      </c>
      <c r="U3521" s="26" t="str">
        <f t="shared" si="977"/>
        <v>Propriedade destinada a taxonomizar: é.alinhado.com</v>
      </c>
      <c r="V3521" s="26" t="str">
        <f t="shared" si="970"/>
        <v>Dado para taxonomizar: alinhado.com -- Formatado como (rdfs:Literal or xsd:string)</v>
      </c>
      <c r="W3521" s="27" t="s">
        <v>6850</v>
      </c>
      <c r="X3521" s="28" t="s">
        <v>6851</v>
      </c>
      <c r="Y3521" s="29" t="s">
        <v>9890</v>
      </c>
      <c r="Z3521" s="30" t="str">
        <f t="shared" si="979"/>
        <v>d.taxonomizar.103</v>
      </c>
      <c r="AA3521" s="30" t="str">
        <f t="shared" si="980"/>
        <v>Ação de taxonomizar</v>
      </c>
      <c r="AB3521" s="31" t="str">
        <f t="shared" si="982"/>
        <v>null</v>
      </c>
      <c r="AC3521" s="32" t="s">
        <v>0</v>
      </c>
      <c r="AD3521" s="31" t="str">
        <f t="shared" si="973"/>
        <v>null</v>
      </c>
      <c r="AE3521" s="32" t="s">
        <v>0</v>
      </c>
      <c r="AF3521" s="31" t="str">
        <f t="shared" si="971"/>
        <v>null</v>
      </c>
      <c r="AG3521" s="32" t="s">
        <v>0</v>
      </c>
      <c r="AH3521" s="31" t="str">
        <f t="shared" si="983"/>
        <v>null</v>
      </c>
      <c r="AI3521" s="32" t="s">
        <v>0</v>
      </c>
      <c r="AJ3521" s="31" t="str">
        <f t="shared" si="972"/>
        <v>null</v>
      </c>
      <c r="AK3521" s="32" t="s">
        <v>0</v>
      </c>
      <c r="AL3521" s="31" t="str">
        <f t="shared" si="978"/>
        <v>null</v>
      </c>
      <c r="AM3521" s="33" t="s">
        <v>0</v>
      </c>
    </row>
    <row r="3522" spans="1:39" ht="6.9" customHeight="1" x14ac:dyDescent="0.4">
      <c r="A3522" s="13">
        <v>3522</v>
      </c>
      <c r="B3522" s="14" t="s">
        <v>25</v>
      </c>
      <c r="C3522" s="35" t="str">
        <f t="shared" si="974"/>
        <v>p.taxonomizar</v>
      </c>
      <c r="D3522" s="16" t="str">
        <f t="shared" si="969"/>
        <v>é.ameaça</v>
      </c>
      <c r="E3522" s="17" t="s">
        <v>26</v>
      </c>
      <c r="F3522" s="36" t="str">
        <f t="shared" ref="F3522:F3536" si="985">F3521</f>
        <v>d.taxonomizar</v>
      </c>
      <c r="G3522" s="54" t="s">
        <v>1624</v>
      </c>
      <c r="H3522" s="20" t="s">
        <v>12846</v>
      </c>
      <c r="I3522" s="21" t="str">
        <f t="shared" si="976"/>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77"/>
        <v>Propriedade destinada a taxonomizar: é.ameaça</v>
      </c>
      <c r="V3522" s="26" t="str">
        <f t="shared" si="970"/>
        <v>Dado para taxonomizar: ameaça -- Formatado como (rdfs:Literal or xsd:string)</v>
      </c>
      <c r="W3522" s="27" t="s">
        <v>5353</v>
      </c>
      <c r="X3522" s="28" t="s">
        <v>2606</v>
      </c>
      <c r="Y3522" s="29" t="s">
        <v>9891</v>
      </c>
      <c r="Z3522" s="30" t="str">
        <f t="shared" ref="Z3522:Z3585" si="986">IF(
    F3521&lt;&gt;F3522,
    _xlfn.CONCAT(F3522,".100"),
    _xlfn.CONCAT(F3522,".",VALUE(RIGHT(Z3521,3))+1)
)</f>
        <v>d.taxonomizar.104</v>
      </c>
      <c r="AA3522" s="30" t="str">
        <f t="shared" ref="AA3522:AA3585" si="987">_xlfn.CONCAT("Ação de ", SUBSTITUTE(F3522, "d.",  ""))</f>
        <v>Ação de taxonomizar</v>
      </c>
      <c r="AB3522" s="31" t="str">
        <f t="shared" si="982"/>
        <v>null</v>
      </c>
      <c r="AC3522" s="32" t="s">
        <v>0</v>
      </c>
      <c r="AD3522" s="31" t="str">
        <f t="shared" si="973"/>
        <v>null</v>
      </c>
      <c r="AE3522" s="32" t="s">
        <v>0</v>
      </c>
      <c r="AF3522" s="31" t="str">
        <f t="shared" si="971"/>
        <v>null</v>
      </c>
      <c r="AG3522" s="32" t="s">
        <v>0</v>
      </c>
      <c r="AH3522" s="31" t="str">
        <f t="shared" si="983"/>
        <v>null</v>
      </c>
      <c r="AI3522" s="32" t="s">
        <v>0</v>
      </c>
      <c r="AJ3522" s="31" t="str">
        <f t="shared" si="972"/>
        <v>null</v>
      </c>
      <c r="AK3522" s="32" t="s">
        <v>0</v>
      </c>
      <c r="AL3522" s="31" t="str">
        <f t="shared" si="978"/>
        <v>null</v>
      </c>
      <c r="AM3522" s="33" t="s">
        <v>0</v>
      </c>
    </row>
    <row r="3523" spans="1:39" ht="6.9" customHeight="1" x14ac:dyDescent="0.4">
      <c r="A3523" s="13">
        <v>3523</v>
      </c>
      <c r="B3523" s="14" t="s">
        <v>25</v>
      </c>
      <c r="C3523" s="35" t="str">
        <f t="shared" si="974"/>
        <v>p.taxonomizar</v>
      </c>
      <c r="D3523" s="16" t="str">
        <f t="shared" si="969"/>
        <v>é.ameaça.potencial.em</v>
      </c>
      <c r="E3523" s="17" t="s">
        <v>26</v>
      </c>
      <c r="F3523" s="36" t="str">
        <f t="shared" si="985"/>
        <v>d.taxonomizar</v>
      </c>
      <c r="G3523" s="54" t="s">
        <v>1636</v>
      </c>
      <c r="H3523" s="20" t="s">
        <v>12846</v>
      </c>
      <c r="I3523" s="21" t="str">
        <f t="shared" si="976"/>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77"/>
        <v>Propriedade destinada a taxonomizar: é.ameaça.potencial.em</v>
      </c>
      <c r="V3523" s="26" t="str">
        <f t="shared" si="970"/>
        <v>Dado para taxonomizar: ameaça.potencial.em -- Formatado como (rdfs:Literal or xsd:string)</v>
      </c>
      <c r="W3523" s="27" t="s">
        <v>5354</v>
      </c>
      <c r="X3523" s="28" t="s">
        <v>2605</v>
      </c>
      <c r="Y3523" s="29" t="s">
        <v>9892</v>
      </c>
      <c r="Z3523" s="30" t="str">
        <f t="shared" si="986"/>
        <v>d.taxonomizar.105</v>
      </c>
      <c r="AA3523" s="30" t="str">
        <f t="shared" si="987"/>
        <v>Ação de taxonomizar</v>
      </c>
      <c r="AB3523" s="31" t="str">
        <f t="shared" si="982"/>
        <v>null</v>
      </c>
      <c r="AC3523" s="32" t="s">
        <v>0</v>
      </c>
      <c r="AD3523" s="31" t="str">
        <f t="shared" si="973"/>
        <v>null</v>
      </c>
      <c r="AE3523" s="32" t="s">
        <v>0</v>
      </c>
      <c r="AF3523" s="31" t="str">
        <f t="shared" si="971"/>
        <v>null</v>
      </c>
      <c r="AG3523" s="32" t="s">
        <v>0</v>
      </c>
      <c r="AH3523" s="31" t="str">
        <f t="shared" si="983"/>
        <v>null</v>
      </c>
      <c r="AI3523" s="32" t="s">
        <v>0</v>
      </c>
      <c r="AJ3523" s="31" t="str">
        <f t="shared" si="972"/>
        <v>null</v>
      </c>
      <c r="AK3523" s="32" t="s">
        <v>0</v>
      </c>
      <c r="AL3523" s="31" t="str">
        <f t="shared" si="978"/>
        <v>null</v>
      </c>
      <c r="AM3523" s="33" t="s">
        <v>0</v>
      </c>
    </row>
    <row r="3524" spans="1:39" ht="6.9" customHeight="1" x14ac:dyDescent="0.4">
      <c r="A3524" s="13">
        <v>3524</v>
      </c>
      <c r="B3524" s="14" t="s">
        <v>25</v>
      </c>
      <c r="C3524" s="35" t="str">
        <f t="shared" si="974"/>
        <v>p.taxonomizar</v>
      </c>
      <c r="D3524" s="16" t="str">
        <f t="shared" si="969"/>
        <v>é.aplicada.em</v>
      </c>
      <c r="E3524" s="17" t="s">
        <v>26</v>
      </c>
      <c r="F3524" s="36" t="str">
        <f t="shared" si="985"/>
        <v>d.taxonomizar</v>
      </c>
      <c r="G3524" s="54" t="s">
        <v>1816</v>
      </c>
      <c r="H3524" s="20" t="s">
        <v>12846</v>
      </c>
      <c r="I3524" s="21" t="str">
        <f t="shared" si="976"/>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77"/>
        <v>Propriedade destinada a taxonomizar: é.aplicada.em</v>
      </c>
      <c r="V3524" s="26" t="str">
        <f t="shared" si="970"/>
        <v>Dado para taxonomizar: aplicada.em -- Formatado como (rdfs:Literal or xsd:string)</v>
      </c>
      <c r="W3524" s="27" t="s">
        <v>5355</v>
      </c>
      <c r="X3524" s="28" t="s">
        <v>1838</v>
      </c>
      <c r="Y3524" s="29" t="s">
        <v>9893</v>
      </c>
      <c r="Z3524" s="30" t="str">
        <f t="shared" si="986"/>
        <v>d.taxonomizar.106</v>
      </c>
      <c r="AA3524" s="30" t="str">
        <f t="shared" si="987"/>
        <v>Ação de taxonomizar</v>
      </c>
      <c r="AB3524" s="31" t="str">
        <f t="shared" si="982"/>
        <v>null</v>
      </c>
      <c r="AC3524" s="32" t="s">
        <v>0</v>
      </c>
      <c r="AD3524" s="31" t="str">
        <f t="shared" si="973"/>
        <v>null</v>
      </c>
      <c r="AE3524" s="32" t="s">
        <v>0</v>
      </c>
      <c r="AF3524" s="31" t="str">
        <f t="shared" si="971"/>
        <v>null</v>
      </c>
      <c r="AG3524" s="32" t="s">
        <v>0</v>
      </c>
      <c r="AH3524" s="31" t="str">
        <f t="shared" si="983"/>
        <v>null</v>
      </c>
      <c r="AI3524" s="32" t="s">
        <v>0</v>
      </c>
      <c r="AJ3524" s="31" t="str">
        <f t="shared" si="972"/>
        <v>null</v>
      </c>
      <c r="AK3524" s="32" t="s">
        <v>0</v>
      </c>
      <c r="AL3524" s="31" t="str">
        <f t="shared" si="978"/>
        <v>null</v>
      </c>
      <c r="AM3524" s="33" t="s">
        <v>0</v>
      </c>
    </row>
    <row r="3525" spans="1:39" ht="6.9" customHeight="1" x14ac:dyDescent="0.4">
      <c r="A3525" s="13">
        <v>3525</v>
      </c>
      <c r="B3525" s="14" t="s">
        <v>25</v>
      </c>
      <c r="C3525" s="35" t="str">
        <f t="shared" si="974"/>
        <v>p.taxonomizar</v>
      </c>
      <c r="D3525" s="16" t="str">
        <f t="shared" si="969"/>
        <v>é.apoiador</v>
      </c>
      <c r="E3525" s="17" t="s">
        <v>26</v>
      </c>
      <c r="F3525" s="36" t="str">
        <f t="shared" si="985"/>
        <v>d.taxonomizar</v>
      </c>
      <c r="G3525" s="54" t="s">
        <v>1645</v>
      </c>
      <c r="H3525" s="20" t="s">
        <v>12846</v>
      </c>
      <c r="I3525" s="21" t="str">
        <f t="shared" si="976"/>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77"/>
        <v>Propriedade destinada a taxonomizar: é.apoiador</v>
      </c>
      <c r="V3525" s="26" t="str">
        <f t="shared" si="970"/>
        <v>Dado para taxonomizar: apoiador -- Formatado como (rdfs:Literal or xsd:string)</v>
      </c>
      <c r="W3525" s="27" t="s">
        <v>5356</v>
      </c>
      <c r="X3525" s="28" t="s">
        <v>1840</v>
      </c>
      <c r="Y3525" s="29" t="s">
        <v>9894</v>
      </c>
      <c r="Z3525" s="30" t="str">
        <f t="shared" si="986"/>
        <v>d.taxonomizar.107</v>
      </c>
      <c r="AA3525" s="30" t="str">
        <f t="shared" si="987"/>
        <v>Ação de taxonomizar</v>
      </c>
      <c r="AB3525" s="31" t="str">
        <f t="shared" si="982"/>
        <v>null</v>
      </c>
      <c r="AC3525" s="32" t="s">
        <v>0</v>
      </c>
      <c r="AD3525" s="31" t="str">
        <f t="shared" si="973"/>
        <v>null</v>
      </c>
      <c r="AE3525" s="32" t="s">
        <v>0</v>
      </c>
      <c r="AF3525" s="31" t="str">
        <f t="shared" si="971"/>
        <v>null</v>
      </c>
      <c r="AG3525" s="32" t="s">
        <v>0</v>
      </c>
      <c r="AH3525" s="31" t="str">
        <f t="shared" si="983"/>
        <v>null</v>
      </c>
      <c r="AI3525" s="32" t="s">
        <v>0</v>
      </c>
      <c r="AJ3525" s="31" t="str">
        <f t="shared" si="972"/>
        <v>null</v>
      </c>
      <c r="AK3525" s="32" t="s">
        <v>0</v>
      </c>
      <c r="AL3525" s="31" t="str">
        <f t="shared" si="978"/>
        <v>null</v>
      </c>
      <c r="AM3525" s="33" t="s">
        <v>0</v>
      </c>
    </row>
    <row r="3526" spans="1:39" ht="6.9" customHeight="1" x14ac:dyDescent="0.4">
      <c r="A3526" s="13">
        <v>3526</v>
      </c>
      <c r="B3526" s="14" t="s">
        <v>25</v>
      </c>
      <c r="C3526" s="35" t="str">
        <f t="shared" si="974"/>
        <v>p.taxonomizar</v>
      </c>
      <c r="D3526" s="16" t="str">
        <f t="shared" si="969"/>
        <v>é.apoiador.técnico</v>
      </c>
      <c r="E3526" s="17" t="s">
        <v>26</v>
      </c>
      <c r="F3526" s="36" t="str">
        <f t="shared" si="985"/>
        <v>d.taxonomizar</v>
      </c>
      <c r="G3526" s="54" t="s">
        <v>1646</v>
      </c>
      <c r="H3526" s="20" t="s">
        <v>12846</v>
      </c>
      <c r="I3526" s="21" t="str">
        <f t="shared" si="976"/>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77"/>
        <v>Propriedade destinada a taxonomizar: é.apoiador.técnico</v>
      </c>
      <c r="V3526" s="26" t="str">
        <f t="shared" si="970"/>
        <v>Dado para taxonomizar: apoiador.técnico -- Formatado como (rdfs:Literal or xsd:string)</v>
      </c>
      <c r="W3526" s="27" t="s">
        <v>5357</v>
      </c>
      <c r="X3526" s="28" t="s">
        <v>1841</v>
      </c>
      <c r="Y3526" s="29" t="s">
        <v>9895</v>
      </c>
      <c r="Z3526" s="30" t="str">
        <f t="shared" si="986"/>
        <v>d.taxonomizar.108</v>
      </c>
      <c r="AA3526" s="30" t="str">
        <f t="shared" si="987"/>
        <v>Ação de taxonomizar</v>
      </c>
      <c r="AB3526" s="31" t="str">
        <f t="shared" si="982"/>
        <v>null</v>
      </c>
      <c r="AC3526" s="32" t="s">
        <v>0</v>
      </c>
      <c r="AD3526" s="31" t="str">
        <f t="shared" si="973"/>
        <v>null</v>
      </c>
      <c r="AE3526" s="32" t="s">
        <v>0</v>
      </c>
      <c r="AF3526" s="31" t="str">
        <f t="shared" si="971"/>
        <v>null</v>
      </c>
      <c r="AG3526" s="32" t="s">
        <v>0</v>
      </c>
      <c r="AH3526" s="31" t="str">
        <f t="shared" si="983"/>
        <v>null</v>
      </c>
      <c r="AI3526" s="32" t="s">
        <v>0</v>
      </c>
      <c r="AJ3526" s="31" t="str">
        <f t="shared" si="972"/>
        <v>null</v>
      </c>
      <c r="AK3526" s="32" t="s">
        <v>0</v>
      </c>
      <c r="AL3526" s="31" t="str">
        <f t="shared" si="978"/>
        <v>null</v>
      </c>
      <c r="AM3526" s="33" t="s">
        <v>0</v>
      </c>
    </row>
    <row r="3527" spans="1:39" ht="6.9" customHeight="1" x14ac:dyDescent="0.4">
      <c r="A3527" s="13">
        <v>3527</v>
      </c>
      <c r="B3527" s="14" t="s">
        <v>25</v>
      </c>
      <c r="C3527" s="35" t="str">
        <f t="shared" si="974"/>
        <v>p.taxonomizar</v>
      </c>
      <c r="D3527" s="16" t="str">
        <f t="shared" ref="D3527:D3590" si="988">_xlfn.CONCAT("é.",G3527)</f>
        <v>é.área.temática</v>
      </c>
      <c r="E3527" s="17" t="s">
        <v>26</v>
      </c>
      <c r="F3527" s="36" t="str">
        <f t="shared" si="985"/>
        <v>d.taxonomizar</v>
      </c>
      <c r="G3527" s="54" t="s">
        <v>1617</v>
      </c>
      <c r="H3527" s="20" t="s">
        <v>12846</v>
      </c>
      <c r="I3527" s="21" t="str">
        <f t="shared" si="976"/>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77"/>
        <v>Propriedade destinada a taxonomizar: é.área.temática</v>
      </c>
      <c r="V3527" s="26" t="str">
        <f t="shared" ref="V3527:V3590" si="989">_xlfn.CONCAT("Dado para ",MID(F3527,FIND("d.",F3527,1)+2,100),": ",G3527, " -- Formatado como (",H3527, ")")</f>
        <v>Dado para taxonomizar: área.temática -- Formatado como (rdfs:Literal or xsd:string)</v>
      </c>
      <c r="W3527" s="27" t="s">
        <v>5358</v>
      </c>
      <c r="X3527" s="28" t="s">
        <v>1842</v>
      </c>
      <c r="Y3527" s="29" t="s">
        <v>9896</v>
      </c>
      <c r="Z3527" s="30" t="str">
        <f t="shared" si="986"/>
        <v>d.taxonomizar.109</v>
      </c>
      <c r="AA3527" s="30" t="str">
        <f t="shared" si="987"/>
        <v>Ação de taxonomizar</v>
      </c>
      <c r="AB3527" s="31" t="str">
        <f t="shared" si="982"/>
        <v>null</v>
      </c>
      <c r="AC3527" s="32" t="s">
        <v>0</v>
      </c>
      <c r="AD3527" s="31" t="str">
        <f t="shared" si="973"/>
        <v>null</v>
      </c>
      <c r="AE3527" s="32" t="s">
        <v>0</v>
      </c>
      <c r="AF3527" s="31" t="str">
        <f t="shared" ref="AF3527:AF3590" si="990">IF(AG3527="null", "null", "método.revit")</f>
        <v>null</v>
      </c>
      <c r="AG3527" s="32" t="s">
        <v>0</v>
      </c>
      <c r="AH3527" s="31" t="str">
        <f t="shared" si="983"/>
        <v>null</v>
      </c>
      <c r="AI3527" s="32" t="s">
        <v>0</v>
      </c>
      <c r="AJ3527" s="31" t="str">
        <f t="shared" ref="AJ3527:AJ3590" si="991">IF(AK3527="null", "null", "atributo.ifc")</f>
        <v>null</v>
      </c>
      <c r="AK3527" s="32" t="s">
        <v>0</v>
      </c>
      <c r="AL3527" s="31" t="str">
        <f t="shared" si="978"/>
        <v>null</v>
      </c>
      <c r="AM3527" s="33" t="s">
        <v>0</v>
      </c>
    </row>
    <row r="3528" spans="1:39" ht="6.9" customHeight="1" x14ac:dyDescent="0.4">
      <c r="A3528" s="13">
        <v>3528</v>
      </c>
      <c r="B3528" s="14" t="s">
        <v>25</v>
      </c>
      <c r="C3528" s="35" t="str">
        <f t="shared" si="974"/>
        <v>p.taxonomizar</v>
      </c>
      <c r="D3528" s="16" t="str">
        <f t="shared" si="988"/>
        <v>é.atividade</v>
      </c>
      <c r="E3528" s="17" t="s">
        <v>26</v>
      </c>
      <c r="F3528" s="36" t="str">
        <f t="shared" si="985"/>
        <v>d.taxonomizar</v>
      </c>
      <c r="G3528" s="54" t="s">
        <v>1653</v>
      </c>
      <c r="H3528" s="20" t="s">
        <v>12846</v>
      </c>
      <c r="I3528" s="21" t="str">
        <f t="shared" si="976"/>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977"/>
        <v>Propriedade destinada a taxonomizar: é.atividade</v>
      </c>
      <c r="V3528" s="26" t="str">
        <f t="shared" si="989"/>
        <v>Dado para taxonomizar: atividade -- Formatado como (rdfs:Literal or xsd:string)</v>
      </c>
      <c r="W3528" s="27" t="s">
        <v>5359</v>
      </c>
      <c r="X3528" s="28" t="s">
        <v>1843</v>
      </c>
      <c r="Y3528" s="29" t="s">
        <v>9897</v>
      </c>
      <c r="Z3528" s="30" t="str">
        <f t="shared" si="986"/>
        <v>d.taxonomizar.110</v>
      </c>
      <c r="AA3528" s="30" t="str">
        <f t="shared" si="987"/>
        <v>Ação de taxonomizar</v>
      </c>
      <c r="AB3528" s="31" t="str">
        <f t="shared" si="982"/>
        <v>null</v>
      </c>
      <c r="AC3528" s="32" t="s">
        <v>0</v>
      </c>
      <c r="AD3528" s="31" t="str">
        <f t="shared" ref="AD3528:AD3591" si="992">IF(AE3528="null", "null", "parâmetro.revit")</f>
        <v>null</v>
      </c>
      <c r="AE3528" s="32" t="s">
        <v>0</v>
      </c>
      <c r="AF3528" s="31" t="str">
        <f t="shared" si="990"/>
        <v>null</v>
      </c>
      <c r="AG3528" s="32" t="s">
        <v>0</v>
      </c>
      <c r="AH3528" s="31" t="str">
        <f t="shared" si="983"/>
        <v>null</v>
      </c>
      <c r="AI3528" s="32" t="s">
        <v>0</v>
      </c>
      <c r="AJ3528" s="31" t="str">
        <f t="shared" si="991"/>
        <v>null</v>
      </c>
      <c r="AK3528" s="32" t="s">
        <v>0</v>
      </c>
      <c r="AL3528" s="31" t="str">
        <f t="shared" si="978"/>
        <v>null</v>
      </c>
      <c r="AM3528" s="33" t="s">
        <v>0</v>
      </c>
    </row>
    <row r="3529" spans="1:39" ht="6.9" customHeight="1" x14ac:dyDescent="0.4">
      <c r="A3529" s="13">
        <v>3529</v>
      </c>
      <c r="B3529" s="14" t="s">
        <v>25</v>
      </c>
      <c r="C3529" s="35" t="str">
        <f t="shared" si="974"/>
        <v>p.taxonomizar</v>
      </c>
      <c r="D3529" s="16" t="str">
        <f t="shared" si="988"/>
        <v>é.atividade.elegível</v>
      </c>
      <c r="E3529" s="17" t="s">
        <v>26</v>
      </c>
      <c r="F3529" s="36" t="str">
        <f t="shared" si="985"/>
        <v>d.taxonomizar</v>
      </c>
      <c r="G3529" s="54" t="s">
        <v>1601</v>
      </c>
      <c r="H3529" s="20" t="s">
        <v>12846</v>
      </c>
      <c r="I3529" s="21" t="str">
        <f t="shared" si="976"/>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77"/>
        <v>Propriedade destinada a taxonomizar: é.atividade.elegível</v>
      </c>
      <c r="V3529" s="26" t="str">
        <f t="shared" si="989"/>
        <v>Dado para taxonomizar: atividade.elegível -- Formatado como (rdfs:Literal or xsd:string)</v>
      </c>
      <c r="W3529" s="27" t="s">
        <v>5360</v>
      </c>
      <c r="X3529" s="28" t="s">
        <v>1844</v>
      </c>
      <c r="Y3529" s="29" t="s">
        <v>9898</v>
      </c>
      <c r="Z3529" s="30" t="str">
        <f t="shared" si="986"/>
        <v>d.taxonomizar.111</v>
      </c>
      <c r="AA3529" s="30" t="str">
        <f t="shared" si="987"/>
        <v>Ação de taxonomizar</v>
      </c>
      <c r="AB3529" s="31" t="str">
        <f t="shared" si="982"/>
        <v>null</v>
      </c>
      <c r="AC3529" s="32" t="s">
        <v>0</v>
      </c>
      <c r="AD3529" s="31" t="str">
        <f t="shared" si="992"/>
        <v>null</v>
      </c>
      <c r="AE3529" s="32" t="s">
        <v>0</v>
      </c>
      <c r="AF3529" s="31" t="str">
        <f t="shared" si="990"/>
        <v>null</v>
      </c>
      <c r="AG3529" s="32" t="s">
        <v>0</v>
      </c>
      <c r="AH3529" s="31" t="str">
        <f t="shared" si="983"/>
        <v>null</v>
      </c>
      <c r="AI3529" s="32" t="s">
        <v>0</v>
      </c>
      <c r="AJ3529" s="31" t="str">
        <f t="shared" si="991"/>
        <v>null</v>
      </c>
      <c r="AK3529" s="32" t="s">
        <v>0</v>
      </c>
      <c r="AL3529" s="31" t="str">
        <f t="shared" si="978"/>
        <v>null</v>
      </c>
      <c r="AM3529" s="33" t="s">
        <v>0</v>
      </c>
    </row>
    <row r="3530" spans="1:39" ht="6.9" customHeight="1" x14ac:dyDescent="0.4">
      <c r="A3530" s="13">
        <v>3530</v>
      </c>
      <c r="B3530" s="14" t="s">
        <v>25</v>
      </c>
      <c r="C3530" s="35" t="str">
        <f t="shared" ref="C3530:C3593" si="993">SUBSTITUTE(F3530,"d.","p.")</f>
        <v>p.taxonomizar</v>
      </c>
      <c r="D3530" s="16" t="str">
        <f t="shared" si="988"/>
        <v>é.benéfica.para.ameaça</v>
      </c>
      <c r="E3530" s="17" t="s">
        <v>26</v>
      </c>
      <c r="F3530" s="36" t="str">
        <f t="shared" si="985"/>
        <v>d.taxonomizar</v>
      </c>
      <c r="G3530" s="54" t="s">
        <v>1674</v>
      </c>
      <c r="H3530" s="20" t="s">
        <v>12846</v>
      </c>
      <c r="I3530" s="21" t="str">
        <f t="shared" ref="I3530:I3593" si="994">IF(OR(J3530="Functional",K3530="InverseFunctional"),"Functional","null")</f>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ref="U3530:U3593" si="995">_xlfn.CONCAT("Propriedade destinada a ",MID(C3530,FIND("p.",C3530,1)+2,100),": ",D3530)</f>
        <v>Propriedade destinada a taxonomizar: é.benéfica.para.ameaça</v>
      </c>
      <c r="V3530" s="26" t="str">
        <f t="shared" si="989"/>
        <v>Dado para taxonomizar: benéfica.para.ameaça -- Formatado como (rdfs:Literal or xsd:string)</v>
      </c>
      <c r="W3530" s="27" t="s">
        <v>5361</v>
      </c>
      <c r="X3530" s="28" t="s">
        <v>1845</v>
      </c>
      <c r="Y3530" s="29" t="s">
        <v>9899</v>
      </c>
      <c r="Z3530" s="30" t="str">
        <f t="shared" si="986"/>
        <v>d.taxonomizar.112</v>
      </c>
      <c r="AA3530" s="30" t="str">
        <f t="shared" si="987"/>
        <v>Ação de taxonomizar</v>
      </c>
      <c r="AB3530" s="31" t="str">
        <f t="shared" si="982"/>
        <v>null</v>
      </c>
      <c r="AC3530" s="32" t="s">
        <v>0</v>
      </c>
      <c r="AD3530" s="31" t="str">
        <f t="shared" si="992"/>
        <v>null</v>
      </c>
      <c r="AE3530" s="32" t="s">
        <v>0</v>
      </c>
      <c r="AF3530" s="31" t="str">
        <f t="shared" si="990"/>
        <v>null</v>
      </c>
      <c r="AG3530" s="32" t="s">
        <v>0</v>
      </c>
      <c r="AH3530" s="31" t="str">
        <f t="shared" si="983"/>
        <v>null</v>
      </c>
      <c r="AI3530" s="32" t="s">
        <v>0</v>
      </c>
      <c r="AJ3530" s="31" t="str">
        <f t="shared" si="991"/>
        <v>null</v>
      </c>
      <c r="AK3530" s="32" t="s">
        <v>0</v>
      </c>
      <c r="AL3530" s="31" t="str">
        <f t="shared" ref="AL3530:AL3593" si="996">IF(AM3530="null",
    "null",
    IF(OR(ISNUMBER(FIND("ids:",AM3530)), ISNUMBER(FIND("xs:",AM3530))),
        "sintaxe.ids",
        IF(ISNUMBER(FIND("[",AM3530)),
            "código.abnt",
            ""
        )
    )
)</f>
        <v>null</v>
      </c>
      <c r="AM3530" s="33" t="s">
        <v>0</v>
      </c>
    </row>
    <row r="3531" spans="1:39" ht="6.9" customHeight="1" x14ac:dyDescent="0.4">
      <c r="A3531" s="13">
        <v>3531</v>
      </c>
      <c r="B3531" s="14" t="s">
        <v>25</v>
      </c>
      <c r="C3531" s="35" t="str">
        <f t="shared" si="993"/>
        <v>p.taxonomizar</v>
      </c>
      <c r="D3531" s="16" t="str">
        <f t="shared" si="988"/>
        <v>é.capex.alinhado</v>
      </c>
      <c r="E3531" s="17" t="s">
        <v>26</v>
      </c>
      <c r="F3531" s="36" t="str">
        <f t="shared" si="985"/>
        <v>d.taxonomizar</v>
      </c>
      <c r="G3531" s="41" t="s">
        <v>1664</v>
      </c>
      <c r="H3531" s="36" t="s">
        <v>33</v>
      </c>
      <c r="I3531" s="21" t="str">
        <f t="shared" si="994"/>
        <v>null</v>
      </c>
      <c r="J3531" s="42" t="s">
        <v>0</v>
      </c>
      <c r="K3531" s="42" t="s">
        <v>0</v>
      </c>
      <c r="L3531" s="42" t="s">
        <v>0</v>
      </c>
      <c r="M3531" s="42" t="s">
        <v>0</v>
      </c>
      <c r="N3531" s="22" t="s">
        <v>0</v>
      </c>
      <c r="O3531" s="42" t="s">
        <v>0</v>
      </c>
      <c r="P3531" s="42" t="s">
        <v>0</v>
      </c>
      <c r="Q3531" s="42" t="s">
        <v>1671</v>
      </c>
      <c r="R3531" s="42" t="s">
        <v>0</v>
      </c>
      <c r="S3531" s="25" t="s">
        <v>1</v>
      </c>
      <c r="T3531" s="25" t="s">
        <v>6790</v>
      </c>
      <c r="U3531" s="26" t="str">
        <f t="shared" si="995"/>
        <v>Propriedade destinada a taxonomizar: é.capex.alinhado</v>
      </c>
      <c r="V3531" s="26" t="str">
        <f t="shared" si="989"/>
        <v>Dado para taxonomizar: capex.alinhado -- Formatado como (xsd:double)</v>
      </c>
      <c r="W3531" s="27" t="s">
        <v>5362</v>
      </c>
      <c r="X3531" s="28" t="s">
        <v>1846</v>
      </c>
      <c r="Y3531" s="29" t="s">
        <v>9900</v>
      </c>
      <c r="Z3531" s="30" t="str">
        <f t="shared" si="986"/>
        <v>d.taxonomizar.113</v>
      </c>
      <c r="AA3531" s="30" t="str">
        <f t="shared" si="987"/>
        <v>Ação de taxonomizar</v>
      </c>
      <c r="AB3531" s="31" t="str">
        <f t="shared" si="982"/>
        <v>null</v>
      </c>
      <c r="AC3531" s="32" t="s">
        <v>0</v>
      </c>
      <c r="AD3531" s="31" t="str">
        <f t="shared" si="992"/>
        <v>null</v>
      </c>
      <c r="AE3531" s="32" t="s">
        <v>0</v>
      </c>
      <c r="AF3531" s="31" t="str">
        <f t="shared" si="990"/>
        <v>null</v>
      </c>
      <c r="AG3531" s="32" t="s">
        <v>0</v>
      </c>
      <c r="AH3531" s="31" t="str">
        <f t="shared" si="983"/>
        <v>null</v>
      </c>
      <c r="AI3531" s="32" t="s">
        <v>0</v>
      </c>
      <c r="AJ3531" s="31" t="str">
        <f t="shared" si="991"/>
        <v>null</v>
      </c>
      <c r="AK3531" s="32" t="s">
        <v>0</v>
      </c>
      <c r="AL3531" s="31" t="str">
        <f t="shared" si="996"/>
        <v>null</v>
      </c>
      <c r="AM3531" s="33" t="s">
        <v>0</v>
      </c>
    </row>
    <row r="3532" spans="1:39" ht="6.9" customHeight="1" x14ac:dyDescent="0.4">
      <c r="A3532" s="13">
        <v>3532</v>
      </c>
      <c r="B3532" s="14" t="s">
        <v>25</v>
      </c>
      <c r="C3532" s="35" t="str">
        <f t="shared" si="993"/>
        <v>p.taxonomizar</v>
      </c>
      <c r="D3532" s="16" t="str">
        <f t="shared" si="988"/>
        <v>é.capex.percentual</v>
      </c>
      <c r="E3532" s="17" t="s">
        <v>26</v>
      </c>
      <c r="F3532" s="36" t="str">
        <f t="shared" si="985"/>
        <v>d.taxonomizar</v>
      </c>
      <c r="G3532" s="41" t="s">
        <v>1658</v>
      </c>
      <c r="H3532" s="36" t="s">
        <v>33</v>
      </c>
      <c r="I3532" s="21" t="str">
        <f t="shared" si="994"/>
        <v>null</v>
      </c>
      <c r="J3532" s="42" t="s">
        <v>0</v>
      </c>
      <c r="K3532" s="42" t="s">
        <v>0</v>
      </c>
      <c r="L3532" s="42" t="s">
        <v>0</v>
      </c>
      <c r="M3532" s="42" t="s">
        <v>0</v>
      </c>
      <c r="N3532" s="22" t="s">
        <v>0</v>
      </c>
      <c r="O3532" s="42" t="s">
        <v>0</v>
      </c>
      <c r="P3532" s="42" t="s">
        <v>0</v>
      </c>
      <c r="Q3532" s="42" t="s">
        <v>1663</v>
      </c>
      <c r="R3532" s="42" t="s">
        <v>0</v>
      </c>
      <c r="S3532" s="25" t="s">
        <v>1</v>
      </c>
      <c r="T3532" s="25" t="s">
        <v>6790</v>
      </c>
      <c r="U3532" s="26" t="str">
        <f t="shared" si="995"/>
        <v>Propriedade destinada a taxonomizar: é.capex.percentual</v>
      </c>
      <c r="V3532" s="26" t="str">
        <f t="shared" si="989"/>
        <v>Dado para taxonomizar: capex.percentual -- Formatado como (xsd:double)</v>
      </c>
      <c r="W3532" s="27" t="s">
        <v>5363</v>
      </c>
      <c r="X3532" s="28" t="s">
        <v>4185</v>
      </c>
      <c r="Y3532" s="29" t="s">
        <v>9901</v>
      </c>
      <c r="Z3532" s="30" t="str">
        <f t="shared" si="986"/>
        <v>d.taxonomizar.114</v>
      </c>
      <c r="AA3532" s="30" t="str">
        <f t="shared" si="987"/>
        <v>Ação de taxonomizar</v>
      </c>
      <c r="AB3532" s="31" t="str">
        <f t="shared" si="982"/>
        <v>null</v>
      </c>
      <c r="AC3532" s="32" t="s">
        <v>0</v>
      </c>
      <c r="AD3532" s="31" t="str">
        <f t="shared" si="992"/>
        <v>null</v>
      </c>
      <c r="AE3532" s="32" t="s">
        <v>0</v>
      </c>
      <c r="AF3532" s="31" t="str">
        <f t="shared" si="990"/>
        <v>null</v>
      </c>
      <c r="AG3532" s="32" t="s">
        <v>0</v>
      </c>
      <c r="AH3532" s="31" t="str">
        <f t="shared" si="983"/>
        <v>null</v>
      </c>
      <c r="AI3532" s="32" t="s">
        <v>0</v>
      </c>
      <c r="AJ3532" s="31" t="str">
        <f t="shared" si="991"/>
        <v>null</v>
      </c>
      <c r="AK3532" s="32" t="s">
        <v>0</v>
      </c>
      <c r="AL3532" s="31" t="str">
        <f t="shared" si="996"/>
        <v>null</v>
      </c>
      <c r="AM3532" s="33" t="s">
        <v>0</v>
      </c>
    </row>
    <row r="3533" spans="1:39" ht="6.9" customHeight="1" x14ac:dyDescent="0.4">
      <c r="A3533" s="13">
        <v>3533</v>
      </c>
      <c r="B3533" s="14" t="s">
        <v>25</v>
      </c>
      <c r="C3533" s="35" t="str">
        <f t="shared" si="993"/>
        <v>p.taxonomizar</v>
      </c>
      <c r="D3533" s="16" t="str">
        <f t="shared" si="988"/>
        <v>é.capex.semi.alinhado</v>
      </c>
      <c r="E3533" s="17" t="s">
        <v>26</v>
      </c>
      <c r="F3533" s="36" t="str">
        <f t="shared" si="985"/>
        <v>d.taxonomizar</v>
      </c>
      <c r="G3533" s="41" t="s">
        <v>1665</v>
      </c>
      <c r="H3533" s="36" t="s">
        <v>33</v>
      </c>
      <c r="I3533" s="21" t="str">
        <f t="shared" si="994"/>
        <v>null</v>
      </c>
      <c r="J3533" s="42" t="s">
        <v>0</v>
      </c>
      <c r="K3533" s="42" t="s">
        <v>0</v>
      </c>
      <c r="L3533" s="42" t="s">
        <v>0</v>
      </c>
      <c r="M3533" s="42" t="s">
        <v>0</v>
      </c>
      <c r="N3533" s="22" t="s">
        <v>0</v>
      </c>
      <c r="O3533" s="42" t="s">
        <v>0</v>
      </c>
      <c r="P3533" s="42" t="s">
        <v>0</v>
      </c>
      <c r="Q3533" s="42" t="s">
        <v>1670</v>
      </c>
      <c r="R3533" s="42" t="s">
        <v>0</v>
      </c>
      <c r="S3533" s="25" t="s">
        <v>1</v>
      </c>
      <c r="T3533" s="25" t="s">
        <v>6790</v>
      </c>
      <c r="U3533" s="26" t="str">
        <f t="shared" si="995"/>
        <v>Propriedade destinada a taxonomizar: é.capex.semi.alinhado</v>
      </c>
      <c r="V3533" s="26" t="str">
        <f t="shared" si="989"/>
        <v>Dado para taxonomizar: capex.semi.alinhado -- Formatado como (xsd:double)</v>
      </c>
      <c r="W3533" s="27" t="s">
        <v>5364</v>
      </c>
      <c r="X3533" s="28" t="s">
        <v>1847</v>
      </c>
      <c r="Y3533" s="29" t="s">
        <v>9902</v>
      </c>
      <c r="Z3533" s="30" t="str">
        <f t="shared" si="986"/>
        <v>d.taxonomizar.115</v>
      </c>
      <c r="AA3533" s="30" t="str">
        <f t="shared" si="987"/>
        <v>Ação de taxonomizar</v>
      </c>
      <c r="AB3533" s="31" t="str">
        <f t="shared" si="982"/>
        <v>null</v>
      </c>
      <c r="AC3533" s="32" t="s">
        <v>0</v>
      </c>
      <c r="AD3533" s="31" t="str">
        <f t="shared" si="992"/>
        <v>null</v>
      </c>
      <c r="AE3533" s="32" t="s">
        <v>0</v>
      </c>
      <c r="AF3533" s="31" t="str">
        <f t="shared" si="990"/>
        <v>null</v>
      </c>
      <c r="AG3533" s="32" t="s">
        <v>0</v>
      </c>
      <c r="AH3533" s="31" t="str">
        <f t="shared" si="983"/>
        <v>null</v>
      </c>
      <c r="AI3533" s="32" t="s">
        <v>0</v>
      </c>
      <c r="AJ3533" s="31" t="str">
        <f t="shared" si="991"/>
        <v>null</v>
      </c>
      <c r="AK3533" s="32" t="s">
        <v>0</v>
      </c>
      <c r="AL3533" s="31" t="str">
        <f t="shared" si="996"/>
        <v>null</v>
      </c>
      <c r="AM3533" s="33" t="s">
        <v>0</v>
      </c>
    </row>
    <row r="3534" spans="1:39" ht="6.9" customHeight="1" x14ac:dyDescent="0.4">
      <c r="A3534" s="13">
        <v>3534</v>
      </c>
      <c r="B3534" s="14" t="s">
        <v>25</v>
      </c>
      <c r="C3534" s="35" t="str">
        <f t="shared" si="993"/>
        <v>p.taxonomizar</v>
      </c>
      <c r="D3534" s="16" t="str">
        <f t="shared" si="988"/>
        <v>é.capex.total</v>
      </c>
      <c r="E3534" s="17" t="s">
        <v>26</v>
      </c>
      <c r="F3534" s="36" t="str">
        <f t="shared" si="985"/>
        <v>d.taxonomizar</v>
      </c>
      <c r="G3534" s="41" t="s">
        <v>1657</v>
      </c>
      <c r="H3534" s="36" t="s">
        <v>33</v>
      </c>
      <c r="I3534" s="21" t="str">
        <f t="shared" si="994"/>
        <v>null</v>
      </c>
      <c r="J3534" s="42" t="s">
        <v>0</v>
      </c>
      <c r="K3534" s="42" t="s">
        <v>0</v>
      </c>
      <c r="L3534" s="42" t="s">
        <v>0</v>
      </c>
      <c r="M3534" s="42" t="s">
        <v>0</v>
      </c>
      <c r="N3534" s="22" t="s">
        <v>0</v>
      </c>
      <c r="O3534" s="42" t="s">
        <v>0</v>
      </c>
      <c r="P3534" s="42" t="s">
        <v>0</v>
      </c>
      <c r="Q3534" s="42" t="s">
        <v>1662</v>
      </c>
      <c r="R3534" s="42" t="s">
        <v>0</v>
      </c>
      <c r="S3534" s="25" t="s">
        <v>1</v>
      </c>
      <c r="T3534" s="25" t="s">
        <v>6790</v>
      </c>
      <c r="U3534" s="26" t="str">
        <f t="shared" si="995"/>
        <v>Propriedade destinada a taxonomizar: é.capex.total</v>
      </c>
      <c r="V3534" s="26" t="str">
        <f t="shared" si="989"/>
        <v>Dado para taxonomizar: capex.total -- Formatado como (xsd:double)</v>
      </c>
      <c r="W3534" s="27" t="s">
        <v>5365</v>
      </c>
      <c r="X3534" s="28" t="s">
        <v>1848</v>
      </c>
      <c r="Y3534" s="29" t="s">
        <v>9903</v>
      </c>
      <c r="Z3534" s="30" t="str">
        <f t="shared" si="986"/>
        <v>d.taxonomizar.116</v>
      </c>
      <c r="AA3534" s="30" t="str">
        <f t="shared" si="987"/>
        <v>Ação de taxonomizar</v>
      </c>
      <c r="AB3534" s="31" t="str">
        <f t="shared" si="982"/>
        <v>null</v>
      </c>
      <c r="AC3534" s="32" t="s">
        <v>0</v>
      </c>
      <c r="AD3534" s="31" t="str">
        <f t="shared" si="992"/>
        <v>null</v>
      </c>
      <c r="AE3534" s="32" t="s">
        <v>0</v>
      </c>
      <c r="AF3534" s="31" t="str">
        <f t="shared" si="990"/>
        <v>null</v>
      </c>
      <c r="AG3534" s="32" t="s">
        <v>0</v>
      </c>
      <c r="AH3534" s="31" t="str">
        <f t="shared" si="983"/>
        <v>null</v>
      </c>
      <c r="AI3534" s="32" t="s">
        <v>0</v>
      </c>
      <c r="AJ3534" s="31" t="str">
        <f t="shared" si="991"/>
        <v>null</v>
      </c>
      <c r="AK3534" s="32" t="s">
        <v>0</v>
      </c>
      <c r="AL3534" s="31" t="str">
        <f t="shared" si="996"/>
        <v>null</v>
      </c>
      <c r="AM3534" s="33" t="s">
        <v>0</v>
      </c>
    </row>
    <row r="3535" spans="1:39" ht="6.9" customHeight="1" x14ac:dyDescent="0.4">
      <c r="A3535" s="13">
        <v>3535</v>
      </c>
      <c r="B3535" s="14" t="s">
        <v>25</v>
      </c>
      <c r="C3535" s="35" t="str">
        <f t="shared" si="993"/>
        <v>p.taxonomizar</v>
      </c>
      <c r="D3535" s="16" t="str">
        <f t="shared" si="988"/>
        <v>é.causa</v>
      </c>
      <c r="E3535" s="17" t="s">
        <v>26</v>
      </c>
      <c r="F3535" s="36" t="str">
        <f t="shared" si="985"/>
        <v>d.taxonomizar</v>
      </c>
      <c r="G3535" s="54" t="s">
        <v>1635</v>
      </c>
      <c r="H3535" s="20" t="s">
        <v>12846</v>
      </c>
      <c r="I3535" s="21" t="str">
        <f t="shared" si="994"/>
        <v>null</v>
      </c>
      <c r="J3535" s="42" t="s">
        <v>0</v>
      </c>
      <c r="K3535" s="42" t="s">
        <v>0</v>
      </c>
      <c r="L3535" s="42" t="s">
        <v>0</v>
      </c>
      <c r="M3535" s="42" t="s">
        <v>0</v>
      </c>
      <c r="N3535" s="22" t="s">
        <v>0</v>
      </c>
      <c r="O3535" s="42" t="s">
        <v>0</v>
      </c>
      <c r="P3535" s="42" t="s">
        <v>0</v>
      </c>
      <c r="Q3535" s="42" t="s">
        <v>0</v>
      </c>
      <c r="R3535" s="42" t="s">
        <v>0</v>
      </c>
      <c r="S3535" s="25" t="s">
        <v>1</v>
      </c>
      <c r="T3535" s="25" t="s">
        <v>6790</v>
      </c>
      <c r="U3535" s="26" t="str">
        <f t="shared" si="995"/>
        <v>Propriedade destinada a taxonomizar: é.causa</v>
      </c>
      <c r="V3535" s="26" t="str">
        <f t="shared" si="989"/>
        <v>Dado para taxonomizar: causa -- Formatado como (rdfs:Literal or xsd:string)</v>
      </c>
      <c r="W3535" s="27" t="s">
        <v>5366</v>
      </c>
      <c r="X3535" s="28" t="s">
        <v>1849</v>
      </c>
      <c r="Y3535" s="29" t="s">
        <v>9904</v>
      </c>
      <c r="Z3535" s="30" t="str">
        <f t="shared" si="986"/>
        <v>d.taxonomizar.117</v>
      </c>
      <c r="AA3535" s="30" t="str">
        <f t="shared" si="987"/>
        <v>Ação de taxonomizar</v>
      </c>
      <c r="AB3535" s="31" t="str">
        <f t="shared" si="982"/>
        <v>null</v>
      </c>
      <c r="AC3535" s="32" t="s">
        <v>0</v>
      </c>
      <c r="AD3535" s="31" t="str">
        <f t="shared" si="992"/>
        <v>null</v>
      </c>
      <c r="AE3535" s="32" t="s">
        <v>0</v>
      </c>
      <c r="AF3535" s="31" t="str">
        <f t="shared" si="990"/>
        <v>null</v>
      </c>
      <c r="AG3535" s="32" t="s">
        <v>0</v>
      </c>
      <c r="AH3535" s="31" t="str">
        <f t="shared" si="983"/>
        <v>null</v>
      </c>
      <c r="AI3535" s="32" t="s">
        <v>0</v>
      </c>
      <c r="AJ3535" s="31" t="str">
        <f t="shared" si="991"/>
        <v>null</v>
      </c>
      <c r="AK3535" s="32" t="s">
        <v>0</v>
      </c>
      <c r="AL3535" s="31" t="str">
        <f t="shared" si="996"/>
        <v>null</v>
      </c>
      <c r="AM3535" s="33" t="s">
        <v>0</v>
      </c>
    </row>
    <row r="3536" spans="1:39" ht="6.9" customHeight="1" x14ac:dyDescent="0.4">
      <c r="A3536" s="13">
        <v>3536</v>
      </c>
      <c r="B3536" s="14" t="s">
        <v>25</v>
      </c>
      <c r="C3536" s="35" t="str">
        <f t="shared" si="993"/>
        <v>p.taxonomizar</v>
      </c>
      <c r="D3536" s="16" t="str">
        <f t="shared" si="988"/>
        <v>é.certificação</v>
      </c>
      <c r="E3536" s="17" t="s">
        <v>26</v>
      </c>
      <c r="F3536" s="36" t="str">
        <f t="shared" si="985"/>
        <v>d.taxonomizar</v>
      </c>
      <c r="G3536" s="54" t="s">
        <v>1602</v>
      </c>
      <c r="H3536" s="20" t="s">
        <v>12846</v>
      </c>
      <c r="I3536" s="21" t="str">
        <f t="shared" si="994"/>
        <v>null</v>
      </c>
      <c r="J3536" s="42" t="s">
        <v>0</v>
      </c>
      <c r="K3536" s="42" t="s">
        <v>0</v>
      </c>
      <c r="L3536" s="42" t="s">
        <v>0</v>
      </c>
      <c r="M3536" s="42" t="s">
        <v>0</v>
      </c>
      <c r="N3536" s="22" t="s">
        <v>0</v>
      </c>
      <c r="O3536" s="42" t="s">
        <v>0</v>
      </c>
      <c r="P3536" s="42" t="s">
        <v>0</v>
      </c>
      <c r="Q3536" s="42" t="s">
        <v>1680</v>
      </c>
      <c r="R3536" s="42" t="s">
        <v>0</v>
      </c>
      <c r="S3536" s="25" t="s">
        <v>1</v>
      </c>
      <c r="T3536" s="25" t="s">
        <v>6790</v>
      </c>
      <c r="U3536" s="26" t="str">
        <f t="shared" si="995"/>
        <v>Propriedade destinada a taxonomizar: é.certificação</v>
      </c>
      <c r="V3536" s="26" t="str">
        <f t="shared" si="989"/>
        <v>Dado para taxonomizar: certificação -- Formatado como (rdfs:Literal or xsd:string)</v>
      </c>
      <c r="W3536" s="27" t="s">
        <v>5367</v>
      </c>
      <c r="X3536" s="28" t="s">
        <v>1850</v>
      </c>
      <c r="Y3536" s="29" t="s">
        <v>9905</v>
      </c>
      <c r="Z3536" s="30" t="str">
        <f t="shared" si="986"/>
        <v>d.taxonomizar.118</v>
      </c>
      <c r="AA3536" s="30" t="str">
        <f t="shared" si="987"/>
        <v>Ação de taxonomizar</v>
      </c>
      <c r="AB3536" s="31" t="str">
        <f t="shared" si="982"/>
        <v>null</v>
      </c>
      <c r="AC3536" s="32" t="s">
        <v>0</v>
      </c>
      <c r="AD3536" s="31" t="str">
        <f t="shared" si="992"/>
        <v>null</v>
      </c>
      <c r="AE3536" s="32" t="s">
        <v>0</v>
      </c>
      <c r="AF3536" s="31" t="str">
        <f t="shared" si="990"/>
        <v>null</v>
      </c>
      <c r="AG3536" s="32" t="s">
        <v>0</v>
      </c>
      <c r="AH3536" s="31" t="str">
        <f t="shared" si="983"/>
        <v>null</v>
      </c>
      <c r="AI3536" s="32" t="s">
        <v>0</v>
      </c>
      <c r="AJ3536" s="31" t="str">
        <f t="shared" si="991"/>
        <v>null</v>
      </c>
      <c r="AK3536" s="32" t="s">
        <v>0</v>
      </c>
      <c r="AL3536" s="31" t="str">
        <f t="shared" si="996"/>
        <v>null</v>
      </c>
      <c r="AM3536" s="33" t="s">
        <v>0</v>
      </c>
    </row>
    <row r="3537" spans="1:39" ht="6.9" customHeight="1" x14ac:dyDescent="0.4">
      <c r="A3537" s="13">
        <v>3537</v>
      </c>
      <c r="B3537" s="14" t="s">
        <v>25</v>
      </c>
      <c r="C3537" s="35" t="str">
        <f t="shared" si="993"/>
        <v>p.taxonomizar</v>
      </c>
      <c r="D3537" s="16" t="str">
        <f t="shared" si="988"/>
        <v>é.certificada.por</v>
      </c>
      <c r="E3537" s="17" t="s">
        <v>26</v>
      </c>
      <c r="F3537" s="36" t="str">
        <f>F3535</f>
        <v>d.taxonomizar</v>
      </c>
      <c r="G3537" s="54" t="s">
        <v>10471</v>
      </c>
      <c r="H3537" s="20" t="s">
        <v>12846</v>
      </c>
      <c r="I3537" s="21" t="str">
        <f t="shared" si="994"/>
        <v>null</v>
      </c>
      <c r="J3537" s="42" t="s">
        <v>0</v>
      </c>
      <c r="K3537" s="42" t="s">
        <v>0</v>
      </c>
      <c r="L3537" s="42" t="s">
        <v>0</v>
      </c>
      <c r="M3537" s="42" t="s">
        <v>0</v>
      </c>
      <c r="N3537" s="22" t="s">
        <v>0</v>
      </c>
      <c r="O3537" s="42" t="s">
        <v>0</v>
      </c>
      <c r="P3537" s="42" t="s">
        <v>0</v>
      </c>
      <c r="Q3537" s="42" t="s">
        <v>1681</v>
      </c>
      <c r="R3537" s="24" t="s">
        <v>1680</v>
      </c>
      <c r="S3537" s="25" t="s">
        <v>1</v>
      </c>
      <c r="T3537" s="25" t="s">
        <v>6790</v>
      </c>
      <c r="U3537" s="26" t="str">
        <f t="shared" si="995"/>
        <v>Propriedade destinada a taxonomizar: é.certificada.por</v>
      </c>
      <c r="V3537" s="26" t="str">
        <f t="shared" si="989"/>
        <v>Dado para taxonomizar: certificada.por -- Formatado como (rdfs:Literal or xsd:string)</v>
      </c>
      <c r="W3537" s="27" t="s">
        <v>10473</v>
      </c>
      <c r="X3537" s="28" t="s">
        <v>1851</v>
      </c>
      <c r="Y3537" s="29" t="s">
        <v>9906</v>
      </c>
      <c r="Z3537" s="30" t="str">
        <f t="shared" si="986"/>
        <v>d.taxonomizar.119</v>
      </c>
      <c r="AA3537" s="30" t="str">
        <f t="shared" si="987"/>
        <v>Ação de taxonomizar</v>
      </c>
      <c r="AB3537" s="31" t="str">
        <f t="shared" si="982"/>
        <v>null</v>
      </c>
      <c r="AC3537" s="32" t="s">
        <v>0</v>
      </c>
      <c r="AD3537" s="31" t="str">
        <f t="shared" si="992"/>
        <v>null</v>
      </c>
      <c r="AE3537" s="32" t="s">
        <v>0</v>
      </c>
      <c r="AF3537" s="31" t="str">
        <f t="shared" si="990"/>
        <v>null</v>
      </c>
      <c r="AG3537" s="32" t="s">
        <v>0</v>
      </c>
      <c r="AH3537" s="31" t="str">
        <f t="shared" si="983"/>
        <v>null</v>
      </c>
      <c r="AI3537" s="32" t="s">
        <v>0</v>
      </c>
      <c r="AJ3537" s="31" t="str">
        <f t="shared" si="991"/>
        <v>null</v>
      </c>
      <c r="AK3537" s="32" t="s">
        <v>0</v>
      </c>
      <c r="AL3537" s="31" t="str">
        <f t="shared" si="996"/>
        <v>null</v>
      </c>
      <c r="AM3537" s="33" t="s">
        <v>0</v>
      </c>
    </row>
    <row r="3538" spans="1:39" ht="6.9" customHeight="1" x14ac:dyDescent="0.4">
      <c r="A3538" s="13">
        <v>3538</v>
      </c>
      <c r="B3538" s="14" t="s">
        <v>25</v>
      </c>
      <c r="C3538" s="35" t="str">
        <f t="shared" si="993"/>
        <v>p.taxonomizar</v>
      </c>
      <c r="D3538" s="16" t="str">
        <f t="shared" si="988"/>
        <v>é.certificado.por</v>
      </c>
      <c r="E3538" s="17" t="s">
        <v>26</v>
      </c>
      <c r="F3538" s="36" t="str">
        <f>F3536</f>
        <v>d.taxonomizar</v>
      </c>
      <c r="G3538" s="54" t="s">
        <v>1679</v>
      </c>
      <c r="H3538" s="20" t="s">
        <v>12846</v>
      </c>
      <c r="I3538" s="21" t="str">
        <f t="shared" si="994"/>
        <v>null</v>
      </c>
      <c r="J3538" s="42" t="s">
        <v>0</v>
      </c>
      <c r="K3538" s="42" t="s">
        <v>0</v>
      </c>
      <c r="L3538" s="42" t="s">
        <v>0</v>
      </c>
      <c r="M3538" s="42" t="s">
        <v>0</v>
      </c>
      <c r="N3538" s="22" t="s">
        <v>0</v>
      </c>
      <c r="O3538" s="42" t="s">
        <v>0</v>
      </c>
      <c r="P3538" s="42" t="s">
        <v>0</v>
      </c>
      <c r="Q3538" s="42" t="s">
        <v>1681</v>
      </c>
      <c r="R3538" s="24" t="s">
        <v>10472</v>
      </c>
      <c r="S3538" s="25" t="s">
        <v>1</v>
      </c>
      <c r="T3538" s="25" t="s">
        <v>6790</v>
      </c>
      <c r="U3538" s="26" t="str">
        <f t="shared" si="995"/>
        <v>Propriedade destinada a taxonomizar: é.certificado.por</v>
      </c>
      <c r="V3538" s="26" t="str">
        <f t="shared" si="989"/>
        <v>Dado para taxonomizar: certificado.por -- Formatado como (rdfs:Literal or xsd:string)</v>
      </c>
      <c r="W3538" s="27" t="s">
        <v>10473</v>
      </c>
      <c r="X3538" s="28" t="s">
        <v>1851</v>
      </c>
      <c r="Y3538" s="29" t="s">
        <v>9906</v>
      </c>
      <c r="Z3538" s="30" t="str">
        <f t="shared" si="986"/>
        <v>d.taxonomizar.120</v>
      </c>
      <c r="AA3538" s="30" t="str">
        <f t="shared" si="987"/>
        <v>Ação de taxonomizar</v>
      </c>
      <c r="AB3538" s="31" t="str">
        <f t="shared" si="982"/>
        <v>null</v>
      </c>
      <c r="AC3538" s="32" t="s">
        <v>0</v>
      </c>
      <c r="AD3538" s="31" t="str">
        <f t="shared" si="992"/>
        <v>null</v>
      </c>
      <c r="AE3538" s="32" t="s">
        <v>0</v>
      </c>
      <c r="AF3538" s="31" t="str">
        <f t="shared" si="990"/>
        <v>null</v>
      </c>
      <c r="AG3538" s="32" t="s">
        <v>0</v>
      </c>
      <c r="AH3538" s="31" t="str">
        <f t="shared" si="983"/>
        <v>null</v>
      </c>
      <c r="AI3538" s="32" t="s">
        <v>0</v>
      </c>
      <c r="AJ3538" s="31" t="str">
        <f t="shared" si="991"/>
        <v>null</v>
      </c>
      <c r="AK3538" s="32" t="s">
        <v>0</v>
      </c>
      <c r="AL3538" s="31" t="str">
        <f t="shared" si="996"/>
        <v>null</v>
      </c>
      <c r="AM3538" s="33" t="s">
        <v>0</v>
      </c>
    </row>
    <row r="3539" spans="1:39" ht="6.9" customHeight="1" x14ac:dyDescent="0.4">
      <c r="A3539" s="13">
        <v>3539</v>
      </c>
      <c r="B3539" s="14" t="s">
        <v>25</v>
      </c>
      <c r="C3539" s="35" t="str">
        <f t="shared" si="993"/>
        <v>p.taxonomizar</v>
      </c>
      <c r="D3539" s="16" t="str">
        <f t="shared" si="988"/>
        <v>é.comentário</v>
      </c>
      <c r="E3539" s="17" t="s">
        <v>26</v>
      </c>
      <c r="F3539" s="36" t="str">
        <f t="shared" ref="F3539:F3561" si="997">F3538</f>
        <v>d.taxonomizar</v>
      </c>
      <c r="G3539" s="54" t="s">
        <v>1622</v>
      </c>
      <c r="H3539" s="20" t="s">
        <v>12846</v>
      </c>
      <c r="I3539" s="21" t="str">
        <f t="shared" si="994"/>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995"/>
        <v>Propriedade destinada a taxonomizar: é.comentário</v>
      </c>
      <c r="V3539" s="26" t="str">
        <f t="shared" si="989"/>
        <v>Dado para taxonomizar: comentário -- Formatado como (rdfs:Literal or xsd:string)</v>
      </c>
      <c r="W3539" s="27" t="s">
        <v>5368</v>
      </c>
      <c r="X3539" s="28" t="s">
        <v>2608</v>
      </c>
      <c r="Y3539" s="29" t="s">
        <v>9907</v>
      </c>
      <c r="Z3539" s="30" t="str">
        <f t="shared" si="986"/>
        <v>d.taxonomizar.121</v>
      </c>
      <c r="AA3539" s="30" t="str">
        <f t="shared" si="987"/>
        <v>Ação de taxonomizar</v>
      </c>
      <c r="AB3539" s="31" t="str">
        <f t="shared" si="982"/>
        <v>null</v>
      </c>
      <c r="AC3539" s="32" t="s">
        <v>0</v>
      </c>
      <c r="AD3539" s="31" t="str">
        <f t="shared" si="992"/>
        <v>null</v>
      </c>
      <c r="AE3539" s="32" t="s">
        <v>0</v>
      </c>
      <c r="AF3539" s="31" t="str">
        <f t="shared" si="990"/>
        <v>null</v>
      </c>
      <c r="AG3539" s="32" t="s">
        <v>0</v>
      </c>
      <c r="AH3539" s="31" t="str">
        <f t="shared" si="983"/>
        <v>null</v>
      </c>
      <c r="AI3539" s="32" t="s">
        <v>0</v>
      </c>
      <c r="AJ3539" s="31" t="str">
        <f t="shared" si="991"/>
        <v>null</v>
      </c>
      <c r="AK3539" s="32" t="s">
        <v>0</v>
      </c>
      <c r="AL3539" s="31" t="str">
        <f t="shared" si="996"/>
        <v>null</v>
      </c>
      <c r="AM3539" s="33" t="s">
        <v>0</v>
      </c>
    </row>
    <row r="3540" spans="1:39" ht="6.9" customHeight="1" x14ac:dyDescent="0.4">
      <c r="A3540" s="13">
        <v>3540</v>
      </c>
      <c r="B3540" s="14" t="s">
        <v>25</v>
      </c>
      <c r="C3540" s="35" t="str">
        <f t="shared" si="993"/>
        <v>p.taxonomizar</v>
      </c>
      <c r="D3540" s="16" t="str">
        <f t="shared" si="988"/>
        <v>é.complementada.com.nota</v>
      </c>
      <c r="E3540" s="17" t="s">
        <v>26</v>
      </c>
      <c r="F3540" s="36" t="str">
        <f t="shared" si="997"/>
        <v>d.taxonomizar</v>
      </c>
      <c r="G3540" s="54" t="s">
        <v>1610</v>
      </c>
      <c r="H3540" s="20" t="s">
        <v>12846</v>
      </c>
      <c r="I3540" s="21" t="str">
        <f t="shared" si="994"/>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995"/>
        <v>Propriedade destinada a taxonomizar: é.complementada.com.nota</v>
      </c>
      <c r="V3540" s="26" t="str">
        <f t="shared" si="989"/>
        <v>Dado para taxonomizar: complementada.com.nota -- Formatado como (rdfs:Literal or xsd:string)</v>
      </c>
      <c r="W3540" s="27" t="s">
        <v>5369</v>
      </c>
      <c r="X3540" s="28" t="s">
        <v>2607</v>
      </c>
      <c r="Y3540" s="29" t="s">
        <v>9908</v>
      </c>
      <c r="Z3540" s="30" t="str">
        <f t="shared" si="986"/>
        <v>d.taxonomizar.122</v>
      </c>
      <c r="AA3540" s="30" t="str">
        <f t="shared" si="987"/>
        <v>Ação de taxonomizar</v>
      </c>
      <c r="AB3540" s="31" t="str">
        <f t="shared" si="982"/>
        <v>null</v>
      </c>
      <c r="AC3540" s="32" t="s">
        <v>0</v>
      </c>
      <c r="AD3540" s="31" t="str">
        <f t="shared" si="992"/>
        <v>null</v>
      </c>
      <c r="AE3540" s="32" t="s">
        <v>0</v>
      </c>
      <c r="AF3540" s="31" t="str">
        <f t="shared" si="990"/>
        <v>null</v>
      </c>
      <c r="AG3540" s="32" t="s">
        <v>0</v>
      </c>
      <c r="AH3540" s="31" t="str">
        <f t="shared" si="983"/>
        <v>null</v>
      </c>
      <c r="AI3540" s="32" t="s">
        <v>0</v>
      </c>
      <c r="AJ3540" s="31" t="str">
        <f t="shared" si="991"/>
        <v>null</v>
      </c>
      <c r="AK3540" s="32" t="s">
        <v>0</v>
      </c>
      <c r="AL3540" s="31" t="str">
        <f t="shared" si="996"/>
        <v>null</v>
      </c>
      <c r="AM3540" s="33" t="s">
        <v>0</v>
      </c>
    </row>
    <row r="3541" spans="1:39" ht="6.9" customHeight="1" x14ac:dyDescent="0.4">
      <c r="A3541" s="13">
        <v>3541</v>
      </c>
      <c r="B3541" s="14" t="s">
        <v>25</v>
      </c>
      <c r="C3541" s="35" t="str">
        <f t="shared" si="993"/>
        <v>p.taxonomizar</v>
      </c>
      <c r="D3541" s="16" t="str">
        <f t="shared" si="988"/>
        <v>é.condição.de.elegibilidade</v>
      </c>
      <c r="E3541" s="17" t="s">
        <v>26</v>
      </c>
      <c r="F3541" s="36" t="str">
        <f t="shared" si="997"/>
        <v>d.taxonomizar</v>
      </c>
      <c r="G3541" s="54" t="s">
        <v>1603</v>
      </c>
      <c r="H3541" s="20" t="s">
        <v>12846</v>
      </c>
      <c r="I3541" s="21" t="str">
        <f t="shared" si="994"/>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995"/>
        <v>Propriedade destinada a taxonomizar: é.condição.de.elegibilidade</v>
      </c>
      <c r="V3541" s="26" t="str">
        <f t="shared" si="989"/>
        <v>Dado para taxonomizar: condição.de.elegibilidade -- Formatado como (rdfs:Literal or xsd:string)</v>
      </c>
      <c r="W3541" s="27" t="s">
        <v>5370</v>
      </c>
      <c r="X3541" s="28" t="s">
        <v>1852</v>
      </c>
      <c r="Y3541" s="29" t="s">
        <v>9909</v>
      </c>
      <c r="Z3541" s="30" t="str">
        <f t="shared" si="986"/>
        <v>d.taxonomizar.123</v>
      </c>
      <c r="AA3541" s="30" t="str">
        <f t="shared" si="987"/>
        <v>Ação de taxonomizar</v>
      </c>
      <c r="AB3541" s="31" t="str">
        <f t="shared" si="982"/>
        <v>null</v>
      </c>
      <c r="AC3541" s="32" t="s">
        <v>0</v>
      </c>
      <c r="AD3541" s="31" t="str">
        <f t="shared" si="992"/>
        <v>null</v>
      </c>
      <c r="AE3541" s="32" t="s">
        <v>0</v>
      </c>
      <c r="AF3541" s="31" t="str">
        <f t="shared" si="990"/>
        <v>null</v>
      </c>
      <c r="AG3541" s="32" t="s">
        <v>0</v>
      </c>
      <c r="AH3541" s="31" t="str">
        <f t="shared" si="983"/>
        <v>null</v>
      </c>
      <c r="AI3541" s="32" t="s">
        <v>0</v>
      </c>
      <c r="AJ3541" s="31" t="str">
        <f t="shared" si="991"/>
        <v>null</v>
      </c>
      <c r="AK3541" s="32" t="s">
        <v>0</v>
      </c>
      <c r="AL3541" s="31" t="str">
        <f t="shared" si="996"/>
        <v>null</v>
      </c>
      <c r="AM3541" s="33" t="s">
        <v>0</v>
      </c>
    </row>
    <row r="3542" spans="1:39" ht="6.9" customHeight="1" x14ac:dyDescent="0.4">
      <c r="A3542" s="13">
        <v>3542</v>
      </c>
      <c r="B3542" s="14" t="s">
        <v>25</v>
      </c>
      <c r="C3542" s="35" t="str">
        <f t="shared" si="993"/>
        <v>p.taxonomizar</v>
      </c>
      <c r="D3542" s="16" t="str">
        <f t="shared" si="988"/>
        <v>é.consequência</v>
      </c>
      <c r="E3542" s="17" t="s">
        <v>26</v>
      </c>
      <c r="F3542" s="36" t="str">
        <f t="shared" si="997"/>
        <v>d.taxonomizar</v>
      </c>
      <c r="G3542" s="54" t="s">
        <v>1634</v>
      </c>
      <c r="H3542" s="20" t="s">
        <v>12846</v>
      </c>
      <c r="I3542" s="21" t="str">
        <f t="shared" si="994"/>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95"/>
        <v>Propriedade destinada a taxonomizar: é.consequência</v>
      </c>
      <c r="V3542" s="26" t="str">
        <f t="shared" si="989"/>
        <v>Dado para taxonomizar: consequência -- Formatado como (rdfs:Literal or xsd:string)</v>
      </c>
      <c r="W3542" s="27" t="s">
        <v>5371</v>
      </c>
      <c r="X3542" s="28" t="s">
        <v>1853</v>
      </c>
      <c r="Y3542" s="29" t="s">
        <v>9910</v>
      </c>
      <c r="Z3542" s="30" t="str">
        <f t="shared" si="986"/>
        <v>d.taxonomizar.124</v>
      </c>
      <c r="AA3542" s="30" t="str">
        <f t="shared" si="987"/>
        <v>Ação de taxonomizar</v>
      </c>
      <c r="AB3542" s="31" t="str">
        <f t="shared" si="982"/>
        <v>null</v>
      </c>
      <c r="AC3542" s="32" t="s">
        <v>0</v>
      </c>
      <c r="AD3542" s="31" t="str">
        <f t="shared" si="992"/>
        <v>null</v>
      </c>
      <c r="AE3542" s="32" t="s">
        <v>0</v>
      </c>
      <c r="AF3542" s="31" t="str">
        <f t="shared" si="990"/>
        <v>null</v>
      </c>
      <c r="AG3542" s="32" t="s">
        <v>0</v>
      </c>
      <c r="AH3542" s="31" t="str">
        <f t="shared" si="983"/>
        <v>null</v>
      </c>
      <c r="AI3542" s="32" t="s">
        <v>0</v>
      </c>
      <c r="AJ3542" s="31" t="str">
        <f t="shared" si="991"/>
        <v>null</v>
      </c>
      <c r="AK3542" s="32" t="s">
        <v>0</v>
      </c>
      <c r="AL3542" s="31" t="str">
        <f t="shared" si="996"/>
        <v>null</v>
      </c>
      <c r="AM3542" s="33" t="s">
        <v>0</v>
      </c>
    </row>
    <row r="3543" spans="1:39" ht="6.9" customHeight="1" x14ac:dyDescent="0.4">
      <c r="A3543" s="13">
        <v>3543</v>
      </c>
      <c r="B3543" s="14" t="s">
        <v>25</v>
      </c>
      <c r="C3543" s="35" t="str">
        <f t="shared" si="993"/>
        <v>p.taxonomizar</v>
      </c>
      <c r="D3543" s="16" t="str">
        <f t="shared" si="988"/>
        <v>é.consultor.técnico</v>
      </c>
      <c r="E3543" s="17" t="s">
        <v>26</v>
      </c>
      <c r="F3543" s="36" t="str">
        <f t="shared" si="997"/>
        <v>d.taxonomizar</v>
      </c>
      <c r="G3543" s="54" t="s">
        <v>1686</v>
      </c>
      <c r="H3543" s="20" t="s">
        <v>12846</v>
      </c>
      <c r="I3543" s="21" t="str">
        <f t="shared" si="994"/>
        <v>null</v>
      </c>
      <c r="J3543" s="42" t="s">
        <v>0</v>
      </c>
      <c r="K3543" s="42" t="s">
        <v>0</v>
      </c>
      <c r="L3543" s="42" t="s">
        <v>0</v>
      </c>
      <c r="M3543" s="42" t="s">
        <v>0</v>
      </c>
      <c r="N3543" s="22" t="s">
        <v>0</v>
      </c>
      <c r="O3543" s="42" t="s">
        <v>0</v>
      </c>
      <c r="P3543" s="42" t="s">
        <v>0</v>
      </c>
      <c r="Q3543" s="42" t="s">
        <v>0</v>
      </c>
      <c r="R3543" s="42" t="s">
        <v>0</v>
      </c>
      <c r="S3543" s="25" t="s">
        <v>1</v>
      </c>
      <c r="T3543" s="25" t="s">
        <v>6790</v>
      </c>
      <c r="U3543" s="26" t="str">
        <f t="shared" si="995"/>
        <v>Propriedade destinada a taxonomizar: é.consultor.técnico</v>
      </c>
      <c r="V3543" s="26" t="str">
        <f t="shared" si="989"/>
        <v>Dado para taxonomizar: consultor.técnico -- Formatado como (rdfs:Literal or xsd:string)</v>
      </c>
      <c r="W3543" s="27" t="s">
        <v>5372</v>
      </c>
      <c r="X3543" s="28" t="s">
        <v>1854</v>
      </c>
      <c r="Y3543" s="29" t="s">
        <v>9911</v>
      </c>
      <c r="Z3543" s="30" t="str">
        <f t="shared" si="986"/>
        <v>d.taxonomizar.125</v>
      </c>
      <c r="AA3543" s="30" t="str">
        <f t="shared" si="987"/>
        <v>Ação de taxonomizar</v>
      </c>
      <c r="AB3543" s="31" t="str">
        <f t="shared" si="982"/>
        <v>null</v>
      </c>
      <c r="AC3543" s="32" t="s">
        <v>0</v>
      </c>
      <c r="AD3543" s="31" t="str">
        <f t="shared" si="992"/>
        <v>null</v>
      </c>
      <c r="AE3543" s="32" t="s">
        <v>0</v>
      </c>
      <c r="AF3543" s="31" t="str">
        <f t="shared" si="990"/>
        <v>null</v>
      </c>
      <c r="AG3543" s="32" t="s">
        <v>0</v>
      </c>
      <c r="AH3543" s="31" t="str">
        <f t="shared" si="983"/>
        <v>null</v>
      </c>
      <c r="AI3543" s="32" t="s">
        <v>0</v>
      </c>
      <c r="AJ3543" s="31" t="str">
        <f t="shared" si="991"/>
        <v>null</v>
      </c>
      <c r="AK3543" s="32" t="s">
        <v>0</v>
      </c>
      <c r="AL3543" s="31" t="str">
        <f t="shared" si="996"/>
        <v>null</v>
      </c>
      <c r="AM3543" s="33" t="s">
        <v>0</v>
      </c>
    </row>
    <row r="3544" spans="1:39" ht="6.9" customHeight="1" x14ac:dyDescent="0.4">
      <c r="A3544" s="13">
        <v>3544</v>
      </c>
      <c r="B3544" s="14" t="s">
        <v>25</v>
      </c>
      <c r="C3544" s="35" t="str">
        <f t="shared" si="993"/>
        <v>p.taxonomizar</v>
      </c>
      <c r="D3544" s="16" t="str">
        <f t="shared" si="988"/>
        <v>é.contribuição.substancial.de</v>
      </c>
      <c r="E3544" s="17" t="s">
        <v>26</v>
      </c>
      <c r="F3544" s="36" t="str">
        <f t="shared" si="997"/>
        <v>d.taxonomizar</v>
      </c>
      <c r="G3544" s="54" t="s">
        <v>1683</v>
      </c>
      <c r="H3544" s="20" t="s">
        <v>12846</v>
      </c>
      <c r="I3544" s="21" t="str">
        <f t="shared" si="994"/>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995"/>
        <v>Propriedade destinada a taxonomizar: é.contribuição.substancial.de</v>
      </c>
      <c r="V3544" s="26" t="str">
        <f t="shared" si="989"/>
        <v>Dado para taxonomizar: contribuição.substancial.de -- Formatado como (rdfs:Literal or xsd:string)</v>
      </c>
      <c r="W3544" s="27" t="s">
        <v>5373</v>
      </c>
      <c r="X3544" s="28" t="s">
        <v>1855</v>
      </c>
      <c r="Y3544" s="29" t="s">
        <v>9912</v>
      </c>
      <c r="Z3544" s="30" t="str">
        <f t="shared" si="986"/>
        <v>d.taxonomizar.126</v>
      </c>
      <c r="AA3544" s="30" t="str">
        <f t="shared" si="987"/>
        <v>Ação de taxonomizar</v>
      </c>
      <c r="AB3544" s="31" t="str">
        <f t="shared" si="982"/>
        <v>null</v>
      </c>
      <c r="AC3544" s="32" t="s">
        <v>0</v>
      </c>
      <c r="AD3544" s="31" t="str">
        <f t="shared" si="992"/>
        <v>null</v>
      </c>
      <c r="AE3544" s="32" t="s">
        <v>0</v>
      </c>
      <c r="AF3544" s="31" t="str">
        <f t="shared" si="990"/>
        <v>null</v>
      </c>
      <c r="AG3544" s="32" t="s">
        <v>0</v>
      </c>
      <c r="AH3544" s="31" t="str">
        <f t="shared" si="983"/>
        <v>null</v>
      </c>
      <c r="AI3544" s="32" t="s">
        <v>0</v>
      </c>
      <c r="AJ3544" s="31" t="str">
        <f t="shared" si="991"/>
        <v>null</v>
      </c>
      <c r="AK3544" s="32" t="s">
        <v>0</v>
      </c>
      <c r="AL3544" s="31" t="str">
        <f t="shared" si="996"/>
        <v>null</v>
      </c>
      <c r="AM3544" s="33" t="s">
        <v>0</v>
      </c>
    </row>
    <row r="3545" spans="1:39" ht="6.9" customHeight="1" x14ac:dyDescent="0.4">
      <c r="A3545" s="13">
        <v>3545</v>
      </c>
      <c r="B3545" s="14" t="s">
        <v>25</v>
      </c>
      <c r="C3545" s="35" t="str">
        <f t="shared" si="993"/>
        <v>p.taxonomizar</v>
      </c>
      <c r="D3545" s="16" t="str">
        <f t="shared" si="988"/>
        <v>é.critério</v>
      </c>
      <c r="E3545" s="17" t="s">
        <v>26</v>
      </c>
      <c r="F3545" s="36" t="str">
        <f t="shared" si="997"/>
        <v>d.taxonomizar</v>
      </c>
      <c r="G3545" s="54" t="s">
        <v>1615</v>
      </c>
      <c r="H3545" s="20" t="s">
        <v>12846</v>
      </c>
      <c r="I3545" s="21" t="str">
        <f t="shared" si="994"/>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995"/>
        <v>Propriedade destinada a taxonomizar: é.critério</v>
      </c>
      <c r="V3545" s="26" t="str">
        <f t="shared" si="989"/>
        <v>Dado para taxonomizar: critério -- Formatado como (rdfs:Literal or xsd:string)</v>
      </c>
      <c r="W3545" s="27" t="s">
        <v>5374</v>
      </c>
      <c r="X3545" s="28" t="s">
        <v>1856</v>
      </c>
      <c r="Y3545" s="29" t="s">
        <v>9913</v>
      </c>
      <c r="Z3545" s="30" t="str">
        <f t="shared" si="986"/>
        <v>d.taxonomizar.127</v>
      </c>
      <c r="AA3545" s="30" t="str">
        <f t="shared" si="987"/>
        <v>Ação de taxonomizar</v>
      </c>
      <c r="AB3545" s="31" t="str">
        <f t="shared" si="982"/>
        <v>null</v>
      </c>
      <c r="AC3545" s="32" t="s">
        <v>0</v>
      </c>
      <c r="AD3545" s="31" t="str">
        <f t="shared" si="992"/>
        <v>null</v>
      </c>
      <c r="AE3545" s="32" t="s">
        <v>0</v>
      </c>
      <c r="AF3545" s="31" t="str">
        <f t="shared" si="990"/>
        <v>null</v>
      </c>
      <c r="AG3545" s="32" t="s">
        <v>0</v>
      </c>
      <c r="AH3545" s="31" t="str">
        <f t="shared" si="983"/>
        <v>null</v>
      </c>
      <c r="AI3545" s="32" t="s">
        <v>0</v>
      </c>
      <c r="AJ3545" s="31" t="str">
        <f t="shared" si="991"/>
        <v>null</v>
      </c>
      <c r="AK3545" s="32" t="s">
        <v>0</v>
      </c>
      <c r="AL3545" s="31" t="str">
        <f t="shared" si="996"/>
        <v>null</v>
      </c>
      <c r="AM3545" s="33" t="s">
        <v>0</v>
      </c>
    </row>
    <row r="3546" spans="1:39" ht="6.9" customHeight="1" x14ac:dyDescent="0.4">
      <c r="A3546" s="13">
        <v>3546</v>
      </c>
      <c r="B3546" s="14" t="s">
        <v>25</v>
      </c>
      <c r="C3546" s="35" t="str">
        <f t="shared" si="993"/>
        <v>p.taxonomizar</v>
      </c>
      <c r="D3546" s="16" t="str">
        <f t="shared" si="988"/>
        <v>é.critério.de</v>
      </c>
      <c r="E3546" s="17" t="s">
        <v>26</v>
      </c>
      <c r="F3546" s="36" t="str">
        <f t="shared" si="997"/>
        <v>d.taxonomizar</v>
      </c>
      <c r="G3546" s="54" t="s">
        <v>1604</v>
      </c>
      <c r="H3546" s="20" t="s">
        <v>12846</v>
      </c>
      <c r="I3546" s="21" t="str">
        <f t="shared" si="994"/>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95"/>
        <v>Propriedade destinada a taxonomizar: é.critério.de</v>
      </c>
      <c r="V3546" s="26" t="str">
        <f t="shared" si="989"/>
        <v>Dado para taxonomizar: critério.de -- Formatado como (rdfs:Literal or xsd:string)</v>
      </c>
      <c r="W3546" s="27" t="s">
        <v>5374</v>
      </c>
      <c r="X3546" s="28" t="s">
        <v>1856</v>
      </c>
      <c r="Y3546" s="29" t="s">
        <v>9913</v>
      </c>
      <c r="Z3546" s="30" t="str">
        <f t="shared" si="986"/>
        <v>d.taxonomizar.128</v>
      </c>
      <c r="AA3546" s="30" t="str">
        <f t="shared" si="987"/>
        <v>Ação de taxonomizar</v>
      </c>
      <c r="AB3546" s="31" t="str">
        <f t="shared" si="982"/>
        <v>null</v>
      </c>
      <c r="AC3546" s="32" t="s">
        <v>0</v>
      </c>
      <c r="AD3546" s="31" t="str">
        <f t="shared" si="992"/>
        <v>null</v>
      </c>
      <c r="AE3546" s="32" t="s">
        <v>0</v>
      </c>
      <c r="AF3546" s="31" t="str">
        <f t="shared" si="990"/>
        <v>null</v>
      </c>
      <c r="AG3546" s="32" t="s">
        <v>0</v>
      </c>
      <c r="AH3546" s="31" t="str">
        <f t="shared" si="983"/>
        <v>null</v>
      </c>
      <c r="AI3546" s="32" t="s">
        <v>0</v>
      </c>
      <c r="AJ3546" s="31" t="str">
        <f t="shared" si="991"/>
        <v>null</v>
      </c>
      <c r="AK3546" s="32" t="s">
        <v>0</v>
      </c>
      <c r="AL3546" s="31" t="str">
        <f t="shared" si="996"/>
        <v>null</v>
      </c>
      <c r="AM3546" s="33" t="s">
        <v>0</v>
      </c>
    </row>
    <row r="3547" spans="1:39" ht="6.9" customHeight="1" x14ac:dyDescent="0.4">
      <c r="A3547" s="13">
        <v>3547</v>
      </c>
      <c r="B3547" s="14" t="s">
        <v>25</v>
      </c>
      <c r="C3547" s="35" t="str">
        <f t="shared" si="993"/>
        <v>p.taxonomizar</v>
      </c>
      <c r="D3547" s="16" t="str">
        <f t="shared" si="988"/>
        <v>é.dimensão.taxonómica</v>
      </c>
      <c r="E3547" s="17" t="s">
        <v>26</v>
      </c>
      <c r="F3547" s="36" t="str">
        <f t="shared" si="997"/>
        <v>d.taxonomizar</v>
      </c>
      <c r="G3547" s="54" t="s">
        <v>5653</v>
      </c>
      <c r="H3547" s="20" t="s">
        <v>12846</v>
      </c>
      <c r="I3547" s="21" t="str">
        <f t="shared" si="994"/>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995"/>
        <v>Propriedade destinada a taxonomizar: é.dimensão.taxonómica</v>
      </c>
      <c r="V3547" s="26" t="str">
        <f t="shared" si="989"/>
        <v>Dado para taxonomizar: dimensão.taxonómica -- Formatado como (rdfs:Literal or xsd:string)</v>
      </c>
      <c r="W3547" s="27" t="s">
        <v>5375</v>
      </c>
      <c r="X3547" s="28" t="s">
        <v>1857</v>
      </c>
      <c r="Y3547" s="29" t="s">
        <v>9914</v>
      </c>
      <c r="Z3547" s="30" t="str">
        <f t="shared" si="986"/>
        <v>d.taxonomizar.129</v>
      </c>
      <c r="AA3547" s="30" t="str">
        <f t="shared" si="987"/>
        <v>Ação de taxonomizar</v>
      </c>
      <c r="AB3547" s="31" t="str">
        <f t="shared" si="982"/>
        <v>null</v>
      </c>
      <c r="AC3547" s="32" t="s">
        <v>0</v>
      </c>
      <c r="AD3547" s="31" t="str">
        <f t="shared" si="992"/>
        <v>null</v>
      </c>
      <c r="AE3547" s="32" t="s">
        <v>0</v>
      </c>
      <c r="AF3547" s="31" t="str">
        <f t="shared" si="990"/>
        <v>null</v>
      </c>
      <c r="AG3547" s="32" t="s">
        <v>0</v>
      </c>
      <c r="AH3547" s="31" t="str">
        <f t="shared" si="983"/>
        <v>null</v>
      </c>
      <c r="AI3547" s="32" t="s">
        <v>0</v>
      </c>
      <c r="AJ3547" s="31" t="str">
        <f t="shared" si="991"/>
        <v>null</v>
      </c>
      <c r="AK3547" s="32" t="s">
        <v>0</v>
      </c>
      <c r="AL3547" s="31" t="str">
        <f t="shared" si="996"/>
        <v>null</v>
      </c>
      <c r="AM3547" s="33" t="s">
        <v>0</v>
      </c>
    </row>
    <row r="3548" spans="1:39" ht="6.9" customHeight="1" x14ac:dyDescent="0.4">
      <c r="A3548" s="13">
        <v>3548</v>
      </c>
      <c r="B3548" s="14" t="s">
        <v>25</v>
      </c>
      <c r="C3548" s="35" t="str">
        <f t="shared" si="993"/>
        <v>p.taxonomizar</v>
      </c>
      <c r="D3548" s="16" t="str">
        <f t="shared" si="988"/>
        <v>é.disponível.em</v>
      </c>
      <c r="E3548" s="17" t="s">
        <v>26</v>
      </c>
      <c r="F3548" s="36" t="str">
        <f t="shared" si="997"/>
        <v>d.taxonomizar</v>
      </c>
      <c r="G3548" s="54" t="s">
        <v>1616</v>
      </c>
      <c r="H3548" s="20" t="s">
        <v>12846</v>
      </c>
      <c r="I3548" s="21" t="str">
        <f t="shared" si="994"/>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95"/>
        <v>Propriedade destinada a taxonomizar: é.disponível.em</v>
      </c>
      <c r="V3548" s="26" t="str">
        <f t="shared" si="989"/>
        <v>Dado para taxonomizar: disponível.em -- Formatado como (rdfs:Literal or xsd:string)</v>
      </c>
      <c r="W3548" s="27" t="s">
        <v>5376</v>
      </c>
      <c r="X3548" s="28" t="s">
        <v>1858</v>
      </c>
      <c r="Y3548" s="29" t="s">
        <v>9915</v>
      </c>
      <c r="Z3548" s="30" t="str">
        <f t="shared" si="986"/>
        <v>d.taxonomizar.130</v>
      </c>
      <c r="AA3548" s="30" t="str">
        <f t="shared" si="987"/>
        <v>Ação de taxonomizar</v>
      </c>
      <c r="AB3548" s="31" t="str">
        <f t="shared" si="982"/>
        <v>null</v>
      </c>
      <c r="AC3548" s="32" t="s">
        <v>0</v>
      </c>
      <c r="AD3548" s="31" t="str">
        <f t="shared" si="992"/>
        <v>null</v>
      </c>
      <c r="AE3548" s="32" t="s">
        <v>0</v>
      </c>
      <c r="AF3548" s="31" t="str">
        <f t="shared" si="990"/>
        <v>null</v>
      </c>
      <c r="AG3548" s="32" t="s">
        <v>0</v>
      </c>
      <c r="AH3548" s="31" t="str">
        <f t="shared" si="983"/>
        <v>null</v>
      </c>
      <c r="AI3548" s="32" t="s">
        <v>0</v>
      </c>
      <c r="AJ3548" s="31" t="str">
        <f t="shared" si="991"/>
        <v>null</v>
      </c>
      <c r="AK3548" s="32" t="s">
        <v>0</v>
      </c>
      <c r="AL3548" s="31" t="str">
        <f t="shared" si="996"/>
        <v>null</v>
      </c>
      <c r="AM3548" s="33" t="s">
        <v>0</v>
      </c>
    </row>
    <row r="3549" spans="1:39" ht="6.9" customHeight="1" x14ac:dyDescent="0.4">
      <c r="A3549" s="13">
        <v>3549</v>
      </c>
      <c r="B3549" s="14" t="s">
        <v>25</v>
      </c>
      <c r="C3549" s="35" t="str">
        <f t="shared" si="993"/>
        <v>p.taxonomizar</v>
      </c>
      <c r="D3549" s="16" t="str">
        <f t="shared" si="988"/>
        <v>é.eixo.temático</v>
      </c>
      <c r="E3549" s="17" t="s">
        <v>26</v>
      </c>
      <c r="F3549" s="36" t="str">
        <f t="shared" si="997"/>
        <v>d.taxonomizar</v>
      </c>
      <c r="G3549" s="54" t="s">
        <v>1649</v>
      </c>
      <c r="H3549" s="20" t="s">
        <v>12846</v>
      </c>
      <c r="I3549" s="21" t="str">
        <f t="shared" si="994"/>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995"/>
        <v>Propriedade destinada a taxonomizar: é.eixo.temático</v>
      </c>
      <c r="V3549" s="26" t="str">
        <f t="shared" si="989"/>
        <v>Dado para taxonomizar: eixo.temático -- Formatado como (rdfs:Literal or xsd:string)</v>
      </c>
      <c r="W3549" s="27" t="s">
        <v>5377</v>
      </c>
      <c r="X3549" s="28" t="s">
        <v>1859</v>
      </c>
      <c r="Y3549" s="29" t="s">
        <v>9916</v>
      </c>
      <c r="Z3549" s="30" t="str">
        <f t="shared" si="986"/>
        <v>d.taxonomizar.131</v>
      </c>
      <c r="AA3549" s="30" t="str">
        <f t="shared" si="987"/>
        <v>Ação de taxonomizar</v>
      </c>
      <c r="AB3549" s="31" t="str">
        <f t="shared" ref="AB3549:AB3612" si="998">IF(AC3549="null", "null", "categoria.revit")</f>
        <v>null</v>
      </c>
      <c r="AC3549" s="32" t="s">
        <v>0</v>
      </c>
      <c r="AD3549" s="31" t="str">
        <f t="shared" si="992"/>
        <v>null</v>
      </c>
      <c r="AE3549" s="32" t="s">
        <v>0</v>
      </c>
      <c r="AF3549" s="31" t="str">
        <f t="shared" si="990"/>
        <v>null</v>
      </c>
      <c r="AG3549" s="32" t="s">
        <v>0</v>
      </c>
      <c r="AH3549" s="31" t="str">
        <f t="shared" ref="AH3549:AH3612" si="999">IF(AI3549="null", "null", "classe.ifc")</f>
        <v>null</v>
      </c>
      <c r="AI3549" s="32" t="s">
        <v>0</v>
      </c>
      <c r="AJ3549" s="31" t="str">
        <f t="shared" si="991"/>
        <v>null</v>
      </c>
      <c r="AK3549" s="32" t="s">
        <v>0</v>
      </c>
      <c r="AL3549" s="31" t="str">
        <f t="shared" si="996"/>
        <v>null</v>
      </c>
      <c r="AM3549" s="33" t="s">
        <v>0</v>
      </c>
    </row>
    <row r="3550" spans="1:39" ht="6.9" customHeight="1" x14ac:dyDescent="0.4">
      <c r="A3550" s="13">
        <v>3550</v>
      </c>
      <c r="B3550" s="14" t="s">
        <v>25</v>
      </c>
      <c r="C3550" s="35" t="str">
        <f t="shared" si="993"/>
        <v>p.taxonomizar</v>
      </c>
      <c r="D3550" s="16" t="str">
        <f t="shared" si="988"/>
        <v>é.elegível.de</v>
      </c>
      <c r="E3550" s="17" t="s">
        <v>26</v>
      </c>
      <c r="F3550" s="36" t="str">
        <f t="shared" si="997"/>
        <v>d.taxonomizar</v>
      </c>
      <c r="G3550" s="54" t="s">
        <v>1648</v>
      </c>
      <c r="H3550" s="20" t="s">
        <v>12846</v>
      </c>
      <c r="I3550" s="21" t="str">
        <f t="shared" si="994"/>
        <v>null</v>
      </c>
      <c r="J3550" s="42" t="s">
        <v>0</v>
      </c>
      <c r="K3550" s="42" t="s">
        <v>0</v>
      </c>
      <c r="L3550" s="42" t="s">
        <v>0</v>
      </c>
      <c r="M3550" s="42" t="s">
        <v>0</v>
      </c>
      <c r="N3550" s="22" t="s">
        <v>0</v>
      </c>
      <c r="O3550" s="42" t="s">
        <v>0</v>
      </c>
      <c r="P3550" s="42" t="s">
        <v>0</v>
      </c>
      <c r="Q3550" s="42" t="s">
        <v>0</v>
      </c>
      <c r="R3550" s="42" t="s">
        <v>0</v>
      </c>
      <c r="S3550" s="25" t="s">
        <v>1</v>
      </c>
      <c r="T3550" s="25" t="s">
        <v>6790</v>
      </c>
      <c r="U3550" s="26" t="str">
        <f t="shared" si="995"/>
        <v>Propriedade destinada a taxonomizar: é.elegível.de</v>
      </c>
      <c r="V3550" s="26" t="str">
        <f t="shared" si="989"/>
        <v>Dado para taxonomizar: elegível.de -- Formatado como (rdfs:Literal or xsd:string)</v>
      </c>
      <c r="W3550" s="27" t="s">
        <v>5378</v>
      </c>
      <c r="X3550" s="28" t="s">
        <v>1860</v>
      </c>
      <c r="Y3550" s="29" t="s">
        <v>9917</v>
      </c>
      <c r="Z3550" s="30" t="str">
        <f t="shared" si="986"/>
        <v>d.taxonomizar.132</v>
      </c>
      <c r="AA3550" s="30" t="str">
        <f t="shared" si="987"/>
        <v>Ação de taxonomizar</v>
      </c>
      <c r="AB3550" s="31" t="str">
        <f t="shared" si="998"/>
        <v>null</v>
      </c>
      <c r="AC3550" s="32" t="s">
        <v>0</v>
      </c>
      <c r="AD3550" s="31" t="str">
        <f t="shared" si="992"/>
        <v>null</v>
      </c>
      <c r="AE3550" s="32" t="s">
        <v>0</v>
      </c>
      <c r="AF3550" s="31" t="str">
        <f t="shared" si="990"/>
        <v>null</v>
      </c>
      <c r="AG3550" s="32" t="s">
        <v>0</v>
      </c>
      <c r="AH3550" s="31" t="str">
        <f t="shared" si="999"/>
        <v>null</v>
      </c>
      <c r="AI3550" s="32" t="s">
        <v>0</v>
      </c>
      <c r="AJ3550" s="31" t="str">
        <f t="shared" si="991"/>
        <v>null</v>
      </c>
      <c r="AK3550" s="32" t="s">
        <v>0</v>
      </c>
      <c r="AL3550" s="31" t="str">
        <f t="shared" si="996"/>
        <v>null</v>
      </c>
      <c r="AM3550" s="33" t="s">
        <v>0</v>
      </c>
    </row>
    <row r="3551" spans="1:39" ht="6.9" customHeight="1" x14ac:dyDescent="0.4">
      <c r="A3551" s="13">
        <v>3551</v>
      </c>
      <c r="B3551" s="14" t="s">
        <v>25</v>
      </c>
      <c r="C3551" s="35" t="str">
        <f t="shared" si="993"/>
        <v>p.taxonomizar</v>
      </c>
      <c r="D3551" s="16" t="str">
        <f t="shared" si="988"/>
        <v>é.empregos.gerados</v>
      </c>
      <c r="E3551" s="17" t="s">
        <v>26</v>
      </c>
      <c r="F3551" s="36" t="str">
        <f t="shared" si="997"/>
        <v>d.taxonomizar</v>
      </c>
      <c r="G3551" s="54" t="s">
        <v>1632</v>
      </c>
      <c r="H3551" s="20" t="s">
        <v>12846</v>
      </c>
      <c r="I3551" s="21" t="str">
        <f t="shared" si="994"/>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995"/>
        <v>Propriedade destinada a taxonomizar: é.empregos.gerados</v>
      </c>
      <c r="V3551" s="26" t="str">
        <f t="shared" si="989"/>
        <v>Dado para taxonomizar: empregos.gerados -- Formatado como (rdfs:Literal or xsd:string)</v>
      </c>
      <c r="W3551" s="27" t="s">
        <v>5356</v>
      </c>
      <c r="X3551" s="28" t="s">
        <v>1840</v>
      </c>
      <c r="Y3551" s="29" t="s">
        <v>9894</v>
      </c>
      <c r="Z3551" s="30" t="str">
        <f t="shared" si="986"/>
        <v>d.taxonomizar.133</v>
      </c>
      <c r="AA3551" s="30" t="str">
        <f t="shared" si="987"/>
        <v>Ação de taxonomizar</v>
      </c>
      <c r="AB3551" s="31" t="str">
        <f t="shared" si="998"/>
        <v>null</v>
      </c>
      <c r="AC3551" s="32" t="s">
        <v>0</v>
      </c>
      <c r="AD3551" s="31" t="str">
        <f t="shared" si="992"/>
        <v>null</v>
      </c>
      <c r="AE3551" s="32" t="s">
        <v>0</v>
      </c>
      <c r="AF3551" s="31" t="str">
        <f t="shared" si="990"/>
        <v>null</v>
      </c>
      <c r="AG3551" s="32" t="s">
        <v>0</v>
      </c>
      <c r="AH3551" s="31" t="str">
        <f t="shared" si="999"/>
        <v>null</v>
      </c>
      <c r="AI3551" s="32" t="s">
        <v>0</v>
      </c>
      <c r="AJ3551" s="31" t="str">
        <f t="shared" si="991"/>
        <v>null</v>
      </c>
      <c r="AK3551" s="32" t="s">
        <v>0</v>
      </c>
      <c r="AL3551" s="31" t="str">
        <f t="shared" si="996"/>
        <v>null</v>
      </c>
      <c r="AM3551" s="33" t="s">
        <v>0</v>
      </c>
    </row>
    <row r="3552" spans="1:39" ht="6.9" customHeight="1" x14ac:dyDescent="0.4">
      <c r="A3552" s="13">
        <v>3552</v>
      </c>
      <c r="B3552" s="14" t="s">
        <v>25</v>
      </c>
      <c r="C3552" s="35" t="str">
        <f t="shared" si="993"/>
        <v>p.taxonomizar</v>
      </c>
      <c r="D3552" s="16" t="str">
        <f t="shared" si="988"/>
        <v>é.encontrado.em</v>
      </c>
      <c r="E3552" s="17" t="s">
        <v>26</v>
      </c>
      <c r="F3552" s="36" t="str">
        <f t="shared" si="997"/>
        <v>d.taxonomizar</v>
      </c>
      <c r="G3552" s="54" t="s">
        <v>1621</v>
      </c>
      <c r="H3552" s="20" t="s">
        <v>12846</v>
      </c>
      <c r="I3552" s="21" t="str">
        <f t="shared" si="994"/>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995"/>
        <v>Propriedade destinada a taxonomizar: é.encontrado.em</v>
      </c>
      <c r="V3552" s="26" t="str">
        <f t="shared" si="989"/>
        <v>Dado para taxonomizar: encontrado.em -- Formatado como (rdfs:Literal or xsd:string)</v>
      </c>
      <c r="W3552" s="27" t="s">
        <v>5379</v>
      </c>
      <c r="X3552" s="28" t="s">
        <v>1861</v>
      </c>
      <c r="Y3552" s="29" t="s">
        <v>9918</v>
      </c>
      <c r="Z3552" s="30" t="str">
        <f t="shared" si="986"/>
        <v>d.taxonomizar.134</v>
      </c>
      <c r="AA3552" s="30" t="str">
        <f t="shared" si="987"/>
        <v>Ação de taxonomizar</v>
      </c>
      <c r="AB3552" s="31" t="str">
        <f t="shared" si="998"/>
        <v>null</v>
      </c>
      <c r="AC3552" s="32" t="s">
        <v>0</v>
      </c>
      <c r="AD3552" s="31" t="str">
        <f t="shared" si="992"/>
        <v>null</v>
      </c>
      <c r="AE3552" s="32" t="s">
        <v>0</v>
      </c>
      <c r="AF3552" s="31" t="str">
        <f t="shared" si="990"/>
        <v>null</v>
      </c>
      <c r="AG3552" s="32" t="s">
        <v>0</v>
      </c>
      <c r="AH3552" s="31" t="str">
        <f t="shared" si="999"/>
        <v>null</v>
      </c>
      <c r="AI3552" s="32" t="s">
        <v>0</v>
      </c>
      <c r="AJ3552" s="31" t="str">
        <f t="shared" si="991"/>
        <v>null</v>
      </c>
      <c r="AK3552" s="32" t="s">
        <v>0</v>
      </c>
      <c r="AL3552" s="31" t="str">
        <f t="shared" si="996"/>
        <v>null</v>
      </c>
      <c r="AM3552" s="33" t="s">
        <v>0</v>
      </c>
    </row>
    <row r="3553" spans="1:39" ht="6.9" customHeight="1" x14ac:dyDescent="0.4">
      <c r="A3553" s="13">
        <v>3553</v>
      </c>
      <c r="B3553" s="14" t="s">
        <v>25</v>
      </c>
      <c r="C3553" s="35" t="str">
        <f t="shared" si="993"/>
        <v>p.taxonomizar</v>
      </c>
      <c r="D3553" s="16" t="str">
        <f t="shared" si="988"/>
        <v>é.esperado.que</v>
      </c>
      <c r="E3553" s="17" t="s">
        <v>26</v>
      </c>
      <c r="F3553" s="36" t="str">
        <f t="shared" si="997"/>
        <v>d.taxonomizar</v>
      </c>
      <c r="G3553" s="54" t="s">
        <v>1611</v>
      </c>
      <c r="H3553" s="20" t="s">
        <v>12846</v>
      </c>
      <c r="I3553" s="21" t="str">
        <f t="shared" si="994"/>
        <v>null</v>
      </c>
      <c r="J3553" s="42" t="s">
        <v>0</v>
      </c>
      <c r="K3553" s="42" t="s">
        <v>0</v>
      </c>
      <c r="L3553" s="42" t="s">
        <v>0</v>
      </c>
      <c r="M3553" s="42" t="s">
        <v>0</v>
      </c>
      <c r="N3553" s="22" t="s">
        <v>0</v>
      </c>
      <c r="O3553" s="42" t="s">
        <v>0</v>
      </c>
      <c r="P3553" s="42" t="s">
        <v>0</v>
      </c>
      <c r="Q3553" s="42" t="s">
        <v>0</v>
      </c>
      <c r="R3553" s="42" t="s">
        <v>0</v>
      </c>
      <c r="S3553" s="25" t="s">
        <v>1</v>
      </c>
      <c r="T3553" s="25" t="s">
        <v>6790</v>
      </c>
      <c r="U3553" s="26" t="str">
        <f t="shared" si="995"/>
        <v>Propriedade destinada a taxonomizar: é.esperado.que</v>
      </c>
      <c r="V3553" s="26" t="str">
        <f t="shared" si="989"/>
        <v>Dado para taxonomizar: esperado.que -- Formatado como (rdfs:Literal or xsd:string)</v>
      </c>
      <c r="W3553" s="27" t="s">
        <v>5380</v>
      </c>
      <c r="X3553" s="28" t="s">
        <v>1862</v>
      </c>
      <c r="Y3553" s="29" t="s">
        <v>9919</v>
      </c>
      <c r="Z3553" s="30" t="str">
        <f t="shared" si="986"/>
        <v>d.taxonomizar.135</v>
      </c>
      <c r="AA3553" s="30" t="str">
        <f t="shared" si="987"/>
        <v>Ação de taxonomizar</v>
      </c>
      <c r="AB3553" s="31" t="str">
        <f t="shared" si="998"/>
        <v>null</v>
      </c>
      <c r="AC3553" s="32" t="s">
        <v>0</v>
      </c>
      <c r="AD3553" s="31" t="str">
        <f t="shared" si="992"/>
        <v>null</v>
      </c>
      <c r="AE3553" s="32" t="s">
        <v>0</v>
      </c>
      <c r="AF3553" s="31" t="str">
        <f t="shared" si="990"/>
        <v>null</v>
      </c>
      <c r="AG3553" s="32" t="s">
        <v>0</v>
      </c>
      <c r="AH3553" s="31" t="str">
        <f t="shared" si="999"/>
        <v>null</v>
      </c>
      <c r="AI3553" s="32" t="s">
        <v>0</v>
      </c>
      <c r="AJ3553" s="31" t="str">
        <f t="shared" si="991"/>
        <v>null</v>
      </c>
      <c r="AK3553" s="32" t="s">
        <v>0</v>
      </c>
      <c r="AL3553" s="31" t="str">
        <f t="shared" si="996"/>
        <v>null</v>
      </c>
      <c r="AM3553" s="33" t="s">
        <v>0</v>
      </c>
    </row>
    <row r="3554" spans="1:39" ht="6.9" customHeight="1" x14ac:dyDescent="0.4">
      <c r="A3554" s="13">
        <v>3554</v>
      </c>
      <c r="B3554" s="14" t="s">
        <v>25</v>
      </c>
      <c r="C3554" s="35" t="str">
        <f t="shared" si="993"/>
        <v>p.taxonomizar</v>
      </c>
      <c r="D3554" s="16" t="str">
        <f t="shared" si="988"/>
        <v>é.estratégia.de</v>
      </c>
      <c r="E3554" s="17" t="s">
        <v>26</v>
      </c>
      <c r="F3554" s="36" t="str">
        <f t="shared" si="997"/>
        <v>d.taxonomizar</v>
      </c>
      <c r="G3554" s="54" t="s">
        <v>1605</v>
      </c>
      <c r="H3554" s="20" t="s">
        <v>12846</v>
      </c>
      <c r="I3554" s="21" t="str">
        <f t="shared" si="994"/>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995"/>
        <v>Propriedade destinada a taxonomizar: é.estratégia.de</v>
      </c>
      <c r="V3554" s="26" t="str">
        <f t="shared" si="989"/>
        <v>Dado para taxonomizar: estratégia.de -- Formatado como (rdfs:Literal or xsd:string)</v>
      </c>
      <c r="W3554" s="27" t="s">
        <v>5381</v>
      </c>
      <c r="X3554" s="28" t="s">
        <v>2609</v>
      </c>
      <c r="Y3554" s="29" t="s">
        <v>9920</v>
      </c>
      <c r="Z3554" s="30" t="str">
        <f t="shared" si="986"/>
        <v>d.taxonomizar.136</v>
      </c>
      <c r="AA3554" s="30" t="str">
        <f t="shared" si="987"/>
        <v>Ação de taxonomizar</v>
      </c>
      <c r="AB3554" s="31" t="str">
        <f t="shared" si="998"/>
        <v>null</v>
      </c>
      <c r="AC3554" s="32" t="s">
        <v>0</v>
      </c>
      <c r="AD3554" s="31" t="str">
        <f t="shared" si="992"/>
        <v>null</v>
      </c>
      <c r="AE3554" s="32" t="s">
        <v>0</v>
      </c>
      <c r="AF3554" s="31" t="str">
        <f t="shared" si="990"/>
        <v>null</v>
      </c>
      <c r="AG3554" s="32" t="s">
        <v>0</v>
      </c>
      <c r="AH3554" s="31" t="str">
        <f t="shared" si="999"/>
        <v>null</v>
      </c>
      <c r="AI3554" s="32" t="s">
        <v>0</v>
      </c>
      <c r="AJ3554" s="31" t="str">
        <f t="shared" si="991"/>
        <v>null</v>
      </c>
      <c r="AK3554" s="32" t="s">
        <v>0</v>
      </c>
      <c r="AL3554" s="31" t="str">
        <f t="shared" si="996"/>
        <v>null</v>
      </c>
      <c r="AM3554" s="33" t="s">
        <v>0</v>
      </c>
    </row>
    <row r="3555" spans="1:39" ht="6.9" customHeight="1" x14ac:dyDescent="0.4">
      <c r="A3555" s="13">
        <v>3555</v>
      </c>
      <c r="B3555" s="14" t="s">
        <v>25</v>
      </c>
      <c r="C3555" s="35" t="str">
        <f t="shared" si="993"/>
        <v>p.taxonomizar</v>
      </c>
      <c r="D3555" s="16" t="str">
        <f t="shared" si="988"/>
        <v>é.estratégia.usada</v>
      </c>
      <c r="E3555" s="17" t="s">
        <v>26</v>
      </c>
      <c r="F3555" s="36" t="str">
        <f t="shared" si="997"/>
        <v>d.taxonomizar</v>
      </c>
      <c r="G3555" s="54" t="s">
        <v>1606</v>
      </c>
      <c r="H3555" s="20" t="s">
        <v>12846</v>
      </c>
      <c r="I3555" s="21" t="str">
        <f t="shared" si="994"/>
        <v>null</v>
      </c>
      <c r="J3555" s="42" t="s">
        <v>0</v>
      </c>
      <c r="K3555" s="42" t="s">
        <v>0</v>
      </c>
      <c r="L3555" s="42" t="s">
        <v>0</v>
      </c>
      <c r="M3555" s="42" t="s">
        <v>0</v>
      </c>
      <c r="N3555" s="22" t="s">
        <v>0</v>
      </c>
      <c r="O3555" s="42" t="s">
        <v>0</v>
      </c>
      <c r="P3555" s="42" t="s">
        <v>0</v>
      </c>
      <c r="Q3555" s="42" t="s">
        <v>0</v>
      </c>
      <c r="R3555" s="42" t="s">
        <v>0</v>
      </c>
      <c r="S3555" s="25" t="s">
        <v>1</v>
      </c>
      <c r="T3555" s="25" t="s">
        <v>6790</v>
      </c>
      <c r="U3555" s="26" t="str">
        <f t="shared" si="995"/>
        <v>Propriedade destinada a taxonomizar: é.estratégia.usada</v>
      </c>
      <c r="V3555" s="26" t="str">
        <f t="shared" si="989"/>
        <v>Dado para taxonomizar: estratégia.usada -- Formatado como (rdfs:Literal or xsd:string)</v>
      </c>
      <c r="W3555" s="27" t="s">
        <v>5382</v>
      </c>
      <c r="X3555" s="28" t="s">
        <v>1863</v>
      </c>
      <c r="Y3555" s="29" t="s">
        <v>9921</v>
      </c>
      <c r="Z3555" s="30" t="str">
        <f t="shared" si="986"/>
        <v>d.taxonomizar.137</v>
      </c>
      <c r="AA3555" s="30" t="str">
        <f t="shared" si="987"/>
        <v>Ação de taxonomizar</v>
      </c>
      <c r="AB3555" s="31" t="str">
        <f t="shared" si="998"/>
        <v>null</v>
      </c>
      <c r="AC3555" s="32" t="s">
        <v>0</v>
      </c>
      <c r="AD3555" s="31" t="str">
        <f t="shared" si="992"/>
        <v>null</v>
      </c>
      <c r="AE3555" s="32" t="s">
        <v>0</v>
      </c>
      <c r="AF3555" s="31" t="str">
        <f t="shared" si="990"/>
        <v>null</v>
      </c>
      <c r="AG3555" s="32" t="s">
        <v>0</v>
      </c>
      <c r="AH3555" s="31" t="str">
        <f t="shared" si="999"/>
        <v>null</v>
      </c>
      <c r="AI3555" s="32" t="s">
        <v>0</v>
      </c>
      <c r="AJ3555" s="31" t="str">
        <f t="shared" si="991"/>
        <v>null</v>
      </c>
      <c r="AK3555" s="32" t="s">
        <v>0</v>
      </c>
      <c r="AL3555" s="31" t="str">
        <f t="shared" si="996"/>
        <v>null</v>
      </c>
      <c r="AM3555" s="33" t="s">
        <v>0</v>
      </c>
    </row>
    <row r="3556" spans="1:39" ht="6.9" customHeight="1" x14ac:dyDescent="0.4">
      <c r="A3556" s="13">
        <v>3556</v>
      </c>
      <c r="B3556" s="14" t="s">
        <v>25</v>
      </c>
      <c r="C3556" s="35" t="str">
        <f t="shared" si="993"/>
        <v>p.taxonomizar</v>
      </c>
      <c r="D3556" s="16" t="str">
        <f t="shared" si="988"/>
        <v>é.explicado.em</v>
      </c>
      <c r="E3556" s="17" t="s">
        <v>26</v>
      </c>
      <c r="F3556" s="36" t="str">
        <f t="shared" si="997"/>
        <v>d.taxonomizar</v>
      </c>
      <c r="G3556" s="54" t="s">
        <v>1628</v>
      </c>
      <c r="H3556" s="20" t="s">
        <v>12846</v>
      </c>
      <c r="I3556" s="21" t="str">
        <f t="shared" si="994"/>
        <v>null</v>
      </c>
      <c r="J3556" s="42" t="s">
        <v>0</v>
      </c>
      <c r="K3556" s="42" t="s">
        <v>0</v>
      </c>
      <c r="L3556" s="42" t="s">
        <v>0</v>
      </c>
      <c r="M3556" s="42" t="s">
        <v>0</v>
      </c>
      <c r="N3556" s="42" t="s">
        <v>240</v>
      </c>
      <c r="O3556" s="42" t="s">
        <v>0</v>
      </c>
      <c r="P3556" s="42" t="s">
        <v>241</v>
      </c>
      <c r="Q3556" s="42" t="s">
        <v>1629</v>
      </c>
      <c r="R3556" s="42" t="s">
        <v>0</v>
      </c>
      <c r="S3556" s="25" t="s">
        <v>1</v>
      </c>
      <c r="T3556" s="25" t="s">
        <v>6790</v>
      </c>
      <c r="U3556" s="26" t="str">
        <f t="shared" si="995"/>
        <v>Propriedade destinada a taxonomizar: é.explicado.em</v>
      </c>
      <c r="V3556" s="26" t="str">
        <f t="shared" si="989"/>
        <v>Dado para taxonomizar: explicado.em -- Formatado como (rdfs:Literal or xsd:string)</v>
      </c>
      <c r="W3556" s="27" t="s">
        <v>5383</v>
      </c>
      <c r="X3556" s="28" t="s">
        <v>2610</v>
      </c>
      <c r="Y3556" s="29" t="s">
        <v>9922</v>
      </c>
      <c r="Z3556" s="30" t="str">
        <f t="shared" si="986"/>
        <v>d.taxonomizar.138</v>
      </c>
      <c r="AA3556" s="30" t="str">
        <f t="shared" si="987"/>
        <v>Ação de taxonomizar</v>
      </c>
      <c r="AB3556" s="31" t="str">
        <f t="shared" si="998"/>
        <v>null</v>
      </c>
      <c r="AC3556" s="32" t="s">
        <v>0</v>
      </c>
      <c r="AD3556" s="31" t="str">
        <f t="shared" si="992"/>
        <v>null</v>
      </c>
      <c r="AE3556" s="32" t="s">
        <v>0</v>
      </c>
      <c r="AF3556" s="31" t="str">
        <f t="shared" si="990"/>
        <v>null</v>
      </c>
      <c r="AG3556" s="32" t="s">
        <v>0</v>
      </c>
      <c r="AH3556" s="31" t="str">
        <f t="shared" si="999"/>
        <v>null</v>
      </c>
      <c r="AI3556" s="32" t="s">
        <v>0</v>
      </c>
      <c r="AJ3556" s="31" t="str">
        <f t="shared" si="991"/>
        <v>null</v>
      </c>
      <c r="AK3556" s="32" t="s">
        <v>0</v>
      </c>
      <c r="AL3556" s="31" t="str">
        <f t="shared" si="996"/>
        <v>null</v>
      </c>
      <c r="AM3556" s="33" t="s">
        <v>0</v>
      </c>
    </row>
    <row r="3557" spans="1:39" ht="6.9" customHeight="1" x14ac:dyDescent="0.4">
      <c r="A3557" s="13">
        <v>3557</v>
      </c>
      <c r="B3557" s="14" t="s">
        <v>25</v>
      </c>
      <c r="C3557" s="35" t="str">
        <f t="shared" si="993"/>
        <v>p.taxonomizar</v>
      </c>
      <c r="D3557" s="16" t="str">
        <f t="shared" si="988"/>
        <v>é.explicativa.de</v>
      </c>
      <c r="E3557" s="17" t="s">
        <v>26</v>
      </c>
      <c r="F3557" s="36" t="str">
        <f t="shared" si="997"/>
        <v>d.taxonomizar</v>
      </c>
      <c r="G3557" s="54" t="s">
        <v>1627</v>
      </c>
      <c r="H3557" s="20" t="s">
        <v>12846</v>
      </c>
      <c r="I3557" s="21" t="str">
        <f t="shared" si="994"/>
        <v>null</v>
      </c>
      <c r="J3557" s="42" t="s">
        <v>0</v>
      </c>
      <c r="K3557" s="42" t="s">
        <v>0</v>
      </c>
      <c r="L3557" s="42" t="s">
        <v>0</v>
      </c>
      <c r="M3557" s="42" t="s">
        <v>0</v>
      </c>
      <c r="N3557" s="42" t="s">
        <v>240</v>
      </c>
      <c r="O3557" s="42" t="s">
        <v>0</v>
      </c>
      <c r="P3557" s="42" t="s">
        <v>241</v>
      </c>
      <c r="Q3557" s="42" t="s">
        <v>1630</v>
      </c>
      <c r="R3557" s="42" t="s">
        <v>0</v>
      </c>
      <c r="S3557" s="25" t="s">
        <v>1</v>
      </c>
      <c r="T3557" s="25" t="s">
        <v>6790</v>
      </c>
      <c r="U3557" s="26" t="str">
        <f t="shared" si="995"/>
        <v>Propriedade destinada a taxonomizar: é.explicativa.de</v>
      </c>
      <c r="V3557" s="26" t="str">
        <f t="shared" si="989"/>
        <v>Dado para taxonomizar: explicativa.de -- Formatado como (rdfs:Literal or xsd:string)</v>
      </c>
      <c r="W3557" s="27" t="s">
        <v>5384</v>
      </c>
      <c r="X3557" s="28" t="s">
        <v>2611</v>
      </c>
      <c r="Y3557" s="29" t="s">
        <v>9923</v>
      </c>
      <c r="Z3557" s="30" t="str">
        <f t="shared" si="986"/>
        <v>d.taxonomizar.139</v>
      </c>
      <c r="AA3557" s="30" t="str">
        <f t="shared" si="987"/>
        <v>Ação de taxonomizar</v>
      </c>
      <c r="AB3557" s="31" t="str">
        <f t="shared" si="998"/>
        <v>null</v>
      </c>
      <c r="AC3557" s="32" t="s">
        <v>0</v>
      </c>
      <c r="AD3557" s="31" t="str">
        <f t="shared" si="992"/>
        <v>null</v>
      </c>
      <c r="AE3557" s="32" t="s">
        <v>0</v>
      </c>
      <c r="AF3557" s="31" t="str">
        <f t="shared" si="990"/>
        <v>null</v>
      </c>
      <c r="AG3557" s="32" t="s">
        <v>0</v>
      </c>
      <c r="AH3557" s="31" t="str">
        <f t="shared" si="999"/>
        <v>null</v>
      </c>
      <c r="AI3557" s="32" t="s">
        <v>0</v>
      </c>
      <c r="AJ3557" s="31" t="str">
        <f t="shared" si="991"/>
        <v>null</v>
      </c>
      <c r="AK3557" s="32" t="s">
        <v>0</v>
      </c>
      <c r="AL3557" s="31" t="str">
        <f t="shared" si="996"/>
        <v>null</v>
      </c>
      <c r="AM3557" s="33" t="s">
        <v>0</v>
      </c>
    </row>
    <row r="3558" spans="1:39" ht="6.9" customHeight="1" x14ac:dyDescent="0.4">
      <c r="A3558" s="13">
        <v>3558</v>
      </c>
      <c r="B3558" s="14" t="s">
        <v>25</v>
      </c>
      <c r="C3558" s="35" t="str">
        <f t="shared" si="993"/>
        <v>p.taxonomizar</v>
      </c>
      <c r="D3558" s="16" t="str">
        <f t="shared" si="988"/>
        <v>é.financiador</v>
      </c>
      <c r="E3558" s="17" t="s">
        <v>26</v>
      </c>
      <c r="F3558" s="36" t="str">
        <f t="shared" si="997"/>
        <v>d.taxonomizar</v>
      </c>
      <c r="G3558" s="54" t="s">
        <v>1647</v>
      </c>
      <c r="H3558" s="20" t="s">
        <v>12846</v>
      </c>
      <c r="I3558" s="21" t="str">
        <f t="shared" si="994"/>
        <v>null</v>
      </c>
      <c r="J3558" s="42" t="s">
        <v>0</v>
      </c>
      <c r="K3558" s="42" t="s">
        <v>0</v>
      </c>
      <c r="L3558" s="42" t="s">
        <v>0</v>
      </c>
      <c r="M3558" s="42" t="s">
        <v>0</v>
      </c>
      <c r="N3558" s="22" t="s">
        <v>0</v>
      </c>
      <c r="O3558" s="42" t="s">
        <v>0</v>
      </c>
      <c r="P3558" s="42" t="s">
        <v>0</v>
      </c>
      <c r="Q3558" s="42" t="s">
        <v>0</v>
      </c>
      <c r="R3558" s="42" t="s">
        <v>0</v>
      </c>
      <c r="S3558" s="25" t="s">
        <v>1</v>
      </c>
      <c r="T3558" s="25" t="s">
        <v>6790</v>
      </c>
      <c r="U3558" s="26" t="str">
        <f t="shared" si="995"/>
        <v>Propriedade destinada a taxonomizar: é.financiador</v>
      </c>
      <c r="V3558" s="26" t="str">
        <f t="shared" si="989"/>
        <v>Dado para taxonomizar: financiador -- Formatado como (rdfs:Literal or xsd:string)</v>
      </c>
      <c r="W3558" s="27" t="s">
        <v>5385</v>
      </c>
      <c r="X3558" s="28" t="s">
        <v>1864</v>
      </c>
      <c r="Y3558" s="29" t="s">
        <v>9924</v>
      </c>
      <c r="Z3558" s="30" t="str">
        <f t="shared" si="986"/>
        <v>d.taxonomizar.140</v>
      </c>
      <c r="AA3558" s="30" t="str">
        <f t="shared" si="987"/>
        <v>Ação de taxonomizar</v>
      </c>
      <c r="AB3558" s="31" t="str">
        <f t="shared" si="998"/>
        <v>null</v>
      </c>
      <c r="AC3558" s="32" t="s">
        <v>0</v>
      </c>
      <c r="AD3558" s="31" t="str">
        <f t="shared" si="992"/>
        <v>null</v>
      </c>
      <c r="AE3558" s="32" t="s">
        <v>0</v>
      </c>
      <c r="AF3558" s="31" t="str">
        <f t="shared" si="990"/>
        <v>null</v>
      </c>
      <c r="AG3558" s="32" t="s">
        <v>0</v>
      </c>
      <c r="AH3558" s="31" t="str">
        <f t="shared" si="999"/>
        <v>null</v>
      </c>
      <c r="AI3558" s="32" t="s">
        <v>0</v>
      </c>
      <c r="AJ3558" s="31" t="str">
        <f t="shared" si="991"/>
        <v>null</v>
      </c>
      <c r="AK3558" s="32" t="s">
        <v>0</v>
      </c>
      <c r="AL3558" s="31" t="str">
        <f t="shared" si="996"/>
        <v>null</v>
      </c>
      <c r="AM3558" s="33" t="s">
        <v>0</v>
      </c>
    </row>
    <row r="3559" spans="1:39" ht="6.9" customHeight="1" x14ac:dyDescent="0.4">
      <c r="A3559" s="13">
        <v>3559</v>
      </c>
      <c r="B3559" s="14" t="s">
        <v>25</v>
      </c>
      <c r="C3559" s="35" t="str">
        <f t="shared" si="993"/>
        <v>p.taxonomizar</v>
      </c>
      <c r="D3559" s="16" t="str">
        <f t="shared" si="988"/>
        <v>é.fora.do.escopo</v>
      </c>
      <c r="E3559" s="17" t="s">
        <v>26</v>
      </c>
      <c r="F3559" s="36" t="str">
        <f t="shared" si="997"/>
        <v>d.taxonomizar</v>
      </c>
      <c r="G3559" s="41" t="s">
        <v>1682</v>
      </c>
      <c r="H3559" s="20" t="s">
        <v>12846</v>
      </c>
      <c r="I3559" s="21" t="str">
        <f t="shared" si="994"/>
        <v>null</v>
      </c>
      <c r="J3559" s="42" t="s">
        <v>0</v>
      </c>
      <c r="K3559" s="42" t="s">
        <v>0</v>
      </c>
      <c r="L3559" s="42" t="s">
        <v>0</v>
      </c>
      <c r="M3559" s="42" t="s">
        <v>0</v>
      </c>
      <c r="N3559" s="22" t="s">
        <v>0</v>
      </c>
      <c r="O3559" s="42" t="s">
        <v>0</v>
      </c>
      <c r="P3559" s="42" t="s">
        <v>0</v>
      </c>
      <c r="Q3559" s="42" t="s">
        <v>0</v>
      </c>
      <c r="R3559" s="42" t="s">
        <v>0</v>
      </c>
      <c r="S3559" s="25" t="s">
        <v>1</v>
      </c>
      <c r="T3559" s="25" t="s">
        <v>6790</v>
      </c>
      <c r="U3559" s="26" t="str">
        <f t="shared" si="995"/>
        <v>Propriedade destinada a taxonomizar: é.fora.do.escopo</v>
      </c>
      <c r="V3559" s="26" t="str">
        <f t="shared" si="989"/>
        <v>Dado para taxonomizar: fora.do.escopo -- Formatado como (rdfs:Literal or xsd:string)</v>
      </c>
      <c r="W3559" s="27" t="s">
        <v>5386</v>
      </c>
      <c r="X3559" s="28" t="s">
        <v>2612</v>
      </c>
      <c r="Y3559" s="29" t="s">
        <v>9925</v>
      </c>
      <c r="Z3559" s="30" t="str">
        <f t="shared" si="986"/>
        <v>d.taxonomizar.141</v>
      </c>
      <c r="AA3559" s="30" t="str">
        <f t="shared" si="987"/>
        <v>Ação de taxonomizar</v>
      </c>
      <c r="AB3559" s="31" t="str">
        <f t="shared" si="998"/>
        <v>null</v>
      </c>
      <c r="AC3559" s="32" t="s">
        <v>0</v>
      </c>
      <c r="AD3559" s="31" t="str">
        <f t="shared" si="992"/>
        <v>null</v>
      </c>
      <c r="AE3559" s="32" t="s">
        <v>0</v>
      </c>
      <c r="AF3559" s="31" t="str">
        <f t="shared" si="990"/>
        <v>null</v>
      </c>
      <c r="AG3559" s="32" t="s">
        <v>0</v>
      </c>
      <c r="AH3559" s="31" t="str">
        <f t="shared" si="999"/>
        <v>null</v>
      </c>
      <c r="AI3559" s="32" t="s">
        <v>0</v>
      </c>
      <c r="AJ3559" s="31" t="str">
        <f t="shared" si="991"/>
        <v>null</v>
      </c>
      <c r="AK3559" s="32" t="s">
        <v>0</v>
      </c>
      <c r="AL3559" s="31" t="str">
        <f t="shared" si="996"/>
        <v>null</v>
      </c>
      <c r="AM3559" s="33" t="s">
        <v>0</v>
      </c>
    </row>
    <row r="3560" spans="1:39" ht="6.9" customHeight="1" x14ac:dyDescent="0.4">
      <c r="A3560" s="13">
        <v>3560</v>
      </c>
      <c r="B3560" s="14" t="s">
        <v>25</v>
      </c>
      <c r="C3560" s="35" t="str">
        <f t="shared" si="993"/>
        <v>p.taxonomizar</v>
      </c>
      <c r="D3560" s="16" t="str">
        <f t="shared" si="988"/>
        <v>é.fundamentado.em</v>
      </c>
      <c r="E3560" s="17" t="s">
        <v>26</v>
      </c>
      <c r="F3560" s="36" t="str">
        <f t="shared" si="997"/>
        <v>d.taxonomizar</v>
      </c>
      <c r="G3560" s="54" t="s">
        <v>1642</v>
      </c>
      <c r="H3560" s="20" t="s">
        <v>12846</v>
      </c>
      <c r="I3560" s="21" t="str">
        <f t="shared" si="994"/>
        <v>null</v>
      </c>
      <c r="J3560" s="42" t="s">
        <v>0</v>
      </c>
      <c r="K3560" s="42" t="s">
        <v>0</v>
      </c>
      <c r="L3560" s="42" t="s">
        <v>0</v>
      </c>
      <c r="M3560" s="42" t="s">
        <v>0</v>
      </c>
      <c r="N3560" s="22" t="s">
        <v>0</v>
      </c>
      <c r="O3560" s="42" t="s">
        <v>0</v>
      </c>
      <c r="P3560" s="42" t="s">
        <v>0</v>
      </c>
      <c r="Q3560" s="42" t="s">
        <v>0</v>
      </c>
      <c r="R3560" s="42" t="s">
        <v>0</v>
      </c>
      <c r="S3560" s="25" t="s">
        <v>1</v>
      </c>
      <c r="T3560" s="25" t="s">
        <v>6790</v>
      </c>
      <c r="U3560" s="26" t="str">
        <f t="shared" si="995"/>
        <v>Propriedade destinada a taxonomizar: é.fundamentado.em</v>
      </c>
      <c r="V3560" s="26" t="str">
        <f t="shared" si="989"/>
        <v>Dado para taxonomizar: fundamentado.em -- Formatado como (rdfs:Literal or xsd:string)</v>
      </c>
      <c r="W3560" s="27" t="s">
        <v>5387</v>
      </c>
      <c r="X3560" s="28" t="s">
        <v>1865</v>
      </c>
      <c r="Y3560" s="29" t="s">
        <v>9926</v>
      </c>
      <c r="Z3560" s="30" t="str">
        <f t="shared" si="986"/>
        <v>d.taxonomizar.142</v>
      </c>
      <c r="AA3560" s="30" t="str">
        <f t="shared" si="987"/>
        <v>Ação de taxonomizar</v>
      </c>
      <c r="AB3560" s="31" t="str">
        <f t="shared" si="998"/>
        <v>null</v>
      </c>
      <c r="AC3560" s="32" t="s">
        <v>0</v>
      </c>
      <c r="AD3560" s="31" t="str">
        <f t="shared" si="992"/>
        <v>null</v>
      </c>
      <c r="AE3560" s="32" t="s">
        <v>0</v>
      </c>
      <c r="AF3560" s="31" t="str">
        <f t="shared" si="990"/>
        <v>null</v>
      </c>
      <c r="AG3560" s="32" t="s">
        <v>0</v>
      </c>
      <c r="AH3560" s="31" t="str">
        <f t="shared" si="999"/>
        <v>null</v>
      </c>
      <c r="AI3560" s="32" t="s">
        <v>0</v>
      </c>
      <c r="AJ3560" s="31" t="str">
        <f t="shared" si="991"/>
        <v>null</v>
      </c>
      <c r="AK3560" s="32" t="s">
        <v>0</v>
      </c>
      <c r="AL3560" s="31" t="str">
        <f t="shared" si="996"/>
        <v>null</v>
      </c>
      <c r="AM3560" s="33" t="s">
        <v>0</v>
      </c>
    </row>
    <row r="3561" spans="1:39" ht="6.9" customHeight="1" x14ac:dyDescent="0.4">
      <c r="A3561" s="13">
        <v>3561</v>
      </c>
      <c r="B3561" s="14" t="s">
        <v>25</v>
      </c>
      <c r="C3561" s="35" t="str">
        <f t="shared" si="993"/>
        <v>p.taxonomizar</v>
      </c>
      <c r="D3561" s="16" t="str">
        <f t="shared" si="988"/>
        <v>é.impacto</v>
      </c>
      <c r="E3561" s="17" t="s">
        <v>26</v>
      </c>
      <c r="F3561" s="36" t="str">
        <f t="shared" si="997"/>
        <v>d.taxonomizar</v>
      </c>
      <c r="G3561" s="54" t="s">
        <v>1655</v>
      </c>
      <c r="H3561" s="20" t="s">
        <v>12846</v>
      </c>
      <c r="I3561" s="21" t="str">
        <f t="shared" si="994"/>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995"/>
        <v>Propriedade destinada a taxonomizar: é.impacto</v>
      </c>
      <c r="V3561" s="26" t="str">
        <f t="shared" si="989"/>
        <v>Dado para taxonomizar: impacto -- Formatado como (rdfs:Literal or xsd:string)</v>
      </c>
      <c r="W3561" s="27" t="s">
        <v>5388</v>
      </c>
      <c r="X3561" s="28" t="s">
        <v>2614</v>
      </c>
      <c r="Y3561" s="29" t="s">
        <v>9927</v>
      </c>
      <c r="Z3561" s="30" t="str">
        <f t="shared" si="986"/>
        <v>d.taxonomizar.143</v>
      </c>
      <c r="AA3561" s="30" t="str">
        <f t="shared" si="987"/>
        <v>Ação de taxonomizar</v>
      </c>
      <c r="AB3561" s="31" t="str">
        <f t="shared" si="998"/>
        <v>null</v>
      </c>
      <c r="AC3561" s="32" t="s">
        <v>0</v>
      </c>
      <c r="AD3561" s="31" t="str">
        <f t="shared" si="992"/>
        <v>null</v>
      </c>
      <c r="AE3561" s="32" t="s">
        <v>0</v>
      </c>
      <c r="AF3561" s="31" t="str">
        <f t="shared" si="990"/>
        <v>null</v>
      </c>
      <c r="AG3561" s="32" t="s">
        <v>0</v>
      </c>
      <c r="AH3561" s="31" t="str">
        <f t="shared" si="999"/>
        <v>null</v>
      </c>
      <c r="AI3561" s="32" t="s">
        <v>0</v>
      </c>
      <c r="AJ3561" s="31" t="str">
        <f t="shared" si="991"/>
        <v>null</v>
      </c>
      <c r="AK3561" s="32" t="s">
        <v>0</v>
      </c>
      <c r="AL3561" s="31" t="str">
        <f t="shared" si="996"/>
        <v>null</v>
      </c>
      <c r="AM3561" s="33" t="s">
        <v>0</v>
      </c>
    </row>
    <row r="3562" spans="1:39" ht="6.9" customHeight="1" x14ac:dyDescent="0.4">
      <c r="A3562" s="13">
        <v>3562</v>
      </c>
      <c r="B3562" s="14" t="s">
        <v>25</v>
      </c>
      <c r="C3562" s="35" t="str">
        <f t="shared" si="993"/>
        <v>p.taxonomizar</v>
      </c>
      <c r="D3562" s="16" t="str">
        <f t="shared" si="988"/>
        <v>é.indicador</v>
      </c>
      <c r="E3562" s="17" t="s">
        <v>26</v>
      </c>
      <c r="F3562" s="36" t="str">
        <f>F3560</f>
        <v>d.taxonomizar</v>
      </c>
      <c r="G3562" s="54" t="s">
        <v>1620</v>
      </c>
      <c r="H3562" s="20" t="s">
        <v>12846</v>
      </c>
      <c r="I3562" s="21" t="str">
        <f t="shared" si="994"/>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995"/>
        <v>Propriedade destinada a taxonomizar: é.indicador</v>
      </c>
      <c r="V3562" s="26" t="str">
        <f t="shared" si="989"/>
        <v>Dado para taxonomizar: indicador -- Formatado como (rdfs:Literal or xsd:string)</v>
      </c>
      <c r="W3562" s="27" t="s">
        <v>5389</v>
      </c>
      <c r="X3562" s="28" t="s">
        <v>2613</v>
      </c>
      <c r="Y3562" s="29" t="s">
        <v>9928</v>
      </c>
      <c r="Z3562" s="30" t="str">
        <f t="shared" si="986"/>
        <v>d.taxonomizar.144</v>
      </c>
      <c r="AA3562" s="30" t="str">
        <f t="shared" si="987"/>
        <v>Ação de taxonomizar</v>
      </c>
      <c r="AB3562" s="31" t="str">
        <f t="shared" si="998"/>
        <v>null</v>
      </c>
      <c r="AC3562" s="32" t="s">
        <v>0</v>
      </c>
      <c r="AD3562" s="31" t="str">
        <f t="shared" si="992"/>
        <v>null</v>
      </c>
      <c r="AE3562" s="32" t="s">
        <v>0</v>
      </c>
      <c r="AF3562" s="31" t="str">
        <f t="shared" si="990"/>
        <v>null</v>
      </c>
      <c r="AG3562" s="32" t="s">
        <v>0</v>
      </c>
      <c r="AH3562" s="31" t="str">
        <f t="shared" si="999"/>
        <v>null</v>
      </c>
      <c r="AI3562" s="32" t="s">
        <v>0</v>
      </c>
      <c r="AJ3562" s="31" t="str">
        <f t="shared" si="991"/>
        <v>null</v>
      </c>
      <c r="AK3562" s="32" t="s">
        <v>0</v>
      </c>
      <c r="AL3562" s="31" t="str">
        <f t="shared" si="996"/>
        <v>null</v>
      </c>
      <c r="AM3562" s="33" t="s">
        <v>0</v>
      </c>
    </row>
    <row r="3563" spans="1:39" ht="6.9" customHeight="1" x14ac:dyDescent="0.4">
      <c r="A3563" s="13">
        <v>3563</v>
      </c>
      <c r="B3563" s="14" t="s">
        <v>25</v>
      </c>
      <c r="C3563" s="35" t="str">
        <f t="shared" si="993"/>
        <v>p.taxonomizar</v>
      </c>
      <c r="D3563" s="16" t="str">
        <f t="shared" si="988"/>
        <v>é.introdução</v>
      </c>
      <c r="E3563" s="17" t="s">
        <v>26</v>
      </c>
      <c r="F3563" s="36" t="str">
        <f>F3561</f>
        <v>d.taxonomizar</v>
      </c>
      <c r="G3563" s="54" t="s">
        <v>1689</v>
      </c>
      <c r="H3563" s="20" t="s">
        <v>12846</v>
      </c>
      <c r="I3563" s="21" t="str">
        <f t="shared" si="994"/>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995"/>
        <v>Propriedade destinada a taxonomizar: é.introdução</v>
      </c>
      <c r="V3563" s="26" t="str">
        <f t="shared" si="989"/>
        <v>Dado para taxonomizar: introdução -- Formatado como (rdfs:Literal or xsd:string)</v>
      </c>
      <c r="W3563" s="27" t="s">
        <v>5390</v>
      </c>
      <c r="X3563" s="28" t="s">
        <v>2615</v>
      </c>
      <c r="Y3563" s="29" t="s">
        <v>9929</v>
      </c>
      <c r="Z3563" s="30" t="str">
        <f t="shared" si="986"/>
        <v>d.taxonomizar.145</v>
      </c>
      <c r="AA3563" s="30" t="str">
        <f t="shared" si="987"/>
        <v>Ação de taxonomizar</v>
      </c>
      <c r="AB3563" s="31" t="str">
        <f t="shared" si="998"/>
        <v>null</v>
      </c>
      <c r="AC3563" s="32" t="s">
        <v>0</v>
      </c>
      <c r="AD3563" s="31" t="str">
        <f t="shared" si="992"/>
        <v>null</v>
      </c>
      <c r="AE3563" s="32" t="s">
        <v>0</v>
      </c>
      <c r="AF3563" s="31" t="str">
        <f t="shared" si="990"/>
        <v>null</v>
      </c>
      <c r="AG3563" s="32" t="s">
        <v>0</v>
      </c>
      <c r="AH3563" s="31" t="str">
        <f t="shared" si="999"/>
        <v>null</v>
      </c>
      <c r="AI3563" s="32" t="s">
        <v>0</v>
      </c>
      <c r="AJ3563" s="31" t="str">
        <f t="shared" si="991"/>
        <v>null</v>
      </c>
      <c r="AK3563" s="32" t="s">
        <v>0</v>
      </c>
      <c r="AL3563" s="31" t="str">
        <f t="shared" si="996"/>
        <v>null</v>
      </c>
      <c r="AM3563" s="33" t="s">
        <v>0</v>
      </c>
    </row>
    <row r="3564" spans="1:39" ht="6.9" customHeight="1" x14ac:dyDescent="0.4">
      <c r="A3564" s="13">
        <v>3564</v>
      </c>
      <c r="B3564" s="14" t="s">
        <v>25</v>
      </c>
      <c r="C3564" s="35" t="str">
        <f t="shared" si="993"/>
        <v>p.taxonomizar</v>
      </c>
      <c r="D3564" s="16" t="str">
        <f t="shared" si="988"/>
        <v>é.medida.qualificada</v>
      </c>
      <c r="E3564" s="17" t="s">
        <v>26</v>
      </c>
      <c r="F3564" s="36" t="str">
        <f t="shared" ref="F3564:F3585" si="1000">F3563</f>
        <v>d.taxonomizar</v>
      </c>
      <c r="G3564" s="41" t="s">
        <v>1673</v>
      </c>
      <c r="H3564" s="20" t="s">
        <v>12846</v>
      </c>
      <c r="I3564" s="21" t="str">
        <f t="shared" si="994"/>
        <v>null</v>
      </c>
      <c r="J3564" s="42" t="s">
        <v>0</v>
      </c>
      <c r="K3564" s="42" t="s">
        <v>0</v>
      </c>
      <c r="L3564" s="42" t="s">
        <v>0</v>
      </c>
      <c r="M3564" s="42" t="s">
        <v>0</v>
      </c>
      <c r="N3564" s="22" t="s">
        <v>0</v>
      </c>
      <c r="O3564" s="42" t="s">
        <v>0</v>
      </c>
      <c r="P3564" s="42" t="s">
        <v>0</v>
      </c>
      <c r="Q3564" s="42" t="s">
        <v>0</v>
      </c>
      <c r="R3564" s="42" t="s">
        <v>0</v>
      </c>
      <c r="S3564" s="25" t="s">
        <v>1</v>
      </c>
      <c r="T3564" s="25" t="s">
        <v>6790</v>
      </c>
      <c r="U3564" s="26" t="str">
        <f t="shared" si="995"/>
        <v>Propriedade destinada a taxonomizar: é.medida.qualificada</v>
      </c>
      <c r="V3564" s="26" t="str">
        <f t="shared" si="989"/>
        <v>Dado para taxonomizar: medida.qualificada -- Formatado como (rdfs:Literal or xsd:string)</v>
      </c>
      <c r="W3564" s="27" t="s">
        <v>5391</v>
      </c>
      <c r="X3564" s="28" t="s">
        <v>2616</v>
      </c>
      <c r="Y3564" s="29" t="s">
        <v>9930</v>
      </c>
      <c r="Z3564" s="30" t="str">
        <f t="shared" si="986"/>
        <v>d.taxonomizar.146</v>
      </c>
      <c r="AA3564" s="30" t="str">
        <f t="shared" si="987"/>
        <v>Ação de taxonomizar</v>
      </c>
      <c r="AB3564" s="31" t="str">
        <f t="shared" si="998"/>
        <v>null</v>
      </c>
      <c r="AC3564" s="32" t="s">
        <v>0</v>
      </c>
      <c r="AD3564" s="31" t="str">
        <f t="shared" si="992"/>
        <v>null</v>
      </c>
      <c r="AE3564" s="32" t="s">
        <v>0</v>
      </c>
      <c r="AF3564" s="31" t="str">
        <f t="shared" si="990"/>
        <v>null</v>
      </c>
      <c r="AG3564" s="32" t="s">
        <v>0</v>
      </c>
      <c r="AH3564" s="31" t="str">
        <f t="shared" si="999"/>
        <v>null</v>
      </c>
      <c r="AI3564" s="32" t="s">
        <v>0</v>
      </c>
      <c r="AJ3564" s="31" t="str">
        <f t="shared" si="991"/>
        <v>null</v>
      </c>
      <c r="AK3564" s="32" t="s">
        <v>0</v>
      </c>
      <c r="AL3564" s="31" t="str">
        <f t="shared" si="996"/>
        <v>null</v>
      </c>
      <c r="AM3564" s="33" t="s">
        <v>0</v>
      </c>
    </row>
    <row r="3565" spans="1:39" ht="6.9" customHeight="1" x14ac:dyDescent="0.4">
      <c r="A3565" s="13">
        <v>3565</v>
      </c>
      <c r="B3565" s="14" t="s">
        <v>25</v>
      </c>
      <c r="C3565" s="35" t="str">
        <f t="shared" si="993"/>
        <v>p.taxonomizar</v>
      </c>
      <c r="D3565" s="16" t="str">
        <f t="shared" si="988"/>
        <v>é.missão.principal</v>
      </c>
      <c r="E3565" s="17" t="s">
        <v>26</v>
      </c>
      <c r="F3565" s="36" t="str">
        <f t="shared" si="1000"/>
        <v>d.taxonomizar</v>
      </c>
      <c r="G3565" s="54" t="s">
        <v>1650</v>
      </c>
      <c r="H3565" s="20" t="s">
        <v>12846</v>
      </c>
      <c r="I3565" s="21" t="str">
        <f t="shared" si="994"/>
        <v>null</v>
      </c>
      <c r="J3565" s="42" t="s">
        <v>0</v>
      </c>
      <c r="K3565" s="42" t="s">
        <v>0</v>
      </c>
      <c r="L3565" s="42" t="s">
        <v>0</v>
      </c>
      <c r="M3565" s="42" t="s">
        <v>0</v>
      </c>
      <c r="N3565" s="22" t="s">
        <v>0</v>
      </c>
      <c r="O3565" s="42" t="s">
        <v>0</v>
      </c>
      <c r="P3565" s="42" t="s">
        <v>0</v>
      </c>
      <c r="Q3565" s="42" t="s">
        <v>0</v>
      </c>
      <c r="R3565" s="24" t="s">
        <v>1652</v>
      </c>
      <c r="S3565" s="25" t="s">
        <v>1</v>
      </c>
      <c r="T3565" s="25" t="s">
        <v>6790</v>
      </c>
      <c r="U3565" s="26" t="str">
        <f t="shared" si="995"/>
        <v>Propriedade destinada a taxonomizar: é.missão.principal</v>
      </c>
      <c r="V3565" s="26" t="str">
        <f t="shared" si="989"/>
        <v>Dado para taxonomizar: missão.principal -- Formatado como (rdfs:Literal or xsd:string)</v>
      </c>
      <c r="W3565" s="27" t="s">
        <v>5392</v>
      </c>
      <c r="X3565" s="28" t="s">
        <v>1866</v>
      </c>
      <c r="Y3565" s="29" t="s">
        <v>9931</v>
      </c>
      <c r="Z3565" s="30" t="str">
        <f t="shared" si="986"/>
        <v>d.taxonomizar.147</v>
      </c>
      <c r="AA3565" s="30" t="str">
        <f t="shared" si="987"/>
        <v>Ação de taxonomizar</v>
      </c>
      <c r="AB3565" s="31" t="str">
        <f t="shared" si="998"/>
        <v>null</v>
      </c>
      <c r="AC3565" s="32" t="s">
        <v>0</v>
      </c>
      <c r="AD3565" s="31" t="str">
        <f t="shared" si="992"/>
        <v>null</v>
      </c>
      <c r="AE3565" s="32" t="s">
        <v>0</v>
      </c>
      <c r="AF3565" s="31" t="str">
        <f t="shared" si="990"/>
        <v>null</v>
      </c>
      <c r="AG3565" s="32" t="s">
        <v>0</v>
      </c>
      <c r="AH3565" s="31" t="str">
        <f t="shared" si="999"/>
        <v>null</v>
      </c>
      <c r="AI3565" s="32" t="s">
        <v>0</v>
      </c>
      <c r="AJ3565" s="31" t="str">
        <f t="shared" si="991"/>
        <v>null</v>
      </c>
      <c r="AK3565" s="32" t="s">
        <v>0</v>
      </c>
      <c r="AL3565" s="31" t="str">
        <f t="shared" si="996"/>
        <v>null</v>
      </c>
      <c r="AM3565" s="33" t="s">
        <v>0</v>
      </c>
    </row>
    <row r="3566" spans="1:39" ht="6.9" customHeight="1" x14ac:dyDescent="0.4">
      <c r="A3566" s="13">
        <v>3566</v>
      </c>
      <c r="B3566" s="14" t="s">
        <v>25</v>
      </c>
      <c r="C3566" s="35" t="str">
        <f t="shared" si="993"/>
        <v>p.taxonomizar</v>
      </c>
      <c r="D3566" s="16" t="str">
        <f t="shared" si="988"/>
        <v>é.não.prejudicar</v>
      </c>
      <c r="E3566" s="17" t="s">
        <v>26</v>
      </c>
      <c r="F3566" s="36" t="str">
        <f t="shared" si="1000"/>
        <v>d.taxonomizar</v>
      </c>
      <c r="G3566" s="41" t="s">
        <v>1678</v>
      </c>
      <c r="H3566" s="20" t="s">
        <v>12846</v>
      </c>
      <c r="I3566" s="21" t="str">
        <f t="shared" si="994"/>
        <v>null</v>
      </c>
      <c r="J3566" s="42" t="s">
        <v>0</v>
      </c>
      <c r="K3566" s="42" t="s">
        <v>0</v>
      </c>
      <c r="L3566" s="42" t="s">
        <v>0</v>
      </c>
      <c r="M3566" s="42" t="s">
        <v>0</v>
      </c>
      <c r="N3566" s="22" t="s">
        <v>0</v>
      </c>
      <c r="O3566" s="42" t="s">
        <v>0</v>
      </c>
      <c r="P3566" s="42" t="s">
        <v>0</v>
      </c>
      <c r="Q3566" s="42" t="s">
        <v>0</v>
      </c>
      <c r="R3566" s="42" t="s">
        <v>0</v>
      </c>
      <c r="S3566" s="25" t="s">
        <v>1</v>
      </c>
      <c r="T3566" s="25" t="s">
        <v>6790</v>
      </c>
      <c r="U3566" s="26" t="str">
        <f t="shared" si="995"/>
        <v>Propriedade destinada a taxonomizar: é.não.prejudicar</v>
      </c>
      <c r="V3566" s="26" t="str">
        <f t="shared" si="989"/>
        <v>Dado para taxonomizar: não.prejudicar -- Formatado como (rdfs:Literal or xsd:string)</v>
      </c>
      <c r="W3566" s="27" t="s">
        <v>5393</v>
      </c>
      <c r="X3566" s="28" t="s">
        <v>1867</v>
      </c>
      <c r="Y3566" s="29" t="s">
        <v>9932</v>
      </c>
      <c r="Z3566" s="30" t="str">
        <f t="shared" si="986"/>
        <v>d.taxonomizar.148</v>
      </c>
      <c r="AA3566" s="30" t="str">
        <f t="shared" si="987"/>
        <v>Ação de taxonomizar</v>
      </c>
      <c r="AB3566" s="31" t="str">
        <f t="shared" si="998"/>
        <v>null</v>
      </c>
      <c r="AC3566" s="32" t="s">
        <v>0</v>
      </c>
      <c r="AD3566" s="31" t="str">
        <f t="shared" si="992"/>
        <v>null</v>
      </c>
      <c r="AE3566" s="32" t="s">
        <v>0</v>
      </c>
      <c r="AF3566" s="31" t="str">
        <f t="shared" si="990"/>
        <v>null</v>
      </c>
      <c r="AG3566" s="32" t="s">
        <v>0</v>
      </c>
      <c r="AH3566" s="31" t="str">
        <f t="shared" si="999"/>
        <v>null</v>
      </c>
      <c r="AI3566" s="32" t="s">
        <v>0</v>
      </c>
      <c r="AJ3566" s="31" t="str">
        <f t="shared" si="991"/>
        <v>null</v>
      </c>
      <c r="AK3566" s="32" t="s">
        <v>0</v>
      </c>
      <c r="AL3566" s="31" t="str">
        <f t="shared" si="996"/>
        <v>null</v>
      </c>
      <c r="AM3566" s="33" t="s">
        <v>0</v>
      </c>
    </row>
    <row r="3567" spans="1:39" ht="6.9" customHeight="1" x14ac:dyDescent="0.4">
      <c r="A3567" s="13">
        <v>3567</v>
      </c>
      <c r="B3567" s="14" t="s">
        <v>25</v>
      </c>
      <c r="C3567" s="35" t="str">
        <f t="shared" si="993"/>
        <v>p.taxonomizar</v>
      </c>
      <c r="D3567" s="16" t="str">
        <f t="shared" si="988"/>
        <v>é.nível.de.atuação</v>
      </c>
      <c r="E3567" s="17" t="s">
        <v>26</v>
      </c>
      <c r="F3567" s="36" t="str">
        <f t="shared" si="1000"/>
        <v>d.taxonomizar</v>
      </c>
      <c r="G3567" s="54" t="s">
        <v>1613</v>
      </c>
      <c r="H3567" s="20" t="s">
        <v>12846</v>
      </c>
      <c r="I3567" s="21" t="str">
        <f t="shared" si="994"/>
        <v>null</v>
      </c>
      <c r="J3567" s="42" t="s">
        <v>0</v>
      </c>
      <c r="K3567" s="42" t="s">
        <v>0</v>
      </c>
      <c r="L3567" s="42" t="s">
        <v>0</v>
      </c>
      <c r="M3567" s="42" t="s">
        <v>0</v>
      </c>
      <c r="N3567" s="22" t="s">
        <v>0</v>
      </c>
      <c r="O3567" s="42" t="s">
        <v>0</v>
      </c>
      <c r="P3567" s="42" t="s">
        <v>0</v>
      </c>
      <c r="Q3567" s="42" t="s">
        <v>0</v>
      </c>
      <c r="R3567" s="42" t="s">
        <v>0</v>
      </c>
      <c r="S3567" s="25" t="s">
        <v>1</v>
      </c>
      <c r="T3567" s="25" t="s">
        <v>6790</v>
      </c>
      <c r="U3567" s="26" t="str">
        <f t="shared" si="995"/>
        <v>Propriedade destinada a taxonomizar: é.nível.de.atuação</v>
      </c>
      <c r="V3567" s="26" t="str">
        <f t="shared" si="989"/>
        <v>Dado para taxonomizar: nível.de.atuação -- Formatado como (rdfs:Literal or xsd:string)</v>
      </c>
      <c r="W3567" s="27" t="s">
        <v>5394</v>
      </c>
      <c r="X3567" s="28" t="s">
        <v>2617</v>
      </c>
      <c r="Y3567" s="29" t="s">
        <v>9933</v>
      </c>
      <c r="Z3567" s="30" t="str">
        <f t="shared" si="986"/>
        <v>d.taxonomizar.149</v>
      </c>
      <c r="AA3567" s="30" t="str">
        <f t="shared" si="987"/>
        <v>Ação de taxonomizar</v>
      </c>
      <c r="AB3567" s="31" t="str">
        <f t="shared" si="998"/>
        <v>null</v>
      </c>
      <c r="AC3567" s="32" t="s">
        <v>0</v>
      </c>
      <c r="AD3567" s="31" t="str">
        <f t="shared" si="992"/>
        <v>null</v>
      </c>
      <c r="AE3567" s="32" t="s">
        <v>0</v>
      </c>
      <c r="AF3567" s="31" t="str">
        <f t="shared" si="990"/>
        <v>null</v>
      </c>
      <c r="AG3567" s="32" t="s">
        <v>0</v>
      </c>
      <c r="AH3567" s="31" t="str">
        <f t="shared" si="999"/>
        <v>null</v>
      </c>
      <c r="AI3567" s="32" t="s">
        <v>0</v>
      </c>
      <c r="AJ3567" s="31" t="str">
        <f t="shared" si="991"/>
        <v>null</v>
      </c>
      <c r="AK3567" s="32" t="s">
        <v>0</v>
      </c>
      <c r="AL3567" s="31" t="str">
        <f t="shared" si="996"/>
        <v>null</v>
      </c>
      <c r="AM3567" s="33" t="s">
        <v>0</v>
      </c>
    </row>
    <row r="3568" spans="1:39" ht="6.9" customHeight="1" x14ac:dyDescent="0.4">
      <c r="A3568" s="13">
        <v>3568</v>
      </c>
      <c r="B3568" s="14" t="s">
        <v>25</v>
      </c>
      <c r="C3568" s="35" t="str">
        <f t="shared" si="993"/>
        <v>p.taxonomizar</v>
      </c>
      <c r="D3568" s="16" t="str">
        <f t="shared" si="988"/>
        <v>é.nota</v>
      </c>
      <c r="E3568" s="17" t="s">
        <v>26</v>
      </c>
      <c r="F3568" s="36" t="str">
        <f t="shared" si="1000"/>
        <v>d.taxonomizar</v>
      </c>
      <c r="G3568" s="54" t="s">
        <v>1607</v>
      </c>
      <c r="H3568" s="20" t="s">
        <v>12846</v>
      </c>
      <c r="I3568" s="21" t="str">
        <f t="shared" si="994"/>
        <v>null</v>
      </c>
      <c r="J3568" s="42" t="s">
        <v>0</v>
      </c>
      <c r="K3568" s="42" t="s">
        <v>0</v>
      </c>
      <c r="L3568" s="42" t="s">
        <v>0</v>
      </c>
      <c r="M3568" s="42" t="s">
        <v>0</v>
      </c>
      <c r="N3568" s="22" t="s">
        <v>0</v>
      </c>
      <c r="O3568" s="42" t="s">
        <v>0</v>
      </c>
      <c r="P3568" s="42" t="s">
        <v>0</v>
      </c>
      <c r="Q3568" s="42" t="s">
        <v>0</v>
      </c>
      <c r="R3568" s="42" t="s">
        <v>0</v>
      </c>
      <c r="S3568" s="25" t="s">
        <v>1</v>
      </c>
      <c r="T3568" s="25" t="s">
        <v>6790</v>
      </c>
      <c r="U3568" s="26" t="str">
        <f t="shared" si="995"/>
        <v>Propriedade destinada a taxonomizar: é.nota</v>
      </c>
      <c r="V3568" s="26" t="str">
        <f t="shared" si="989"/>
        <v>Dado para taxonomizar: nota -- Formatado como (rdfs:Literal or xsd:string)</v>
      </c>
      <c r="W3568" s="27" t="s">
        <v>5395</v>
      </c>
      <c r="X3568" s="28" t="s">
        <v>2618</v>
      </c>
      <c r="Y3568" s="29" t="s">
        <v>9934</v>
      </c>
      <c r="Z3568" s="30" t="str">
        <f t="shared" si="986"/>
        <v>d.taxonomizar.150</v>
      </c>
      <c r="AA3568" s="30" t="str">
        <f t="shared" si="987"/>
        <v>Ação de taxonomizar</v>
      </c>
      <c r="AB3568" s="31" t="str">
        <f t="shared" si="998"/>
        <v>null</v>
      </c>
      <c r="AC3568" s="32" t="s">
        <v>0</v>
      </c>
      <c r="AD3568" s="31" t="str">
        <f t="shared" si="992"/>
        <v>null</v>
      </c>
      <c r="AE3568" s="32" t="s">
        <v>0</v>
      </c>
      <c r="AF3568" s="31" t="str">
        <f t="shared" si="990"/>
        <v>null</v>
      </c>
      <c r="AG3568" s="32" t="s">
        <v>0</v>
      </c>
      <c r="AH3568" s="31" t="str">
        <f t="shared" si="999"/>
        <v>null</v>
      </c>
      <c r="AI3568" s="32" t="s">
        <v>0</v>
      </c>
      <c r="AJ3568" s="31" t="str">
        <f t="shared" si="991"/>
        <v>null</v>
      </c>
      <c r="AK3568" s="32" t="s">
        <v>0</v>
      </c>
      <c r="AL3568" s="31" t="str">
        <f t="shared" si="996"/>
        <v>null</v>
      </c>
      <c r="AM3568" s="33" t="s">
        <v>0</v>
      </c>
    </row>
    <row r="3569" spans="1:39" ht="6.9" customHeight="1" x14ac:dyDescent="0.4">
      <c r="A3569" s="13">
        <v>3569</v>
      </c>
      <c r="B3569" s="14" t="s">
        <v>25</v>
      </c>
      <c r="C3569" s="35" t="str">
        <f t="shared" si="993"/>
        <v>p.taxonomizar</v>
      </c>
      <c r="D3569" s="16" t="str">
        <f t="shared" si="988"/>
        <v>é.nota.aplicada</v>
      </c>
      <c r="E3569" s="17" t="s">
        <v>26</v>
      </c>
      <c r="F3569" s="36" t="str">
        <f t="shared" si="1000"/>
        <v>d.taxonomizar</v>
      </c>
      <c r="G3569" s="54" t="s">
        <v>1608</v>
      </c>
      <c r="H3569" s="20" t="s">
        <v>12846</v>
      </c>
      <c r="I3569" s="21" t="str">
        <f t="shared" si="994"/>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995"/>
        <v>Propriedade destinada a taxonomizar: é.nota.aplicada</v>
      </c>
      <c r="V3569" s="26" t="str">
        <f t="shared" si="989"/>
        <v>Dado para taxonomizar: nota.aplicada -- Formatado como (rdfs:Literal or xsd:string)</v>
      </c>
      <c r="W3569" s="27" t="s">
        <v>5396</v>
      </c>
      <c r="X3569" s="28" t="s">
        <v>1868</v>
      </c>
      <c r="Y3569" s="29" t="s">
        <v>9935</v>
      </c>
      <c r="Z3569" s="30" t="str">
        <f t="shared" si="986"/>
        <v>d.taxonomizar.151</v>
      </c>
      <c r="AA3569" s="30" t="str">
        <f t="shared" si="987"/>
        <v>Ação de taxonomizar</v>
      </c>
      <c r="AB3569" s="31" t="str">
        <f t="shared" si="998"/>
        <v>null</v>
      </c>
      <c r="AC3569" s="32" t="s">
        <v>0</v>
      </c>
      <c r="AD3569" s="31" t="str">
        <f t="shared" si="992"/>
        <v>null</v>
      </c>
      <c r="AE3569" s="32" t="s">
        <v>0</v>
      </c>
      <c r="AF3569" s="31" t="str">
        <f t="shared" si="990"/>
        <v>null</v>
      </c>
      <c r="AG3569" s="32" t="s">
        <v>0</v>
      </c>
      <c r="AH3569" s="31" t="str">
        <f t="shared" si="999"/>
        <v>null</v>
      </c>
      <c r="AI3569" s="32" t="s">
        <v>0</v>
      </c>
      <c r="AJ3569" s="31" t="str">
        <f t="shared" si="991"/>
        <v>null</v>
      </c>
      <c r="AK3569" s="32" t="s">
        <v>0</v>
      </c>
      <c r="AL3569" s="31" t="str">
        <f t="shared" si="996"/>
        <v>null</v>
      </c>
      <c r="AM3569" s="33" t="s">
        <v>0</v>
      </c>
    </row>
    <row r="3570" spans="1:39" ht="6.9" customHeight="1" x14ac:dyDescent="0.4">
      <c r="A3570" s="13">
        <v>3570</v>
      </c>
      <c r="B3570" s="14" t="s">
        <v>25</v>
      </c>
      <c r="C3570" s="35" t="str">
        <f t="shared" si="993"/>
        <v>p.taxonomizar</v>
      </c>
      <c r="D3570" s="16" t="str">
        <f t="shared" si="988"/>
        <v>é.orientação.de.preenchimento</v>
      </c>
      <c r="E3570" s="17" t="s">
        <v>26</v>
      </c>
      <c r="F3570" s="36" t="str">
        <f t="shared" si="1000"/>
        <v>d.taxonomizar</v>
      </c>
      <c r="G3570" s="54" t="s">
        <v>1614</v>
      </c>
      <c r="H3570" s="20" t="s">
        <v>12846</v>
      </c>
      <c r="I3570" s="21" t="str">
        <f t="shared" si="994"/>
        <v>null</v>
      </c>
      <c r="J3570" s="42" t="s">
        <v>0</v>
      </c>
      <c r="K3570" s="42" t="s">
        <v>0</v>
      </c>
      <c r="L3570" s="42" t="s">
        <v>0</v>
      </c>
      <c r="M3570" s="42" t="s">
        <v>0</v>
      </c>
      <c r="N3570" s="22" t="s">
        <v>0</v>
      </c>
      <c r="O3570" s="42" t="s">
        <v>0</v>
      </c>
      <c r="P3570" s="42" t="s">
        <v>0</v>
      </c>
      <c r="Q3570" s="42" t="s">
        <v>0</v>
      </c>
      <c r="R3570" s="42" t="s">
        <v>0</v>
      </c>
      <c r="S3570" s="25" t="s">
        <v>1</v>
      </c>
      <c r="T3570" s="25" t="s">
        <v>6790</v>
      </c>
      <c r="U3570" s="26" t="str">
        <f t="shared" si="995"/>
        <v>Propriedade destinada a taxonomizar: é.orientação.de.preenchimento</v>
      </c>
      <c r="V3570" s="26" t="str">
        <f t="shared" si="989"/>
        <v>Dado para taxonomizar: orientação.de.preenchimento -- Formatado como (rdfs:Literal or xsd:string)</v>
      </c>
      <c r="W3570" s="27" t="s">
        <v>5397</v>
      </c>
      <c r="X3570" s="28" t="s">
        <v>1869</v>
      </c>
      <c r="Y3570" s="29" t="s">
        <v>9936</v>
      </c>
      <c r="Z3570" s="30" t="str">
        <f t="shared" si="986"/>
        <v>d.taxonomizar.152</v>
      </c>
      <c r="AA3570" s="30" t="str">
        <f t="shared" si="987"/>
        <v>Ação de taxonomizar</v>
      </c>
      <c r="AB3570" s="31" t="str">
        <f t="shared" si="998"/>
        <v>null</v>
      </c>
      <c r="AC3570" s="32" t="s">
        <v>0</v>
      </c>
      <c r="AD3570" s="31" t="str">
        <f t="shared" si="992"/>
        <v>null</v>
      </c>
      <c r="AE3570" s="32" t="s">
        <v>0</v>
      </c>
      <c r="AF3570" s="31" t="str">
        <f t="shared" si="990"/>
        <v>null</v>
      </c>
      <c r="AG3570" s="32" t="s">
        <v>0</v>
      </c>
      <c r="AH3570" s="31" t="str">
        <f t="shared" si="999"/>
        <v>null</v>
      </c>
      <c r="AI3570" s="32" t="s">
        <v>0</v>
      </c>
      <c r="AJ3570" s="31" t="str">
        <f t="shared" si="991"/>
        <v>null</v>
      </c>
      <c r="AK3570" s="32" t="s">
        <v>0</v>
      </c>
      <c r="AL3570" s="31" t="str">
        <f t="shared" si="996"/>
        <v>null</v>
      </c>
      <c r="AM3570" s="33" t="s">
        <v>0</v>
      </c>
    </row>
    <row r="3571" spans="1:39" ht="6.9" customHeight="1" x14ac:dyDescent="0.4">
      <c r="A3571" s="13">
        <v>3571</v>
      </c>
      <c r="B3571" s="14" t="s">
        <v>25</v>
      </c>
      <c r="C3571" s="35" t="str">
        <f t="shared" si="993"/>
        <v>p.taxonomizar</v>
      </c>
      <c r="D3571" s="16" t="str">
        <f t="shared" si="988"/>
        <v>é.para.certificar</v>
      </c>
      <c r="E3571" s="17" t="s">
        <v>26</v>
      </c>
      <c r="F3571" s="36" t="str">
        <f t="shared" si="1000"/>
        <v>d.taxonomizar</v>
      </c>
      <c r="G3571" s="54" t="s">
        <v>1609</v>
      </c>
      <c r="H3571" s="20" t="s">
        <v>12846</v>
      </c>
      <c r="I3571" s="21" t="str">
        <f t="shared" si="994"/>
        <v>null</v>
      </c>
      <c r="J3571" s="42" t="s">
        <v>0</v>
      </c>
      <c r="K3571" s="42" t="s">
        <v>0</v>
      </c>
      <c r="L3571" s="42" t="s">
        <v>0</v>
      </c>
      <c r="M3571" s="42" t="s">
        <v>0</v>
      </c>
      <c r="N3571" s="22" t="s">
        <v>0</v>
      </c>
      <c r="O3571" s="42" t="s">
        <v>0</v>
      </c>
      <c r="P3571" s="42" t="s">
        <v>0</v>
      </c>
      <c r="Q3571" s="42" t="s">
        <v>0</v>
      </c>
      <c r="R3571" s="42" t="s">
        <v>0</v>
      </c>
      <c r="S3571" s="25" t="s">
        <v>1</v>
      </c>
      <c r="T3571" s="25" t="s">
        <v>6790</v>
      </c>
      <c r="U3571" s="26" t="str">
        <f t="shared" si="995"/>
        <v>Propriedade destinada a taxonomizar: é.para.certificar</v>
      </c>
      <c r="V3571" s="26" t="str">
        <f t="shared" si="989"/>
        <v>Dado para taxonomizar: para.certificar -- Formatado como (rdfs:Literal or xsd:string)</v>
      </c>
      <c r="W3571" s="27" t="s">
        <v>5398</v>
      </c>
      <c r="X3571" s="28" t="s">
        <v>1870</v>
      </c>
      <c r="Y3571" s="29" t="s">
        <v>9937</v>
      </c>
      <c r="Z3571" s="30" t="str">
        <f t="shared" si="986"/>
        <v>d.taxonomizar.153</v>
      </c>
      <c r="AA3571" s="30" t="str">
        <f t="shared" si="987"/>
        <v>Ação de taxonomizar</v>
      </c>
      <c r="AB3571" s="31" t="str">
        <f t="shared" si="998"/>
        <v>null</v>
      </c>
      <c r="AC3571" s="32" t="s">
        <v>0</v>
      </c>
      <c r="AD3571" s="31" t="str">
        <f t="shared" si="992"/>
        <v>null</v>
      </c>
      <c r="AE3571" s="32" t="s">
        <v>0</v>
      </c>
      <c r="AF3571" s="31" t="str">
        <f t="shared" si="990"/>
        <v>null</v>
      </c>
      <c r="AG3571" s="32" t="s">
        <v>0</v>
      </c>
      <c r="AH3571" s="31" t="str">
        <f t="shared" si="999"/>
        <v>null</v>
      </c>
      <c r="AI3571" s="32" t="s">
        <v>0</v>
      </c>
      <c r="AJ3571" s="31" t="str">
        <f t="shared" si="991"/>
        <v>null</v>
      </c>
      <c r="AK3571" s="32" t="s">
        <v>0</v>
      </c>
      <c r="AL3571" s="31" t="str">
        <f t="shared" si="996"/>
        <v>null</v>
      </c>
      <c r="AM3571" s="33" t="s">
        <v>0</v>
      </c>
    </row>
    <row r="3572" spans="1:39" ht="6.9" customHeight="1" x14ac:dyDescent="0.4">
      <c r="A3572" s="13">
        <v>3572</v>
      </c>
      <c r="B3572" s="14" t="s">
        <v>25</v>
      </c>
      <c r="C3572" s="35" t="str">
        <f t="shared" si="993"/>
        <v>p.taxonomizar</v>
      </c>
      <c r="D3572" s="16" t="str">
        <f t="shared" si="988"/>
        <v>é.para.qualificar</v>
      </c>
      <c r="E3572" s="17" t="s">
        <v>26</v>
      </c>
      <c r="F3572" s="36" t="str">
        <f t="shared" si="1000"/>
        <v>d.taxonomizar</v>
      </c>
      <c r="G3572" s="41" t="s">
        <v>1675</v>
      </c>
      <c r="H3572" s="20" t="s">
        <v>12846</v>
      </c>
      <c r="I3572" s="21" t="str">
        <f t="shared" si="994"/>
        <v>null</v>
      </c>
      <c r="J3572" s="42" t="s">
        <v>0</v>
      </c>
      <c r="K3572" s="42" t="s">
        <v>0</v>
      </c>
      <c r="L3572" s="42" t="s">
        <v>0</v>
      </c>
      <c r="M3572" s="42" t="s">
        <v>0</v>
      </c>
      <c r="N3572" s="22" t="s">
        <v>0</v>
      </c>
      <c r="O3572" s="42" t="s">
        <v>0</v>
      </c>
      <c r="P3572" s="42" t="s">
        <v>0</v>
      </c>
      <c r="Q3572" s="42" t="s">
        <v>1677</v>
      </c>
      <c r="R3572" s="42" t="s">
        <v>0</v>
      </c>
      <c r="S3572" s="25" t="s">
        <v>1</v>
      </c>
      <c r="T3572" s="25" t="s">
        <v>6790</v>
      </c>
      <c r="U3572" s="26" t="str">
        <f t="shared" si="995"/>
        <v>Propriedade destinada a taxonomizar: é.para.qualificar</v>
      </c>
      <c r="V3572" s="26" t="str">
        <f t="shared" si="989"/>
        <v>Dado para taxonomizar: para.qualificar -- Formatado como (rdfs:Literal or xsd:string)</v>
      </c>
      <c r="W3572" s="27" t="s">
        <v>5399</v>
      </c>
      <c r="X3572" s="28" t="s">
        <v>1871</v>
      </c>
      <c r="Y3572" s="29" t="s">
        <v>9938</v>
      </c>
      <c r="Z3572" s="30" t="str">
        <f t="shared" si="986"/>
        <v>d.taxonomizar.154</v>
      </c>
      <c r="AA3572" s="30" t="str">
        <f t="shared" si="987"/>
        <v>Ação de taxonomizar</v>
      </c>
      <c r="AB3572" s="31" t="str">
        <f t="shared" si="998"/>
        <v>null</v>
      </c>
      <c r="AC3572" s="32" t="s">
        <v>0</v>
      </c>
      <c r="AD3572" s="31" t="str">
        <f t="shared" si="992"/>
        <v>null</v>
      </c>
      <c r="AE3572" s="32" t="s">
        <v>0</v>
      </c>
      <c r="AF3572" s="31" t="str">
        <f t="shared" si="990"/>
        <v>null</v>
      </c>
      <c r="AG3572" s="32" t="s">
        <v>0</v>
      </c>
      <c r="AH3572" s="31" t="str">
        <f t="shared" si="999"/>
        <v>null</v>
      </c>
      <c r="AI3572" s="32" t="s">
        <v>0</v>
      </c>
      <c r="AJ3572" s="31" t="str">
        <f t="shared" si="991"/>
        <v>null</v>
      </c>
      <c r="AK3572" s="32" t="s">
        <v>0</v>
      </c>
      <c r="AL3572" s="31" t="str">
        <f t="shared" si="996"/>
        <v>null</v>
      </c>
      <c r="AM3572" s="33" t="s">
        <v>0</v>
      </c>
    </row>
    <row r="3573" spans="1:39" ht="6.9" customHeight="1" x14ac:dyDescent="0.4">
      <c r="A3573" s="13">
        <v>3573</v>
      </c>
      <c r="B3573" s="14" t="s">
        <v>25</v>
      </c>
      <c r="C3573" s="35" t="str">
        <f t="shared" si="993"/>
        <v>p.taxonomizar</v>
      </c>
      <c r="D3573" s="16" t="str">
        <f t="shared" si="988"/>
        <v>é.paradigma</v>
      </c>
      <c r="E3573" s="17" t="s">
        <v>26</v>
      </c>
      <c r="F3573" s="36" t="str">
        <f t="shared" si="1000"/>
        <v>d.taxonomizar</v>
      </c>
      <c r="G3573" s="54" t="s">
        <v>1626</v>
      </c>
      <c r="H3573" s="20" t="s">
        <v>12846</v>
      </c>
      <c r="I3573" s="21" t="str">
        <f t="shared" si="994"/>
        <v>null</v>
      </c>
      <c r="J3573" s="42" t="s">
        <v>0</v>
      </c>
      <c r="K3573" s="42" t="s">
        <v>0</v>
      </c>
      <c r="L3573" s="42" t="s">
        <v>0</v>
      </c>
      <c r="M3573" s="42" t="s">
        <v>0</v>
      </c>
      <c r="N3573" s="22" t="s">
        <v>0</v>
      </c>
      <c r="O3573" s="42" t="s">
        <v>0</v>
      </c>
      <c r="P3573" s="42" t="s">
        <v>0</v>
      </c>
      <c r="Q3573" s="42" t="s">
        <v>0</v>
      </c>
      <c r="R3573" s="42" t="s">
        <v>0</v>
      </c>
      <c r="S3573" s="25" t="s">
        <v>1</v>
      </c>
      <c r="T3573" s="25" t="s">
        <v>6790</v>
      </c>
      <c r="U3573" s="26" t="str">
        <f t="shared" si="995"/>
        <v>Propriedade destinada a taxonomizar: é.paradigma</v>
      </c>
      <c r="V3573" s="26" t="str">
        <f t="shared" si="989"/>
        <v>Dado para taxonomizar: paradigma -- Formatado como (rdfs:Literal or xsd:string)</v>
      </c>
      <c r="W3573" s="27" t="s">
        <v>5400</v>
      </c>
      <c r="X3573" s="28" t="s">
        <v>1872</v>
      </c>
      <c r="Y3573" s="29" t="s">
        <v>9939</v>
      </c>
      <c r="Z3573" s="30" t="str">
        <f t="shared" si="986"/>
        <v>d.taxonomizar.155</v>
      </c>
      <c r="AA3573" s="30" t="str">
        <f t="shared" si="987"/>
        <v>Ação de taxonomizar</v>
      </c>
      <c r="AB3573" s="31" t="str">
        <f t="shared" si="998"/>
        <v>null</v>
      </c>
      <c r="AC3573" s="32" t="s">
        <v>0</v>
      </c>
      <c r="AD3573" s="31" t="str">
        <f t="shared" si="992"/>
        <v>null</v>
      </c>
      <c r="AE3573" s="32" t="s">
        <v>0</v>
      </c>
      <c r="AF3573" s="31" t="str">
        <f t="shared" si="990"/>
        <v>null</v>
      </c>
      <c r="AG3573" s="32" t="s">
        <v>0</v>
      </c>
      <c r="AH3573" s="31" t="str">
        <f t="shared" si="999"/>
        <v>null</v>
      </c>
      <c r="AI3573" s="32" t="s">
        <v>0</v>
      </c>
      <c r="AJ3573" s="31" t="str">
        <f t="shared" si="991"/>
        <v>null</v>
      </c>
      <c r="AK3573" s="32" t="s">
        <v>0</v>
      </c>
      <c r="AL3573" s="31" t="str">
        <f t="shared" si="996"/>
        <v>null</v>
      </c>
      <c r="AM3573" s="33" t="s">
        <v>0</v>
      </c>
    </row>
    <row r="3574" spans="1:39" ht="6.9" customHeight="1" x14ac:dyDescent="0.4">
      <c r="A3574" s="13">
        <v>3574</v>
      </c>
      <c r="B3574" s="14" t="s">
        <v>25</v>
      </c>
      <c r="C3574" s="35" t="str">
        <f t="shared" si="993"/>
        <v>p.taxonomizar</v>
      </c>
      <c r="D3574" s="16" t="str">
        <f t="shared" si="988"/>
        <v>é.percentual.do.pbi</v>
      </c>
      <c r="E3574" s="17" t="s">
        <v>26</v>
      </c>
      <c r="F3574" s="36" t="str">
        <f t="shared" si="1000"/>
        <v>d.taxonomizar</v>
      </c>
      <c r="G3574" s="54" t="s">
        <v>1633</v>
      </c>
      <c r="H3574" s="20" t="s">
        <v>12846</v>
      </c>
      <c r="I3574" s="21" t="str">
        <f t="shared" si="994"/>
        <v>null</v>
      </c>
      <c r="J3574" s="42" t="s">
        <v>0</v>
      </c>
      <c r="K3574" s="42" t="s">
        <v>0</v>
      </c>
      <c r="L3574" s="42" t="s">
        <v>0</v>
      </c>
      <c r="M3574" s="42" t="s">
        <v>0</v>
      </c>
      <c r="N3574" s="22" t="s">
        <v>0</v>
      </c>
      <c r="O3574" s="42" t="s">
        <v>0</v>
      </c>
      <c r="P3574" s="42" t="s">
        <v>0</v>
      </c>
      <c r="Q3574" s="42" t="s">
        <v>0</v>
      </c>
      <c r="R3574" s="42" t="s">
        <v>0</v>
      </c>
      <c r="S3574" s="25" t="s">
        <v>1</v>
      </c>
      <c r="T3574" s="25" t="s">
        <v>6790</v>
      </c>
      <c r="U3574" s="26" t="str">
        <f t="shared" si="995"/>
        <v>Propriedade destinada a taxonomizar: é.percentual.do.pbi</v>
      </c>
      <c r="V3574" s="26" t="str">
        <f t="shared" si="989"/>
        <v>Dado para taxonomizar: percentual.do.pbi -- Formatado como (rdfs:Literal or xsd:string)</v>
      </c>
      <c r="W3574" s="27" t="s">
        <v>5385</v>
      </c>
      <c r="X3574" s="28" t="s">
        <v>1864</v>
      </c>
      <c r="Y3574" s="29" t="s">
        <v>9924</v>
      </c>
      <c r="Z3574" s="30" t="str">
        <f t="shared" si="986"/>
        <v>d.taxonomizar.156</v>
      </c>
      <c r="AA3574" s="30" t="str">
        <f t="shared" si="987"/>
        <v>Ação de taxonomizar</v>
      </c>
      <c r="AB3574" s="31" t="str">
        <f t="shared" si="998"/>
        <v>null</v>
      </c>
      <c r="AC3574" s="32" t="s">
        <v>0</v>
      </c>
      <c r="AD3574" s="31" t="str">
        <f t="shared" si="992"/>
        <v>null</v>
      </c>
      <c r="AE3574" s="32" t="s">
        <v>0</v>
      </c>
      <c r="AF3574" s="31" t="str">
        <f t="shared" si="990"/>
        <v>null</v>
      </c>
      <c r="AG3574" s="32" t="s">
        <v>0</v>
      </c>
      <c r="AH3574" s="31" t="str">
        <f t="shared" si="999"/>
        <v>null</v>
      </c>
      <c r="AI3574" s="32" t="s">
        <v>0</v>
      </c>
      <c r="AJ3574" s="31" t="str">
        <f t="shared" si="991"/>
        <v>null</v>
      </c>
      <c r="AK3574" s="32" t="s">
        <v>0</v>
      </c>
      <c r="AL3574" s="31" t="str">
        <f t="shared" si="996"/>
        <v>null</v>
      </c>
      <c r="AM3574" s="33" t="s">
        <v>0</v>
      </c>
    </row>
    <row r="3575" spans="1:39" ht="6.9" customHeight="1" x14ac:dyDescent="0.4">
      <c r="A3575" s="13">
        <v>3575</v>
      </c>
      <c r="B3575" s="14" t="s">
        <v>25</v>
      </c>
      <c r="C3575" s="35" t="str">
        <f t="shared" si="993"/>
        <v>p.taxonomizar</v>
      </c>
      <c r="D3575" s="16" t="str">
        <f t="shared" si="988"/>
        <v>é.princípio</v>
      </c>
      <c r="E3575" s="17" t="s">
        <v>26</v>
      </c>
      <c r="F3575" s="36" t="str">
        <f t="shared" si="1000"/>
        <v>d.taxonomizar</v>
      </c>
      <c r="G3575" s="54" t="s">
        <v>1618</v>
      </c>
      <c r="H3575" s="20" t="s">
        <v>12846</v>
      </c>
      <c r="I3575" s="21" t="str">
        <f t="shared" si="994"/>
        <v>null</v>
      </c>
      <c r="J3575" s="42" t="s">
        <v>0</v>
      </c>
      <c r="K3575" s="42" t="s">
        <v>0</v>
      </c>
      <c r="L3575" s="42" t="s">
        <v>0</v>
      </c>
      <c r="M3575" s="42" t="s">
        <v>0</v>
      </c>
      <c r="N3575" s="22" t="s">
        <v>0</v>
      </c>
      <c r="O3575" s="42" t="s">
        <v>0</v>
      </c>
      <c r="P3575" s="42" t="s">
        <v>0</v>
      </c>
      <c r="Q3575" s="42" t="s">
        <v>0</v>
      </c>
      <c r="R3575" s="24" t="s">
        <v>1651</v>
      </c>
      <c r="S3575" s="25" t="s">
        <v>1</v>
      </c>
      <c r="T3575" s="25" t="s">
        <v>6790</v>
      </c>
      <c r="U3575" s="26" t="str">
        <f t="shared" si="995"/>
        <v>Propriedade destinada a taxonomizar: é.princípio</v>
      </c>
      <c r="V3575" s="26" t="str">
        <f t="shared" si="989"/>
        <v>Dado para taxonomizar: princípio -- Formatado como (rdfs:Literal or xsd:string)</v>
      </c>
      <c r="W3575" s="27" t="s">
        <v>5401</v>
      </c>
      <c r="X3575" s="28" t="s">
        <v>2586</v>
      </c>
      <c r="Y3575" s="29" t="s">
        <v>9940</v>
      </c>
      <c r="Z3575" s="30" t="str">
        <f t="shared" si="986"/>
        <v>d.taxonomizar.157</v>
      </c>
      <c r="AA3575" s="30" t="str">
        <f t="shared" si="987"/>
        <v>Ação de taxonomizar</v>
      </c>
      <c r="AB3575" s="31" t="str">
        <f t="shared" si="998"/>
        <v>null</v>
      </c>
      <c r="AC3575" s="32" t="s">
        <v>0</v>
      </c>
      <c r="AD3575" s="31" t="str">
        <f t="shared" si="992"/>
        <v>null</v>
      </c>
      <c r="AE3575" s="32" t="s">
        <v>0</v>
      </c>
      <c r="AF3575" s="31" t="str">
        <f t="shared" si="990"/>
        <v>null</v>
      </c>
      <c r="AG3575" s="32" t="s">
        <v>0</v>
      </c>
      <c r="AH3575" s="31" t="str">
        <f t="shared" si="999"/>
        <v>null</v>
      </c>
      <c r="AI3575" s="32" t="s">
        <v>0</v>
      </c>
      <c r="AJ3575" s="31" t="str">
        <f t="shared" si="991"/>
        <v>null</v>
      </c>
      <c r="AK3575" s="32" t="s">
        <v>0</v>
      </c>
      <c r="AL3575" s="31" t="str">
        <f t="shared" si="996"/>
        <v>null</v>
      </c>
      <c r="AM3575" s="33" t="s">
        <v>0</v>
      </c>
    </row>
    <row r="3576" spans="1:39" ht="6.9" customHeight="1" x14ac:dyDescent="0.4">
      <c r="A3576" s="13">
        <v>3576</v>
      </c>
      <c r="B3576" s="14" t="s">
        <v>25</v>
      </c>
      <c r="C3576" s="35" t="str">
        <f t="shared" si="993"/>
        <v>p.taxonomizar</v>
      </c>
      <c r="D3576" s="16" t="str">
        <f t="shared" si="988"/>
        <v>é.qualificada.com</v>
      </c>
      <c r="E3576" s="17" t="s">
        <v>26</v>
      </c>
      <c r="F3576" s="36" t="str">
        <f t="shared" si="1000"/>
        <v>d.taxonomizar</v>
      </c>
      <c r="G3576" s="54" t="s">
        <v>1676</v>
      </c>
      <c r="H3576" s="20" t="s">
        <v>12846</v>
      </c>
      <c r="I3576" s="21" t="str">
        <f t="shared" si="994"/>
        <v>null</v>
      </c>
      <c r="J3576" s="42" t="s">
        <v>0</v>
      </c>
      <c r="K3576" s="42" t="s">
        <v>0</v>
      </c>
      <c r="L3576" s="42" t="s">
        <v>0</v>
      </c>
      <c r="M3576" s="42" t="s">
        <v>0</v>
      </c>
      <c r="N3576" s="22" t="s">
        <v>0</v>
      </c>
      <c r="O3576" s="42" t="s">
        <v>0</v>
      </c>
      <c r="P3576" s="42" t="s">
        <v>0</v>
      </c>
      <c r="Q3576" s="42" t="s">
        <v>1685</v>
      </c>
      <c r="R3576" s="42" t="s">
        <v>0</v>
      </c>
      <c r="S3576" s="25" t="s">
        <v>1</v>
      </c>
      <c r="T3576" s="25" t="s">
        <v>6790</v>
      </c>
      <c r="U3576" s="26" t="str">
        <f t="shared" si="995"/>
        <v>Propriedade destinada a taxonomizar: é.qualificada.com</v>
      </c>
      <c r="V3576" s="26" t="str">
        <f t="shared" si="989"/>
        <v>Dado para taxonomizar: qualificada.com -- Formatado como (rdfs:Literal or xsd:string)</v>
      </c>
      <c r="W3576" s="27" t="s">
        <v>5402</v>
      </c>
      <c r="X3576" s="28" t="s">
        <v>2619</v>
      </c>
      <c r="Y3576" s="29" t="s">
        <v>9941</v>
      </c>
      <c r="Z3576" s="30" t="str">
        <f t="shared" si="986"/>
        <v>d.taxonomizar.158</v>
      </c>
      <c r="AA3576" s="30" t="str">
        <f t="shared" si="987"/>
        <v>Ação de taxonomizar</v>
      </c>
      <c r="AB3576" s="31" t="str">
        <f t="shared" si="998"/>
        <v>null</v>
      </c>
      <c r="AC3576" s="32" t="s">
        <v>0</v>
      </c>
      <c r="AD3576" s="31" t="str">
        <f t="shared" si="992"/>
        <v>null</v>
      </c>
      <c r="AE3576" s="32" t="s">
        <v>0</v>
      </c>
      <c r="AF3576" s="31" t="str">
        <f t="shared" si="990"/>
        <v>null</v>
      </c>
      <c r="AG3576" s="32" t="s">
        <v>0</v>
      </c>
      <c r="AH3576" s="31" t="str">
        <f t="shared" si="999"/>
        <v>null</v>
      </c>
      <c r="AI3576" s="32" t="s">
        <v>0</v>
      </c>
      <c r="AJ3576" s="31" t="str">
        <f t="shared" si="991"/>
        <v>null</v>
      </c>
      <c r="AK3576" s="32" t="s">
        <v>0</v>
      </c>
      <c r="AL3576" s="31" t="str">
        <f t="shared" si="996"/>
        <v>null</v>
      </c>
      <c r="AM3576" s="33" t="s">
        <v>0</v>
      </c>
    </row>
    <row r="3577" spans="1:39" ht="6.9" customHeight="1" x14ac:dyDescent="0.4">
      <c r="A3577" s="13">
        <v>3577</v>
      </c>
      <c r="B3577" s="14" t="s">
        <v>25</v>
      </c>
      <c r="C3577" s="35" t="str">
        <f t="shared" si="993"/>
        <v>p.taxonomizar</v>
      </c>
      <c r="D3577" s="16" t="str">
        <f t="shared" si="988"/>
        <v>é.qualificadora.de</v>
      </c>
      <c r="E3577" s="17" t="s">
        <v>26</v>
      </c>
      <c r="F3577" s="36" t="str">
        <f t="shared" si="1000"/>
        <v>d.taxonomizar</v>
      </c>
      <c r="G3577" s="54" t="s">
        <v>1684</v>
      </c>
      <c r="H3577" s="20" t="s">
        <v>12846</v>
      </c>
      <c r="I3577" s="21" t="str">
        <f t="shared" si="994"/>
        <v>null</v>
      </c>
      <c r="J3577" s="42" t="s">
        <v>0</v>
      </c>
      <c r="K3577" s="42" t="s">
        <v>0</v>
      </c>
      <c r="L3577" s="42" t="s">
        <v>0</v>
      </c>
      <c r="M3577" s="42" t="s">
        <v>0</v>
      </c>
      <c r="N3577" s="22" t="s">
        <v>0</v>
      </c>
      <c r="O3577" s="42" t="s">
        <v>0</v>
      </c>
      <c r="P3577" s="42" t="s">
        <v>0</v>
      </c>
      <c r="Q3577" s="42" t="s">
        <v>1677</v>
      </c>
      <c r="R3577" s="42" t="s">
        <v>0</v>
      </c>
      <c r="S3577" s="25" t="s">
        <v>1</v>
      </c>
      <c r="T3577" s="25" t="s">
        <v>6790</v>
      </c>
      <c r="U3577" s="26" t="str">
        <f t="shared" si="995"/>
        <v>Propriedade destinada a taxonomizar: é.qualificadora.de</v>
      </c>
      <c r="V3577" s="26" t="str">
        <f t="shared" si="989"/>
        <v>Dado para taxonomizar: qualificadora.de -- Formatado como (rdfs:Literal or xsd:string)</v>
      </c>
      <c r="W3577" s="27" t="s">
        <v>10637</v>
      </c>
      <c r="X3577" s="28" t="s">
        <v>2620</v>
      </c>
      <c r="Y3577" s="29" t="s">
        <v>9942</v>
      </c>
      <c r="Z3577" s="30" t="str">
        <f t="shared" si="986"/>
        <v>d.taxonomizar.159</v>
      </c>
      <c r="AA3577" s="30" t="str">
        <f t="shared" si="987"/>
        <v>Ação de taxonomizar</v>
      </c>
      <c r="AB3577" s="31" t="str">
        <f t="shared" si="998"/>
        <v>null</v>
      </c>
      <c r="AC3577" s="32" t="s">
        <v>0</v>
      </c>
      <c r="AD3577" s="31" t="str">
        <f t="shared" si="992"/>
        <v>null</v>
      </c>
      <c r="AE3577" s="32" t="s">
        <v>0</v>
      </c>
      <c r="AF3577" s="31" t="str">
        <f t="shared" si="990"/>
        <v>null</v>
      </c>
      <c r="AG3577" s="32" t="s">
        <v>0</v>
      </c>
      <c r="AH3577" s="31" t="str">
        <f t="shared" si="999"/>
        <v>null</v>
      </c>
      <c r="AI3577" s="32" t="s">
        <v>0</v>
      </c>
      <c r="AJ3577" s="31" t="str">
        <f t="shared" si="991"/>
        <v>null</v>
      </c>
      <c r="AK3577" s="32" t="s">
        <v>0</v>
      </c>
      <c r="AL3577" s="31" t="str">
        <f t="shared" si="996"/>
        <v>null</v>
      </c>
      <c r="AM3577" s="33" t="s">
        <v>0</v>
      </c>
    </row>
    <row r="3578" spans="1:39" ht="6.9" customHeight="1" x14ac:dyDescent="0.4">
      <c r="A3578" s="13">
        <v>3578</v>
      </c>
      <c r="B3578" s="14" t="s">
        <v>25</v>
      </c>
      <c r="C3578" s="35" t="str">
        <f t="shared" si="993"/>
        <v>p.taxonomizar</v>
      </c>
      <c r="D3578" s="16" t="str">
        <f t="shared" si="988"/>
        <v>é.receita.alinhada</v>
      </c>
      <c r="E3578" s="17" t="s">
        <v>26</v>
      </c>
      <c r="F3578" s="36" t="str">
        <f t="shared" si="1000"/>
        <v>d.taxonomizar</v>
      </c>
      <c r="G3578" s="41" t="s">
        <v>1666</v>
      </c>
      <c r="H3578" s="36" t="s">
        <v>33</v>
      </c>
      <c r="I3578" s="21" t="str">
        <f t="shared" si="994"/>
        <v>null</v>
      </c>
      <c r="J3578" s="42" t="s">
        <v>0</v>
      </c>
      <c r="K3578" s="42" t="s">
        <v>0</v>
      </c>
      <c r="L3578" s="42" t="s">
        <v>0</v>
      </c>
      <c r="M3578" s="42" t="s">
        <v>0</v>
      </c>
      <c r="N3578" s="22" t="s">
        <v>0</v>
      </c>
      <c r="O3578" s="42" t="s">
        <v>0</v>
      </c>
      <c r="P3578" s="42" t="s">
        <v>0</v>
      </c>
      <c r="Q3578" s="42" t="s">
        <v>1669</v>
      </c>
      <c r="R3578" s="42" t="s">
        <v>0</v>
      </c>
      <c r="S3578" s="25" t="s">
        <v>1</v>
      </c>
      <c r="T3578" s="25" t="s">
        <v>6790</v>
      </c>
      <c r="U3578" s="26" t="str">
        <f t="shared" si="995"/>
        <v>Propriedade destinada a taxonomizar: é.receita.alinhada</v>
      </c>
      <c r="V3578" s="26" t="str">
        <f t="shared" si="989"/>
        <v>Dado para taxonomizar: receita.alinhada -- Formatado como (xsd:double)</v>
      </c>
      <c r="W3578" s="27" t="s">
        <v>5403</v>
      </c>
      <c r="X3578" s="28" t="s">
        <v>2621</v>
      </c>
      <c r="Y3578" s="29" t="s">
        <v>9943</v>
      </c>
      <c r="Z3578" s="30" t="str">
        <f t="shared" si="986"/>
        <v>d.taxonomizar.160</v>
      </c>
      <c r="AA3578" s="30" t="str">
        <f t="shared" si="987"/>
        <v>Ação de taxonomizar</v>
      </c>
      <c r="AB3578" s="31" t="str">
        <f t="shared" si="998"/>
        <v>null</v>
      </c>
      <c r="AC3578" s="32" t="s">
        <v>0</v>
      </c>
      <c r="AD3578" s="31" t="str">
        <f t="shared" si="992"/>
        <v>null</v>
      </c>
      <c r="AE3578" s="32" t="s">
        <v>0</v>
      </c>
      <c r="AF3578" s="31" t="str">
        <f t="shared" si="990"/>
        <v>null</v>
      </c>
      <c r="AG3578" s="32" t="s">
        <v>0</v>
      </c>
      <c r="AH3578" s="31" t="str">
        <f t="shared" si="999"/>
        <v>null</v>
      </c>
      <c r="AI3578" s="32" t="s">
        <v>0</v>
      </c>
      <c r="AJ3578" s="31" t="str">
        <f t="shared" si="991"/>
        <v>null</v>
      </c>
      <c r="AK3578" s="32" t="s">
        <v>0</v>
      </c>
      <c r="AL3578" s="31" t="str">
        <f t="shared" si="996"/>
        <v>null</v>
      </c>
      <c r="AM3578" s="33" t="s">
        <v>0</v>
      </c>
    </row>
    <row r="3579" spans="1:39" ht="6.9" customHeight="1" x14ac:dyDescent="0.4">
      <c r="A3579" s="13">
        <v>3579</v>
      </c>
      <c r="B3579" s="14" t="s">
        <v>25</v>
      </c>
      <c r="C3579" s="35" t="str">
        <f t="shared" si="993"/>
        <v>p.taxonomizar</v>
      </c>
      <c r="D3579" s="16" t="str">
        <f t="shared" si="988"/>
        <v>é.receita.anual.gerada</v>
      </c>
      <c r="E3579" s="17" t="s">
        <v>26</v>
      </c>
      <c r="F3579" s="36" t="str">
        <f t="shared" si="1000"/>
        <v>d.taxonomizar</v>
      </c>
      <c r="G3579" s="54" t="s">
        <v>1631</v>
      </c>
      <c r="H3579" s="36" t="s">
        <v>33</v>
      </c>
      <c r="I3579" s="21" t="str">
        <f t="shared" si="994"/>
        <v>null</v>
      </c>
      <c r="J3579" s="42" t="s">
        <v>0</v>
      </c>
      <c r="K3579" s="42" t="s">
        <v>0</v>
      </c>
      <c r="L3579" s="42" t="s">
        <v>0</v>
      </c>
      <c r="M3579" s="42" t="s">
        <v>0</v>
      </c>
      <c r="N3579" s="22" t="s">
        <v>0</v>
      </c>
      <c r="O3579" s="42" t="s">
        <v>0</v>
      </c>
      <c r="P3579" s="42" t="s">
        <v>0</v>
      </c>
      <c r="Q3579" s="42" t="s">
        <v>0</v>
      </c>
      <c r="R3579" s="42" t="s">
        <v>0</v>
      </c>
      <c r="S3579" s="25" t="s">
        <v>1</v>
      </c>
      <c r="T3579" s="25" t="s">
        <v>6790</v>
      </c>
      <c r="U3579" s="26" t="str">
        <f t="shared" si="995"/>
        <v>Propriedade destinada a taxonomizar: é.receita.anual.gerada</v>
      </c>
      <c r="V3579" s="26" t="str">
        <f t="shared" si="989"/>
        <v>Dado para taxonomizar: receita.anual.gerada -- Formatado como (xsd:double)</v>
      </c>
      <c r="W3579" s="27" t="s">
        <v>5357</v>
      </c>
      <c r="X3579" s="28" t="s">
        <v>1841</v>
      </c>
      <c r="Y3579" s="29" t="s">
        <v>9895</v>
      </c>
      <c r="Z3579" s="30" t="str">
        <f t="shared" si="986"/>
        <v>d.taxonomizar.161</v>
      </c>
      <c r="AA3579" s="30" t="str">
        <f t="shared" si="987"/>
        <v>Ação de taxonomizar</v>
      </c>
      <c r="AB3579" s="31" t="str">
        <f t="shared" si="998"/>
        <v>null</v>
      </c>
      <c r="AC3579" s="32" t="s">
        <v>0</v>
      </c>
      <c r="AD3579" s="31" t="str">
        <f t="shared" si="992"/>
        <v>null</v>
      </c>
      <c r="AE3579" s="32" t="s">
        <v>0</v>
      </c>
      <c r="AF3579" s="31" t="str">
        <f t="shared" si="990"/>
        <v>null</v>
      </c>
      <c r="AG3579" s="32" t="s">
        <v>0</v>
      </c>
      <c r="AH3579" s="31" t="str">
        <f t="shared" si="999"/>
        <v>null</v>
      </c>
      <c r="AI3579" s="32" t="s">
        <v>0</v>
      </c>
      <c r="AJ3579" s="31" t="str">
        <f t="shared" si="991"/>
        <v>null</v>
      </c>
      <c r="AK3579" s="32" t="s">
        <v>0</v>
      </c>
      <c r="AL3579" s="31" t="str">
        <f t="shared" si="996"/>
        <v>null</v>
      </c>
      <c r="AM3579" s="33" t="s">
        <v>0</v>
      </c>
    </row>
    <row r="3580" spans="1:39" ht="6.9" customHeight="1" x14ac:dyDescent="0.4">
      <c r="A3580" s="13">
        <v>3580</v>
      </c>
      <c r="B3580" s="14" t="s">
        <v>25</v>
      </c>
      <c r="C3580" s="35" t="str">
        <f t="shared" si="993"/>
        <v>p.taxonomizar</v>
      </c>
      <c r="D3580" s="16" t="str">
        <f t="shared" si="988"/>
        <v>é.receita.percentual</v>
      </c>
      <c r="E3580" s="17" t="s">
        <v>26</v>
      </c>
      <c r="F3580" s="36" t="str">
        <f t="shared" si="1000"/>
        <v>d.taxonomizar</v>
      </c>
      <c r="G3580" s="41" t="s">
        <v>1659</v>
      </c>
      <c r="H3580" s="36" t="s">
        <v>33</v>
      </c>
      <c r="I3580" s="21" t="str">
        <f t="shared" si="994"/>
        <v>null</v>
      </c>
      <c r="J3580" s="42" t="s">
        <v>0</v>
      </c>
      <c r="K3580" s="42" t="s">
        <v>0</v>
      </c>
      <c r="L3580" s="42" t="s">
        <v>0</v>
      </c>
      <c r="M3580" s="42" t="s">
        <v>0</v>
      </c>
      <c r="N3580" s="22" t="s">
        <v>0</v>
      </c>
      <c r="O3580" s="42" t="s">
        <v>0</v>
      </c>
      <c r="P3580" s="42" t="s">
        <v>0</v>
      </c>
      <c r="Q3580" s="42" t="s">
        <v>1661</v>
      </c>
      <c r="R3580" s="42" t="s">
        <v>0</v>
      </c>
      <c r="S3580" s="25" t="s">
        <v>1</v>
      </c>
      <c r="T3580" s="25" t="s">
        <v>6790</v>
      </c>
      <c r="U3580" s="26" t="str">
        <f t="shared" si="995"/>
        <v>Propriedade destinada a taxonomizar: é.receita.percentual</v>
      </c>
      <c r="V3580" s="26" t="str">
        <f t="shared" si="989"/>
        <v>Dado para taxonomizar: receita.percentual -- Formatado como (xsd:double)</v>
      </c>
      <c r="W3580" s="27" t="s">
        <v>5404</v>
      </c>
      <c r="X3580" s="28" t="s">
        <v>4186</v>
      </c>
      <c r="Y3580" s="29" t="s">
        <v>9944</v>
      </c>
      <c r="Z3580" s="30" t="str">
        <f t="shared" si="986"/>
        <v>d.taxonomizar.162</v>
      </c>
      <c r="AA3580" s="30" t="str">
        <f t="shared" si="987"/>
        <v>Ação de taxonomizar</v>
      </c>
      <c r="AB3580" s="31" t="str">
        <f t="shared" si="998"/>
        <v>null</v>
      </c>
      <c r="AC3580" s="32" t="s">
        <v>0</v>
      </c>
      <c r="AD3580" s="31" t="str">
        <f t="shared" si="992"/>
        <v>null</v>
      </c>
      <c r="AE3580" s="32" t="s">
        <v>0</v>
      </c>
      <c r="AF3580" s="31" t="str">
        <f t="shared" si="990"/>
        <v>null</v>
      </c>
      <c r="AG3580" s="32" t="s">
        <v>0</v>
      </c>
      <c r="AH3580" s="31" t="str">
        <f t="shared" si="999"/>
        <v>null</v>
      </c>
      <c r="AI3580" s="32" t="s">
        <v>0</v>
      </c>
      <c r="AJ3580" s="31" t="str">
        <f t="shared" si="991"/>
        <v>null</v>
      </c>
      <c r="AK3580" s="32" t="s">
        <v>0</v>
      </c>
      <c r="AL3580" s="31" t="str">
        <f t="shared" si="996"/>
        <v>null</v>
      </c>
      <c r="AM3580" s="33" t="s">
        <v>0</v>
      </c>
    </row>
    <row r="3581" spans="1:39" ht="6.9" customHeight="1" x14ac:dyDescent="0.4">
      <c r="A3581" s="13">
        <v>3581</v>
      </c>
      <c r="B3581" s="14" t="s">
        <v>25</v>
      </c>
      <c r="C3581" s="35" t="str">
        <f t="shared" si="993"/>
        <v>p.taxonomizar</v>
      </c>
      <c r="D3581" s="16" t="str">
        <f t="shared" si="988"/>
        <v>é.receita.semi.alinhada</v>
      </c>
      <c r="E3581" s="17" t="s">
        <v>26</v>
      </c>
      <c r="F3581" s="36" t="str">
        <f t="shared" si="1000"/>
        <v>d.taxonomizar</v>
      </c>
      <c r="G3581" s="41" t="s">
        <v>1667</v>
      </c>
      <c r="H3581" s="36" t="s">
        <v>33</v>
      </c>
      <c r="I3581" s="21" t="str">
        <f t="shared" si="994"/>
        <v>null</v>
      </c>
      <c r="J3581" s="42" t="s">
        <v>0</v>
      </c>
      <c r="K3581" s="42" t="s">
        <v>0</v>
      </c>
      <c r="L3581" s="42" t="s">
        <v>0</v>
      </c>
      <c r="M3581" s="42" t="s">
        <v>0</v>
      </c>
      <c r="N3581" s="22" t="s">
        <v>0</v>
      </c>
      <c r="O3581" s="42" t="s">
        <v>0</v>
      </c>
      <c r="P3581" s="42" t="s">
        <v>0</v>
      </c>
      <c r="Q3581" s="42" t="s">
        <v>1668</v>
      </c>
      <c r="R3581" s="42" t="s">
        <v>0</v>
      </c>
      <c r="S3581" s="25" t="s">
        <v>1</v>
      </c>
      <c r="T3581" s="25" t="s">
        <v>6790</v>
      </c>
      <c r="U3581" s="26" t="str">
        <f t="shared" si="995"/>
        <v>Propriedade destinada a taxonomizar: é.receita.semi.alinhada</v>
      </c>
      <c r="V3581" s="26" t="str">
        <f t="shared" si="989"/>
        <v>Dado para taxonomizar: receita.semi.alinhada -- Formatado como (xsd:double)</v>
      </c>
      <c r="W3581" s="27" t="s">
        <v>5405</v>
      </c>
      <c r="X3581" s="28" t="s">
        <v>1873</v>
      </c>
      <c r="Y3581" s="29" t="s">
        <v>9945</v>
      </c>
      <c r="Z3581" s="30" t="str">
        <f t="shared" si="986"/>
        <v>d.taxonomizar.163</v>
      </c>
      <c r="AA3581" s="30" t="str">
        <f t="shared" si="987"/>
        <v>Ação de taxonomizar</v>
      </c>
      <c r="AB3581" s="31" t="str">
        <f t="shared" si="998"/>
        <v>null</v>
      </c>
      <c r="AC3581" s="32" t="s">
        <v>0</v>
      </c>
      <c r="AD3581" s="31" t="str">
        <f t="shared" si="992"/>
        <v>null</v>
      </c>
      <c r="AE3581" s="32" t="s">
        <v>0</v>
      </c>
      <c r="AF3581" s="31" t="str">
        <f t="shared" si="990"/>
        <v>null</v>
      </c>
      <c r="AG3581" s="32" t="s">
        <v>0</v>
      </c>
      <c r="AH3581" s="31" t="str">
        <f t="shared" si="999"/>
        <v>null</v>
      </c>
      <c r="AI3581" s="32" t="s">
        <v>0</v>
      </c>
      <c r="AJ3581" s="31" t="str">
        <f t="shared" si="991"/>
        <v>null</v>
      </c>
      <c r="AK3581" s="32" t="s">
        <v>0</v>
      </c>
      <c r="AL3581" s="31" t="str">
        <f t="shared" si="996"/>
        <v>null</v>
      </c>
      <c r="AM3581" s="33" t="s">
        <v>0</v>
      </c>
    </row>
    <row r="3582" spans="1:39" ht="6.9" customHeight="1" x14ac:dyDescent="0.4">
      <c r="A3582" s="13">
        <v>3582</v>
      </c>
      <c r="B3582" s="14" t="s">
        <v>25</v>
      </c>
      <c r="C3582" s="35" t="str">
        <f t="shared" si="993"/>
        <v>p.taxonomizar</v>
      </c>
      <c r="D3582" s="16" t="str">
        <f t="shared" si="988"/>
        <v>é.receita.total</v>
      </c>
      <c r="E3582" s="17" t="s">
        <v>26</v>
      </c>
      <c r="F3582" s="36" t="str">
        <f t="shared" si="1000"/>
        <v>d.taxonomizar</v>
      </c>
      <c r="G3582" s="41" t="s">
        <v>1656</v>
      </c>
      <c r="H3582" s="36" t="s">
        <v>33</v>
      </c>
      <c r="I3582" s="21" t="str">
        <f t="shared" si="994"/>
        <v>null</v>
      </c>
      <c r="J3582" s="42" t="s">
        <v>0</v>
      </c>
      <c r="K3582" s="42" t="s">
        <v>0</v>
      </c>
      <c r="L3582" s="42" t="s">
        <v>0</v>
      </c>
      <c r="M3582" s="42" t="s">
        <v>0</v>
      </c>
      <c r="N3582" s="22" t="s">
        <v>0</v>
      </c>
      <c r="O3582" s="42" t="s">
        <v>0</v>
      </c>
      <c r="P3582" s="42" t="s">
        <v>0</v>
      </c>
      <c r="Q3582" s="42" t="s">
        <v>1660</v>
      </c>
      <c r="R3582" s="42" t="s">
        <v>0</v>
      </c>
      <c r="S3582" s="25" t="s">
        <v>1</v>
      </c>
      <c r="T3582" s="25" t="s">
        <v>6790</v>
      </c>
      <c r="U3582" s="26" t="str">
        <f t="shared" si="995"/>
        <v>Propriedade destinada a taxonomizar: é.receita.total</v>
      </c>
      <c r="V3582" s="26" t="str">
        <f t="shared" si="989"/>
        <v>Dado para taxonomizar: receita.total -- Formatado como (xsd:double)</v>
      </c>
      <c r="W3582" s="27" t="s">
        <v>5406</v>
      </c>
      <c r="X3582" s="28" t="s">
        <v>1874</v>
      </c>
      <c r="Y3582" s="29" t="s">
        <v>9946</v>
      </c>
      <c r="Z3582" s="30" t="str">
        <f t="shared" si="986"/>
        <v>d.taxonomizar.164</v>
      </c>
      <c r="AA3582" s="30" t="str">
        <f t="shared" si="987"/>
        <v>Ação de taxonomizar</v>
      </c>
      <c r="AB3582" s="31" t="str">
        <f t="shared" si="998"/>
        <v>null</v>
      </c>
      <c r="AC3582" s="32" t="s">
        <v>0</v>
      </c>
      <c r="AD3582" s="31" t="str">
        <f t="shared" si="992"/>
        <v>null</v>
      </c>
      <c r="AE3582" s="32" t="s">
        <v>0</v>
      </c>
      <c r="AF3582" s="31" t="str">
        <f t="shared" si="990"/>
        <v>null</v>
      </c>
      <c r="AG3582" s="32" t="s">
        <v>0</v>
      </c>
      <c r="AH3582" s="31" t="str">
        <f t="shared" si="999"/>
        <v>null</v>
      </c>
      <c r="AI3582" s="32" t="s">
        <v>0</v>
      </c>
      <c r="AJ3582" s="31" t="str">
        <f t="shared" si="991"/>
        <v>null</v>
      </c>
      <c r="AK3582" s="32" t="s">
        <v>0</v>
      </c>
      <c r="AL3582" s="31" t="str">
        <f t="shared" si="996"/>
        <v>null</v>
      </c>
      <c r="AM3582" s="33" t="s">
        <v>0</v>
      </c>
    </row>
    <row r="3583" spans="1:39" ht="6.9" customHeight="1" x14ac:dyDescent="0.4">
      <c r="A3583" s="13">
        <v>3583</v>
      </c>
      <c r="B3583" s="14" t="s">
        <v>25</v>
      </c>
      <c r="C3583" s="35" t="str">
        <f t="shared" si="993"/>
        <v>p.taxonomizar</v>
      </c>
      <c r="D3583" s="16" t="str">
        <f t="shared" si="988"/>
        <v>é.salvaguarda.mínima</v>
      </c>
      <c r="E3583" s="17" t="s">
        <v>26</v>
      </c>
      <c r="F3583" s="36" t="str">
        <f t="shared" si="1000"/>
        <v>d.taxonomizar</v>
      </c>
      <c r="G3583" s="54" t="s">
        <v>1619</v>
      </c>
      <c r="H3583" s="20" t="s">
        <v>12846</v>
      </c>
      <c r="I3583" s="21" t="str">
        <f t="shared" si="994"/>
        <v>null</v>
      </c>
      <c r="J3583" s="42" t="s">
        <v>0</v>
      </c>
      <c r="K3583" s="42" t="s">
        <v>0</v>
      </c>
      <c r="L3583" s="42" t="s">
        <v>0</v>
      </c>
      <c r="M3583" s="42" t="s">
        <v>0</v>
      </c>
      <c r="N3583" s="22" t="s">
        <v>0</v>
      </c>
      <c r="O3583" s="42" t="s">
        <v>0</v>
      </c>
      <c r="P3583" s="42" t="s">
        <v>0</v>
      </c>
      <c r="Q3583" s="42" t="s">
        <v>0</v>
      </c>
      <c r="R3583" s="42" t="s">
        <v>0</v>
      </c>
      <c r="S3583" s="25" t="s">
        <v>1</v>
      </c>
      <c r="T3583" s="25" t="s">
        <v>6790</v>
      </c>
      <c r="U3583" s="26" t="str">
        <f t="shared" si="995"/>
        <v>Propriedade destinada a taxonomizar: é.salvaguarda.mínima</v>
      </c>
      <c r="V3583" s="26" t="str">
        <f t="shared" si="989"/>
        <v>Dado para taxonomizar: salvaguarda.mínima -- Formatado como (rdfs:Literal or xsd:string)</v>
      </c>
      <c r="W3583" s="27" t="s">
        <v>5407</v>
      </c>
      <c r="X3583" s="28" t="s">
        <v>1875</v>
      </c>
      <c r="Y3583" s="29" t="s">
        <v>9947</v>
      </c>
      <c r="Z3583" s="30" t="str">
        <f t="shared" si="986"/>
        <v>d.taxonomizar.165</v>
      </c>
      <c r="AA3583" s="30" t="str">
        <f t="shared" si="987"/>
        <v>Ação de taxonomizar</v>
      </c>
      <c r="AB3583" s="31" t="str">
        <f t="shared" si="998"/>
        <v>null</v>
      </c>
      <c r="AC3583" s="32" t="s">
        <v>0</v>
      </c>
      <c r="AD3583" s="31" t="str">
        <f t="shared" si="992"/>
        <v>null</v>
      </c>
      <c r="AE3583" s="32" t="s">
        <v>0</v>
      </c>
      <c r="AF3583" s="31" t="str">
        <f t="shared" si="990"/>
        <v>null</v>
      </c>
      <c r="AG3583" s="32" t="s">
        <v>0</v>
      </c>
      <c r="AH3583" s="31" t="str">
        <f t="shared" si="999"/>
        <v>null</v>
      </c>
      <c r="AI3583" s="32" t="s">
        <v>0</v>
      </c>
      <c r="AJ3583" s="31" t="str">
        <f t="shared" si="991"/>
        <v>null</v>
      </c>
      <c r="AK3583" s="32" t="s">
        <v>0</v>
      </c>
      <c r="AL3583" s="31" t="str">
        <f t="shared" si="996"/>
        <v>null</v>
      </c>
      <c r="AM3583" s="33" t="s">
        <v>0</v>
      </c>
    </row>
    <row r="3584" spans="1:39" ht="6.9" customHeight="1" x14ac:dyDescent="0.4">
      <c r="A3584" s="13">
        <v>3584</v>
      </c>
      <c r="B3584" s="14" t="s">
        <v>25</v>
      </c>
      <c r="C3584" s="35" t="str">
        <f t="shared" si="993"/>
        <v>p.taxonomizar</v>
      </c>
      <c r="D3584" s="16" t="str">
        <f t="shared" si="988"/>
        <v>é.solução</v>
      </c>
      <c r="E3584" s="17" t="s">
        <v>26</v>
      </c>
      <c r="F3584" s="36" t="str">
        <f t="shared" si="1000"/>
        <v>d.taxonomizar</v>
      </c>
      <c r="G3584" s="54" t="s">
        <v>1625</v>
      </c>
      <c r="H3584" s="20" t="s">
        <v>12846</v>
      </c>
      <c r="I3584" s="21" t="str">
        <f t="shared" si="994"/>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995"/>
        <v>Propriedade destinada a taxonomizar: é.solução</v>
      </c>
      <c r="V3584" s="26" t="str">
        <f t="shared" si="989"/>
        <v>Dado para taxonomizar: solução -- Formatado como (rdfs:Literal or xsd:string)</v>
      </c>
      <c r="W3584" s="27" t="s">
        <v>5408</v>
      </c>
      <c r="X3584" s="28" t="s">
        <v>1876</v>
      </c>
      <c r="Y3584" s="29" t="s">
        <v>9948</v>
      </c>
      <c r="Z3584" s="30" t="str">
        <f t="shared" si="986"/>
        <v>d.taxonomizar.166</v>
      </c>
      <c r="AA3584" s="30" t="str">
        <f t="shared" si="987"/>
        <v>Ação de taxonomizar</v>
      </c>
      <c r="AB3584" s="31" t="str">
        <f t="shared" si="998"/>
        <v>null</v>
      </c>
      <c r="AC3584" s="32" t="s">
        <v>0</v>
      </c>
      <c r="AD3584" s="31" t="str">
        <f t="shared" si="992"/>
        <v>null</v>
      </c>
      <c r="AE3584" s="32" t="s">
        <v>0</v>
      </c>
      <c r="AF3584" s="31" t="str">
        <f t="shared" si="990"/>
        <v>null</v>
      </c>
      <c r="AG3584" s="32" t="s">
        <v>0</v>
      </c>
      <c r="AH3584" s="31" t="str">
        <f t="shared" si="999"/>
        <v>null</v>
      </c>
      <c r="AI3584" s="32" t="s">
        <v>0</v>
      </c>
      <c r="AJ3584" s="31" t="str">
        <f t="shared" si="991"/>
        <v>null</v>
      </c>
      <c r="AK3584" s="32" t="s">
        <v>0</v>
      </c>
      <c r="AL3584" s="31" t="str">
        <f t="shared" si="996"/>
        <v>null</v>
      </c>
      <c r="AM3584" s="33" t="s">
        <v>0</v>
      </c>
    </row>
    <row r="3585" spans="1:39" ht="6.9" customHeight="1" x14ac:dyDescent="0.4">
      <c r="A3585" s="13">
        <v>3585</v>
      </c>
      <c r="B3585" s="14" t="s">
        <v>25</v>
      </c>
      <c r="C3585" s="35" t="str">
        <f t="shared" si="993"/>
        <v>p.taxonomizar</v>
      </c>
      <c r="D3585" s="16" t="str">
        <f t="shared" si="988"/>
        <v>é.tipo.de.atividade</v>
      </c>
      <c r="E3585" s="17" t="s">
        <v>26</v>
      </c>
      <c r="F3585" s="36" t="str">
        <f t="shared" si="1000"/>
        <v>d.taxonomizar</v>
      </c>
      <c r="G3585" s="54" t="s">
        <v>1672</v>
      </c>
      <c r="H3585" s="20" t="s">
        <v>12846</v>
      </c>
      <c r="I3585" s="21" t="str">
        <f t="shared" si="994"/>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995"/>
        <v>Propriedade destinada a taxonomizar: é.tipo.de.atividade</v>
      </c>
      <c r="V3585" s="26" t="str">
        <f t="shared" si="989"/>
        <v>Dado para taxonomizar: tipo.de.atividade -- Formatado como (rdfs:Literal or xsd:string)</v>
      </c>
      <c r="W3585" s="27" t="s">
        <v>5409</v>
      </c>
      <c r="X3585" s="28" t="s">
        <v>1877</v>
      </c>
      <c r="Y3585" s="29" t="s">
        <v>9949</v>
      </c>
      <c r="Z3585" s="30" t="str">
        <f t="shared" si="986"/>
        <v>d.taxonomizar.167</v>
      </c>
      <c r="AA3585" s="30" t="str">
        <f t="shared" si="987"/>
        <v>Ação de taxonomizar</v>
      </c>
      <c r="AB3585" s="31" t="str">
        <f t="shared" si="998"/>
        <v>null</v>
      </c>
      <c r="AC3585" s="32" t="s">
        <v>0</v>
      </c>
      <c r="AD3585" s="31" t="str">
        <f t="shared" si="992"/>
        <v>null</v>
      </c>
      <c r="AE3585" s="32" t="s">
        <v>0</v>
      </c>
      <c r="AF3585" s="31" t="str">
        <f t="shared" si="990"/>
        <v>null</v>
      </c>
      <c r="AG3585" s="32" t="s">
        <v>0</v>
      </c>
      <c r="AH3585" s="31" t="str">
        <f t="shared" si="999"/>
        <v>null</v>
      </c>
      <c r="AI3585" s="32" t="s">
        <v>0</v>
      </c>
      <c r="AJ3585" s="31" t="str">
        <f t="shared" si="991"/>
        <v>null</v>
      </c>
      <c r="AK3585" s="32" t="s">
        <v>0</v>
      </c>
      <c r="AL3585" s="31" t="str">
        <f t="shared" si="996"/>
        <v>null</v>
      </c>
      <c r="AM3585" s="33" t="s">
        <v>0</v>
      </c>
    </row>
    <row r="3586" spans="1:39" ht="6.9" customHeight="1" x14ac:dyDescent="0.4">
      <c r="A3586" s="13">
        <v>3586</v>
      </c>
      <c r="B3586" s="14" t="s">
        <v>25</v>
      </c>
      <c r="C3586" s="15" t="str">
        <f t="shared" si="993"/>
        <v>p.telhar</v>
      </c>
      <c r="D3586" s="16" t="str">
        <f t="shared" si="988"/>
        <v>é.caibro</v>
      </c>
      <c r="E3586" s="17" t="s">
        <v>26</v>
      </c>
      <c r="F3586" s="40" t="s">
        <v>2163</v>
      </c>
      <c r="G3586" s="41" t="s">
        <v>2530</v>
      </c>
      <c r="H3586" s="20" t="s">
        <v>12846</v>
      </c>
      <c r="I3586" s="21" t="str">
        <f t="shared" si="994"/>
        <v>null</v>
      </c>
      <c r="J3586" s="42" t="s">
        <v>0</v>
      </c>
      <c r="K3586" s="42" t="s">
        <v>0</v>
      </c>
      <c r="L3586" s="42" t="s">
        <v>0</v>
      </c>
      <c r="M3586" s="42" t="s">
        <v>0</v>
      </c>
      <c r="N3586" s="42" t="s">
        <v>0</v>
      </c>
      <c r="O3586" s="42" t="s">
        <v>0</v>
      </c>
      <c r="P3586" s="42" t="s">
        <v>0</v>
      </c>
      <c r="Q3586" s="42" t="s">
        <v>0</v>
      </c>
      <c r="R3586" s="42" t="s">
        <v>0</v>
      </c>
      <c r="S3586" s="25" t="s">
        <v>1</v>
      </c>
      <c r="T3586" s="25" t="s">
        <v>6790</v>
      </c>
      <c r="U3586" s="26" t="str">
        <f t="shared" si="995"/>
        <v>Propriedade destinada a telhar: é.caibro</v>
      </c>
      <c r="V3586" s="26" t="str">
        <f t="shared" si="989"/>
        <v>Dado para telhar: caibro -- Formatado como (rdfs:Literal or xsd:string)</v>
      </c>
      <c r="W3586" s="27" t="s">
        <v>5410</v>
      </c>
      <c r="X3586" s="28" t="s">
        <v>10803</v>
      </c>
      <c r="Y3586" s="29" t="s">
        <v>10697</v>
      </c>
      <c r="Z3586" s="30" t="str">
        <f t="shared" ref="Z3586:Z3649" si="1001">IF(
    F3585&lt;&gt;F3586,
    _xlfn.CONCAT(F3586,".100"),
    _xlfn.CONCAT(F3586,".",VALUE(RIGHT(Z3585,3))+1)
)</f>
        <v>d.telhar.100</v>
      </c>
      <c r="AA3586" s="30" t="str">
        <f t="shared" ref="AA3586:AA3649" si="1002">_xlfn.CONCAT("Ação de ", SUBSTITUTE(F3586, "d.",  ""))</f>
        <v>Ação de telhar</v>
      </c>
      <c r="AB3586" s="31" t="str">
        <f t="shared" si="998"/>
        <v>categoria.revit</v>
      </c>
      <c r="AC3586" s="32" t="s">
        <v>7636</v>
      </c>
      <c r="AD3586" s="31" t="str">
        <f t="shared" si="992"/>
        <v>null</v>
      </c>
      <c r="AE3586" s="32" t="s">
        <v>0</v>
      </c>
      <c r="AF3586" s="31" t="str">
        <f t="shared" si="990"/>
        <v>null</v>
      </c>
      <c r="AG3586" s="32" t="s">
        <v>0</v>
      </c>
      <c r="AH3586" s="31" t="str">
        <f t="shared" si="999"/>
        <v>classe.ifc</v>
      </c>
      <c r="AI3586" s="32" t="s">
        <v>7618</v>
      </c>
      <c r="AJ3586" s="31" t="str">
        <f t="shared" si="991"/>
        <v>null</v>
      </c>
      <c r="AK3586" s="32" t="s">
        <v>0</v>
      </c>
      <c r="AL3586" s="31" t="str">
        <f t="shared" si="996"/>
        <v>null</v>
      </c>
      <c r="AM3586" s="33" t="s">
        <v>0</v>
      </c>
    </row>
    <row r="3587" spans="1:39" ht="6.9" customHeight="1" x14ac:dyDescent="0.4">
      <c r="A3587" s="13">
        <v>3587</v>
      </c>
      <c r="B3587" s="14" t="s">
        <v>25</v>
      </c>
      <c r="C3587" s="35" t="str">
        <f t="shared" si="993"/>
        <v>p.telhar</v>
      </c>
      <c r="D3587" s="16" t="str">
        <f t="shared" si="988"/>
        <v>é.cumeeira</v>
      </c>
      <c r="E3587" s="17" t="s">
        <v>26</v>
      </c>
      <c r="F3587" s="36" t="str">
        <f t="shared" ref="F3587:F3598" si="1003">F3586</f>
        <v>d.telhar</v>
      </c>
      <c r="G3587" s="41" t="s">
        <v>2527</v>
      </c>
      <c r="H3587" s="20" t="s">
        <v>12846</v>
      </c>
      <c r="I3587" s="21" t="str">
        <f t="shared" si="994"/>
        <v>null</v>
      </c>
      <c r="J3587" s="42" t="s">
        <v>0</v>
      </c>
      <c r="K3587" s="42" t="s">
        <v>0</v>
      </c>
      <c r="L3587" s="42" t="s">
        <v>0</v>
      </c>
      <c r="M3587" s="42" t="s">
        <v>0</v>
      </c>
      <c r="N3587" s="42" t="s">
        <v>0</v>
      </c>
      <c r="O3587" s="42" t="s">
        <v>0</v>
      </c>
      <c r="P3587" s="42" t="s">
        <v>0</v>
      </c>
      <c r="Q3587" s="42" t="s">
        <v>0</v>
      </c>
      <c r="R3587" s="42" t="s">
        <v>0</v>
      </c>
      <c r="S3587" s="25" t="s">
        <v>1</v>
      </c>
      <c r="T3587" s="25" t="s">
        <v>6790</v>
      </c>
      <c r="U3587" s="26" t="str">
        <f t="shared" si="995"/>
        <v>Propriedade destinada a telhar: é.cumeeira</v>
      </c>
      <c r="V3587" s="26" t="str">
        <f t="shared" si="989"/>
        <v>Dado para telhar: cumeeira -- Formatado como (rdfs:Literal or xsd:string)</v>
      </c>
      <c r="W3587" s="27" t="s">
        <v>5411</v>
      </c>
      <c r="X3587" s="28" t="s">
        <v>10804</v>
      </c>
      <c r="Y3587" s="29" t="s">
        <v>10698</v>
      </c>
      <c r="Z3587" s="30" t="str">
        <f t="shared" si="1001"/>
        <v>d.telhar.101</v>
      </c>
      <c r="AA3587" s="30" t="str">
        <f t="shared" si="1002"/>
        <v>Ação de telhar</v>
      </c>
      <c r="AB3587" s="31" t="str">
        <f t="shared" si="998"/>
        <v>categoria.revit</v>
      </c>
      <c r="AC3587" s="32" t="s">
        <v>7636</v>
      </c>
      <c r="AD3587" s="31" t="str">
        <f t="shared" si="992"/>
        <v>null</v>
      </c>
      <c r="AE3587" s="32" t="s">
        <v>0</v>
      </c>
      <c r="AF3587" s="31" t="str">
        <f t="shared" si="990"/>
        <v>null</v>
      </c>
      <c r="AG3587" s="32" t="s">
        <v>0</v>
      </c>
      <c r="AH3587" s="31" t="str">
        <f t="shared" si="999"/>
        <v>classe.ifc</v>
      </c>
      <c r="AI3587" s="32" t="s">
        <v>7618</v>
      </c>
      <c r="AJ3587" s="31" t="str">
        <f t="shared" si="991"/>
        <v>null</v>
      </c>
      <c r="AK3587" s="32" t="s">
        <v>0</v>
      </c>
      <c r="AL3587" s="31" t="str">
        <f t="shared" si="996"/>
        <v>código.abnt</v>
      </c>
      <c r="AM3587" s="33" t="s">
        <v>6390</v>
      </c>
    </row>
    <row r="3588" spans="1:39" ht="6.9" customHeight="1" x14ac:dyDescent="0.4">
      <c r="A3588" s="13">
        <v>3588</v>
      </c>
      <c r="B3588" s="14" t="s">
        <v>25</v>
      </c>
      <c r="C3588" s="35" t="str">
        <f t="shared" si="993"/>
        <v>p.telhar</v>
      </c>
      <c r="D3588" s="16" t="str">
        <f t="shared" si="988"/>
        <v>é.rincão</v>
      </c>
      <c r="E3588" s="17" t="s">
        <v>26</v>
      </c>
      <c r="F3588" s="36" t="str">
        <f t="shared" si="1003"/>
        <v>d.telhar</v>
      </c>
      <c r="G3588" s="41" t="s">
        <v>2528</v>
      </c>
      <c r="H3588" s="20" t="s">
        <v>12846</v>
      </c>
      <c r="I3588" s="21" t="str">
        <f t="shared" si="994"/>
        <v>null</v>
      </c>
      <c r="J3588" s="42" t="s">
        <v>0</v>
      </c>
      <c r="K3588" s="42" t="s">
        <v>0</v>
      </c>
      <c r="L3588" s="42" t="s">
        <v>0</v>
      </c>
      <c r="M3588" s="42" t="s">
        <v>0</v>
      </c>
      <c r="N3588" s="42" t="s">
        <v>0</v>
      </c>
      <c r="O3588" s="42" t="s">
        <v>0</v>
      </c>
      <c r="P3588" s="42" t="s">
        <v>0</v>
      </c>
      <c r="Q3588" s="42" t="s">
        <v>0</v>
      </c>
      <c r="R3588" s="42" t="s">
        <v>0</v>
      </c>
      <c r="S3588" s="25" t="s">
        <v>1</v>
      </c>
      <c r="T3588" s="25" t="s">
        <v>6790</v>
      </c>
      <c r="U3588" s="26" t="str">
        <f t="shared" si="995"/>
        <v>Propriedade destinada a telhar: é.rincão</v>
      </c>
      <c r="V3588" s="26" t="str">
        <f t="shared" si="989"/>
        <v>Dado para telhar: rincão -- Formatado como (rdfs:Literal or xsd:string)</v>
      </c>
      <c r="W3588" s="27" t="s">
        <v>10638</v>
      </c>
      <c r="X3588" s="28" t="s">
        <v>10805</v>
      </c>
      <c r="Y3588" s="29" t="s">
        <v>10699</v>
      </c>
      <c r="Z3588" s="30" t="str">
        <f t="shared" si="1001"/>
        <v>d.telhar.102</v>
      </c>
      <c r="AA3588" s="30" t="str">
        <f t="shared" si="1002"/>
        <v>Ação de telhar</v>
      </c>
      <c r="AB3588" s="31" t="str">
        <f t="shared" si="998"/>
        <v>categoria.revit</v>
      </c>
      <c r="AC3588" s="32" t="s">
        <v>7636</v>
      </c>
      <c r="AD3588" s="31" t="str">
        <f t="shared" si="992"/>
        <v>null</v>
      </c>
      <c r="AE3588" s="32" t="s">
        <v>0</v>
      </c>
      <c r="AF3588" s="31" t="str">
        <f t="shared" si="990"/>
        <v>null</v>
      </c>
      <c r="AG3588" s="32" t="s">
        <v>0</v>
      </c>
      <c r="AH3588" s="31" t="str">
        <f t="shared" si="999"/>
        <v>classe.ifc</v>
      </c>
      <c r="AI3588" s="32" t="s">
        <v>7618</v>
      </c>
      <c r="AJ3588" s="31" t="str">
        <f t="shared" si="991"/>
        <v>null</v>
      </c>
      <c r="AK3588" s="32" t="s">
        <v>0</v>
      </c>
      <c r="AL3588" s="31" t="str">
        <f t="shared" si="996"/>
        <v>código.abnt</v>
      </c>
      <c r="AM3588" s="33" t="s">
        <v>6391</v>
      </c>
    </row>
    <row r="3589" spans="1:39" ht="6.9" customHeight="1" x14ac:dyDescent="0.4">
      <c r="A3589" s="13">
        <v>3589</v>
      </c>
      <c r="B3589" s="14" t="s">
        <v>25</v>
      </c>
      <c r="C3589" s="35" t="str">
        <f t="shared" si="993"/>
        <v>p.telhar</v>
      </c>
      <c r="D3589" s="16" t="str">
        <f t="shared" si="988"/>
        <v>é.ripa</v>
      </c>
      <c r="E3589" s="17" t="s">
        <v>26</v>
      </c>
      <c r="F3589" s="36" t="str">
        <f t="shared" si="1003"/>
        <v>d.telhar</v>
      </c>
      <c r="G3589" s="41" t="s">
        <v>2531</v>
      </c>
      <c r="H3589" s="20" t="s">
        <v>12846</v>
      </c>
      <c r="I3589" s="21" t="str">
        <f t="shared" si="994"/>
        <v>null</v>
      </c>
      <c r="J3589" s="42" t="s">
        <v>0</v>
      </c>
      <c r="K3589" s="42" t="s">
        <v>0</v>
      </c>
      <c r="L3589" s="42" t="s">
        <v>0</v>
      </c>
      <c r="M3589" s="42" t="s">
        <v>0</v>
      </c>
      <c r="N3589" s="42" t="s">
        <v>0</v>
      </c>
      <c r="O3589" s="42" t="s">
        <v>0</v>
      </c>
      <c r="P3589" s="42" t="s">
        <v>0</v>
      </c>
      <c r="Q3589" s="42" t="s">
        <v>0</v>
      </c>
      <c r="R3589" s="42" t="s">
        <v>0</v>
      </c>
      <c r="S3589" s="25" t="s">
        <v>1</v>
      </c>
      <c r="T3589" s="25" t="s">
        <v>6790</v>
      </c>
      <c r="U3589" s="26" t="str">
        <f t="shared" si="995"/>
        <v>Propriedade destinada a telhar: é.ripa</v>
      </c>
      <c r="V3589" s="26" t="str">
        <f t="shared" si="989"/>
        <v>Dado para telhar: ripa -- Formatado como (rdfs:Literal or xsd:string)</v>
      </c>
      <c r="W3589" s="27" t="s">
        <v>5412</v>
      </c>
      <c r="X3589" s="28" t="s">
        <v>10806</v>
      </c>
      <c r="Y3589" s="29" t="s">
        <v>10700</v>
      </c>
      <c r="Z3589" s="30" t="str">
        <f t="shared" si="1001"/>
        <v>d.telhar.103</v>
      </c>
      <c r="AA3589" s="30" t="str">
        <f t="shared" si="1002"/>
        <v>Ação de telhar</v>
      </c>
      <c r="AB3589" s="31" t="str">
        <f t="shared" si="998"/>
        <v>categoria.revit</v>
      </c>
      <c r="AC3589" s="32" t="s">
        <v>7636</v>
      </c>
      <c r="AD3589" s="31" t="str">
        <f t="shared" si="992"/>
        <v>null</v>
      </c>
      <c r="AE3589" s="32" t="s">
        <v>0</v>
      </c>
      <c r="AF3589" s="31" t="str">
        <f t="shared" si="990"/>
        <v>null</v>
      </c>
      <c r="AG3589" s="32" t="s">
        <v>0</v>
      </c>
      <c r="AH3589" s="31" t="str">
        <f t="shared" si="999"/>
        <v>classe.ifc</v>
      </c>
      <c r="AI3589" s="32" t="s">
        <v>7618</v>
      </c>
      <c r="AJ3589" s="31" t="str">
        <f t="shared" si="991"/>
        <v>null</v>
      </c>
      <c r="AK3589" s="32" t="s">
        <v>0</v>
      </c>
      <c r="AL3589" s="31" t="str">
        <f t="shared" si="996"/>
        <v>null</v>
      </c>
      <c r="AM3589" s="33" t="s">
        <v>0</v>
      </c>
    </row>
    <row r="3590" spans="1:39" ht="6.9" customHeight="1" x14ac:dyDescent="0.4">
      <c r="A3590" s="13">
        <v>3590</v>
      </c>
      <c r="B3590" s="14" t="s">
        <v>25</v>
      </c>
      <c r="C3590" s="35" t="str">
        <f t="shared" si="993"/>
        <v>p.telhar</v>
      </c>
      <c r="D3590" s="16" t="str">
        <f t="shared" si="988"/>
        <v>é.telha</v>
      </c>
      <c r="E3590" s="17" t="s">
        <v>26</v>
      </c>
      <c r="F3590" s="36" t="str">
        <f t="shared" si="1003"/>
        <v>d.telhar</v>
      </c>
      <c r="G3590" s="19" t="s">
        <v>2532</v>
      </c>
      <c r="H3590" s="20" t="s">
        <v>12846</v>
      </c>
      <c r="I3590" s="21" t="str">
        <f t="shared" si="994"/>
        <v>null</v>
      </c>
      <c r="J3590" s="42" t="s">
        <v>0</v>
      </c>
      <c r="K3590" s="42" t="s">
        <v>0</v>
      </c>
      <c r="L3590" s="42" t="s">
        <v>0</v>
      </c>
      <c r="M3590" s="42" t="s">
        <v>0</v>
      </c>
      <c r="N3590" s="42" t="s">
        <v>0</v>
      </c>
      <c r="O3590" s="42" t="s">
        <v>0</v>
      </c>
      <c r="P3590" s="42" t="s">
        <v>0</v>
      </c>
      <c r="Q3590" s="42" t="s">
        <v>0</v>
      </c>
      <c r="R3590" s="42" t="s">
        <v>0</v>
      </c>
      <c r="S3590" s="25" t="s">
        <v>1</v>
      </c>
      <c r="T3590" s="25" t="s">
        <v>6790</v>
      </c>
      <c r="U3590" s="26" t="str">
        <f t="shared" si="995"/>
        <v>Propriedade destinada a telhar: é.telha</v>
      </c>
      <c r="V3590" s="26" t="str">
        <f t="shared" si="989"/>
        <v>Dado para telhar: telha -- Formatado como (rdfs:Literal or xsd:string)</v>
      </c>
      <c r="W3590" s="27" t="s">
        <v>5413</v>
      </c>
      <c r="X3590" s="28" t="s">
        <v>10807</v>
      </c>
      <c r="Y3590" s="29" t="s">
        <v>10701</v>
      </c>
      <c r="Z3590" s="30" t="str">
        <f t="shared" si="1001"/>
        <v>d.telhar.104</v>
      </c>
      <c r="AA3590" s="30" t="str">
        <f t="shared" si="1002"/>
        <v>Ação de telhar</v>
      </c>
      <c r="AB3590" s="31" t="str">
        <f t="shared" si="998"/>
        <v>categoria.revit</v>
      </c>
      <c r="AC3590" s="32" t="s">
        <v>7636</v>
      </c>
      <c r="AD3590" s="31" t="str">
        <f t="shared" si="992"/>
        <v>null</v>
      </c>
      <c r="AE3590" s="32" t="s">
        <v>0</v>
      </c>
      <c r="AF3590" s="31" t="str">
        <f t="shared" si="990"/>
        <v>null</v>
      </c>
      <c r="AG3590" s="32" t="s">
        <v>0</v>
      </c>
      <c r="AH3590" s="31" t="str">
        <f t="shared" si="999"/>
        <v>classe.ifc</v>
      </c>
      <c r="AI3590" s="32" t="s">
        <v>7618</v>
      </c>
      <c r="AJ3590" s="31" t="str">
        <f t="shared" si="991"/>
        <v>null</v>
      </c>
      <c r="AK3590" s="32" t="s">
        <v>0</v>
      </c>
      <c r="AL3590" s="31" t="str">
        <f t="shared" si="996"/>
        <v>código.abnt</v>
      </c>
      <c r="AM3590" s="33" t="s">
        <v>6387</v>
      </c>
    </row>
    <row r="3591" spans="1:39" ht="6.9" customHeight="1" x14ac:dyDescent="0.4">
      <c r="A3591" s="13">
        <v>3591</v>
      </c>
      <c r="B3591" s="14" t="s">
        <v>25</v>
      </c>
      <c r="C3591" s="35" t="str">
        <f t="shared" si="993"/>
        <v>p.telhar</v>
      </c>
      <c r="D3591" s="16" t="str">
        <f t="shared" ref="D3591:D3654" si="1004">_xlfn.CONCAT("é.",G3591)</f>
        <v>é.telha.eps</v>
      </c>
      <c r="E3591" s="17" t="s">
        <v>26</v>
      </c>
      <c r="F3591" s="36" t="str">
        <f t="shared" si="1003"/>
        <v>d.telhar</v>
      </c>
      <c r="G3591" s="19" t="s">
        <v>10286</v>
      </c>
      <c r="H3591" s="20" t="s">
        <v>12846</v>
      </c>
      <c r="I3591" s="21" t="str">
        <f t="shared" si="994"/>
        <v>null</v>
      </c>
      <c r="J3591" s="42" t="s">
        <v>0</v>
      </c>
      <c r="K3591" s="42" t="s">
        <v>0</v>
      </c>
      <c r="L3591" s="42" t="s">
        <v>0</v>
      </c>
      <c r="M3591" s="42" t="s">
        <v>0</v>
      </c>
      <c r="N3591" s="42" t="s">
        <v>0</v>
      </c>
      <c r="O3591" s="42" t="s">
        <v>0</v>
      </c>
      <c r="P3591" s="42" t="s">
        <v>0</v>
      </c>
      <c r="Q3591" s="42" t="s">
        <v>0</v>
      </c>
      <c r="R3591" s="42" t="s">
        <v>0</v>
      </c>
      <c r="S3591" s="25" t="s">
        <v>1</v>
      </c>
      <c r="T3591" s="25" t="s">
        <v>6790</v>
      </c>
      <c r="U3591" s="26" t="str">
        <f t="shared" si="995"/>
        <v>Propriedade destinada a telhar: é.telha.eps</v>
      </c>
      <c r="V3591" s="26" t="str">
        <f t="shared" ref="V3591:V3654" si="1005">_xlfn.CONCAT("Dado para ",MID(F3591,FIND("d.",F3591,1)+2,100),": ",G3591, " -- Formatado como (",H3591, ")")</f>
        <v>Dado para telhar: telha.eps -- Formatado como (rdfs:Literal or xsd:string)</v>
      </c>
      <c r="W3591" s="27" t="s">
        <v>10289</v>
      </c>
      <c r="X3591" s="28" t="s">
        <v>10808</v>
      </c>
      <c r="Y3591" s="29" t="s">
        <v>10702</v>
      </c>
      <c r="Z3591" s="30" t="str">
        <f t="shared" si="1001"/>
        <v>d.telhar.105</v>
      </c>
      <c r="AA3591" s="30" t="str">
        <f t="shared" si="1002"/>
        <v>Ação de telhar</v>
      </c>
      <c r="AB3591" s="31" t="str">
        <f t="shared" si="998"/>
        <v>categoria.revit</v>
      </c>
      <c r="AC3591" s="32" t="s">
        <v>7636</v>
      </c>
      <c r="AD3591" s="31" t="str">
        <f t="shared" si="992"/>
        <v>null</v>
      </c>
      <c r="AE3591" s="32" t="s">
        <v>0</v>
      </c>
      <c r="AF3591" s="31" t="str">
        <f t="shared" ref="AF3591:AF3654" si="1006">IF(AG3591="null", "null", "método.revit")</f>
        <v>null</v>
      </c>
      <c r="AG3591" s="32" t="s">
        <v>0</v>
      </c>
      <c r="AH3591" s="31" t="str">
        <f t="shared" si="999"/>
        <v>classe.ifc</v>
      </c>
      <c r="AI3591" s="32" t="s">
        <v>7618</v>
      </c>
      <c r="AJ3591" s="31" t="str">
        <f t="shared" ref="AJ3591:AJ3654" si="1007">IF(AK3591="null", "null", "atributo.ifc")</f>
        <v>null</v>
      </c>
      <c r="AK3591" s="32" t="s">
        <v>0</v>
      </c>
      <c r="AL3591" s="31" t="str">
        <f t="shared" si="996"/>
        <v>código.abnt</v>
      </c>
      <c r="AM3591" s="33" t="s">
        <v>6387</v>
      </c>
    </row>
    <row r="3592" spans="1:39" ht="6.9" customHeight="1" x14ac:dyDescent="0.4">
      <c r="A3592" s="13">
        <v>3592</v>
      </c>
      <c r="B3592" s="14" t="s">
        <v>25</v>
      </c>
      <c r="C3592" s="35" t="str">
        <f t="shared" si="993"/>
        <v>p.telhar</v>
      </c>
      <c r="D3592" s="16" t="str">
        <f t="shared" si="1004"/>
        <v>é.telha.eps.simple</v>
      </c>
      <c r="E3592" s="17" t="s">
        <v>26</v>
      </c>
      <c r="F3592" s="36" t="str">
        <f t="shared" si="1003"/>
        <v>d.telhar</v>
      </c>
      <c r="G3592" s="19" t="s">
        <v>10287</v>
      </c>
      <c r="H3592" s="20" t="s">
        <v>12846</v>
      </c>
      <c r="I3592" s="21" t="str">
        <f t="shared" si="994"/>
        <v>null</v>
      </c>
      <c r="J3592" s="42" t="s">
        <v>0</v>
      </c>
      <c r="K3592" s="42" t="s">
        <v>0</v>
      </c>
      <c r="L3592" s="42" t="s">
        <v>0</v>
      </c>
      <c r="M3592" s="42" t="s">
        <v>0</v>
      </c>
      <c r="N3592" s="42" t="s">
        <v>0</v>
      </c>
      <c r="O3592" s="42" t="s">
        <v>0</v>
      </c>
      <c r="P3592" s="42" t="s">
        <v>0</v>
      </c>
      <c r="Q3592" s="42" t="s">
        <v>0</v>
      </c>
      <c r="R3592" s="42" t="s">
        <v>0</v>
      </c>
      <c r="S3592" s="25" t="s">
        <v>1</v>
      </c>
      <c r="T3592" s="25" t="s">
        <v>6790</v>
      </c>
      <c r="U3592" s="26" t="str">
        <f t="shared" si="995"/>
        <v>Propriedade destinada a telhar: é.telha.eps.simple</v>
      </c>
      <c r="V3592" s="26" t="str">
        <f t="shared" si="1005"/>
        <v>Dado para telhar: telha.eps.simple -- Formatado como (rdfs:Literal or xsd:string)</v>
      </c>
      <c r="W3592" s="27" t="s">
        <v>10288</v>
      </c>
      <c r="X3592" s="28" t="s">
        <v>10809</v>
      </c>
      <c r="Y3592" s="29" t="s">
        <v>10703</v>
      </c>
      <c r="Z3592" s="30" t="str">
        <f t="shared" si="1001"/>
        <v>d.telhar.106</v>
      </c>
      <c r="AA3592" s="30" t="str">
        <f t="shared" si="1002"/>
        <v>Ação de telhar</v>
      </c>
      <c r="AB3592" s="31" t="str">
        <f t="shared" si="998"/>
        <v>categoria.revit</v>
      </c>
      <c r="AC3592" s="32" t="s">
        <v>7636</v>
      </c>
      <c r="AD3592" s="31" t="str">
        <f t="shared" ref="AD3592:AD3655" si="1008">IF(AE3592="null", "null", "parâmetro.revit")</f>
        <v>null</v>
      </c>
      <c r="AE3592" s="32" t="s">
        <v>0</v>
      </c>
      <c r="AF3592" s="31" t="str">
        <f t="shared" si="1006"/>
        <v>null</v>
      </c>
      <c r="AG3592" s="32" t="s">
        <v>0</v>
      </c>
      <c r="AH3592" s="31" t="str">
        <f t="shared" si="999"/>
        <v>classe.ifc</v>
      </c>
      <c r="AI3592" s="32" t="s">
        <v>7618</v>
      </c>
      <c r="AJ3592" s="31" t="str">
        <f t="shared" si="1007"/>
        <v>null</v>
      </c>
      <c r="AK3592" s="32" t="s">
        <v>0</v>
      </c>
      <c r="AL3592" s="31" t="str">
        <f t="shared" si="996"/>
        <v>código.abnt</v>
      </c>
      <c r="AM3592" s="33" t="s">
        <v>6387</v>
      </c>
    </row>
    <row r="3593" spans="1:39" ht="6.9" customHeight="1" x14ac:dyDescent="0.4">
      <c r="A3593" s="13">
        <v>3593</v>
      </c>
      <c r="B3593" s="14" t="s">
        <v>25</v>
      </c>
      <c r="C3593" s="35" t="str">
        <f t="shared" si="993"/>
        <v>p.telhar</v>
      </c>
      <c r="D3593" s="16" t="str">
        <f t="shared" si="1004"/>
        <v>é.telha.pir</v>
      </c>
      <c r="E3593" s="17" t="s">
        <v>26</v>
      </c>
      <c r="F3593" s="36" t="str">
        <f t="shared" si="1003"/>
        <v>d.telhar</v>
      </c>
      <c r="G3593" s="19" t="s">
        <v>10290</v>
      </c>
      <c r="H3593" s="20" t="s">
        <v>12846</v>
      </c>
      <c r="I3593" s="21" t="str">
        <f t="shared" si="994"/>
        <v>null</v>
      </c>
      <c r="J3593" s="42" t="s">
        <v>0</v>
      </c>
      <c r="K3593" s="42" t="s">
        <v>0</v>
      </c>
      <c r="L3593" s="42" t="s">
        <v>0</v>
      </c>
      <c r="M3593" s="42" t="s">
        <v>0</v>
      </c>
      <c r="N3593" s="42" t="s">
        <v>0</v>
      </c>
      <c r="O3593" s="42" t="s">
        <v>0</v>
      </c>
      <c r="P3593" s="42" t="s">
        <v>0</v>
      </c>
      <c r="Q3593" s="42" t="s">
        <v>0</v>
      </c>
      <c r="R3593" s="42" t="s">
        <v>0</v>
      </c>
      <c r="S3593" s="25" t="s">
        <v>1</v>
      </c>
      <c r="T3593" s="25" t="s">
        <v>6790</v>
      </c>
      <c r="U3593" s="26" t="str">
        <f t="shared" si="995"/>
        <v>Propriedade destinada a telhar: é.telha.pir</v>
      </c>
      <c r="V3593" s="26" t="str">
        <f t="shared" si="1005"/>
        <v>Dado para telhar: telha.pir -- Formatado como (rdfs:Literal or xsd:string)</v>
      </c>
      <c r="W3593" s="27" t="s">
        <v>10291</v>
      </c>
      <c r="X3593" s="28" t="s">
        <v>10810</v>
      </c>
      <c r="Y3593" s="29" t="s">
        <v>10704</v>
      </c>
      <c r="Z3593" s="30" t="str">
        <f t="shared" si="1001"/>
        <v>d.telhar.107</v>
      </c>
      <c r="AA3593" s="30" t="str">
        <f t="shared" si="1002"/>
        <v>Ação de telhar</v>
      </c>
      <c r="AB3593" s="31" t="str">
        <f t="shared" si="998"/>
        <v>categoria.revit</v>
      </c>
      <c r="AC3593" s="32" t="s">
        <v>7636</v>
      </c>
      <c r="AD3593" s="31" t="str">
        <f t="shared" si="1008"/>
        <v>null</v>
      </c>
      <c r="AE3593" s="32" t="s">
        <v>0</v>
      </c>
      <c r="AF3593" s="31" t="str">
        <f t="shared" si="1006"/>
        <v>null</v>
      </c>
      <c r="AG3593" s="32" t="s">
        <v>0</v>
      </c>
      <c r="AH3593" s="31" t="str">
        <f t="shared" si="999"/>
        <v>classe.ifc</v>
      </c>
      <c r="AI3593" s="32" t="s">
        <v>7618</v>
      </c>
      <c r="AJ3593" s="31" t="str">
        <f t="shared" si="1007"/>
        <v>null</v>
      </c>
      <c r="AK3593" s="32" t="s">
        <v>0</v>
      </c>
      <c r="AL3593" s="31" t="str">
        <f t="shared" si="996"/>
        <v>código.abnt</v>
      </c>
      <c r="AM3593" s="33" t="s">
        <v>6387</v>
      </c>
    </row>
    <row r="3594" spans="1:39" ht="6.9" customHeight="1" x14ac:dyDescent="0.4">
      <c r="A3594" s="13">
        <v>3594</v>
      </c>
      <c r="B3594" s="14" t="s">
        <v>25</v>
      </c>
      <c r="C3594" s="35" t="str">
        <f t="shared" ref="C3594:C3657" si="1009">SUBSTITUTE(F3594,"d.","p.")</f>
        <v>p.telhar</v>
      </c>
      <c r="D3594" s="16" t="str">
        <f t="shared" si="1004"/>
        <v>é.telha.w</v>
      </c>
      <c r="E3594" s="17" t="s">
        <v>26</v>
      </c>
      <c r="F3594" s="36" t="str">
        <f t="shared" si="1003"/>
        <v>d.telhar</v>
      </c>
      <c r="G3594" s="19" t="s">
        <v>6385</v>
      </c>
      <c r="H3594" s="36" t="s">
        <v>12846</v>
      </c>
      <c r="I3594" s="21" t="str">
        <f t="shared" ref="I3594:I3657" si="1010">IF(OR(J3594="Functional",K3594="InverseFunctional"),"Functional","null")</f>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ref="U3594:U3657" si="1011">_xlfn.CONCAT("Propriedade destinada a ",MID(C3594,FIND("p.",C3594,1)+2,100),": ",D3594)</f>
        <v>Propriedade destinada a telhar: é.telha.w</v>
      </c>
      <c r="V3594" s="26" t="str">
        <f t="shared" si="1005"/>
        <v>Dado para telhar: telha.w -- Formatado como (rdfs:Literal or xsd:string)</v>
      </c>
      <c r="W3594" s="27" t="s">
        <v>10639</v>
      </c>
      <c r="X3594" s="28" t="s">
        <v>10811</v>
      </c>
      <c r="Y3594" s="29" t="s">
        <v>10705</v>
      </c>
      <c r="Z3594" s="30" t="str">
        <f t="shared" si="1001"/>
        <v>d.telhar.108</v>
      </c>
      <c r="AA3594" s="30" t="str">
        <f t="shared" si="1002"/>
        <v>Ação de telhar</v>
      </c>
      <c r="AB3594" s="31" t="str">
        <f t="shared" si="998"/>
        <v>categoria.revit</v>
      </c>
      <c r="AC3594" s="32" t="s">
        <v>7636</v>
      </c>
      <c r="AD3594" s="31" t="str">
        <f t="shared" si="1008"/>
        <v>null</v>
      </c>
      <c r="AE3594" s="32" t="s">
        <v>0</v>
      </c>
      <c r="AF3594" s="31" t="str">
        <f t="shared" si="1006"/>
        <v>null</v>
      </c>
      <c r="AG3594" s="32" t="s">
        <v>0</v>
      </c>
      <c r="AH3594" s="31" t="str">
        <f t="shared" si="999"/>
        <v>classe.ifc</v>
      </c>
      <c r="AI3594" s="32" t="s">
        <v>7618</v>
      </c>
      <c r="AJ3594" s="31" t="str">
        <f t="shared" si="1007"/>
        <v>null</v>
      </c>
      <c r="AK3594" s="32" t="s">
        <v>0</v>
      </c>
      <c r="AL3594" s="31" t="str">
        <f t="shared" ref="AL3594:AL3657" si="1012">IF(AM3594="null",
    "null",
    IF(OR(ISNUMBER(FIND("ids:",AM3594)), ISNUMBER(FIND("xs:",AM3594))),
        "sintaxe.ids",
        IF(ISNUMBER(FIND("[",AM3594)),
            "código.abnt",
            ""
        )
    )
)</f>
        <v>código.abnt</v>
      </c>
      <c r="AM3594" s="33" t="s">
        <v>6387</v>
      </c>
    </row>
    <row r="3595" spans="1:39" ht="6.9" customHeight="1" x14ac:dyDescent="0.4">
      <c r="A3595" s="13">
        <v>3595</v>
      </c>
      <c r="B3595" s="14" t="s">
        <v>25</v>
      </c>
      <c r="C3595" s="35" t="str">
        <f t="shared" si="1009"/>
        <v>p.telhar</v>
      </c>
      <c r="D3595" s="16" t="str">
        <f t="shared" si="1004"/>
        <v>é.telha.zip</v>
      </c>
      <c r="E3595" s="17" t="s">
        <v>26</v>
      </c>
      <c r="F3595" s="36" t="str">
        <f t="shared" si="1003"/>
        <v>d.telhar</v>
      </c>
      <c r="G3595" s="19" t="s">
        <v>10292</v>
      </c>
      <c r="H3595" s="20" t="s">
        <v>12846</v>
      </c>
      <c r="I3595" s="21" t="str">
        <f t="shared" si="1010"/>
        <v>null</v>
      </c>
      <c r="J3595" s="42" t="s">
        <v>0</v>
      </c>
      <c r="K3595" s="42" t="s">
        <v>0</v>
      </c>
      <c r="L3595" s="42" t="s">
        <v>0</v>
      </c>
      <c r="M3595" s="42" t="s">
        <v>0</v>
      </c>
      <c r="N3595" s="42" t="s">
        <v>0</v>
      </c>
      <c r="O3595" s="42" t="s">
        <v>0</v>
      </c>
      <c r="P3595" s="42" t="s">
        <v>0</v>
      </c>
      <c r="Q3595" s="42" t="s">
        <v>0</v>
      </c>
      <c r="R3595" s="42" t="s">
        <v>0</v>
      </c>
      <c r="S3595" s="25" t="s">
        <v>1</v>
      </c>
      <c r="T3595" s="25" t="s">
        <v>6790</v>
      </c>
      <c r="U3595" s="26" t="str">
        <f t="shared" si="1011"/>
        <v>Propriedade destinada a telhar: é.telha.zip</v>
      </c>
      <c r="V3595" s="26" t="str">
        <f t="shared" si="1005"/>
        <v>Dado para telhar: telha.zip -- Formatado como (rdfs:Literal or xsd:string)</v>
      </c>
      <c r="W3595" s="27" t="s">
        <v>10293</v>
      </c>
      <c r="X3595" s="28" t="s">
        <v>10812</v>
      </c>
      <c r="Y3595" s="29" t="s">
        <v>10706</v>
      </c>
      <c r="Z3595" s="30" t="str">
        <f t="shared" si="1001"/>
        <v>d.telhar.109</v>
      </c>
      <c r="AA3595" s="30" t="str">
        <f t="shared" si="1002"/>
        <v>Ação de telhar</v>
      </c>
      <c r="AB3595" s="31" t="str">
        <f t="shared" si="998"/>
        <v>categoria.revit</v>
      </c>
      <c r="AC3595" s="32" t="s">
        <v>7636</v>
      </c>
      <c r="AD3595" s="31" t="str">
        <f t="shared" si="1008"/>
        <v>null</v>
      </c>
      <c r="AE3595" s="32" t="s">
        <v>0</v>
      </c>
      <c r="AF3595" s="31" t="str">
        <f t="shared" si="1006"/>
        <v>null</v>
      </c>
      <c r="AG3595" s="32" t="s">
        <v>0</v>
      </c>
      <c r="AH3595" s="31" t="str">
        <f t="shared" si="999"/>
        <v>classe.ifc</v>
      </c>
      <c r="AI3595" s="32" t="s">
        <v>7618</v>
      </c>
      <c r="AJ3595" s="31" t="str">
        <f t="shared" si="1007"/>
        <v>null</v>
      </c>
      <c r="AK3595" s="32" t="s">
        <v>0</v>
      </c>
      <c r="AL3595" s="31" t="str">
        <f t="shared" si="1012"/>
        <v>código.abnt</v>
      </c>
      <c r="AM3595" s="33" t="s">
        <v>6387</v>
      </c>
    </row>
    <row r="3596" spans="1:39" ht="6.9" customHeight="1" x14ac:dyDescent="0.4">
      <c r="A3596" s="13">
        <v>3596</v>
      </c>
      <c r="B3596" s="14" t="s">
        <v>25</v>
      </c>
      <c r="C3596" s="35" t="str">
        <f t="shared" si="1009"/>
        <v>p.telhar</v>
      </c>
      <c r="D3596" s="16" t="str">
        <f t="shared" si="1004"/>
        <v>é.terça</v>
      </c>
      <c r="E3596" s="17" t="s">
        <v>26</v>
      </c>
      <c r="F3596" s="36" t="str">
        <f t="shared" si="1003"/>
        <v>d.telhar</v>
      </c>
      <c r="G3596" s="41" t="s">
        <v>2529</v>
      </c>
      <c r="H3596" s="20" t="s">
        <v>12846</v>
      </c>
      <c r="I3596" s="21" t="str">
        <f t="shared" si="1010"/>
        <v>null</v>
      </c>
      <c r="J3596" s="42" t="s">
        <v>0</v>
      </c>
      <c r="K3596" s="42" t="s">
        <v>0</v>
      </c>
      <c r="L3596" s="42" t="s">
        <v>0</v>
      </c>
      <c r="M3596" s="42" t="s">
        <v>0</v>
      </c>
      <c r="N3596" s="42" t="s">
        <v>0</v>
      </c>
      <c r="O3596" s="42" t="s">
        <v>0</v>
      </c>
      <c r="P3596" s="42" t="s">
        <v>0</v>
      </c>
      <c r="Q3596" s="42" t="s">
        <v>0</v>
      </c>
      <c r="R3596" s="42" t="s">
        <v>0</v>
      </c>
      <c r="S3596" s="25" t="s">
        <v>1</v>
      </c>
      <c r="T3596" s="25" t="s">
        <v>6790</v>
      </c>
      <c r="U3596" s="26" t="str">
        <f t="shared" si="1011"/>
        <v>Propriedade destinada a telhar: é.terça</v>
      </c>
      <c r="V3596" s="26" t="str">
        <f t="shared" si="1005"/>
        <v>Dado para telhar: terça -- Formatado como (rdfs:Literal or xsd:string)</v>
      </c>
      <c r="W3596" s="27" t="s">
        <v>5414</v>
      </c>
      <c r="X3596" s="28" t="s">
        <v>10813</v>
      </c>
      <c r="Y3596" s="29" t="s">
        <v>10707</v>
      </c>
      <c r="Z3596" s="30" t="str">
        <f t="shared" si="1001"/>
        <v>d.telhar.110</v>
      </c>
      <c r="AA3596" s="30" t="str">
        <f t="shared" si="1002"/>
        <v>Ação de telhar</v>
      </c>
      <c r="AB3596" s="31" t="str">
        <f t="shared" si="998"/>
        <v>categoria.revit</v>
      </c>
      <c r="AC3596" s="32" t="s">
        <v>7637</v>
      </c>
      <c r="AD3596" s="31" t="str">
        <f t="shared" si="1008"/>
        <v>null</v>
      </c>
      <c r="AE3596" s="32" t="s">
        <v>0</v>
      </c>
      <c r="AF3596" s="31" t="str">
        <f t="shared" si="1006"/>
        <v>null</v>
      </c>
      <c r="AG3596" s="32" t="s">
        <v>0</v>
      </c>
      <c r="AH3596" s="31" t="str">
        <f t="shared" si="999"/>
        <v>classe.ifc</v>
      </c>
      <c r="AI3596" s="32" t="s">
        <v>7619</v>
      </c>
      <c r="AJ3596" s="31" t="str">
        <f t="shared" si="1007"/>
        <v>null</v>
      </c>
      <c r="AK3596" s="32" t="s">
        <v>0</v>
      </c>
      <c r="AL3596" s="31" t="str">
        <f t="shared" si="1012"/>
        <v>código.abnt</v>
      </c>
      <c r="AM3596" s="33" t="s">
        <v>6375</v>
      </c>
    </row>
    <row r="3597" spans="1:39" ht="6.9" customHeight="1" x14ac:dyDescent="0.4">
      <c r="A3597" s="13">
        <v>3597</v>
      </c>
      <c r="B3597" s="14" t="s">
        <v>25</v>
      </c>
      <c r="C3597" s="35" t="str">
        <f t="shared" si="1009"/>
        <v>p.telhar</v>
      </c>
      <c r="D3597" s="16" t="str">
        <f t="shared" si="1004"/>
        <v>é.terça.w</v>
      </c>
      <c r="E3597" s="17" t="s">
        <v>26</v>
      </c>
      <c r="F3597" s="36" t="str">
        <f t="shared" si="1003"/>
        <v>d.telhar</v>
      </c>
      <c r="G3597" s="19" t="s">
        <v>6384</v>
      </c>
      <c r="H3597" s="36" t="s">
        <v>12846</v>
      </c>
      <c r="I3597" s="21" t="str">
        <f t="shared" si="1010"/>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11"/>
        <v>Propriedade destinada a telhar: é.terça.w</v>
      </c>
      <c r="V3597" s="26" t="str">
        <f t="shared" si="1005"/>
        <v>Dado para telhar: terça.w -- Formatado como (rdfs:Literal or xsd:string)</v>
      </c>
      <c r="W3597" s="27" t="s">
        <v>10640</v>
      </c>
      <c r="X3597" s="28" t="s">
        <v>10814</v>
      </c>
      <c r="Y3597" s="29" t="s">
        <v>10708</v>
      </c>
      <c r="Z3597" s="30" t="str">
        <f t="shared" si="1001"/>
        <v>d.telhar.111</v>
      </c>
      <c r="AA3597" s="30" t="str">
        <f t="shared" si="1002"/>
        <v>Ação de telhar</v>
      </c>
      <c r="AB3597" s="31" t="str">
        <f t="shared" si="998"/>
        <v>categoria.revit</v>
      </c>
      <c r="AC3597" s="32" t="s">
        <v>7637</v>
      </c>
      <c r="AD3597" s="31" t="str">
        <f t="shared" si="1008"/>
        <v>null</v>
      </c>
      <c r="AE3597" s="32" t="s">
        <v>0</v>
      </c>
      <c r="AF3597" s="31" t="str">
        <f t="shared" si="1006"/>
        <v>null</v>
      </c>
      <c r="AG3597" s="32" t="s">
        <v>0</v>
      </c>
      <c r="AH3597" s="31" t="str">
        <f t="shared" si="999"/>
        <v>classe.ifc</v>
      </c>
      <c r="AI3597" s="32" t="s">
        <v>7619</v>
      </c>
      <c r="AJ3597" s="31" t="str">
        <f t="shared" si="1007"/>
        <v>null</v>
      </c>
      <c r="AK3597" s="32" t="s">
        <v>0</v>
      </c>
      <c r="AL3597" s="31" t="str">
        <f t="shared" si="1012"/>
        <v>código.abnt</v>
      </c>
      <c r="AM3597" s="33" t="s">
        <v>6375</v>
      </c>
    </row>
    <row r="3598" spans="1:39" ht="6.9" customHeight="1" x14ac:dyDescent="0.4">
      <c r="A3598" s="13">
        <v>3598</v>
      </c>
      <c r="B3598" s="14" t="s">
        <v>25</v>
      </c>
      <c r="C3598" s="35" t="str">
        <f t="shared" si="1009"/>
        <v>p.telhar</v>
      </c>
      <c r="D3598" s="16" t="str">
        <f t="shared" si="1004"/>
        <v>é.tesoura</v>
      </c>
      <c r="E3598" s="17" t="s">
        <v>26</v>
      </c>
      <c r="F3598" s="36" t="str">
        <f t="shared" si="1003"/>
        <v>d.telhar</v>
      </c>
      <c r="G3598" s="41" t="s">
        <v>2526</v>
      </c>
      <c r="H3598" s="20" t="s">
        <v>12846</v>
      </c>
      <c r="I3598" s="21" t="str">
        <f t="shared" si="1010"/>
        <v>null</v>
      </c>
      <c r="J3598" s="42" t="s">
        <v>0</v>
      </c>
      <c r="K3598" s="42" t="s">
        <v>0</v>
      </c>
      <c r="L3598" s="42" t="s">
        <v>0</v>
      </c>
      <c r="M3598" s="42" t="s">
        <v>0</v>
      </c>
      <c r="N3598" s="42" t="s">
        <v>0</v>
      </c>
      <c r="O3598" s="42" t="s">
        <v>0</v>
      </c>
      <c r="P3598" s="42" t="s">
        <v>0</v>
      </c>
      <c r="Q3598" s="42" t="s">
        <v>0</v>
      </c>
      <c r="R3598" s="42" t="s">
        <v>0</v>
      </c>
      <c r="S3598" s="25" t="s">
        <v>1</v>
      </c>
      <c r="T3598" s="25" t="s">
        <v>6790</v>
      </c>
      <c r="U3598" s="26" t="str">
        <f t="shared" si="1011"/>
        <v>Propriedade destinada a telhar: é.tesoura</v>
      </c>
      <c r="V3598" s="26" t="str">
        <f t="shared" si="1005"/>
        <v>Dado para telhar: tesoura -- Formatado como (rdfs:Literal or xsd:string)</v>
      </c>
      <c r="W3598" s="27" t="s">
        <v>5415</v>
      </c>
      <c r="X3598" s="28" t="s">
        <v>10815</v>
      </c>
      <c r="Y3598" s="29" t="s">
        <v>10709</v>
      </c>
      <c r="Z3598" s="30" t="str">
        <f t="shared" si="1001"/>
        <v>d.telhar.112</v>
      </c>
      <c r="AA3598" s="30" t="str">
        <f t="shared" si="1002"/>
        <v>Ação de telhar</v>
      </c>
      <c r="AB3598" s="31" t="str">
        <f t="shared" si="998"/>
        <v>categoria.revit</v>
      </c>
      <c r="AC3598" s="32" t="s">
        <v>6389</v>
      </c>
      <c r="AD3598" s="31" t="str">
        <f t="shared" si="1008"/>
        <v>null</v>
      </c>
      <c r="AE3598" s="32" t="s">
        <v>0</v>
      </c>
      <c r="AF3598" s="31" t="str">
        <f t="shared" si="1006"/>
        <v>null</v>
      </c>
      <c r="AG3598" s="32" t="s">
        <v>0</v>
      </c>
      <c r="AH3598" s="31" t="str">
        <f t="shared" si="999"/>
        <v>classe.ifc</v>
      </c>
      <c r="AI3598" s="32" t="s">
        <v>1964</v>
      </c>
      <c r="AJ3598" s="31" t="str">
        <f t="shared" si="1007"/>
        <v>null</v>
      </c>
      <c r="AK3598" s="32" t="s">
        <v>0</v>
      </c>
      <c r="AL3598" s="31" t="str">
        <f t="shared" si="1012"/>
        <v>código.abnt</v>
      </c>
      <c r="AM3598" s="33" t="s">
        <v>6388</v>
      </c>
    </row>
    <row r="3599" spans="1:39" ht="6.9" customHeight="1" x14ac:dyDescent="0.4">
      <c r="A3599" s="13">
        <v>3599</v>
      </c>
      <c r="B3599" s="14" t="s">
        <v>25</v>
      </c>
      <c r="C3599" s="15" t="str">
        <f t="shared" si="1009"/>
        <v>p.temporalizar</v>
      </c>
      <c r="D3599" s="16" t="str">
        <f t="shared" si="1004"/>
        <v>é.ano</v>
      </c>
      <c r="E3599" s="17" t="s">
        <v>26</v>
      </c>
      <c r="F3599" s="40" t="s">
        <v>2095</v>
      </c>
      <c r="G3599" s="19" t="s">
        <v>173</v>
      </c>
      <c r="H3599" s="20" t="s">
        <v>291</v>
      </c>
      <c r="I3599" s="21" t="str">
        <f t="shared" si="1010"/>
        <v>null</v>
      </c>
      <c r="J3599" s="22" t="s">
        <v>0</v>
      </c>
      <c r="K3599" s="22" t="s">
        <v>0</v>
      </c>
      <c r="L3599" s="22" t="s">
        <v>0</v>
      </c>
      <c r="M3599" s="22" t="s">
        <v>0</v>
      </c>
      <c r="N3599" s="22" t="s">
        <v>0</v>
      </c>
      <c r="O3599" s="22" t="s">
        <v>0</v>
      </c>
      <c r="P3599" s="22" t="s">
        <v>0</v>
      </c>
      <c r="Q3599" s="22" t="s">
        <v>0</v>
      </c>
      <c r="R3599" s="42" t="s">
        <v>0</v>
      </c>
      <c r="S3599" s="25" t="s">
        <v>1</v>
      </c>
      <c r="T3599" s="25" t="s">
        <v>6790</v>
      </c>
      <c r="U3599" s="26" t="str">
        <f t="shared" si="1011"/>
        <v>Propriedade destinada a temporalizar: é.ano</v>
      </c>
      <c r="V3599" s="26" t="str">
        <f t="shared" si="1005"/>
        <v>Dado para temporalizar: ano -- Formatado como (xsd:gYear)</v>
      </c>
      <c r="W3599" s="27" t="s">
        <v>5416</v>
      </c>
      <c r="X3599" s="28" t="s">
        <v>1329</v>
      </c>
      <c r="Y3599" s="29" t="s">
        <v>9950</v>
      </c>
      <c r="Z3599" s="30" t="str">
        <f t="shared" si="1001"/>
        <v>d.temporalizar.100</v>
      </c>
      <c r="AA3599" s="30" t="str">
        <f t="shared" si="1002"/>
        <v>Ação de temporalizar</v>
      </c>
      <c r="AB3599" s="31" t="str">
        <f t="shared" si="998"/>
        <v>null</v>
      </c>
      <c r="AC3599" s="32" t="s">
        <v>0</v>
      </c>
      <c r="AD3599" s="31" t="str">
        <f t="shared" si="1008"/>
        <v>null</v>
      </c>
      <c r="AE3599" s="32" t="s">
        <v>0</v>
      </c>
      <c r="AF3599" s="31" t="str">
        <f t="shared" si="1006"/>
        <v>null</v>
      </c>
      <c r="AG3599" s="32" t="s">
        <v>0</v>
      </c>
      <c r="AH3599" s="31" t="str">
        <f t="shared" si="999"/>
        <v>null</v>
      </c>
      <c r="AI3599" s="32" t="s">
        <v>0</v>
      </c>
      <c r="AJ3599" s="31" t="str">
        <f t="shared" si="1007"/>
        <v>null</v>
      </c>
      <c r="AK3599" s="32" t="s">
        <v>0</v>
      </c>
      <c r="AL3599" s="31" t="str">
        <f t="shared" si="1012"/>
        <v>null</v>
      </c>
      <c r="AM3599" s="33" t="s">
        <v>0</v>
      </c>
    </row>
    <row r="3600" spans="1:39" ht="6.9" customHeight="1" x14ac:dyDescent="0.4">
      <c r="A3600" s="13">
        <v>3600</v>
      </c>
      <c r="B3600" s="14" t="s">
        <v>25</v>
      </c>
      <c r="C3600" s="35" t="str">
        <f t="shared" si="1009"/>
        <v>p.temporalizar</v>
      </c>
      <c r="D3600" s="16" t="str">
        <f t="shared" si="1004"/>
        <v>é.ano.fiscal</v>
      </c>
      <c r="E3600" s="17" t="s">
        <v>26</v>
      </c>
      <c r="F3600" s="36" t="str">
        <f>F3599</f>
        <v>d.temporalizar</v>
      </c>
      <c r="G3600" s="19" t="s">
        <v>899</v>
      </c>
      <c r="H3600" s="20" t="s">
        <v>291</v>
      </c>
      <c r="I3600" s="21" t="str">
        <f t="shared" si="1010"/>
        <v>Functional</v>
      </c>
      <c r="J3600" s="42" t="s">
        <v>27</v>
      </c>
      <c r="K3600" s="22" t="s">
        <v>0</v>
      </c>
      <c r="L3600" s="22" t="s">
        <v>0</v>
      </c>
      <c r="M3600" s="22" t="s">
        <v>0</v>
      </c>
      <c r="N3600" s="22" t="s">
        <v>0</v>
      </c>
      <c r="O3600" s="22" t="s">
        <v>0</v>
      </c>
      <c r="P3600" s="22" t="s">
        <v>0</v>
      </c>
      <c r="Q3600" s="22" t="s">
        <v>0</v>
      </c>
      <c r="R3600" s="42" t="s">
        <v>0</v>
      </c>
      <c r="S3600" s="25" t="s">
        <v>1</v>
      </c>
      <c r="T3600" s="25" t="s">
        <v>6790</v>
      </c>
      <c r="U3600" s="26" t="str">
        <f t="shared" si="1011"/>
        <v>Propriedade destinada a temporalizar: é.ano.fiscal</v>
      </c>
      <c r="V3600" s="26" t="str">
        <f t="shared" si="1005"/>
        <v>Dado para temporalizar: ano.fiscal -- Formatado como (xsd:gYear)</v>
      </c>
      <c r="W3600" s="27" t="s">
        <v>5417</v>
      </c>
      <c r="X3600" s="28" t="s">
        <v>1330</v>
      </c>
      <c r="Y3600" s="29" t="s">
        <v>9951</v>
      </c>
      <c r="Z3600" s="30" t="str">
        <f t="shared" si="1001"/>
        <v>d.temporalizar.101</v>
      </c>
      <c r="AA3600" s="30" t="str">
        <f t="shared" si="1002"/>
        <v>Ação de temporalizar</v>
      </c>
      <c r="AB3600" s="31" t="str">
        <f t="shared" si="998"/>
        <v>null</v>
      </c>
      <c r="AC3600" s="32" t="s">
        <v>0</v>
      </c>
      <c r="AD3600" s="31" t="str">
        <f t="shared" si="1008"/>
        <v>null</v>
      </c>
      <c r="AE3600" s="32" t="s">
        <v>0</v>
      </c>
      <c r="AF3600" s="31" t="str">
        <f t="shared" si="1006"/>
        <v>null</v>
      </c>
      <c r="AG3600" s="32" t="s">
        <v>0</v>
      </c>
      <c r="AH3600" s="31" t="str">
        <f t="shared" si="999"/>
        <v>null</v>
      </c>
      <c r="AI3600" s="32" t="s">
        <v>0</v>
      </c>
      <c r="AJ3600" s="31" t="str">
        <f t="shared" si="1007"/>
        <v>null</v>
      </c>
      <c r="AK3600" s="32" t="s">
        <v>0</v>
      </c>
      <c r="AL3600" s="31" t="str">
        <f t="shared" si="1012"/>
        <v>null</v>
      </c>
      <c r="AM3600" s="33" t="s">
        <v>0</v>
      </c>
    </row>
    <row r="3601" spans="1:39" ht="6.9" customHeight="1" x14ac:dyDescent="0.4">
      <c r="A3601" s="13">
        <v>3601</v>
      </c>
      <c r="B3601" s="14" t="s">
        <v>25</v>
      </c>
      <c r="C3601" s="35" t="str">
        <f t="shared" si="1009"/>
        <v>p.temporalizar</v>
      </c>
      <c r="D3601" s="16" t="str">
        <f t="shared" si="1004"/>
        <v>é.dia</v>
      </c>
      <c r="E3601" s="17" t="s">
        <v>26</v>
      </c>
      <c r="F3601" s="36" t="str">
        <f>F3600</f>
        <v>d.temporalizar</v>
      </c>
      <c r="G3601" s="19" t="s">
        <v>171</v>
      </c>
      <c r="H3601" s="20" t="s">
        <v>289</v>
      </c>
      <c r="I3601" s="21" t="str">
        <f t="shared" si="1010"/>
        <v>null</v>
      </c>
      <c r="J3601" s="22" t="s">
        <v>0</v>
      </c>
      <c r="K3601" s="22" t="s">
        <v>0</v>
      </c>
      <c r="L3601" s="22" t="s">
        <v>0</v>
      </c>
      <c r="M3601" s="22" t="s">
        <v>0</v>
      </c>
      <c r="N3601" s="22" t="s">
        <v>0</v>
      </c>
      <c r="O3601" s="22" t="s">
        <v>0</v>
      </c>
      <c r="P3601" s="22" t="s">
        <v>0</v>
      </c>
      <c r="Q3601" s="22" t="s">
        <v>0</v>
      </c>
      <c r="R3601" s="42" t="s">
        <v>0</v>
      </c>
      <c r="S3601" s="25" t="s">
        <v>1</v>
      </c>
      <c r="T3601" s="25" t="s">
        <v>6790</v>
      </c>
      <c r="U3601" s="26" t="str">
        <f t="shared" si="1011"/>
        <v>Propriedade destinada a temporalizar: é.dia</v>
      </c>
      <c r="V3601" s="26" t="str">
        <f t="shared" si="1005"/>
        <v>Dado para temporalizar: dia -- Formatado como (xsd:date)</v>
      </c>
      <c r="W3601" s="27" t="s">
        <v>5420</v>
      </c>
      <c r="X3601" s="28" t="s">
        <v>1327</v>
      </c>
      <c r="Y3601" s="29" t="s">
        <v>9956</v>
      </c>
      <c r="Z3601" s="30" t="str">
        <f t="shared" si="1001"/>
        <v>d.temporalizar.102</v>
      </c>
      <c r="AA3601" s="30" t="str">
        <f t="shared" si="1002"/>
        <v>Ação de temporalizar</v>
      </c>
      <c r="AB3601" s="31" t="str">
        <f t="shared" si="998"/>
        <v>null</v>
      </c>
      <c r="AC3601" s="32" t="s">
        <v>0</v>
      </c>
      <c r="AD3601" s="31" t="str">
        <f t="shared" si="1008"/>
        <v>null</v>
      </c>
      <c r="AE3601" s="32" t="s">
        <v>0</v>
      </c>
      <c r="AF3601" s="31" t="str">
        <f t="shared" si="1006"/>
        <v>null</v>
      </c>
      <c r="AG3601" s="32" t="s">
        <v>0</v>
      </c>
      <c r="AH3601" s="31" t="str">
        <f t="shared" si="999"/>
        <v>null</v>
      </c>
      <c r="AI3601" s="32" t="s">
        <v>0</v>
      </c>
      <c r="AJ3601" s="31" t="str">
        <f t="shared" si="1007"/>
        <v>null</v>
      </c>
      <c r="AK3601" s="32" t="s">
        <v>0</v>
      </c>
      <c r="AL3601" s="31" t="str">
        <f t="shared" si="1012"/>
        <v>null</v>
      </c>
      <c r="AM3601" s="33" t="s">
        <v>0</v>
      </c>
    </row>
    <row r="3602" spans="1:39" ht="6.9" customHeight="1" x14ac:dyDescent="0.4">
      <c r="A3602" s="13">
        <v>3602</v>
      </c>
      <c r="B3602" s="14" t="s">
        <v>25</v>
      </c>
      <c r="C3602" s="35" t="str">
        <f t="shared" si="1009"/>
        <v>p.temporalizar</v>
      </c>
      <c r="D3602" s="16" t="str">
        <f t="shared" si="1004"/>
        <v>é.durabilidade</v>
      </c>
      <c r="E3602" s="17" t="s">
        <v>26</v>
      </c>
      <c r="F3602" s="36" t="str">
        <f>F3601</f>
        <v>d.temporalizar</v>
      </c>
      <c r="G3602" s="41" t="s">
        <v>197</v>
      </c>
      <c r="H3602" s="20" t="s">
        <v>293</v>
      </c>
      <c r="I3602" s="21" t="str">
        <f t="shared" si="1010"/>
        <v>null</v>
      </c>
      <c r="J3602" s="42" t="s">
        <v>0</v>
      </c>
      <c r="K3602" s="42" t="s">
        <v>0</v>
      </c>
      <c r="L3602" s="42" t="s">
        <v>0</v>
      </c>
      <c r="M3602" s="42" t="s">
        <v>0</v>
      </c>
      <c r="N3602" s="42" t="s">
        <v>0</v>
      </c>
      <c r="O3602" s="42" t="s">
        <v>0</v>
      </c>
      <c r="P3602" s="42" t="s">
        <v>0</v>
      </c>
      <c r="Q3602" s="42" t="s">
        <v>0</v>
      </c>
      <c r="R3602" s="42" t="s">
        <v>0</v>
      </c>
      <c r="S3602" s="25" t="s">
        <v>1</v>
      </c>
      <c r="T3602" s="25" t="s">
        <v>6790</v>
      </c>
      <c r="U3602" s="26" t="str">
        <f t="shared" si="1011"/>
        <v>Propriedade destinada a temporalizar: é.durabilidade</v>
      </c>
      <c r="V3602" s="26" t="str">
        <f t="shared" si="1005"/>
        <v>Dado para temporalizar: durabilidade -- Formatado como (xsd:duration)</v>
      </c>
      <c r="W3602" s="27" t="s">
        <v>5421</v>
      </c>
      <c r="X3602" s="28" t="s">
        <v>2604</v>
      </c>
      <c r="Y3602" s="29" t="s">
        <v>9957</v>
      </c>
      <c r="Z3602" s="30" t="str">
        <f t="shared" si="1001"/>
        <v>d.temporalizar.103</v>
      </c>
      <c r="AA3602" s="30" t="str">
        <f t="shared" si="1002"/>
        <v>Ação de temporalizar</v>
      </c>
      <c r="AB3602" s="31" t="str">
        <f t="shared" si="998"/>
        <v>null</v>
      </c>
      <c r="AC3602" s="32" t="s">
        <v>0</v>
      </c>
      <c r="AD3602" s="31" t="str">
        <f t="shared" si="1008"/>
        <v>null</v>
      </c>
      <c r="AE3602" s="32" t="s">
        <v>0</v>
      </c>
      <c r="AF3602" s="31" t="str">
        <f t="shared" si="1006"/>
        <v>null</v>
      </c>
      <c r="AG3602" s="32" t="s">
        <v>0</v>
      </c>
      <c r="AH3602" s="31" t="str">
        <f t="shared" si="999"/>
        <v>null</v>
      </c>
      <c r="AI3602" s="32" t="s">
        <v>0</v>
      </c>
      <c r="AJ3602" s="31" t="str">
        <f t="shared" si="1007"/>
        <v>null</v>
      </c>
      <c r="AK3602" s="32" t="s">
        <v>0</v>
      </c>
      <c r="AL3602" s="31" t="str">
        <f t="shared" si="1012"/>
        <v>null</v>
      </c>
      <c r="AM3602" s="33" t="s">
        <v>0</v>
      </c>
    </row>
    <row r="3603" spans="1:39" ht="6.9" customHeight="1" x14ac:dyDescent="0.4">
      <c r="A3603" s="13">
        <v>3603</v>
      </c>
      <c r="B3603" s="14" t="s">
        <v>25</v>
      </c>
      <c r="C3603" s="35" t="str">
        <f t="shared" si="1009"/>
        <v>p.temporalizar</v>
      </c>
      <c r="D3603" s="16" t="str">
        <f t="shared" si="1004"/>
        <v>é.duração</v>
      </c>
      <c r="E3603" s="17" t="s">
        <v>26</v>
      </c>
      <c r="F3603" s="36" t="str">
        <f>F3602</f>
        <v>d.temporalizar</v>
      </c>
      <c r="G3603" s="41" t="s">
        <v>100</v>
      </c>
      <c r="H3603" s="20" t="s">
        <v>293</v>
      </c>
      <c r="I3603" s="21" t="str">
        <f t="shared" si="1010"/>
        <v>Functional</v>
      </c>
      <c r="J3603" s="42" t="s">
        <v>27</v>
      </c>
      <c r="K3603" s="42" t="s">
        <v>0</v>
      </c>
      <c r="L3603" s="42" t="s">
        <v>0</v>
      </c>
      <c r="M3603" s="42" t="s">
        <v>0</v>
      </c>
      <c r="N3603" s="42" t="s">
        <v>0</v>
      </c>
      <c r="O3603" s="42" t="s">
        <v>0</v>
      </c>
      <c r="P3603" s="42" t="s">
        <v>0</v>
      </c>
      <c r="Q3603" s="42" t="s">
        <v>0</v>
      </c>
      <c r="R3603" s="42" t="s">
        <v>0</v>
      </c>
      <c r="S3603" s="25" t="s">
        <v>1</v>
      </c>
      <c r="T3603" s="25" t="s">
        <v>6790</v>
      </c>
      <c r="U3603" s="26" t="str">
        <f t="shared" si="1011"/>
        <v>Propriedade destinada a temporalizar: é.duração</v>
      </c>
      <c r="V3603" s="26" t="str">
        <f t="shared" si="1005"/>
        <v>Dado para temporalizar: duração -- Formatado como (xsd:duration)</v>
      </c>
      <c r="W3603" s="27" t="s">
        <v>5422</v>
      </c>
      <c r="X3603" s="28" t="s">
        <v>2573</v>
      </c>
      <c r="Y3603" s="29" t="s">
        <v>9958</v>
      </c>
      <c r="Z3603" s="30" t="str">
        <f t="shared" si="1001"/>
        <v>d.temporalizar.104</v>
      </c>
      <c r="AA3603" s="30" t="str">
        <f t="shared" si="1002"/>
        <v>Ação de temporalizar</v>
      </c>
      <c r="AB3603" s="31" t="str">
        <f t="shared" si="998"/>
        <v>null</v>
      </c>
      <c r="AC3603" s="32" t="s">
        <v>0</v>
      </c>
      <c r="AD3603" s="31" t="str">
        <f t="shared" si="1008"/>
        <v>null</v>
      </c>
      <c r="AE3603" s="32" t="s">
        <v>0</v>
      </c>
      <c r="AF3603" s="31" t="str">
        <f t="shared" si="1006"/>
        <v>null</v>
      </c>
      <c r="AG3603" s="32" t="s">
        <v>0</v>
      </c>
      <c r="AH3603" s="31" t="str">
        <f t="shared" si="999"/>
        <v>null</v>
      </c>
      <c r="AI3603" s="32" t="s">
        <v>0</v>
      </c>
      <c r="AJ3603" s="31" t="str">
        <f t="shared" si="1007"/>
        <v>null</v>
      </c>
      <c r="AK3603" s="32" t="s">
        <v>0</v>
      </c>
      <c r="AL3603" s="31" t="str">
        <f t="shared" si="1012"/>
        <v>null</v>
      </c>
      <c r="AM3603" s="33" t="s">
        <v>0</v>
      </c>
    </row>
    <row r="3604" spans="1:39" ht="6.9" customHeight="1" x14ac:dyDescent="0.4">
      <c r="A3604" s="13">
        <v>3604</v>
      </c>
      <c r="B3604" s="14" t="s">
        <v>25</v>
      </c>
      <c r="C3604" s="35" t="str">
        <f t="shared" si="1009"/>
        <v>p.temporalizar</v>
      </c>
      <c r="D3604" s="16" t="str">
        <f t="shared" si="1004"/>
        <v>é.histórico.de.ocorrência</v>
      </c>
      <c r="E3604" s="17" t="s">
        <v>26</v>
      </c>
      <c r="F3604" s="36" t="str">
        <f>F3602</f>
        <v>d.temporalizar</v>
      </c>
      <c r="G3604" s="41" t="s">
        <v>14605</v>
      </c>
      <c r="H3604" s="20" t="s">
        <v>289</v>
      </c>
      <c r="I3604" s="21" t="str">
        <f t="shared" si="1010"/>
        <v>null</v>
      </c>
      <c r="J3604" s="42" t="s">
        <v>0</v>
      </c>
      <c r="K3604" s="42" t="s">
        <v>0</v>
      </c>
      <c r="L3604" s="42" t="s">
        <v>0</v>
      </c>
      <c r="M3604" s="42" t="s">
        <v>0</v>
      </c>
      <c r="N3604" s="42" t="s">
        <v>0</v>
      </c>
      <c r="O3604" s="42" t="s">
        <v>0</v>
      </c>
      <c r="P3604" s="42" t="s">
        <v>0</v>
      </c>
      <c r="Q3604" s="42" t="s">
        <v>0</v>
      </c>
      <c r="R3604" s="42" t="s">
        <v>0</v>
      </c>
      <c r="S3604" s="25" t="s">
        <v>1</v>
      </c>
      <c r="T3604" s="25" t="s">
        <v>6790</v>
      </c>
      <c r="U3604" s="26" t="str">
        <f t="shared" si="1011"/>
        <v>Propriedade destinada a temporalizar: é.histórico.de.ocorrência</v>
      </c>
      <c r="V3604" s="26" t="str">
        <f t="shared" si="1005"/>
        <v>Dado para temporalizar: histórico.de.ocorrência -- Formatado como (xsd:date)</v>
      </c>
      <c r="W3604" s="27" t="s">
        <v>14709</v>
      </c>
      <c r="X3604" s="28" t="s">
        <v>14711</v>
      </c>
      <c r="Y3604" s="29" t="s">
        <v>14710</v>
      </c>
      <c r="Z3604" s="30" t="str">
        <f t="shared" si="1001"/>
        <v>d.temporalizar.105</v>
      </c>
      <c r="AA3604" s="30" t="str">
        <f t="shared" si="1002"/>
        <v>Ação de temporalizar</v>
      </c>
      <c r="AB3604" s="31" t="str">
        <f t="shared" si="998"/>
        <v>null</v>
      </c>
      <c r="AC3604" s="32" t="s">
        <v>0</v>
      </c>
      <c r="AD3604" s="31" t="str">
        <f t="shared" si="1008"/>
        <v>null</v>
      </c>
      <c r="AE3604" s="32" t="s">
        <v>0</v>
      </c>
      <c r="AF3604" s="31" t="str">
        <f t="shared" si="1006"/>
        <v>null</v>
      </c>
      <c r="AG3604" s="32" t="s">
        <v>0</v>
      </c>
      <c r="AH3604" s="31" t="str">
        <f t="shared" si="999"/>
        <v>null</v>
      </c>
      <c r="AI3604" s="32" t="s">
        <v>0</v>
      </c>
      <c r="AJ3604" s="31" t="str">
        <f t="shared" si="1007"/>
        <v>null</v>
      </c>
      <c r="AK3604" s="32" t="s">
        <v>0</v>
      </c>
      <c r="AL3604" s="31" t="str">
        <f t="shared" si="1012"/>
        <v>null</v>
      </c>
      <c r="AM3604" s="33" t="s">
        <v>0</v>
      </c>
    </row>
    <row r="3605" spans="1:39" ht="6.9" customHeight="1" x14ac:dyDescent="0.4">
      <c r="A3605" s="13">
        <v>3605</v>
      </c>
      <c r="B3605" s="14" t="s">
        <v>25</v>
      </c>
      <c r="C3605" s="35" t="str">
        <f t="shared" si="1009"/>
        <v>p.temporalizar</v>
      </c>
      <c r="D3605" s="16" t="str">
        <f t="shared" si="1004"/>
        <v>é.horário</v>
      </c>
      <c r="E3605" s="17" t="s">
        <v>26</v>
      </c>
      <c r="F3605" s="36" t="str">
        <f>F3603</f>
        <v>d.temporalizar</v>
      </c>
      <c r="G3605" s="41" t="s">
        <v>101</v>
      </c>
      <c r="H3605" s="20" t="s">
        <v>290</v>
      </c>
      <c r="I3605" s="21" t="str">
        <f t="shared" si="1010"/>
        <v>Functional</v>
      </c>
      <c r="J3605" s="42" t="s">
        <v>27</v>
      </c>
      <c r="K3605" s="42" t="s">
        <v>0</v>
      </c>
      <c r="L3605" s="42" t="s">
        <v>0</v>
      </c>
      <c r="M3605" s="42" t="s">
        <v>0</v>
      </c>
      <c r="N3605" s="42" t="s">
        <v>0</v>
      </c>
      <c r="O3605" s="42" t="s">
        <v>0</v>
      </c>
      <c r="P3605" s="42" t="s">
        <v>0</v>
      </c>
      <c r="Q3605" s="42" t="s">
        <v>0</v>
      </c>
      <c r="R3605" s="42" t="s">
        <v>0</v>
      </c>
      <c r="S3605" s="25" t="s">
        <v>1</v>
      </c>
      <c r="T3605" s="25" t="s">
        <v>6790</v>
      </c>
      <c r="U3605" s="26" t="str">
        <f t="shared" si="1011"/>
        <v>Propriedade destinada a temporalizar: é.horário</v>
      </c>
      <c r="V3605" s="26" t="str">
        <f t="shared" si="1005"/>
        <v>Dado para temporalizar: horário -- Formatado como (xsd:time)</v>
      </c>
      <c r="W3605" s="27" t="s">
        <v>10643</v>
      </c>
      <c r="X3605" s="28" t="s">
        <v>2574</v>
      </c>
      <c r="Y3605" s="29" t="s">
        <v>9959</v>
      </c>
      <c r="Z3605" s="30" t="str">
        <f t="shared" si="1001"/>
        <v>d.temporalizar.106</v>
      </c>
      <c r="AA3605" s="30" t="str">
        <f t="shared" si="1002"/>
        <v>Ação de temporalizar</v>
      </c>
      <c r="AB3605" s="31" t="str">
        <f t="shared" si="998"/>
        <v>null</v>
      </c>
      <c r="AC3605" s="32" t="s">
        <v>0</v>
      </c>
      <c r="AD3605" s="31" t="str">
        <f t="shared" si="1008"/>
        <v>null</v>
      </c>
      <c r="AE3605" s="32" t="s">
        <v>0</v>
      </c>
      <c r="AF3605" s="31" t="str">
        <f t="shared" si="1006"/>
        <v>null</v>
      </c>
      <c r="AG3605" s="32" t="s">
        <v>0</v>
      </c>
      <c r="AH3605" s="31" t="str">
        <f t="shared" si="999"/>
        <v>null</v>
      </c>
      <c r="AI3605" s="32" t="s">
        <v>0</v>
      </c>
      <c r="AJ3605" s="31" t="str">
        <f t="shared" si="1007"/>
        <v>null</v>
      </c>
      <c r="AK3605" s="32" t="s">
        <v>0</v>
      </c>
      <c r="AL3605" s="31" t="str">
        <f t="shared" si="1012"/>
        <v>null</v>
      </c>
      <c r="AM3605" s="33" t="s">
        <v>0</v>
      </c>
    </row>
    <row r="3606" spans="1:39" ht="6.9" customHeight="1" x14ac:dyDescent="0.4">
      <c r="A3606" s="13">
        <v>3606</v>
      </c>
      <c r="B3606" s="14" t="s">
        <v>25</v>
      </c>
      <c r="C3606" s="35" t="str">
        <f t="shared" si="1009"/>
        <v>p.temporalizar</v>
      </c>
      <c r="D3606" s="16" t="str">
        <f t="shared" si="1004"/>
        <v>é.instante</v>
      </c>
      <c r="E3606" s="17" t="s">
        <v>26</v>
      </c>
      <c r="F3606" s="36" t="str">
        <f>F3605</f>
        <v>d.temporalizar</v>
      </c>
      <c r="G3606" s="41" t="s">
        <v>2161</v>
      </c>
      <c r="H3606" s="36" t="s">
        <v>30</v>
      </c>
      <c r="I3606" s="21" t="str">
        <f t="shared" si="1010"/>
        <v>null</v>
      </c>
      <c r="J3606" s="42" t="s">
        <v>0</v>
      </c>
      <c r="K3606" s="42" t="s">
        <v>0</v>
      </c>
      <c r="L3606" s="42" t="s">
        <v>0</v>
      </c>
      <c r="M3606" s="42" t="s">
        <v>0</v>
      </c>
      <c r="N3606" s="22" t="s">
        <v>0</v>
      </c>
      <c r="O3606" s="42" t="s">
        <v>0</v>
      </c>
      <c r="P3606" s="42" t="s">
        <v>0</v>
      </c>
      <c r="Q3606" s="42" t="s">
        <v>0</v>
      </c>
      <c r="R3606" s="42" t="s">
        <v>0</v>
      </c>
      <c r="S3606" s="25" t="s">
        <v>1</v>
      </c>
      <c r="T3606" s="25" t="s">
        <v>6790</v>
      </c>
      <c r="U3606" s="26" t="str">
        <f t="shared" si="1011"/>
        <v>Propriedade destinada a temporalizar: é.instante</v>
      </c>
      <c r="V3606" s="26" t="str">
        <f t="shared" si="1005"/>
        <v>Dado para temporalizar: instante -- Formatado como (xsd:integer)</v>
      </c>
      <c r="W3606" s="27" t="s">
        <v>5423</v>
      </c>
      <c r="X3606" s="28" t="s">
        <v>4235</v>
      </c>
      <c r="Y3606" s="29" t="s">
        <v>9960</v>
      </c>
      <c r="Z3606" s="30" t="str">
        <f t="shared" si="1001"/>
        <v>d.temporalizar.107</v>
      </c>
      <c r="AA3606" s="30" t="str">
        <f t="shared" si="1002"/>
        <v>Ação de temporalizar</v>
      </c>
      <c r="AB3606" s="31" t="str">
        <f t="shared" si="998"/>
        <v>null</v>
      </c>
      <c r="AC3606" s="32" t="s">
        <v>0</v>
      </c>
      <c r="AD3606" s="31" t="str">
        <f t="shared" si="1008"/>
        <v>null</v>
      </c>
      <c r="AE3606" s="32" t="s">
        <v>0</v>
      </c>
      <c r="AF3606" s="31" t="str">
        <f t="shared" si="1006"/>
        <v>null</v>
      </c>
      <c r="AG3606" s="32" t="s">
        <v>0</v>
      </c>
      <c r="AH3606" s="31" t="str">
        <f t="shared" si="999"/>
        <v>null</v>
      </c>
      <c r="AI3606" s="32" t="s">
        <v>0</v>
      </c>
      <c r="AJ3606" s="31" t="str">
        <f t="shared" si="1007"/>
        <v>null</v>
      </c>
      <c r="AK3606" s="32" t="s">
        <v>0</v>
      </c>
      <c r="AL3606" s="31" t="str">
        <f t="shared" si="1012"/>
        <v>null</v>
      </c>
      <c r="AM3606" s="33" t="s">
        <v>0</v>
      </c>
    </row>
    <row r="3607" spans="1:39" ht="6.9" customHeight="1" x14ac:dyDescent="0.4">
      <c r="A3607" s="13">
        <v>3607</v>
      </c>
      <c r="B3607" s="14" t="s">
        <v>25</v>
      </c>
      <c r="C3607" s="35" t="str">
        <f t="shared" si="1009"/>
        <v>p.temporalizar</v>
      </c>
      <c r="D3607" s="16" t="str">
        <f t="shared" si="1004"/>
        <v>é.latência</v>
      </c>
      <c r="E3607" s="17" t="s">
        <v>26</v>
      </c>
      <c r="F3607" s="36" t="str">
        <f>F3606</f>
        <v>d.temporalizar</v>
      </c>
      <c r="G3607" s="41" t="s">
        <v>5552</v>
      </c>
      <c r="H3607" s="20" t="s">
        <v>293</v>
      </c>
      <c r="I3607" s="21" t="str">
        <f t="shared" si="1010"/>
        <v>null</v>
      </c>
      <c r="J3607" s="42" t="s">
        <v>0</v>
      </c>
      <c r="K3607" s="42" t="s">
        <v>0</v>
      </c>
      <c r="L3607" s="42" t="s">
        <v>0</v>
      </c>
      <c r="M3607" s="42" t="s">
        <v>0</v>
      </c>
      <c r="N3607" s="22" t="s">
        <v>0</v>
      </c>
      <c r="O3607" s="42" t="s">
        <v>0</v>
      </c>
      <c r="P3607" s="42" t="s">
        <v>0</v>
      </c>
      <c r="Q3607" s="42" t="s">
        <v>0</v>
      </c>
      <c r="R3607" s="42" t="s">
        <v>0</v>
      </c>
      <c r="S3607" s="25" t="s">
        <v>1</v>
      </c>
      <c r="T3607" s="25" t="s">
        <v>6790</v>
      </c>
      <c r="U3607" s="26" t="str">
        <f t="shared" si="1011"/>
        <v>Propriedade destinada a temporalizar: é.latência</v>
      </c>
      <c r="V3607" s="26" t="str">
        <f t="shared" si="1005"/>
        <v>Dado para temporalizar: latência -- Formatado como (xsd:duration)</v>
      </c>
      <c r="W3607" s="27" t="s">
        <v>5554</v>
      </c>
      <c r="X3607" s="28" t="s">
        <v>5553</v>
      </c>
      <c r="Y3607" s="29" t="s">
        <v>9961</v>
      </c>
      <c r="Z3607" s="30" t="str">
        <f t="shared" si="1001"/>
        <v>d.temporalizar.108</v>
      </c>
      <c r="AA3607" s="30" t="str">
        <f t="shared" si="1002"/>
        <v>Ação de temporalizar</v>
      </c>
      <c r="AB3607" s="31" t="str">
        <f t="shared" si="998"/>
        <v>null</v>
      </c>
      <c r="AC3607" s="32" t="s">
        <v>0</v>
      </c>
      <c r="AD3607" s="31" t="str">
        <f t="shared" si="1008"/>
        <v>null</v>
      </c>
      <c r="AE3607" s="32" t="s">
        <v>0</v>
      </c>
      <c r="AF3607" s="31" t="str">
        <f t="shared" si="1006"/>
        <v>null</v>
      </c>
      <c r="AG3607" s="32" t="s">
        <v>0</v>
      </c>
      <c r="AH3607" s="31" t="str">
        <f t="shared" si="999"/>
        <v>null</v>
      </c>
      <c r="AI3607" s="32" t="s">
        <v>0</v>
      </c>
      <c r="AJ3607" s="31" t="str">
        <f t="shared" si="1007"/>
        <v>null</v>
      </c>
      <c r="AK3607" s="32" t="s">
        <v>0</v>
      </c>
      <c r="AL3607" s="31" t="str">
        <f t="shared" si="1012"/>
        <v>null</v>
      </c>
      <c r="AM3607" s="33" t="s">
        <v>0</v>
      </c>
    </row>
    <row r="3608" spans="1:39" ht="6.9" customHeight="1" x14ac:dyDescent="0.4">
      <c r="A3608" s="13">
        <v>3608</v>
      </c>
      <c r="B3608" s="14" t="s">
        <v>25</v>
      </c>
      <c r="C3608" s="35" t="str">
        <f t="shared" si="1009"/>
        <v>p.temporalizar</v>
      </c>
      <c r="D3608" s="16" t="str">
        <f t="shared" si="1004"/>
        <v>é.mês</v>
      </c>
      <c r="E3608" s="17" t="s">
        <v>26</v>
      </c>
      <c r="F3608" s="36" t="str">
        <f>F3607</f>
        <v>d.temporalizar</v>
      </c>
      <c r="G3608" s="19" t="s">
        <v>172</v>
      </c>
      <c r="H3608" s="20" t="s">
        <v>1402</v>
      </c>
      <c r="I3608" s="21" t="str">
        <f t="shared" si="1010"/>
        <v>null</v>
      </c>
      <c r="J3608" s="22" t="s">
        <v>0</v>
      </c>
      <c r="K3608" s="22" t="s">
        <v>0</v>
      </c>
      <c r="L3608" s="22" t="s">
        <v>0</v>
      </c>
      <c r="M3608" s="22" t="s">
        <v>0</v>
      </c>
      <c r="N3608" s="22" t="s">
        <v>0</v>
      </c>
      <c r="O3608" s="22" t="s">
        <v>0</v>
      </c>
      <c r="P3608" s="22" t="s">
        <v>0</v>
      </c>
      <c r="Q3608" s="22" t="s">
        <v>0</v>
      </c>
      <c r="R3608" s="42" t="s">
        <v>0</v>
      </c>
      <c r="S3608" s="25" t="s">
        <v>1</v>
      </c>
      <c r="T3608" s="25" t="s">
        <v>6790</v>
      </c>
      <c r="U3608" s="26" t="str">
        <f t="shared" si="1011"/>
        <v>Propriedade destinada a temporalizar: é.mês</v>
      </c>
      <c r="V3608" s="26" t="str">
        <f t="shared" si="1005"/>
        <v>Dado para temporalizar: mês -- Formatado como (xsd:gYearMonth)</v>
      </c>
      <c r="W3608" s="27" t="s">
        <v>5424</v>
      </c>
      <c r="X3608" s="28" t="s">
        <v>1328</v>
      </c>
      <c r="Y3608" s="29" t="s">
        <v>9962</v>
      </c>
      <c r="Z3608" s="30" t="str">
        <f t="shared" si="1001"/>
        <v>d.temporalizar.109</v>
      </c>
      <c r="AA3608" s="30" t="str">
        <f t="shared" si="1002"/>
        <v>Ação de temporalizar</v>
      </c>
      <c r="AB3608" s="31" t="str">
        <f t="shared" si="998"/>
        <v>null</v>
      </c>
      <c r="AC3608" s="32" t="s">
        <v>0</v>
      </c>
      <c r="AD3608" s="31" t="str">
        <f t="shared" si="1008"/>
        <v>null</v>
      </c>
      <c r="AE3608" s="32" t="s">
        <v>0</v>
      </c>
      <c r="AF3608" s="31" t="str">
        <f t="shared" si="1006"/>
        <v>null</v>
      </c>
      <c r="AG3608" s="32" t="s">
        <v>0</v>
      </c>
      <c r="AH3608" s="31" t="str">
        <f t="shared" si="999"/>
        <v>null</v>
      </c>
      <c r="AI3608" s="32" t="s">
        <v>0</v>
      </c>
      <c r="AJ3608" s="31" t="str">
        <f t="shared" si="1007"/>
        <v>null</v>
      </c>
      <c r="AK3608" s="32" t="s">
        <v>0</v>
      </c>
      <c r="AL3608" s="31" t="str">
        <f t="shared" si="1012"/>
        <v>null</v>
      </c>
      <c r="AM3608" s="33" t="s">
        <v>0</v>
      </c>
    </row>
    <row r="3609" spans="1:39" ht="6.9" customHeight="1" x14ac:dyDescent="0.4">
      <c r="A3609" s="13">
        <v>3609</v>
      </c>
      <c r="B3609" s="14" t="s">
        <v>25</v>
      </c>
      <c r="C3609" s="35" t="str">
        <f t="shared" si="1009"/>
        <v>p.temporalizar</v>
      </c>
      <c r="D3609" s="16" t="str">
        <f t="shared" si="1004"/>
        <v>é.momento</v>
      </c>
      <c r="E3609" s="17" t="s">
        <v>26</v>
      </c>
      <c r="F3609" s="36" t="str">
        <f>F3607</f>
        <v>d.temporalizar</v>
      </c>
      <c r="G3609" s="41" t="s">
        <v>153</v>
      </c>
      <c r="H3609" s="20" t="s">
        <v>292</v>
      </c>
      <c r="I3609" s="21" t="str">
        <f t="shared" si="1010"/>
        <v>null</v>
      </c>
      <c r="J3609" s="22" t="s">
        <v>0</v>
      </c>
      <c r="K3609" s="42" t="s">
        <v>0</v>
      </c>
      <c r="L3609" s="42" t="s">
        <v>0</v>
      </c>
      <c r="M3609" s="42" t="s">
        <v>0</v>
      </c>
      <c r="N3609" s="42" t="s">
        <v>0</v>
      </c>
      <c r="O3609" s="42" t="s">
        <v>0</v>
      </c>
      <c r="P3609" s="42" t="s">
        <v>0</v>
      </c>
      <c r="Q3609" s="42" t="s">
        <v>0</v>
      </c>
      <c r="R3609" s="24" t="s">
        <v>14299</v>
      </c>
      <c r="S3609" s="25" t="s">
        <v>1</v>
      </c>
      <c r="T3609" s="25" t="s">
        <v>6790</v>
      </c>
      <c r="U3609" s="26" t="str">
        <f t="shared" si="1011"/>
        <v>Propriedade destinada a temporalizar: é.momento</v>
      </c>
      <c r="V3609" s="26" t="str">
        <f t="shared" si="1005"/>
        <v>Dado para temporalizar: momento -- Formatado como (xsd:dayTimeDuration)</v>
      </c>
      <c r="W3609" s="27" t="s">
        <v>14310</v>
      </c>
      <c r="X3609" s="28" t="s">
        <v>14311</v>
      </c>
      <c r="Y3609" s="29" t="s">
        <v>14312</v>
      </c>
      <c r="Z3609" s="30" t="str">
        <f t="shared" si="1001"/>
        <v>d.temporalizar.110</v>
      </c>
      <c r="AA3609" s="30" t="str">
        <f t="shared" si="1002"/>
        <v>Ação de temporalizar</v>
      </c>
      <c r="AB3609" s="31" t="str">
        <f t="shared" si="998"/>
        <v>null</v>
      </c>
      <c r="AC3609" s="32" t="s">
        <v>0</v>
      </c>
      <c r="AD3609" s="31" t="str">
        <f t="shared" si="1008"/>
        <v>null</v>
      </c>
      <c r="AE3609" s="32" t="s">
        <v>0</v>
      </c>
      <c r="AF3609" s="31" t="str">
        <f t="shared" si="1006"/>
        <v>null</v>
      </c>
      <c r="AG3609" s="32" t="s">
        <v>0</v>
      </c>
      <c r="AH3609" s="31" t="str">
        <f t="shared" si="999"/>
        <v>null</v>
      </c>
      <c r="AI3609" s="32" t="s">
        <v>0</v>
      </c>
      <c r="AJ3609" s="31" t="str">
        <f t="shared" si="1007"/>
        <v>null</v>
      </c>
      <c r="AK3609" s="32" t="s">
        <v>0</v>
      </c>
      <c r="AL3609" s="31" t="str">
        <f t="shared" si="1012"/>
        <v>null</v>
      </c>
      <c r="AM3609" s="33" t="s">
        <v>0</v>
      </c>
    </row>
    <row r="3610" spans="1:39" ht="6.9" customHeight="1" x14ac:dyDescent="0.4">
      <c r="A3610" s="13">
        <v>3610</v>
      </c>
      <c r="B3610" s="14" t="s">
        <v>25</v>
      </c>
      <c r="C3610" s="35" t="str">
        <f t="shared" si="1009"/>
        <v>p.temporalizar</v>
      </c>
      <c r="D3610" s="16" t="str">
        <f t="shared" si="1004"/>
        <v>é.momento.real</v>
      </c>
      <c r="E3610" s="17" t="s">
        <v>26</v>
      </c>
      <c r="F3610" s="36" t="str">
        <f>F3607</f>
        <v>d.temporalizar</v>
      </c>
      <c r="G3610" s="41" t="s">
        <v>14301</v>
      </c>
      <c r="H3610" s="20" t="s">
        <v>292</v>
      </c>
      <c r="I3610" s="21" t="str">
        <f t="shared" si="1010"/>
        <v>Functional</v>
      </c>
      <c r="J3610" s="42" t="s">
        <v>27</v>
      </c>
      <c r="K3610" s="42" t="s">
        <v>0</v>
      </c>
      <c r="L3610" s="42" t="s">
        <v>0</v>
      </c>
      <c r="M3610" s="42" t="s">
        <v>0</v>
      </c>
      <c r="N3610" s="42" t="s">
        <v>0</v>
      </c>
      <c r="O3610" s="42" t="s">
        <v>0</v>
      </c>
      <c r="P3610" s="42" t="s">
        <v>0</v>
      </c>
      <c r="Q3610" s="42" t="s">
        <v>0</v>
      </c>
      <c r="R3610" s="42" t="s">
        <v>0</v>
      </c>
      <c r="S3610" s="25" t="s">
        <v>1</v>
      </c>
      <c r="T3610" s="25" t="s">
        <v>6790</v>
      </c>
      <c r="U3610" s="26" t="str">
        <f t="shared" si="1011"/>
        <v>Propriedade destinada a temporalizar: é.momento.real</v>
      </c>
      <c r="V3610" s="26" t="str">
        <f t="shared" si="1005"/>
        <v>Dado para temporalizar: momento.real -- Formatado como (xsd:dayTimeDuration)</v>
      </c>
      <c r="W3610" s="27" t="s">
        <v>14302</v>
      </c>
      <c r="X3610" s="28" t="s">
        <v>14303</v>
      </c>
      <c r="Y3610" s="29" t="s">
        <v>14304</v>
      </c>
      <c r="Z3610" s="30" t="str">
        <f t="shared" si="1001"/>
        <v>d.temporalizar.111</v>
      </c>
      <c r="AA3610" s="30" t="str">
        <f t="shared" si="1002"/>
        <v>Ação de temporalizar</v>
      </c>
      <c r="AB3610" s="31" t="str">
        <f t="shared" si="998"/>
        <v>null</v>
      </c>
      <c r="AC3610" s="32" t="s">
        <v>0</v>
      </c>
      <c r="AD3610" s="31" t="str">
        <f t="shared" si="1008"/>
        <v>null</v>
      </c>
      <c r="AE3610" s="32" t="s">
        <v>0</v>
      </c>
      <c r="AF3610" s="31" t="str">
        <f t="shared" si="1006"/>
        <v>null</v>
      </c>
      <c r="AG3610" s="32" t="s">
        <v>0</v>
      </c>
      <c r="AH3610" s="31" t="str">
        <f t="shared" si="999"/>
        <v>null</v>
      </c>
      <c r="AI3610" s="32" t="s">
        <v>0</v>
      </c>
      <c r="AJ3610" s="31" t="str">
        <f t="shared" si="1007"/>
        <v>null</v>
      </c>
      <c r="AK3610" s="32" t="s">
        <v>0</v>
      </c>
      <c r="AL3610" s="31" t="str">
        <f t="shared" si="1012"/>
        <v>null</v>
      </c>
      <c r="AM3610" s="33" t="s">
        <v>0</v>
      </c>
    </row>
    <row r="3611" spans="1:39" ht="6.9" customHeight="1" x14ac:dyDescent="0.4">
      <c r="A3611" s="13">
        <v>3611</v>
      </c>
      <c r="B3611" s="14" t="s">
        <v>25</v>
      </c>
      <c r="C3611" s="35" t="str">
        <f t="shared" si="1009"/>
        <v>p.temporalizar</v>
      </c>
      <c r="D3611" s="16" t="str">
        <f t="shared" si="1004"/>
        <v>é.momento.teórico</v>
      </c>
      <c r="E3611" s="17" t="s">
        <v>26</v>
      </c>
      <c r="F3611" s="36" t="str">
        <f>F3608</f>
        <v>d.temporalizar</v>
      </c>
      <c r="G3611" s="41" t="s">
        <v>14300</v>
      </c>
      <c r="H3611" s="20" t="s">
        <v>292</v>
      </c>
      <c r="I3611" s="21" t="str">
        <f t="shared" si="1010"/>
        <v>null</v>
      </c>
      <c r="J3611" s="42" t="s">
        <v>0</v>
      </c>
      <c r="K3611" s="42" t="s">
        <v>0</v>
      </c>
      <c r="L3611" s="42" t="s">
        <v>0</v>
      </c>
      <c r="M3611" s="42" t="s">
        <v>0</v>
      </c>
      <c r="N3611" s="42" t="s">
        <v>0</v>
      </c>
      <c r="O3611" s="42" t="s">
        <v>0</v>
      </c>
      <c r="P3611" s="42" t="s">
        <v>0</v>
      </c>
      <c r="Q3611" s="42" t="s">
        <v>0</v>
      </c>
      <c r="R3611" s="24" t="s">
        <v>14305</v>
      </c>
      <c r="S3611" s="25" t="s">
        <v>1</v>
      </c>
      <c r="T3611" s="25" t="s">
        <v>6790</v>
      </c>
      <c r="U3611" s="26" t="str">
        <f t="shared" si="1011"/>
        <v>Propriedade destinada a temporalizar: é.momento.teórico</v>
      </c>
      <c r="V3611" s="26" t="str">
        <f t="shared" si="1005"/>
        <v>Dado para temporalizar: momento.teórico -- Formatado como (xsd:dayTimeDuration)</v>
      </c>
      <c r="W3611" s="27" t="s">
        <v>14310</v>
      </c>
      <c r="X3611" s="28" t="s">
        <v>14311</v>
      </c>
      <c r="Y3611" s="29" t="s">
        <v>14312</v>
      </c>
      <c r="Z3611" s="30" t="str">
        <f t="shared" si="1001"/>
        <v>d.temporalizar.112</v>
      </c>
      <c r="AA3611" s="30" t="str">
        <f t="shared" si="1002"/>
        <v>Ação de temporalizar</v>
      </c>
      <c r="AB3611" s="31" t="str">
        <f t="shared" si="998"/>
        <v>null</v>
      </c>
      <c r="AC3611" s="32" t="s">
        <v>0</v>
      </c>
      <c r="AD3611" s="31" t="str">
        <f t="shared" si="1008"/>
        <v>null</v>
      </c>
      <c r="AE3611" s="32" t="s">
        <v>0</v>
      </c>
      <c r="AF3611" s="31" t="str">
        <f t="shared" si="1006"/>
        <v>null</v>
      </c>
      <c r="AG3611" s="32" t="s">
        <v>0</v>
      </c>
      <c r="AH3611" s="31" t="str">
        <f t="shared" si="999"/>
        <v>null</v>
      </c>
      <c r="AI3611" s="32" t="s">
        <v>0</v>
      </c>
      <c r="AJ3611" s="31" t="str">
        <f t="shared" si="1007"/>
        <v>null</v>
      </c>
      <c r="AK3611" s="32" t="s">
        <v>0</v>
      </c>
      <c r="AL3611" s="31" t="str">
        <f t="shared" si="1012"/>
        <v>null</v>
      </c>
      <c r="AM3611" s="33" t="s">
        <v>0</v>
      </c>
    </row>
    <row r="3612" spans="1:39" ht="6.9" customHeight="1" x14ac:dyDescent="0.4">
      <c r="A3612" s="13">
        <v>3612</v>
      </c>
      <c r="B3612" s="14" t="s">
        <v>25</v>
      </c>
      <c r="C3612" s="35" t="str">
        <f t="shared" si="1009"/>
        <v>p.temporalizar</v>
      </c>
      <c r="D3612" s="16" t="str">
        <f t="shared" si="1004"/>
        <v>é.periodicidade</v>
      </c>
      <c r="E3612" s="17" t="s">
        <v>26</v>
      </c>
      <c r="F3612" s="36" t="str">
        <f>F3609</f>
        <v>d.temporalizar</v>
      </c>
      <c r="G3612" s="41" t="s">
        <v>56</v>
      </c>
      <c r="H3612" s="20" t="s">
        <v>12846</v>
      </c>
      <c r="I3612" s="21" t="str">
        <f t="shared" si="1010"/>
        <v>null</v>
      </c>
      <c r="J3612" s="42" t="s">
        <v>0</v>
      </c>
      <c r="K3612" s="42" t="s">
        <v>0</v>
      </c>
      <c r="L3612" s="22" t="s">
        <v>0</v>
      </c>
      <c r="M3612" s="42" t="s">
        <v>0</v>
      </c>
      <c r="N3612" s="22" t="s">
        <v>0</v>
      </c>
      <c r="O3612" s="42" t="s">
        <v>0</v>
      </c>
      <c r="P3612" s="42" t="s">
        <v>0</v>
      </c>
      <c r="Q3612" s="42" t="s">
        <v>0</v>
      </c>
      <c r="R3612" s="42" t="s">
        <v>0</v>
      </c>
      <c r="S3612" s="25" t="s">
        <v>1</v>
      </c>
      <c r="T3612" s="25" t="s">
        <v>6790</v>
      </c>
      <c r="U3612" s="26" t="str">
        <f t="shared" si="1011"/>
        <v>Propriedade destinada a temporalizar: é.periodicidade</v>
      </c>
      <c r="V3612" s="26" t="str">
        <f t="shared" si="1005"/>
        <v>Dado para temporalizar: periodicidade -- Formatado como (rdfs:Literal or xsd:string)</v>
      </c>
      <c r="W3612" s="27" t="s">
        <v>5425</v>
      </c>
      <c r="X3612" s="28" t="s">
        <v>2578</v>
      </c>
      <c r="Y3612" s="29" t="s">
        <v>9963</v>
      </c>
      <c r="Z3612" s="30" t="str">
        <f t="shared" si="1001"/>
        <v>d.temporalizar.113</v>
      </c>
      <c r="AA3612" s="30" t="str">
        <f t="shared" si="1002"/>
        <v>Ação de temporalizar</v>
      </c>
      <c r="AB3612" s="31" t="str">
        <f t="shared" si="998"/>
        <v>null</v>
      </c>
      <c r="AC3612" s="32" t="s">
        <v>0</v>
      </c>
      <c r="AD3612" s="31" t="str">
        <f t="shared" si="1008"/>
        <v>null</v>
      </c>
      <c r="AE3612" s="32" t="s">
        <v>0</v>
      </c>
      <c r="AF3612" s="31" t="str">
        <f t="shared" si="1006"/>
        <v>null</v>
      </c>
      <c r="AG3612" s="32" t="s">
        <v>0</v>
      </c>
      <c r="AH3612" s="31" t="str">
        <f t="shared" si="999"/>
        <v>null</v>
      </c>
      <c r="AI3612" s="32" t="s">
        <v>0</v>
      </c>
      <c r="AJ3612" s="31" t="str">
        <f t="shared" si="1007"/>
        <v>null</v>
      </c>
      <c r="AK3612" s="32" t="s">
        <v>0</v>
      </c>
      <c r="AL3612" s="31" t="str">
        <f t="shared" si="1012"/>
        <v>null</v>
      </c>
      <c r="AM3612" s="33" t="s">
        <v>0</v>
      </c>
    </row>
    <row r="3613" spans="1:39" ht="6.9" customHeight="1" x14ac:dyDescent="0.4">
      <c r="A3613" s="13">
        <v>3613</v>
      </c>
      <c r="B3613" s="14" t="s">
        <v>25</v>
      </c>
      <c r="C3613" s="15" t="str">
        <f t="shared" si="1009"/>
        <v>p.testar</v>
      </c>
      <c r="D3613" s="16" t="str">
        <f t="shared" si="1004"/>
        <v>é.quem.testou</v>
      </c>
      <c r="E3613" s="17" t="s">
        <v>26</v>
      </c>
      <c r="F3613" s="40" t="s">
        <v>14718</v>
      </c>
      <c r="G3613" s="19" t="s">
        <v>14732</v>
      </c>
      <c r="H3613" s="20" t="s">
        <v>12846</v>
      </c>
      <c r="I3613" s="21" t="str">
        <f t="shared" si="1010"/>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11"/>
        <v>Propriedade destinada a testar: é.quem.testou</v>
      </c>
      <c r="V3613" s="26" t="str">
        <f t="shared" si="1005"/>
        <v>Dado para testar: quem.testou -- Formatado como (rdfs:Literal or xsd:string)</v>
      </c>
      <c r="W3613" s="39" t="s">
        <v>14745</v>
      </c>
      <c r="X3613" s="28" t="s">
        <v>14747</v>
      </c>
      <c r="Y3613" s="29" t="s">
        <v>14743</v>
      </c>
      <c r="Z3613" s="30" t="str">
        <f t="shared" si="1001"/>
        <v>d.testar.100</v>
      </c>
      <c r="AA3613" s="30" t="str">
        <f t="shared" si="1002"/>
        <v>Ação de testar</v>
      </c>
      <c r="AB3613" s="31" t="str">
        <f t="shared" ref="AB3613:AB3676" si="1013">IF(AC3613="null", "null", "categoria.revit")</f>
        <v>null</v>
      </c>
      <c r="AC3613" s="32" t="s">
        <v>0</v>
      </c>
      <c r="AD3613" s="31" t="str">
        <f t="shared" si="1008"/>
        <v>null</v>
      </c>
      <c r="AE3613" s="32" t="s">
        <v>0</v>
      </c>
      <c r="AF3613" s="31" t="str">
        <f t="shared" si="1006"/>
        <v>null</v>
      </c>
      <c r="AG3613" s="32" t="s">
        <v>0</v>
      </c>
      <c r="AH3613" s="31" t="str">
        <f t="shared" ref="AH3613:AH3676" si="1014">IF(AI3613="null", "null", "classe.ifc")</f>
        <v>null</v>
      </c>
      <c r="AI3613" s="32" t="s">
        <v>0</v>
      </c>
      <c r="AJ3613" s="31" t="str">
        <f t="shared" si="1007"/>
        <v>null</v>
      </c>
      <c r="AK3613" s="32" t="s">
        <v>0</v>
      </c>
      <c r="AL3613" s="31" t="str">
        <f t="shared" si="1012"/>
        <v>null</v>
      </c>
      <c r="AM3613" s="33" t="s">
        <v>0</v>
      </c>
    </row>
    <row r="3614" spans="1:39" ht="6.9" customHeight="1" x14ac:dyDescent="0.4">
      <c r="A3614" s="13">
        <v>3614</v>
      </c>
      <c r="B3614" s="14" t="s">
        <v>25</v>
      </c>
      <c r="C3614" s="35" t="str">
        <f t="shared" si="1009"/>
        <v>p.testar</v>
      </c>
      <c r="D3614" s="16" t="str">
        <f t="shared" si="1004"/>
        <v>é.quem.solicitou</v>
      </c>
      <c r="E3614" s="17" t="s">
        <v>26</v>
      </c>
      <c r="F3614" s="36" t="str">
        <f t="shared" ref="F3614:F3622" si="1015">F3613</f>
        <v>d.testar</v>
      </c>
      <c r="G3614" s="19" t="s">
        <v>14733</v>
      </c>
      <c r="H3614" s="20" t="s">
        <v>12846</v>
      </c>
      <c r="I3614" s="21" t="str">
        <f t="shared" si="1010"/>
        <v>null</v>
      </c>
      <c r="J3614" s="22" t="s">
        <v>0</v>
      </c>
      <c r="K3614" s="22" t="s">
        <v>0</v>
      </c>
      <c r="L3614" s="22" t="s">
        <v>0</v>
      </c>
      <c r="M3614" s="22" t="s">
        <v>0</v>
      </c>
      <c r="N3614" s="22" t="s">
        <v>0</v>
      </c>
      <c r="O3614" s="22" t="s">
        <v>0</v>
      </c>
      <c r="P3614" s="22" t="s">
        <v>0</v>
      </c>
      <c r="Q3614" s="22" t="s">
        <v>0</v>
      </c>
      <c r="R3614" s="42" t="s">
        <v>0</v>
      </c>
      <c r="S3614" s="25" t="s">
        <v>1</v>
      </c>
      <c r="T3614" s="25" t="s">
        <v>6790</v>
      </c>
      <c r="U3614" s="26" t="str">
        <f t="shared" si="1011"/>
        <v>Propriedade destinada a testar: é.quem.solicitou</v>
      </c>
      <c r="V3614" s="26" t="str">
        <f t="shared" si="1005"/>
        <v>Dado para testar: quem.solicitou -- Formatado como (rdfs:Literal or xsd:string)</v>
      </c>
      <c r="W3614" s="39" t="s">
        <v>14746</v>
      </c>
      <c r="X3614" s="28" t="s">
        <v>14748</v>
      </c>
      <c r="Y3614" s="29" t="s">
        <v>14744</v>
      </c>
      <c r="Z3614" s="30" t="str">
        <f t="shared" si="1001"/>
        <v>d.testar.101</v>
      </c>
      <c r="AA3614" s="30" t="str">
        <f t="shared" si="1002"/>
        <v>Ação de testar</v>
      </c>
      <c r="AB3614" s="31" t="str">
        <f t="shared" si="1013"/>
        <v>null</v>
      </c>
      <c r="AC3614" s="32" t="s">
        <v>0</v>
      </c>
      <c r="AD3614" s="31" t="str">
        <f t="shared" si="1008"/>
        <v>null</v>
      </c>
      <c r="AE3614" s="32" t="s">
        <v>0</v>
      </c>
      <c r="AF3614" s="31" t="str">
        <f t="shared" si="1006"/>
        <v>null</v>
      </c>
      <c r="AG3614" s="32" t="s">
        <v>0</v>
      </c>
      <c r="AH3614" s="31" t="str">
        <f t="shared" si="1014"/>
        <v>null</v>
      </c>
      <c r="AI3614" s="32" t="s">
        <v>0</v>
      </c>
      <c r="AJ3614" s="31" t="str">
        <f t="shared" si="1007"/>
        <v>null</v>
      </c>
      <c r="AK3614" s="32" t="s">
        <v>0</v>
      </c>
      <c r="AL3614" s="31" t="str">
        <f t="shared" si="1012"/>
        <v>null</v>
      </c>
      <c r="AM3614" s="33" t="s">
        <v>0</v>
      </c>
    </row>
    <row r="3615" spans="1:39" ht="6.9" customHeight="1" x14ac:dyDescent="0.4">
      <c r="A3615" s="13">
        <v>3615</v>
      </c>
      <c r="B3615" s="14" t="s">
        <v>25</v>
      </c>
      <c r="C3615" s="35" t="str">
        <f t="shared" si="1009"/>
        <v>p.testar</v>
      </c>
      <c r="D3615" s="16" t="str">
        <f t="shared" si="1004"/>
        <v>é.teste</v>
      </c>
      <c r="E3615" s="17" t="s">
        <v>26</v>
      </c>
      <c r="F3615" s="36" t="str">
        <f t="shared" si="1015"/>
        <v>d.testar</v>
      </c>
      <c r="G3615" s="19" t="s">
        <v>14724</v>
      </c>
      <c r="H3615" s="20" t="s">
        <v>12846</v>
      </c>
      <c r="I3615" s="21" t="str">
        <f t="shared" si="1010"/>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11"/>
        <v>Propriedade destinada a testar: é.teste</v>
      </c>
      <c r="V3615" s="26" t="str">
        <f t="shared" si="1005"/>
        <v>Dado para testar: teste -- Formatado como (rdfs:Literal or xsd:string)</v>
      </c>
      <c r="W3615" s="39" t="s">
        <v>14725</v>
      </c>
      <c r="X3615" s="28" t="s">
        <v>14749</v>
      </c>
      <c r="Y3615" s="29" t="s">
        <v>14735</v>
      </c>
      <c r="Z3615" s="30" t="str">
        <f t="shared" si="1001"/>
        <v>d.testar.102</v>
      </c>
      <c r="AA3615" s="30" t="str">
        <f t="shared" si="1002"/>
        <v>Ação de testar</v>
      </c>
      <c r="AB3615" s="31" t="str">
        <f t="shared" si="1013"/>
        <v>null</v>
      </c>
      <c r="AC3615" s="32" t="s">
        <v>0</v>
      </c>
      <c r="AD3615" s="31" t="str">
        <f t="shared" si="1008"/>
        <v>null</v>
      </c>
      <c r="AE3615" s="32" t="s">
        <v>0</v>
      </c>
      <c r="AF3615" s="31" t="str">
        <f t="shared" si="1006"/>
        <v>null</v>
      </c>
      <c r="AG3615" s="32" t="s">
        <v>0</v>
      </c>
      <c r="AH3615" s="31" t="str">
        <f t="shared" si="1014"/>
        <v>null</v>
      </c>
      <c r="AI3615" s="32" t="s">
        <v>0</v>
      </c>
      <c r="AJ3615" s="31" t="str">
        <f t="shared" si="1007"/>
        <v>null</v>
      </c>
      <c r="AK3615" s="32" t="s">
        <v>0</v>
      </c>
      <c r="AL3615" s="31" t="str">
        <f t="shared" si="1012"/>
        <v>null</v>
      </c>
      <c r="AM3615" s="33" t="s">
        <v>0</v>
      </c>
    </row>
    <row r="3616" spans="1:39" ht="6.9" customHeight="1" x14ac:dyDescent="0.4">
      <c r="A3616" s="13">
        <v>3616</v>
      </c>
      <c r="B3616" s="14" t="s">
        <v>25</v>
      </c>
      <c r="C3616" s="35" t="str">
        <f t="shared" si="1009"/>
        <v>p.testar</v>
      </c>
      <c r="D3616" s="16" t="str">
        <f t="shared" si="1004"/>
        <v>é.teste.de.estanqueidade</v>
      </c>
      <c r="E3616" s="17" t="s">
        <v>26</v>
      </c>
      <c r="F3616" s="36" t="str">
        <f t="shared" si="1015"/>
        <v>d.testar</v>
      </c>
      <c r="G3616" s="19" t="s">
        <v>14719</v>
      </c>
      <c r="H3616" s="20" t="s">
        <v>12846</v>
      </c>
      <c r="I3616" s="21" t="str">
        <f t="shared" si="1010"/>
        <v>null</v>
      </c>
      <c r="J3616" s="22" t="s">
        <v>0</v>
      </c>
      <c r="K3616" s="22" t="s">
        <v>0</v>
      </c>
      <c r="L3616" s="22" t="s">
        <v>0</v>
      </c>
      <c r="M3616" s="22" t="s">
        <v>0</v>
      </c>
      <c r="N3616" s="22" t="s">
        <v>0</v>
      </c>
      <c r="O3616" s="22" t="s">
        <v>0</v>
      </c>
      <c r="P3616" s="22" t="s">
        <v>0</v>
      </c>
      <c r="Q3616" s="22" t="s">
        <v>0</v>
      </c>
      <c r="R3616" s="42" t="s">
        <v>0</v>
      </c>
      <c r="S3616" s="25" t="s">
        <v>1</v>
      </c>
      <c r="T3616" s="25" t="s">
        <v>6790</v>
      </c>
      <c r="U3616" s="26" t="str">
        <f t="shared" si="1011"/>
        <v>Propriedade destinada a testar: é.teste.de.estanqueidade</v>
      </c>
      <c r="V3616" s="26" t="str">
        <f t="shared" si="1005"/>
        <v>Dado para testar: teste.de.estanqueidade -- Formatado como (rdfs:Literal or xsd:string)</v>
      </c>
      <c r="W3616" s="39" t="s">
        <v>14728</v>
      </c>
      <c r="X3616" s="28" t="s">
        <v>14750</v>
      </c>
      <c r="Y3616" s="29" t="s">
        <v>14736</v>
      </c>
      <c r="Z3616" s="30" t="str">
        <f t="shared" si="1001"/>
        <v>d.testar.103</v>
      </c>
      <c r="AA3616" s="30" t="str">
        <f t="shared" si="1002"/>
        <v>Ação de testar</v>
      </c>
      <c r="AB3616" s="31" t="str">
        <f t="shared" si="1013"/>
        <v>null</v>
      </c>
      <c r="AC3616" s="32" t="s">
        <v>0</v>
      </c>
      <c r="AD3616" s="31" t="str">
        <f t="shared" si="1008"/>
        <v>null</v>
      </c>
      <c r="AE3616" s="32" t="s">
        <v>0</v>
      </c>
      <c r="AF3616" s="31" t="str">
        <f t="shared" si="1006"/>
        <v>null</v>
      </c>
      <c r="AG3616" s="32" t="s">
        <v>0</v>
      </c>
      <c r="AH3616" s="31" t="str">
        <f t="shared" si="1014"/>
        <v>null</v>
      </c>
      <c r="AI3616" s="32" t="s">
        <v>0</v>
      </c>
      <c r="AJ3616" s="31" t="str">
        <f t="shared" si="1007"/>
        <v>null</v>
      </c>
      <c r="AK3616" s="32" t="s">
        <v>0</v>
      </c>
      <c r="AL3616" s="31" t="str">
        <f t="shared" si="1012"/>
        <v>null</v>
      </c>
      <c r="AM3616" s="33" t="s">
        <v>0</v>
      </c>
    </row>
    <row r="3617" spans="1:39" ht="6.9" customHeight="1" x14ac:dyDescent="0.4">
      <c r="A3617" s="13">
        <v>3617</v>
      </c>
      <c r="B3617" s="14" t="s">
        <v>25</v>
      </c>
      <c r="C3617" s="35" t="str">
        <f t="shared" si="1009"/>
        <v>p.testar</v>
      </c>
      <c r="D3617" s="16" t="str">
        <f t="shared" si="1004"/>
        <v>é.teste.de.carga</v>
      </c>
      <c r="E3617" s="17" t="s">
        <v>26</v>
      </c>
      <c r="F3617" s="36" t="str">
        <f t="shared" si="1015"/>
        <v>d.testar</v>
      </c>
      <c r="G3617" s="19" t="s">
        <v>14720</v>
      </c>
      <c r="H3617" s="20" t="s">
        <v>12846</v>
      </c>
      <c r="I3617" s="21" t="str">
        <f t="shared" si="1010"/>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1011"/>
        <v>Propriedade destinada a testar: é.teste.de.carga</v>
      </c>
      <c r="V3617" s="26" t="str">
        <f t="shared" si="1005"/>
        <v>Dado para testar: teste.de.carga -- Formatado como (rdfs:Literal or xsd:string)</v>
      </c>
      <c r="W3617" s="39" t="s">
        <v>14729</v>
      </c>
      <c r="X3617" s="28" t="s">
        <v>14751</v>
      </c>
      <c r="Y3617" s="29" t="s">
        <v>14737</v>
      </c>
      <c r="Z3617" s="30" t="str">
        <f t="shared" si="1001"/>
        <v>d.testar.104</v>
      </c>
      <c r="AA3617" s="30" t="str">
        <f t="shared" si="1002"/>
        <v>Ação de testar</v>
      </c>
      <c r="AB3617" s="31" t="str">
        <f t="shared" si="1013"/>
        <v>null</v>
      </c>
      <c r="AC3617" s="32" t="s">
        <v>0</v>
      </c>
      <c r="AD3617" s="31" t="str">
        <f t="shared" si="1008"/>
        <v>null</v>
      </c>
      <c r="AE3617" s="32" t="s">
        <v>0</v>
      </c>
      <c r="AF3617" s="31" t="str">
        <f t="shared" si="1006"/>
        <v>null</v>
      </c>
      <c r="AG3617" s="32" t="s">
        <v>0</v>
      </c>
      <c r="AH3617" s="31" t="str">
        <f t="shared" si="1014"/>
        <v>null</v>
      </c>
      <c r="AI3617" s="32" t="s">
        <v>0</v>
      </c>
      <c r="AJ3617" s="31" t="str">
        <f t="shared" si="1007"/>
        <v>null</v>
      </c>
      <c r="AK3617" s="32" t="s">
        <v>0</v>
      </c>
      <c r="AL3617" s="31" t="str">
        <f t="shared" si="1012"/>
        <v>null</v>
      </c>
      <c r="AM3617" s="33" t="s">
        <v>0</v>
      </c>
    </row>
    <row r="3618" spans="1:39" ht="6.9" customHeight="1" x14ac:dyDescent="0.4">
      <c r="A3618" s="13">
        <v>3618</v>
      </c>
      <c r="B3618" s="14" t="s">
        <v>25</v>
      </c>
      <c r="C3618" s="35" t="str">
        <f t="shared" si="1009"/>
        <v>p.testar</v>
      </c>
      <c r="D3618" s="16" t="str">
        <f t="shared" si="1004"/>
        <v>é.teste.de.compactação</v>
      </c>
      <c r="E3618" s="17" t="s">
        <v>26</v>
      </c>
      <c r="F3618" s="36" t="str">
        <f t="shared" si="1015"/>
        <v>d.testar</v>
      </c>
      <c r="G3618" s="19" t="s">
        <v>15781</v>
      </c>
      <c r="H3618" s="20" t="s">
        <v>12846</v>
      </c>
      <c r="I3618" s="21" t="str">
        <f t="shared" si="1010"/>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11"/>
        <v>Propriedade destinada a testar: é.teste.de.compactação</v>
      </c>
      <c r="V3618" s="26" t="str">
        <f t="shared" si="1005"/>
        <v>Dado para testar: teste.de.compactação -- Formatado como (rdfs:Literal or xsd:string)</v>
      </c>
      <c r="W3618" s="39" t="s">
        <v>14730</v>
      </c>
      <c r="X3618" s="28" t="s">
        <v>14752</v>
      </c>
      <c r="Y3618" s="29" t="s">
        <v>14738</v>
      </c>
      <c r="Z3618" s="30" t="str">
        <f t="shared" si="1001"/>
        <v>d.testar.105</v>
      </c>
      <c r="AA3618" s="30" t="str">
        <f t="shared" si="1002"/>
        <v>Ação de testar</v>
      </c>
      <c r="AB3618" s="31" t="str">
        <f t="shared" si="1013"/>
        <v>null</v>
      </c>
      <c r="AC3618" s="32" t="s">
        <v>0</v>
      </c>
      <c r="AD3618" s="31" t="str">
        <f t="shared" si="1008"/>
        <v>null</v>
      </c>
      <c r="AE3618" s="32" t="s">
        <v>0</v>
      </c>
      <c r="AF3618" s="31" t="str">
        <f t="shared" si="1006"/>
        <v>null</v>
      </c>
      <c r="AG3618" s="32" t="s">
        <v>0</v>
      </c>
      <c r="AH3618" s="31" t="str">
        <f t="shared" si="1014"/>
        <v>null</v>
      </c>
      <c r="AI3618" s="32" t="s">
        <v>0</v>
      </c>
      <c r="AJ3618" s="31" t="str">
        <f t="shared" si="1007"/>
        <v>null</v>
      </c>
      <c r="AK3618" s="32" t="s">
        <v>0</v>
      </c>
      <c r="AL3618" s="31" t="str">
        <f t="shared" si="1012"/>
        <v>null</v>
      </c>
      <c r="AM3618" s="33" t="s">
        <v>0</v>
      </c>
    </row>
    <row r="3619" spans="1:39" ht="6.9" customHeight="1" x14ac:dyDescent="0.4">
      <c r="A3619" s="13">
        <v>3619</v>
      </c>
      <c r="B3619" s="14" t="s">
        <v>25</v>
      </c>
      <c r="C3619" s="35" t="str">
        <f t="shared" si="1009"/>
        <v>p.testar</v>
      </c>
      <c r="D3619" s="16" t="str">
        <f t="shared" si="1004"/>
        <v>é.teste.de.nivelamento</v>
      </c>
      <c r="E3619" s="17" t="s">
        <v>26</v>
      </c>
      <c r="F3619" s="36" t="str">
        <f t="shared" si="1015"/>
        <v>d.testar</v>
      </c>
      <c r="G3619" s="19" t="s">
        <v>14722</v>
      </c>
      <c r="H3619" s="20" t="s">
        <v>12846</v>
      </c>
      <c r="I3619" s="21" t="str">
        <f t="shared" si="1010"/>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11"/>
        <v>Propriedade destinada a testar: é.teste.de.nivelamento</v>
      </c>
      <c r="V3619" s="26" t="str">
        <f t="shared" si="1005"/>
        <v>Dado para testar: teste.de.nivelamento -- Formatado como (rdfs:Literal or xsd:string)</v>
      </c>
      <c r="W3619" s="39" t="s">
        <v>14727</v>
      </c>
      <c r="X3619" s="28" t="s">
        <v>14753</v>
      </c>
      <c r="Y3619" s="29" t="s">
        <v>14739</v>
      </c>
      <c r="Z3619" s="30" t="str">
        <f t="shared" si="1001"/>
        <v>d.testar.106</v>
      </c>
      <c r="AA3619" s="30" t="str">
        <f t="shared" si="1002"/>
        <v>Ação de testar</v>
      </c>
      <c r="AB3619" s="31" t="str">
        <f t="shared" si="1013"/>
        <v>null</v>
      </c>
      <c r="AC3619" s="32" t="s">
        <v>0</v>
      </c>
      <c r="AD3619" s="31" t="str">
        <f t="shared" si="1008"/>
        <v>null</v>
      </c>
      <c r="AE3619" s="32" t="s">
        <v>0</v>
      </c>
      <c r="AF3619" s="31" t="str">
        <f t="shared" si="1006"/>
        <v>null</v>
      </c>
      <c r="AG3619" s="32" t="s">
        <v>0</v>
      </c>
      <c r="AH3619" s="31" t="str">
        <f t="shared" si="1014"/>
        <v>null</v>
      </c>
      <c r="AI3619" s="32" t="s">
        <v>0</v>
      </c>
      <c r="AJ3619" s="31" t="str">
        <f t="shared" si="1007"/>
        <v>null</v>
      </c>
      <c r="AK3619" s="32" t="s">
        <v>0</v>
      </c>
      <c r="AL3619" s="31" t="str">
        <f t="shared" si="1012"/>
        <v>null</v>
      </c>
      <c r="AM3619" s="33" t="s">
        <v>0</v>
      </c>
    </row>
    <row r="3620" spans="1:39" ht="6.9" customHeight="1" x14ac:dyDescent="0.4">
      <c r="A3620" s="13">
        <v>3620</v>
      </c>
      <c r="B3620" s="14" t="s">
        <v>25</v>
      </c>
      <c r="C3620" s="35" t="str">
        <f t="shared" si="1009"/>
        <v>p.testar</v>
      </c>
      <c r="D3620" s="16" t="str">
        <f t="shared" si="1004"/>
        <v>é.teste.de.prumo</v>
      </c>
      <c r="E3620" s="17" t="s">
        <v>26</v>
      </c>
      <c r="F3620" s="36" t="str">
        <f t="shared" si="1015"/>
        <v>d.testar</v>
      </c>
      <c r="G3620" s="19" t="s">
        <v>14721</v>
      </c>
      <c r="H3620" s="20" t="s">
        <v>12846</v>
      </c>
      <c r="I3620" s="21" t="str">
        <f t="shared" si="1010"/>
        <v>null</v>
      </c>
      <c r="J3620" s="22" t="s">
        <v>0</v>
      </c>
      <c r="K3620" s="42" t="s">
        <v>0</v>
      </c>
      <c r="L3620" s="42" t="s">
        <v>0</v>
      </c>
      <c r="M3620" s="42" t="s">
        <v>0</v>
      </c>
      <c r="N3620" s="42" t="s">
        <v>0</v>
      </c>
      <c r="O3620" s="42" t="s">
        <v>0</v>
      </c>
      <c r="P3620" s="42" t="s">
        <v>0</v>
      </c>
      <c r="Q3620" s="42" t="s">
        <v>0</v>
      </c>
      <c r="R3620" s="42" t="s">
        <v>0</v>
      </c>
      <c r="S3620" s="25" t="s">
        <v>1</v>
      </c>
      <c r="T3620" s="25" t="s">
        <v>6790</v>
      </c>
      <c r="U3620" s="26" t="str">
        <f t="shared" si="1011"/>
        <v>Propriedade destinada a testar: é.teste.de.prumo</v>
      </c>
      <c r="V3620" s="26" t="str">
        <f t="shared" si="1005"/>
        <v>Dado para testar: teste.de.prumo -- Formatado como (rdfs:Literal or xsd:string)</v>
      </c>
      <c r="W3620" s="39" t="s">
        <v>14731</v>
      </c>
      <c r="X3620" s="28" t="s">
        <v>14754</v>
      </c>
      <c r="Y3620" s="29" t="s">
        <v>14740</v>
      </c>
      <c r="Z3620" s="30" t="str">
        <f t="shared" si="1001"/>
        <v>d.testar.107</v>
      </c>
      <c r="AA3620" s="30" t="str">
        <f t="shared" si="1002"/>
        <v>Ação de testar</v>
      </c>
      <c r="AB3620" s="31" t="str">
        <f t="shared" si="1013"/>
        <v>null</v>
      </c>
      <c r="AC3620" s="32" t="s">
        <v>0</v>
      </c>
      <c r="AD3620" s="31" t="str">
        <f t="shared" si="1008"/>
        <v>null</v>
      </c>
      <c r="AE3620" s="32" t="s">
        <v>0</v>
      </c>
      <c r="AF3620" s="31" t="str">
        <f t="shared" si="1006"/>
        <v>null</v>
      </c>
      <c r="AG3620" s="32" t="s">
        <v>0</v>
      </c>
      <c r="AH3620" s="31" t="str">
        <f t="shared" si="1014"/>
        <v>null</v>
      </c>
      <c r="AI3620" s="32" t="s">
        <v>0</v>
      </c>
      <c r="AJ3620" s="31" t="str">
        <f t="shared" si="1007"/>
        <v>null</v>
      </c>
      <c r="AK3620" s="32" t="s">
        <v>0</v>
      </c>
      <c r="AL3620" s="31" t="str">
        <f t="shared" si="1012"/>
        <v>null</v>
      </c>
      <c r="AM3620" s="33" t="s">
        <v>0</v>
      </c>
    </row>
    <row r="3621" spans="1:39" ht="6.9" customHeight="1" x14ac:dyDescent="0.4">
      <c r="A3621" s="13">
        <v>3621</v>
      </c>
      <c r="B3621" s="14" t="s">
        <v>25</v>
      </c>
      <c r="C3621" s="35" t="str">
        <f t="shared" si="1009"/>
        <v>p.testar</v>
      </c>
      <c r="D3621" s="16" t="str">
        <f t="shared" si="1004"/>
        <v>é.teste.de.sensibilidade</v>
      </c>
      <c r="E3621" s="17" t="s">
        <v>26</v>
      </c>
      <c r="F3621" s="36" t="str">
        <f t="shared" si="1015"/>
        <v>d.testar</v>
      </c>
      <c r="G3621" s="19" t="s">
        <v>14617</v>
      </c>
      <c r="H3621" s="20" t="s">
        <v>12846</v>
      </c>
      <c r="I3621" s="21" t="str">
        <f t="shared" si="1010"/>
        <v>null</v>
      </c>
      <c r="J3621" s="22" t="s">
        <v>0</v>
      </c>
      <c r="K3621" s="42" t="s">
        <v>0</v>
      </c>
      <c r="L3621" s="42" t="s">
        <v>0</v>
      </c>
      <c r="M3621" s="42" t="s">
        <v>0</v>
      </c>
      <c r="N3621" s="42" t="s">
        <v>0</v>
      </c>
      <c r="O3621" s="42" t="s">
        <v>0</v>
      </c>
      <c r="P3621" s="42" t="s">
        <v>0</v>
      </c>
      <c r="Q3621" s="42" t="s">
        <v>0</v>
      </c>
      <c r="R3621" s="42" t="s">
        <v>0</v>
      </c>
      <c r="S3621" s="25" t="s">
        <v>1</v>
      </c>
      <c r="T3621" s="25" t="s">
        <v>6790</v>
      </c>
      <c r="U3621" s="26" t="str">
        <f t="shared" si="1011"/>
        <v>Propriedade destinada a testar: é.teste.de.sensibilidade</v>
      </c>
      <c r="V3621" s="26" t="str">
        <f t="shared" si="1005"/>
        <v>Dado para testar: teste.de.sensibilidade -- Formatado como (rdfs:Literal or xsd:string)</v>
      </c>
      <c r="W3621" s="39" t="s">
        <v>14726</v>
      </c>
      <c r="X3621" s="28" t="s">
        <v>14755</v>
      </c>
      <c r="Y3621" s="29" t="s">
        <v>14741</v>
      </c>
      <c r="Z3621" s="30" t="str">
        <f t="shared" si="1001"/>
        <v>d.testar.108</v>
      </c>
      <c r="AA3621" s="30" t="str">
        <f t="shared" si="1002"/>
        <v>Ação de testar</v>
      </c>
      <c r="AB3621" s="31" t="str">
        <f t="shared" si="1013"/>
        <v>null</v>
      </c>
      <c r="AC3621" s="32" t="s">
        <v>0</v>
      </c>
      <c r="AD3621" s="31" t="str">
        <f t="shared" si="1008"/>
        <v>null</v>
      </c>
      <c r="AE3621" s="32" t="s">
        <v>0</v>
      </c>
      <c r="AF3621" s="31" t="str">
        <f t="shared" si="1006"/>
        <v>null</v>
      </c>
      <c r="AG3621" s="32" t="s">
        <v>0</v>
      </c>
      <c r="AH3621" s="31" t="str">
        <f t="shared" si="1014"/>
        <v>null</v>
      </c>
      <c r="AI3621" s="32" t="s">
        <v>0</v>
      </c>
      <c r="AJ3621" s="31" t="str">
        <f t="shared" si="1007"/>
        <v>null</v>
      </c>
      <c r="AK3621" s="32" t="s">
        <v>0</v>
      </c>
      <c r="AL3621" s="31" t="str">
        <f t="shared" si="1012"/>
        <v>null</v>
      </c>
      <c r="AM3621" s="33" t="s">
        <v>0</v>
      </c>
    </row>
    <row r="3622" spans="1:39" ht="6.9" customHeight="1" x14ac:dyDescent="0.4">
      <c r="A3622" s="13">
        <v>3622</v>
      </c>
      <c r="B3622" s="14" t="s">
        <v>25</v>
      </c>
      <c r="C3622" s="35" t="str">
        <f t="shared" si="1009"/>
        <v>p.testar</v>
      </c>
      <c r="D3622" s="16" t="str">
        <f t="shared" si="1004"/>
        <v>é.teste.granulométrico</v>
      </c>
      <c r="E3622" s="17" t="s">
        <v>26</v>
      </c>
      <c r="F3622" s="36" t="str">
        <f t="shared" si="1015"/>
        <v>d.testar</v>
      </c>
      <c r="G3622" s="19" t="s">
        <v>14723</v>
      </c>
      <c r="H3622" s="20" t="s">
        <v>12846</v>
      </c>
      <c r="I3622" s="21" t="str">
        <f t="shared" si="1010"/>
        <v>null</v>
      </c>
      <c r="J3622" s="22" t="s">
        <v>0</v>
      </c>
      <c r="K3622" s="42" t="s">
        <v>0</v>
      </c>
      <c r="L3622" s="42" t="s">
        <v>0</v>
      </c>
      <c r="M3622" s="42" t="s">
        <v>0</v>
      </c>
      <c r="N3622" s="42" t="s">
        <v>0</v>
      </c>
      <c r="O3622" s="42" t="s">
        <v>0</v>
      </c>
      <c r="P3622" s="42" t="s">
        <v>0</v>
      </c>
      <c r="Q3622" s="42" t="s">
        <v>0</v>
      </c>
      <c r="R3622" s="42" t="s">
        <v>0</v>
      </c>
      <c r="S3622" s="25" t="s">
        <v>1</v>
      </c>
      <c r="T3622" s="25" t="s">
        <v>6790</v>
      </c>
      <c r="U3622" s="26" t="str">
        <f t="shared" si="1011"/>
        <v>Propriedade destinada a testar: é.teste.granulométrico</v>
      </c>
      <c r="V3622" s="26" t="str">
        <f t="shared" si="1005"/>
        <v>Dado para testar: teste.granulométrico -- Formatado como (rdfs:Literal or xsd:string)</v>
      </c>
      <c r="W3622" s="39" t="s">
        <v>14734</v>
      </c>
      <c r="X3622" s="28" t="s">
        <v>14756</v>
      </c>
      <c r="Y3622" s="29" t="s">
        <v>14742</v>
      </c>
      <c r="Z3622" s="30" t="str">
        <f t="shared" si="1001"/>
        <v>d.testar.109</v>
      </c>
      <c r="AA3622" s="30" t="str">
        <f t="shared" si="1002"/>
        <v>Ação de testar</v>
      </c>
      <c r="AB3622" s="31" t="str">
        <f t="shared" si="1013"/>
        <v>null</v>
      </c>
      <c r="AC3622" s="32" t="s">
        <v>0</v>
      </c>
      <c r="AD3622" s="31" t="str">
        <f t="shared" si="1008"/>
        <v>null</v>
      </c>
      <c r="AE3622" s="32" t="s">
        <v>0</v>
      </c>
      <c r="AF3622" s="31" t="str">
        <f t="shared" si="1006"/>
        <v>null</v>
      </c>
      <c r="AG3622" s="32" t="s">
        <v>0</v>
      </c>
      <c r="AH3622" s="31" t="str">
        <f t="shared" si="1014"/>
        <v>null</v>
      </c>
      <c r="AI3622" s="32" t="s">
        <v>0</v>
      </c>
      <c r="AJ3622" s="31" t="str">
        <f t="shared" si="1007"/>
        <v>null</v>
      </c>
      <c r="AK3622" s="32" t="s">
        <v>0</v>
      </c>
      <c r="AL3622" s="31" t="str">
        <f t="shared" si="1012"/>
        <v>null</v>
      </c>
      <c r="AM3622" s="33" t="s">
        <v>0</v>
      </c>
    </row>
    <row r="3623" spans="1:39" ht="6.9" customHeight="1" x14ac:dyDescent="0.4">
      <c r="A3623" s="13">
        <v>3623</v>
      </c>
      <c r="B3623" s="14" t="s">
        <v>25</v>
      </c>
      <c r="C3623" s="15" t="str">
        <f t="shared" si="1009"/>
        <v>p.transacionar</v>
      </c>
      <c r="D3623" s="16" t="str">
        <f t="shared" si="1004"/>
        <v>é.transação.comercial</v>
      </c>
      <c r="E3623" s="17" t="s">
        <v>26</v>
      </c>
      <c r="F3623" s="40" t="s">
        <v>11392</v>
      </c>
      <c r="G3623" s="54" t="s">
        <v>11394</v>
      </c>
      <c r="H3623" s="20" t="s">
        <v>12846</v>
      </c>
      <c r="I3623" s="21" t="str">
        <f t="shared" si="1010"/>
        <v>Functional</v>
      </c>
      <c r="J3623" s="22" t="s">
        <v>0</v>
      </c>
      <c r="K3623" s="42" t="s">
        <v>251</v>
      </c>
      <c r="L3623" s="42" t="s">
        <v>0</v>
      </c>
      <c r="M3623" s="42" t="s">
        <v>0</v>
      </c>
      <c r="N3623" s="42" t="s">
        <v>0</v>
      </c>
      <c r="O3623" s="42" t="s">
        <v>0</v>
      </c>
      <c r="P3623" s="42" t="s">
        <v>0</v>
      </c>
      <c r="Q3623" s="42" t="s">
        <v>0</v>
      </c>
      <c r="R3623" s="42" t="s">
        <v>0</v>
      </c>
      <c r="S3623" s="25" t="s">
        <v>1</v>
      </c>
      <c r="T3623" s="25" t="s">
        <v>6790</v>
      </c>
      <c r="U3623" s="26" t="str">
        <f t="shared" si="1011"/>
        <v>Propriedade destinada a transacionar: é.transação.comercial</v>
      </c>
      <c r="V3623" s="26" t="str">
        <f t="shared" si="1005"/>
        <v>Dado para transacionar: transação.comercial -- Formatado como (rdfs:Literal or xsd:string)</v>
      </c>
      <c r="W3623" s="29" t="s">
        <v>11407</v>
      </c>
      <c r="X3623" s="28" t="s">
        <v>11408</v>
      </c>
      <c r="Y3623" s="29" t="s">
        <v>11402</v>
      </c>
      <c r="Z3623" s="30" t="str">
        <f t="shared" si="1001"/>
        <v>d.transacionar.100</v>
      </c>
      <c r="AA3623" s="30" t="str">
        <f t="shared" si="1002"/>
        <v>Ação de transacionar</v>
      </c>
      <c r="AB3623" s="31" t="str">
        <f t="shared" si="1013"/>
        <v>null</v>
      </c>
      <c r="AC3623" s="33" t="s">
        <v>0</v>
      </c>
      <c r="AD3623" s="31" t="str">
        <f t="shared" si="1008"/>
        <v>null</v>
      </c>
      <c r="AE3623" s="32" t="s">
        <v>0</v>
      </c>
      <c r="AF3623" s="31" t="str">
        <f t="shared" si="1006"/>
        <v>null</v>
      </c>
      <c r="AG3623" s="32" t="s">
        <v>0</v>
      </c>
      <c r="AH3623" s="31" t="str">
        <f t="shared" si="1014"/>
        <v>null</v>
      </c>
      <c r="AI3623" s="33" t="s">
        <v>0</v>
      </c>
      <c r="AJ3623" s="31" t="str">
        <f t="shared" si="1007"/>
        <v>null</v>
      </c>
      <c r="AK3623" s="32" t="s">
        <v>0</v>
      </c>
      <c r="AL3623" s="31" t="str">
        <f t="shared" si="1012"/>
        <v>null</v>
      </c>
      <c r="AM3623" s="33" t="s">
        <v>0</v>
      </c>
    </row>
    <row r="3624" spans="1:39" ht="6.9" customHeight="1" x14ac:dyDescent="0.4">
      <c r="A3624" s="13">
        <v>3624</v>
      </c>
      <c r="B3624" s="14" t="s">
        <v>25</v>
      </c>
      <c r="C3624" s="35" t="str">
        <f t="shared" si="1009"/>
        <v>p.transacionar</v>
      </c>
      <c r="D3624" s="16" t="str">
        <f t="shared" si="1004"/>
        <v>é.transação.de.dados</v>
      </c>
      <c r="E3624" s="17" t="s">
        <v>26</v>
      </c>
      <c r="F3624" s="36" t="str">
        <f>F3623</f>
        <v>d.transacionar</v>
      </c>
      <c r="G3624" s="54" t="s">
        <v>11396</v>
      </c>
      <c r="H3624" s="20" t="s">
        <v>12846</v>
      </c>
      <c r="I3624" s="21" t="str">
        <f t="shared" si="1010"/>
        <v>Functional</v>
      </c>
      <c r="J3624" s="22" t="s">
        <v>0</v>
      </c>
      <c r="K3624" s="42" t="s">
        <v>251</v>
      </c>
      <c r="L3624" s="42" t="s">
        <v>0</v>
      </c>
      <c r="M3624" s="42" t="s">
        <v>0</v>
      </c>
      <c r="N3624" s="42" t="s">
        <v>0</v>
      </c>
      <c r="O3624" s="42" t="s">
        <v>0</v>
      </c>
      <c r="P3624" s="42" t="s">
        <v>0</v>
      </c>
      <c r="Q3624" s="42" t="s">
        <v>0</v>
      </c>
      <c r="R3624" s="42" t="s">
        <v>0</v>
      </c>
      <c r="S3624" s="25" t="s">
        <v>1</v>
      </c>
      <c r="T3624" s="25" t="s">
        <v>6790</v>
      </c>
      <c r="U3624" s="26" t="str">
        <f t="shared" si="1011"/>
        <v>Propriedade destinada a transacionar: é.transação.de.dados</v>
      </c>
      <c r="V3624" s="26" t="str">
        <f t="shared" si="1005"/>
        <v>Dado para transacionar: transação.de.dados -- Formatado como (rdfs:Literal or xsd:string)</v>
      </c>
      <c r="W3624" s="29" t="s">
        <v>11399</v>
      </c>
      <c r="X3624" s="28" t="s">
        <v>11404</v>
      </c>
      <c r="Y3624" s="29" t="s">
        <v>11403</v>
      </c>
      <c r="Z3624" s="30" t="str">
        <f t="shared" si="1001"/>
        <v>d.transacionar.101</v>
      </c>
      <c r="AA3624" s="30" t="str">
        <f t="shared" si="1002"/>
        <v>Ação de transacionar</v>
      </c>
      <c r="AB3624" s="31" t="str">
        <f t="shared" si="1013"/>
        <v>null</v>
      </c>
      <c r="AC3624" s="33" t="s">
        <v>0</v>
      </c>
      <c r="AD3624" s="31" t="str">
        <f t="shared" si="1008"/>
        <v>null</v>
      </c>
      <c r="AE3624" s="32" t="s">
        <v>0</v>
      </c>
      <c r="AF3624" s="31" t="str">
        <f t="shared" si="1006"/>
        <v>null</v>
      </c>
      <c r="AG3624" s="32" t="s">
        <v>0</v>
      </c>
      <c r="AH3624" s="31" t="str">
        <f t="shared" si="1014"/>
        <v>null</v>
      </c>
      <c r="AI3624" s="33" t="s">
        <v>0</v>
      </c>
      <c r="AJ3624" s="31" t="str">
        <f t="shared" si="1007"/>
        <v>null</v>
      </c>
      <c r="AK3624" s="32" t="s">
        <v>0</v>
      </c>
      <c r="AL3624" s="31" t="str">
        <f t="shared" si="1012"/>
        <v>null</v>
      </c>
      <c r="AM3624" s="33" t="s">
        <v>0</v>
      </c>
    </row>
    <row r="3625" spans="1:39" ht="6.9" customHeight="1" x14ac:dyDescent="0.4">
      <c r="A3625" s="13">
        <v>3625</v>
      </c>
      <c r="B3625" s="14" t="s">
        <v>25</v>
      </c>
      <c r="C3625" s="35" t="str">
        <f t="shared" si="1009"/>
        <v>p.transacionar</v>
      </c>
      <c r="D3625" s="16" t="str">
        <f t="shared" si="1004"/>
        <v>é.transação.financeira</v>
      </c>
      <c r="E3625" s="17" t="s">
        <v>26</v>
      </c>
      <c r="F3625" s="36" t="str">
        <f>F3624</f>
        <v>d.transacionar</v>
      </c>
      <c r="G3625" s="54" t="s">
        <v>11393</v>
      </c>
      <c r="H3625" s="20" t="s">
        <v>12846</v>
      </c>
      <c r="I3625" s="21" t="str">
        <f t="shared" si="1010"/>
        <v>Functional</v>
      </c>
      <c r="J3625" s="22" t="s">
        <v>0</v>
      </c>
      <c r="K3625" s="42" t="s">
        <v>251</v>
      </c>
      <c r="L3625" s="42" t="s">
        <v>0</v>
      </c>
      <c r="M3625" s="42" t="s">
        <v>0</v>
      </c>
      <c r="N3625" s="42" t="s">
        <v>0</v>
      </c>
      <c r="O3625" s="42" t="s">
        <v>0</v>
      </c>
      <c r="P3625" s="42" t="s">
        <v>0</v>
      </c>
      <c r="Q3625" s="42" t="s">
        <v>0</v>
      </c>
      <c r="R3625" s="42" t="s">
        <v>0</v>
      </c>
      <c r="S3625" s="25" t="s">
        <v>1</v>
      </c>
      <c r="T3625" s="25" t="s">
        <v>6790</v>
      </c>
      <c r="U3625" s="26" t="str">
        <f t="shared" si="1011"/>
        <v>Propriedade destinada a transacionar: é.transação.financeira</v>
      </c>
      <c r="V3625" s="26" t="str">
        <f t="shared" si="1005"/>
        <v>Dado para transacionar: transação.financeira -- Formatado como (rdfs:Literal or xsd:string)</v>
      </c>
      <c r="W3625" s="29" t="s">
        <v>11397</v>
      </c>
      <c r="X3625" s="28" t="s">
        <v>11405</v>
      </c>
      <c r="Y3625" s="29" t="s">
        <v>11400</v>
      </c>
      <c r="Z3625" s="30" t="str">
        <f t="shared" si="1001"/>
        <v>d.transacionar.102</v>
      </c>
      <c r="AA3625" s="30" t="str">
        <f t="shared" si="1002"/>
        <v>Ação de transacionar</v>
      </c>
      <c r="AB3625" s="31" t="str">
        <f t="shared" si="1013"/>
        <v>null</v>
      </c>
      <c r="AC3625" s="33" t="s">
        <v>0</v>
      </c>
      <c r="AD3625" s="31" t="str">
        <f t="shared" si="1008"/>
        <v>null</v>
      </c>
      <c r="AE3625" s="32" t="s">
        <v>0</v>
      </c>
      <c r="AF3625" s="31" t="str">
        <f t="shared" si="1006"/>
        <v>null</v>
      </c>
      <c r="AG3625" s="32" t="s">
        <v>0</v>
      </c>
      <c r="AH3625" s="31" t="str">
        <f t="shared" si="1014"/>
        <v>null</v>
      </c>
      <c r="AI3625" s="33" t="s">
        <v>0</v>
      </c>
      <c r="AJ3625" s="31" t="str">
        <f t="shared" si="1007"/>
        <v>null</v>
      </c>
      <c r="AK3625" s="32" t="s">
        <v>0</v>
      </c>
      <c r="AL3625" s="31" t="str">
        <f t="shared" si="1012"/>
        <v>null</v>
      </c>
      <c r="AM3625" s="33" t="s">
        <v>0</v>
      </c>
    </row>
    <row r="3626" spans="1:39" ht="6.9" customHeight="1" x14ac:dyDescent="0.4">
      <c r="A3626" s="13">
        <v>3626</v>
      </c>
      <c r="B3626" s="14" t="s">
        <v>25</v>
      </c>
      <c r="C3626" s="35" t="str">
        <f t="shared" si="1009"/>
        <v>p.transacionar</v>
      </c>
      <c r="D3626" s="16" t="str">
        <f t="shared" si="1004"/>
        <v>é.transação.jurídica</v>
      </c>
      <c r="E3626" s="17" t="s">
        <v>26</v>
      </c>
      <c r="F3626" s="36" t="str">
        <f>F3625</f>
        <v>d.transacionar</v>
      </c>
      <c r="G3626" s="54" t="s">
        <v>11395</v>
      </c>
      <c r="H3626" s="20" t="s">
        <v>12846</v>
      </c>
      <c r="I3626" s="21" t="str">
        <f t="shared" si="1010"/>
        <v>Functional</v>
      </c>
      <c r="J3626" s="22" t="s">
        <v>0</v>
      </c>
      <c r="K3626" s="42" t="s">
        <v>251</v>
      </c>
      <c r="L3626" s="42" t="s">
        <v>0</v>
      </c>
      <c r="M3626" s="42" t="s">
        <v>0</v>
      </c>
      <c r="N3626" s="42" t="s">
        <v>0</v>
      </c>
      <c r="O3626" s="42" t="s">
        <v>0</v>
      </c>
      <c r="P3626" s="42" t="s">
        <v>0</v>
      </c>
      <c r="Q3626" s="42" t="s">
        <v>0</v>
      </c>
      <c r="R3626" s="42" t="s">
        <v>0</v>
      </c>
      <c r="S3626" s="25" t="s">
        <v>1</v>
      </c>
      <c r="T3626" s="25" t="s">
        <v>6790</v>
      </c>
      <c r="U3626" s="26" t="str">
        <f t="shared" si="1011"/>
        <v>Propriedade destinada a transacionar: é.transação.jurídica</v>
      </c>
      <c r="V3626" s="26" t="str">
        <f t="shared" si="1005"/>
        <v>Dado para transacionar: transação.jurídica -- Formatado como (rdfs:Literal or xsd:string)</v>
      </c>
      <c r="W3626" s="29" t="s">
        <v>11398</v>
      </c>
      <c r="X3626" s="28" t="s">
        <v>11406</v>
      </c>
      <c r="Y3626" s="29" t="s">
        <v>11401</v>
      </c>
      <c r="Z3626" s="30" t="str">
        <f t="shared" si="1001"/>
        <v>d.transacionar.103</v>
      </c>
      <c r="AA3626" s="30" t="str">
        <f t="shared" si="1002"/>
        <v>Ação de transacionar</v>
      </c>
      <c r="AB3626" s="31" t="str">
        <f t="shared" si="1013"/>
        <v>null</v>
      </c>
      <c r="AC3626" s="33" t="s">
        <v>0</v>
      </c>
      <c r="AD3626" s="31" t="str">
        <f t="shared" si="1008"/>
        <v>null</v>
      </c>
      <c r="AE3626" s="32" t="s">
        <v>0</v>
      </c>
      <c r="AF3626" s="31" t="str">
        <f t="shared" si="1006"/>
        <v>null</v>
      </c>
      <c r="AG3626" s="32" t="s">
        <v>0</v>
      </c>
      <c r="AH3626" s="31" t="str">
        <f t="shared" si="1014"/>
        <v>null</v>
      </c>
      <c r="AI3626" s="33" t="s">
        <v>0</v>
      </c>
      <c r="AJ3626" s="31" t="str">
        <f t="shared" si="1007"/>
        <v>null</v>
      </c>
      <c r="AK3626" s="32" t="s">
        <v>0</v>
      </c>
      <c r="AL3626" s="31" t="str">
        <f t="shared" si="1012"/>
        <v>null</v>
      </c>
      <c r="AM3626" s="33" t="s">
        <v>0</v>
      </c>
    </row>
    <row r="3627" spans="1:39" ht="6.9" customHeight="1" x14ac:dyDescent="0.4">
      <c r="A3627" s="13">
        <v>3627</v>
      </c>
      <c r="B3627" s="14" t="s">
        <v>25</v>
      </c>
      <c r="C3627" s="15" t="str">
        <f t="shared" si="1009"/>
        <v>p.transitar</v>
      </c>
      <c r="D3627" s="16" t="str">
        <f t="shared" si="1004"/>
        <v>é.caminho</v>
      </c>
      <c r="E3627" s="17" t="s">
        <v>26</v>
      </c>
      <c r="F3627" s="40" t="s">
        <v>2096</v>
      </c>
      <c r="G3627" s="37" t="s">
        <v>2687</v>
      </c>
      <c r="H3627" s="20" t="s">
        <v>12846</v>
      </c>
      <c r="I3627" s="21" t="str">
        <f t="shared" si="1010"/>
        <v>null</v>
      </c>
      <c r="J3627" s="22" t="s">
        <v>0</v>
      </c>
      <c r="K3627" s="42" t="s">
        <v>0</v>
      </c>
      <c r="L3627" s="42" t="s">
        <v>0</v>
      </c>
      <c r="M3627" s="42" t="s">
        <v>0</v>
      </c>
      <c r="N3627" s="42" t="s">
        <v>0</v>
      </c>
      <c r="O3627" s="42" t="s">
        <v>0</v>
      </c>
      <c r="P3627" s="42" t="s">
        <v>0</v>
      </c>
      <c r="Q3627" s="42" t="s">
        <v>0</v>
      </c>
      <c r="R3627" s="42" t="s">
        <v>0</v>
      </c>
      <c r="S3627" s="25" t="s">
        <v>1</v>
      </c>
      <c r="T3627" s="25" t="s">
        <v>6790</v>
      </c>
      <c r="U3627" s="26" t="str">
        <f t="shared" si="1011"/>
        <v>Propriedade destinada a transitar: é.caminho</v>
      </c>
      <c r="V3627" s="26" t="str">
        <f t="shared" si="1005"/>
        <v>Dado para transitar: caminho -- Formatado como (rdfs:Literal or xsd:string)</v>
      </c>
      <c r="W3627" s="27" t="s">
        <v>4148</v>
      </c>
      <c r="X3627" s="28" t="s">
        <v>4213</v>
      </c>
      <c r="Y3627" s="29" t="s">
        <v>9968</v>
      </c>
      <c r="Z3627" s="30" t="str">
        <f t="shared" si="1001"/>
        <v>d.transitar.100</v>
      </c>
      <c r="AA3627" s="30" t="str">
        <f t="shared" si="1002"/>
        <v>Ação de transitar</v>
      </c>
      <c r="AB3627" s="31" t="str">
        <f t="shared" si="1013"/>
        <v>categoria.revit</v>
      </c>
      <c r="AC3627" s="32" t="s">
        <v>1989</v>
      </c>
      <c r="AD3627" s="31" t="str">
        <f t="shared" si="1008"/>
        <v>null</v>
      </c>
      <c r="AE3627" s="32" t="s">
        <v>0</v>
      </c>
      <c r="AF3627" s="31" t="str">
        <f t="shared" si="1006"/>
        <v>null</v>
      </c>
      <c r="AG3627" s="32" t="s">
        <v>0</v>
      </c>
      <c r="AH3627" s="31" t="str">
        <f t="shared" si="1014"/>
        <v>classe.ifc</v>
      </c>
      <c r="AI3627" s="32" t="s">
        <v>1949</v>
      </c>
      <c r="AJ3627" s="31" t="str">
        <f t="shared" si="1007"/>
        <v>null</v>
      </c>
      <c r="AK3627" s="32" t="s">
        <v>0</v>
      </c>
      <c r="AL3627" s="31" t="str">
        <f t="shared" si="1012"/>
        <v>null</v>
      </c>
      <c r="AM3627" s="33" t="s">
        <v>0</v>
      </c>
    </row>
    <row r="3628" spans="1:39" ht="6.9" customHeight="1" x14ac:dyDescent="0.4">
      <c r="A3628" s="13">
        <v>3628</v>
      </c>
      <c r="B3628" s="14" t="s">
        <v>25</v>
      </c>
      <c r="C3628" s="35" t="str">
        <f t="shared" si="1009"/>
        <v>p.transitar</v>
      </c>
      <c r="D3628" s="16" t="str">
        <f t="shared" si="1004"/>
        <v>é.eixo.de.carga</v>
      </c>
      <c r="E3628" s="17" t="s">
        <v>26</v>
      </c>
      <c r="F3628" s="36" t="str">
        <f>F3627</f>
        <v>d.transitar</v>
      </c>
      <c r="G3628" s="37" t="s">
        <v>1428</v>
      </c>
      <c r="H3628" s="20" t="s">
        <v>12846</v>
      </c>
      <c r="I3628" s="21" t="str">
        <f t="shared" si="1010"/>
        <v>null</v>
      </c>
      <c r="J3628" s="22" t="s">
        <v>0</v>
      </c>
      <c r="K3628" s="42" t="s">
        <v>0</v>
      </c>
      <c r="L3628" s="42" t="s">
        <v>0</v>
      </c>
      <c r="M3628" s="42" t="s">
        <v>0</v>
      </c>
      <c r="N3628" s="42" t="s">
        <v>0</v>
      </c>
      <c r="O3628" s="42" t="s">
        <v>0</v>
      </c>
      <c r="P3628" s="42" t="s">
        <v>0</v>
      </c>
      <c r="Q3628" s="42" t="s">
        <v>0</v>
      </c>
      <c r="R3628" s="42" t="s">
        <v>0</v>
      </c>
      <c r="S3628" s="25" t="s">
        <v>1</v>
      </c>
      <c r="T3628" s="25" t="s">
        <v>6790</v>
      </c>
      <c r="U3628" s="26" t="str">
        <f t="shared" si="1011"/>
        <v>Propriedade destinada a transitar: é.eixo.de.carga</v>
      </c>
      <c r="V3628" s="26" t="str">
        <f t="shared" si="1005"/>
        <v>Dado para transitar: eixo.de.carga -- Formatado como (rdfs:Literal or xsd:string)</v>
      </c>
      <c r="W3628" s="27" t="s">
        <v>5430</v>
      </c>
      <c r="X3628" s="28" t="s">
        <v>4214</v>
      </c>
      <c r="Y3628" s="29" t="s">
        <v>9969</v>
      </c>
      <c r="Z3628" s="30" t="str">
        <f t="shared" si="1001"/>
        <v>d.transitar.101</v>
      </c>
      <c r="AA3628" s="30" t="str">
        <f t="shared" si="1002"/>
        <v>Ação de transitar</v>
      </c>
      <c r="AB3628" s="31" t="str">
        <f t="shared" si="1013"/>
        <v>categoria.revit</v>
      </c>
      <c r="AC3628" s="32" t="s">
        <v>1989</v>
      </c>
      <c r="AD3628" s="31" t="str">
        <f t="shared" si="1008"/>
        <v>null</v>
      </c>
      <c r="AE3628" s="32" t="s">
        <v>0</v>
      </c>
      <c r="AF3628" s="31" t="str">
        <f t="shared" si="1006"/>
        <v>null</v>
      </c>
      <c r="AG3628" s="32" t="s">
        <v>0</v>
      </c>
      <c r="AH3628" s="31" t="str">
        <f t="shared" si="1014"/>
        <v>classe.ifc</v>
      </c>
      <c r="AI3628" s="32" t="s">
        <v>1949</v>
      </c>
      <c r="AJ3628" s="31" t="str">
        <f t="shared" si="1007"/>
        <v>null</v>
      </c>
      <c r="AK3628" s="32" t="s">
        <v>0</v>
      </c>
      <c r="AL3628" s="31" t="str">
        <f t="shared" si="1012"/>
        <v>null</v>
      </c>
      <c r="AM3628" s="33" t="s">
        <v>0</v>
      </c>
    </row>
    <row r="3629" spans="1:39" ht="6.9" customHeight="1" x14ac:dyDescent="0.4">
      <c r="A3629" s="13">
        <v>3629</v>
      </c>
      <c r="B3629" s="14" t="s">
        <v>25</v>
      </c>
      <c r="C3629" s="35" t="str">
        <f t="shared" si="1009"/>
        <v>p.transitar</v>
      </c>
      <c r="D3629" s="16" t="str">
        <f t="shared" si="1004"/>
        <v>é.largura.efetiva</v>
      </c>
      <c r="E3629" s="17" t="s">
        <v>26</v>
      </c>
      <c r="F3629" s="36" t="str">
        <f>F3628</f>
        <v>d.transitar</v>
      </c>
      <c r="G3629" s="37" t="s">
        <v>1429</v>
      </c>
      <c r="H3629" s="20" t="s">
        <v>33</v>
      </c>
      <c r="I3629" s="21" t="str">
        <f t="shared" si="1010"/>
        <v>null</v>
      </c>
      <c r="J3629" s="22" t="s">
        <v>0</v>
      </c>
      <c r="K3629" s="42" t="s">
        <v>0</v>
      </c>
      <c r="L3629" s="42" t="s">
        <v>0</v>
      </c>
      <c r="M3629" s="42" t="s">
        <v>0</v>
      </c>
      <c r="N3629" s="42" t="s">
        <v>0</v>
      </c>
      <c r="O3629" s="42" t="s">
        <v>0</v>
      </c>
      <c r="P3629" s="42" t="s">
        <v>0</v>
      </c>
      <c r="Q3629" s="42" t="s">
        <v>0</v>
      </c>
      <c r="R3629" s="42" t="s">
        <v>0</v>
      </c>
      <c r="S3629" s="25" t="s">
        <v>1</v>
      </c>
      <c r="T3629" s="25" t="s">
        <v>6790</v>
      </c>
      <c r="U3629" s="26" t="str">
        <f t="shared" si="1011"/>
        <v>Propriedade destinada a transitar: é.largura.efetiva</v>
      </c>
      <c r="V3629" s="26" t="str">
        <f t="shared" si="1005"/>
        <v>Dado para transitar: largura.efetiva -- Formatado como (xsd:double)</v>
      </c>
      <c r="W3629" s="27" t="s">
        <v>5431</v>
      </c>
      <c r="X3629" s="28" t="s">
        <v>4215</v>
      </c>
      <c r="Y3629" s="29" t="s">
        <v>9970</v>
      </c>
      <c r="Z3629" s="30" t="str">
        <f t="shared" si="1001"/>
        <v>d.transitar.102</v>
      </c>
      <c r="AA3629" s="30" t="str">
        <f t="shared" si="1002"/>
        <v>Ação de transitar</v>
      </c>
      <c r="AB3629" s="31" t="str">
        <f t="shared" si="1013"/>
        <v>categoria.revit</v>
      </c>
      <c r="AC3629" s="32" t="s">
        <v>1989</v>
      </c>
      <c r="AD3629" s="31" t="str">
        <f t="shared" si="1008"/>
        <v>null</v>
      </c>
      <c r="AE3629" s="32" t="s">
        <v>0</v>
      </c>
      <c r="AF3629" s="31" t="str">
        <f t="shared" si="1006"/>
        <v>null</v>
      </c>
      <c r="AG3629" s="32" t="s">
        <v>0</v>
      </c>
      <c r="AH3629" s="31" t="str">
        <f t="shared" si="1014"/>
        <v>classe.ifc</v>
      </c>
      <c r="AI3629" s="32" t="s">
        <v>1949</v>
      </c>
      <c r="AJ3629" s="31" t="str">
        <f t="shared" si="1007"/>
        <v>null</v>
      </c>
      <c r="AK3629" s="32" t="s">
        <v>0</v>
      </c>
      <c r="AL3629" s="31" t="str">
        <f t="shared" si="1012"/>
        <v>null</v>
      </c>
      <c r="AM3629" s="33" t="s">
        <v>0</v>
      </c>
    </row>
    <row r="3630" spans="1:39" ht="6.9" customHeight="1" x14ac:dyDescent="0.4">
      <c r="A3630" s="13">
        <v>3630</v>
      </c>
      <c r="B3630" s="14" t="s">
        <v>25</v>
      </c>
      <c r="C3630" s="35" t="str">
        <f t="shared" si="1009"/>
        <v>p.transitar</v>
      </c>
      <c r="D3630" s="16" t="str">
        <f t="shared" si="1004"/>
        <v>é.vão</v>
      </c>
      <c r="E3630" s="17" t="s">
        <v>26</v>
      </c>
      <c r="F3630" s="36" t="str">
        <f>F3629</f>
        <v>d.transitar</v>
      </c>
      <c r="G3630" s="37" t="s">
        <v>1432</v>
      </c>
      <c r="H3630" s="20" t="s">
        <v>33</v>
      </c>
      <c r="I3630" s="21" t="str">
        <f t="shared" si="1010"/>
        <v>null</v>
      </c>
      <c r="J3630" s="22" t="s">
        <v>0</v>
      </c>
      <c r="K3630" s="42" t="s">
        <v>0</v>
      </c>
      <c r="L3630" s="42" t="s">
        <v>0</v>
      </c>
      <c r="M3630" s="42" t="s">
        <v>0</v>
      </c>
      <c r="N3630" s="42" t="s">
        <v>0</v>
      </c>
      <c r="O3630" s="42" t="s">
        <v>0</v>
      </c>
      <c r="P3630" s="42" t="s">
        <v>0</v>
      </c>
      <c r="Q3630" s="42" t="s">
        <v>0</v>
      </c>
      <c r="R3630" s="42" t="s">
        <v>0</v>
      </c>
      <c r="S3630" s="25" t="s">
        <v>1</v>
      </c>
      <c r="T3630" s="25" t="s">
        <v>6790</v>
      </c>
      <c r="U3630" s="26" t="str">
        <f t="shared" si="1011"/>
        <v>Propriedade destinada a transitar: é.vão</v>
      </c>
      <c r="V3630" s="26" t="str">
        <f t="shared" si="1005"/>
        <v>Dado para transitar: vão -- Formatado como (xsd:double)</v>
      </c>
      <c r="W3630" s="27" t="s">
        <v>5432</v>
      </c>
      <c r="X3630" s="28" t="s">
        <v>4216</v>
      </c>
      <c r="Y3630" s="29" t="s">
        <v>9971</v>
      </c>
      <c r="Z3630" s="30" t="str">
        <f t="shared" si="1001"/>
        <v>d.transitar.103</v>
      </c>
      <c r="AA3630" s="30" t="str">
        <f t="shared" si="1002"/>
        <v>Ação de transitar</v>
      </c>
      <c r="AB3630" s="31" t="str">
        <f t="shared" si="1013"/>
        <v>categoria.revit</v>
      </c>
      <c r="AC3630" s="32" t="s">
        <v>1989</v>
      </c>
      <c r="AD3630" s="31" t="str">
        <f t="shared" si="1008"/>
        <v>null</v>
      </c>
      <c r="AE3630" s="32" t="s">
        <v>0</v>
      </c>
      <c r="AF3630" s="31" t="str">
        <f t="shared" si="1006"/>
        <v>null</v>
      </c>
      <c r="AG3630" s="32" t="s">
        <v>0</v>
      </c>
      <c r="AH3630" s="31" t="str">
        <f t="shared" si="1014"/>
        <v>classe.ifc</v>
      </c>
      <c r="AI3630" s="32" t="s">
        <v>1949</v>
      </c>
      <c r="AJ3630" s="31" t="str">
        <f t="shared" si="1007"/>
        <v>null</v>
      </c>
      <c r="AK3630" s="32" t="s">
        <v>0</v>
      </c>
      <c r="AL3630" s="31" t="str">
        <f t="shared" si="1012"/>
        <v>null</v>
      </c>
      <c r="AM3630" s="33" t="s">
        <v>0</v>
      </c>
    </row>
    <row r="3631" spans="1:39" ht="6.9" customHeight="1" x14ac:dyDescent="0.4">
      <c r="A3631" s="13">
        <v>3631</v>
      </c>
      <c r="B3631" s="14" t="s">
        <v>25</v>
      </c>
      <c r="C3631" s="35" t="str">
        <f t="shared" si="1009"/>
        <v>p.transitar</v>
      </c>
      <c r="D3631" s="16" t="str">
        <f t="shared" si="1004"/>
        <v>é.vão.livre</v>
      </c>
      <c r="E3631" s="17" t="s">
        <v>26</v>
      </c>
      <c r="F3631" s="36" t="str">
        <f>F3630</f>
        <v>d.transitar</v>
      </c>
      <c r="G3631" s="37" t="s">
        <v>1431</v>
      </c>
      <c r="H3631" s="20" t="s">
        <v>33</v>
      </c>
      <c r="I3631" s="21" t="str">
        <f t="shared" si="1010"/>
        <v>null</v>
      </c>
      <c r="J3631" s="22" t="s">
        <v>0</v>
      </c>
      <c r="K3631" s="42" t="s">
        <v>0</v>
      </c>
      <c r="L3631" s="42" t="s">
        <v>0</v>
      </c>
      <c r="M3631" s="42" t="s">
        <v>0</v>
      </c>
      <c r="N3631" s="42" t="s">
        <v>0</v>
      </c>
      <c r="O3631" s="42" t="s">
        <v>0</v>
      </c>
      <c r="P3631" s="42" t="s">
        <v>0</v>
      </c>
      <c r="Q3631" s="42" t="s">
        <v>0</v>
      </c>
      <c r="R3631" s="42" t="s">
        <v>0</v>
      </c>
      <c r="S3631" s="25" t="s">
        <v>1</v>
      </c>
      <c r="T3631" s="25" t="s">
        <v>6790</v>
      </c>
      <c r="U3631" s="26" t="str">
        <f t="shared" si="1011"/>
        <v>Propriedade destinada a transitar: é.vão.livre</v>
      </c>
      <c r="V3631" s="26" t="str">
        <f t="shared" si="1005"/>
        <v>Dado para transitar: vão.livre -- Formatado como (xsd:double)</v>
      </c>
      <c r="W3631" s="27" t="s">
        <v>5433</v>
      </c>
      <c r="X3631" s="28" t="s">
        <v>4217</v>
      </c>
      <c r="Y3631" s="29" t="s">
        <v>9972</v>
      </c>
      <c r="Z3631" s="30" t="str">
        <f t="shared" si="1001"/>
        <v>d.transitar.104</v>
      </c>
      <c r="AA3631" s="30" t="str">
        <f t="shared" si="1002"/>
        <v>Ação de transitar</v>
      </c>
      <c r="AB3631" s="31" t="str">
        <f t="shared" si="1013"/>
        <v>categoria.revit</v>
      </c>
      <c r="AC3631" s="32" t="s">
        <v>1989</v>
      </c>
      <c r="AD3631" s="31" t="str">
        <f t="shared" si="1008"/>
        <v>null</v>
      </c>
      <c r="AE3631" s="32" t="s">
        <v>0</v>
      </c>
      <c r="AF3631" s="31" t="str">
        <f t="shared" si="1006"/>
        <v>null</v>
      </c>
      <c r="AG3631" s="32" t="s">
        <v>0</v>
      </c>
      <c r="AH3631" s="31" t="str">
        <f t="shared" si="1014"/>
        <v>classe.ifc</v>
      </c>
      <c r="AI3631" s="32" t="s">
        <v>1949</v>
      </c>
      <c r="AJ3631" s="31" t="str">
        <f t="shared" si="1007"/>
        <v>null</v>
      </c>
      <c r="AK3631" s="32" t="s">
        <v>0</v>
      </c>
      <c r="AL3631" s="31" t="str">
        <f t="shared" si="1012"/>
        <v>null</v>
      </c>
      <c r="AM3631" s="33" t="s">
        <v>0</v>
      </c>
    </row>
    <row r="3632" spans="1:39" ht="6.9" customHeight="1" x14ac:dyDescent="0.4">
      <c r="A3632" s="13">
        <v>3632</v>
      </c>
      <c r="B3632" s="14" t="s">
        <v>25</v>
      </c>
      <c r="C3632" s="35" t="str">
        <f t="shared" si="1009"/>
        <v>p.transitar</v>
      </c>
      <c r="D3632" s="16" t="str">
        <f t="shared" si="1004"/>
        <v>é.veículo.tipo</v>
      </c>
      <c r="E3632" s="17" t="s">
        <v>26</v>
      </c>
      <c r="F3632" s="36" t="str">
        <f>F3631</f>
        <v>d.transitar</v>
      </c>
      <c r="G3632" s="37" t="s">
        <v>1430</v>
      </c>
      <c r="H3632" s="20" t="s">
        <v>12846</v>
      </c>
      <c r="I3632" s="21" t="str">
        <f t="shared" si="1010"/>
        <v>null</v>
      </c>
      <c r="J3632" s="22" t="s">
        <v>0</v>
      </c>
      <c r="K3632" s="42" t="s">
        <v>0</v>
      </c>
      <c r="L3632" s="42" t="s">
        <v>0</v>
      </c>
      <c r="M3632" s="42" t="s">
        <v>0</v>
      </c>
      <c r="N3632" s="42" t="s">
        <v>0</v>
      </c>
      <c r="O3632" s="42" t="s">
        <v>0</v>
      </c>
      <c r="P3632" s="42" t="s">
        <v>0</v>
      </c>
      <c r="Q3632" s="42" t="s">
        <v>0</v>
      </c>
      <c r="R3632" s="42" t="s">
        <v>0</v>
      </c>
      <c r="S3632" s="25" t="s">
        <v>1</v>
      </c>
      <c r="T3632" s="25" t="s">
        <v>6790</v>
      </c>
      <c r="U3632" s="26" t="str">
        <f t="shared" si="1011"/>
        <v>Propriedade destinada a transitar: é.veículo.tipo</v>
      </c>
      <c r="V3632" s="26" t="str">
        <f t="shared" si="1005"/>
        <v>Dado para transitar: veículo.tipo -- Formatado como (rdfs:Literal or xsd:string)</v>
      </c>
      <c r="W3632" s="27" t="s">
        <v>5434</v>
      </c>
      <c r="X3632" s="28" t="s">
        <v>4218</v>
      </c>
      <c r="Y3632" s="29" t="s">
        <v>9973</v>
      </c>
      <c r="Z3632" s="30" t="str">
        <f t="shared" si="1001"/>
        <v>d.transitar.105</v>
      </c>
      <c r="AA3632" s="30" t="str">
        <f t="shared" si="1002"/>
        <v>Ação de transitar</v>
      </c>
      <c r="AB3632" s="31" t="str">
        <f t="shared" si="1013"/>
        <v>categoria.revit</v>
      </c>
      <c r="AC3632" s="32" t="s">
        <v>1989</v>
      </c>
      <c r="AD3632" s="31" t="str">
        <f t="shared" si="1008"/>
        <v>null</v>
      </c>
      <c r="AE3632" s="32" t="s">
        <v>0</v>
      </c>
      <c r="AF3632" s="31" t="str">
        <f t="shared" si="1006"/>
        <v>null</v>
      </c>
      <c r="AG3632" s="32" t="s">
        <v>0</v>
      </c>
      <c r="AH3632" s="31" t="str">
        <f t="shared" si="1014"/>
        <v>classe.ifc</v>
      </c>
      <c r="AI3632" s="32" t="s">
        <v>1949</v>
      </c>
      <c r="AJ3632" s="31" t="str">
        <f t="shared" si="1007"/>
        <v>null</v>
      </c>
      <c r="AK3632" s="32" t="s">
        <v>0</v>
      </c>
      <c r="AL3632" s="31" t="str">
        <f t="shared" si="1012"/>
        <v>null</v>
      </c>
      <c r="AM3632" s="33" t="s">
        <v>0</v>
      </c>
    </row>
    <row r="3633" spans="1:39" ht="6.9" customHeight="1" x14ac:dyDescent="0.4">
      <c r="A3633" s="13">
        <v>3633</v>
      </c>
      <c r="B3633" s="14" t="s">
        <v>25</v>
      </c>
      <c r="C3633" s="15" t="str">
        <f t="shared" si="1009"/>
        <v>p.urbanizar</v>
      </c>
      <c r="D3633" s="16" t="str">
        <f t="shared" si="1004"/>
        <v>é.altura.média.predial</v>
      </c>
      <c r="E3633" s="17" t="s">
        <v>26</v>
      </c>
      <c r="F3633" s="40" t="s">
        <v>2097</v>
      </c>
      <c r="G3633" s="41" t="s">
        <v>6201</v>
      </c>
      <c r="H3633" s="20" t="s">
        <v>33</v>
      </c>
      <c r="I3633" s="21" t="str">
        <f t="shared" si="1010"/>
        <v>null</v>
      </c>
      <c r="J3633" s="42" t="s">
        <v>0</v>
      </c>
      <c r="K3633" s="42" t="s">
        <v>0</v>
      </c>
      <c r="L3633" s="42" t="s">
        <v>0</v>
      </c>
      <c r="M3633" s="42" t="s">
        <v>0</v>
      </c>
      <c r="N3633" s="42" t="s">
        <v>0</v>
      </c>
      <c r="O3633" s="42" t="s">
        <v>0</v>
      </c>
      <c r="P3633" s="42" t="s">
        <v>0</v>
      </c>
      <c r="Q3633" s="42" t="s">
        <v>0</v>
      </c>
      <c r="R3633" s="42" t="s">
        <v>0</v>
      </c>
      <c r="S3633" s="25" t="s">
        <v>1</v>
      </c>
      <c r="T3633" s="25" t="s">
        <v>6790</v>
      </c>
      <c r="U3633" s="26" t="str">
        <f t="shared" si="1011"/>
        <v>Propriedade destinada a urbanizar: é.altura.média.predial</v>
      </c>
      <c r="V3633" s="26" t="str">
        <f t="shared" si="1005"/>
        <v>Dado para urbanizar: altura.média.predial -- Formatado como (xsd:double)</v>
      </c>
      <c r="W3633" s="27" t="s">
        <v>10644</v>
      </c>
      <c r="X3633" s="28" t="s">
        <v>6203</v>
      </c>
      <c r="Y3633" s="29" t="s">
        <v>9974</v>
      </c>
      <c r="Z3633" s="30" t="str">
        <f t="shared" si="1001"/>
        <v>d.urbanizar.100</v>
      </c>
      <c r="AA3633" s="30" t="str">
        <f t="shared" si="1002"/>
        <v>Ação de urbanizar</v>
      </c>
      <c r="AB3633" s="31" t="str">
        <f t="shared" si="1013"/>
        <v>null</v>
      </c>
      <c r="AC3633" s="32" t="s">
        <v>0</v>
      </c>
      <c r="AD3633" s="31" t="str">
        <f t="shared" si="1008"/>
        <v>null</v>
      </c>
      <c r="AE3633" s="32" t="s">
        <v>0</v>
      </c>
      <c r="AF3633" s="31" t="str">
        <f t="shared" si="1006"/>
        <v>null</v>
      </c>
      <c r="AG3633" s="32" t="s">
        <v>0</v>
      </c>
      <c r="AH3633" s="31" t="str">
        <f t="shared" si="1014"/>
        <v>null</v>
      </c>
      <c r="AI3633" s="32" t="s">
        <v>0</v>
      </c>
      <c r="AJ3633" s="31" t="str">
        <f t="shared" si="1007"/>
        <v>null</v>
      </c>
      <c r="AK3633" s="32" t="s">
        <v>0</v>
      </c>
      <c r="AL3633" s="31" t="str">
        <f t="shared" si="1012"/>
        <v>null</v>
      </c>
      <c r="AM3633" s="33" t="s">
        <v>0</v>
      </c>
    </row>
    <row r="3634" spans="1:39" ht="6.9" customHeight="1" x14ac:dyDescent="0.4">
      <c r="A3634" s="13">
        <v>3634</v>
      </c>
      <c r="B3634" s="14" t="s">
        <v>25</v>
      </c>
      <c r="C3634" s="35" t="str">
        <f t="shared" si="1009"/>
        <v>p.urbanizar</v>
      </c>
      <c r="D3634" s="16" t="str">
        <f t="shared" si="1004"/>
        <v>é.afastamento.fundo</v>
      </c>
      <c r="E3634" s="17" t="s">
        <v>26</v>
      </c>
      <c r="F3634" s="36" t="str">
        <f t="shared" ref="F3634:F3657" si="1016">F3633</f>
        <v>d.urbanizar</v>
      </c>
      <c r="G3634" s="37" t="s">
        <v>14847</v>
      </c>
      <c r="H3634" s="20" t="s">
        <v>34</v>
      </c>
      <c r="I3634" s="21" t="str">
        <f t="shared" si="1010"/>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11"/>
        <v>Propriedade destinada a urbanizar: é.afastamento.fundo</v>
      </c>
      <c r="V3634" s="26" t="str">
        <f t="shared" si="1005"/>
        <v>Dado para urbanizar: afastamento.fundo -- Formatado como (xsd:boolean)</v>
      </c>
      <c r="W3634" s="29" t="s">
        <v>14852</v>
      </c>
      <c r="X3634" s="28" t="s">
        <v>14867</v>
      </c>
      <c r="Y3634" s="28" t="s">
        <v>14882</v>
      </c>
      <c r="Z3634" s="30" t="str">
        <f t="shared" si="1001"/>
        <v>d.urbanizar.101</v>
      </c>
      <c r="AA3634" s="30" t="str">
        <f t="shared" si="1002"/>
        <v>Ação de urbanizar</v>
      </c>
      <c r="AB3634" s="31" t="str">
        <f t="shared" si="1013"/>
        <v>null</v>
      </c>
      <c r="AC3634" s="32" t="s">
        <v>0</v>
      </c>
      <c r="AD3634" s="31" t="str">
        <f t="shared" si="1008"/>
        <v>null</v>
      </c>
      <c r="AE3634" s="32" t="s">
        <v>0</v>
      </c>
      <c r="AF3634" s="31" t="str">
        <f t="shared" si="1006"/>
        <v>null</v>
      </c>
      <c r="AG3634" s="32" t="s">
        <v>0</v>
      </c>
      <c r="AH3634" s="31" t="str">
        <f t="shared" si="1014"/>
        <v>null</v>
      </c>
      <c r="AI3634" s="32" t="s">
        <v>0</v>
      </c>
      <c r="AJ3634" s="31" t="str">
        <f t="shared" si="1007"/>
        <v>null</v>
      </c>
      <c r="AK3634" s="32" t="s">
        <v>0</v>
      </c>
      <c r="AL3634" s="31" t="str">
        <f t="shared" si="1012"/>
        <v>null</v>
      </c>
      <c r="AM3634" s="33" t="s">
        <v>0</v>
      </c>
    </row>
    <row r="3635" spans="1:39" ht="6.9" customHeight="1" x14ac:dyDescent="0.4">
      <c r="A3635" s="13">
        <v>3635</v>
      </c>
      <c r="B3635" s="14" t="s">
        <v>25</v>
      </c>
      <c r="C3635" s="35" t="str">
        <f t="shared" si="1009"/>
        <v>p.urbanizar</v>
      </c>
      <c r="D3635" s="16" t="str">
        <f t="shared" si="1004"/>
        <v>é.afastamento.lateral</v>
      </c>
      <c r="E3635" s="17" t="s">
        <v>26</v>
      </c>
      <c r="F3635" s="36" t="str">
        <f t="shared" si="1016"/>
        <v>d.urbanizar</v>
      </c>
      <c r="G3635" s="37" t="s">
        <v>904</v>
      </c>
      <c r="H3635" s="20" t="s">
        <v>34</v>
      </c>
      <c r="I3635" s="21" t="str">
        <f t="shared" si="1010"/>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1"/>
        <v>Propriedade destinada a urbanizar: é.afastamento.lateral</v>
      </c>
      <c r="V3635" s="26" t="str">
        <f t="shared" si="1005"/>
        <v>Dado para urbanizar: afastamento.lateral -- Formatado como (xsd:boolean)</v>
      </c>
      <c r="W3635" s="29" t="s">
        <v>14851</v>
      </c>
      <c r="X3635" s="28" t="s">
        <v>14866</v>
      </c>
      <c r="Y3635" s="28" t="s">
        <v>14883</v>
      </c>
      <c r="Z3635" s="30" t="str">
        <f t="shared" si="1001"/>
        <v>d.urbanizar.102</v>
      </c>
      <c r="AA3635" s="30" t="str">
        <f t="shared" si="1002"/>
        <v>Ação de urbanizar</v>
      </c>
      <c r="AB3635" s="31" t="str">
        <f t="shared" si="1013"/>
        <v>null</v>
      </c>
      <c r="AC3635" s="32" t="s">
        <v>0</v>
      </c>
      <c r="AD3635" s="31" t="str">
        <f t="shared" si="1008"/>
        <v>null</v>
      </c>
      <c r="AE3635" s="32" t="s">
        <v>0</v>
      </c>
      <c r="AF3635" s="31" t="str">
        <f t="shared" si="1006"/>
        <v>null</v>
      </c>
      <c r="AG3635" s="32" t="s">
        <v>0</v>
      </c>
      <c r="AH3635" s="31" t="str">
        <f t="shared" si="1014"/>
        <v>null</v>
      </c>
      <c r="AI3635" s="32" t="s">
        <v>0</v>
      </c>
      <c r="AJ3635" s="31" t="str">
        <f t="shared" si="1007"/>
        <v>null</v>
      </c>
      <c r="AK3635" s="32" t="s">
        <v>0</v>
      </c>
      <c r="AL3635" s="31" t="str">
        <f t="shared" si="1012"/>
        <v>null</v>
      </c>
      <c r="AM3635" s="33" t="s">
        <v>0</v>
      </c>
    </row>
    <row r="3636" spans="1:39" ht="6.9" customHeight="1" x14ac:dyDescent="0.4">
      <c r="A3636" s="13">
        <v>3636</v>
      </c>
      <c r="B3636" s="14" t="s">
        <v>25</v>
      </c>
      <c r="C3636" s="35" t="str">
        <f t="shared" si="1009"/>
        <v>p.urbanizar</v>
      </c>
      <c r="D3636" s="16" t="str">
        <f t="shared" si="1004"/>
        <v>é.área.de.planejamento</v>
      </c>
      <c r="E3636" s="17" t="s">
        <v>26</v>
      </c>
      <c r="F3636" s="36" t="str">
        <f t="shared" si="1016"/>
        <v>d.urbanizar</v>
      </c>
      <c r="G3636" s="41" t="s">
        <v>2845</v>
      </c>
      <c r="H3636" s="20" t="s">
        <v>12846</v>
      </c>
      <c r="I3636" s="21" t="str">
        <f t="shared" si="1010"/>
        <v>Functional</v>
      </c>
      <c r="J3636" s="42" t="s">
        <v>27</v>
      </c>
      <c r="K3636" s="42" t="s">
        <v>0</v>
      </c>
      <c r="L3636" s="42" t="s">
        <v>0</v>
      </c>
      <c r="M3636" s="42" t="s">
        <v>0</v>
      </c>
      <c r="N3636" s="22" t="s">
        <v>0</v>
      </c>
      <c r="O3636" s="42" t="s">
        <v>0</v>
      </c>
      <c r="P3636" s="42" t="s">
        <v>0</v>
      </c>
      <c r="Q3636" s="42" t="s">
        <v>0</v>
      </c>
      <c r="R3636" s="42" t="s">
        <v>0</v>
      </c>
      <c r="S3636" s="25" t="s">
        <v>1</v>
      </c>
      <c r="T3636" s="25" t="s">
        <v>6790</v>
      </c>
      <c r="U3636" s="26" t="str">
        <f t="shared" si="1011"/>
        <v>Propriedade destinada a urbanizar: é.área.de.planejamento</v>
      </c>
      <c r="V3636" s="26" t="str">
        <f t="shared" si="1005"/>
        <v>Dado para urbanizar: área.de.planejamento -- Formatado como (rdfs:Literal or xsd:string)</v>
      </c>
      <c r="W3636" s="27" t="s">
        <v>5435</v>
      </c>
      <c r="X3636" s="28" t="s">
        <v>6202</v>
      </c>
      <c r="Y3636" s="29" t="s">
        <v>9975</v>
      </c>
      <c r="Z3636" s="30" t="str">
        <f t="shared" si="1001"/>
        <v>d.urbanizar.103</v>
      </c>
      <c r="AA3636" s="30" t="str">
        <f t="shared" si="1002"/>
        <v>Ação de urbanizar</v>
      </c>
      <c r="AB3636" s="31" t="str">
        <f t="shared" si="1013"/>
        <v>null</v>
      </c>
      <c r="AC3636" s="32" t="s">
        <v>0</v>
      </c>
      <c r="AD3636" s="31" t="str">
        <f t="shared" si="1008"/>
        <v>null</v>
      </c>
      <c r="AE3636" s="32" t="s">
        <v>0</v>
      </c>
      <c r="AF3636" s="31" t="str">
        <f t="shared" si="1006"/>
        <v>null</v>
      </c>
      <c r="AG3636" s="32" t="s">
        <v>0</v>
      </c>
      <c r="AH3636" s="31" t="str">
        <f t="shared" si="1014"/>
        <v>null</v>
      </c>
      <c r="AI3636" s="32" t="s">
        <v>0</v>
      </c>
      <c r="AJ3636" s="31" t="str">
        <f t="shared" si="1007"/>
        <v>null</v>
      </c>
      <c r="AK3636" s="32" t="s">
        <v>0</v>
      </c>
      <c r="AL3636" s="31" t="str">
        <f t="shared" si="1012"/>
        <v>código.abnt</v>
      </c>
      <c r="AM3636" s="33" t="s">
        <v>1735</v>
      </c>
    </row>
    <row r="3637" spans="1:39" ht="6.9" customHeight="1" x14ac:dyDescent="0.4">
      <c r="A3637" s="13">
        <v>3637</v>
      </c>
      <c r="B3637" s="14" t="s">
        <v>25</v>
      </c>
      <c r="C3637" s="35" t="str">
        <f t="shared" si="1009"/>
        <v>p.urbanizar</v>
      </c>
      <c r="D3637" s="16" t="str">
        <f t="shared" si="1004"/>
        <v>é.área.mínima.de.lote</v>
      </c>
      <c r="E3637" s="17" t="s">
        <v>26</v>
      </c>
      <c r="F3637" s="36" t="str">
        <f t="shared" si="1016"/>
        <v>d.urbanizar</v>
      </c>
      <c r="G3637" s="37" t="s">
        <v>14841</v>
      </c>
      <c r="H3637" s="20" t="s">
        <v>34</v>
      </c>
      <c r="I3637" s="21" t="str">
        <f t="shared" si="1010"/>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11"/>
        <v>Propriedade destinada a urbanizar: é.área.mínima.de.lote</v>
      </c>
      <c r="V3637" s="26" t="str">
        <f t="shared" si="1005"/>
        <v>Dado para urbanizar: área.mínima.de.lote -- Formatado como (xsd:boolean)</v>
      </c>
      <c r="W3637" s="29" t="s">
        <v>14855</v>
      </c>
      <c r="X3637" s="28" t="s">
        <v>14877</v>
      </c>
      <c r="Y3637" s="28" t="s">
        <v>14892</v>
      </c>
      <c r="Z3637" s="30" t="str">
        <f t="shared" si="1001"/>
        <v>d.urbanizar.104</v>
      </c>
      <c r="AA3637" s="30" t="str">
        <f t="shared" si="1002"/>
        <v>Ação de urbanizar</v>
      </c>
      <c r="AB3637" s="31" t="str">
        <f t="shared" si="1013"/>
        <v>null</v>
      </c>
      <c r="AC3637" s="32" t="s">
        <v>0</v>
      </c>
      <c r="AD3637" s="31" t="str">
        <f t="shared" si="1008"/>
        <v>null</v>
      </c>
      <c r="AE3637" s="32" t="s">
        <v>0</v>
      </c>
      <c r="AF3637" s="31" t="str">
        <f t="shared" si="1006"/>
        <v>null</v>
      </c>
      <c r="AG3637" s="32" t="s">
        <v>0</v>
      </c>
      <c r="AH3637" s="31" t="str">
        <f t="shared" si="1014"/>
        <v>null</v>
      </c>
      <c r="AI3637" s="32" t="s">
        <v>0</v>
      </c>
      <c r="AJ3637" s="31" t="str">
        <f t="shared" si="1007"/>
        <v>null</v>
      </c>
      <c r="AK3637" s="32" t="s">
        <v>0</v>
      </c>
      <c r="AL3637" s="31" t="str">
        <f t="shared" si="1012"/>
        <v>null</v>
      </c>
      <c r="AM3637" s="33" t="s">
        <v>0</v>
      </c>
    </row>
    <row r="3638" spans="1:39" ht="6.9" customHeight="1" x14ac:dyDescent="0.4">
      <c r="A3638" s="13">
        <v>3638</v>
      </c>
      <c r="B3638" s="14" t="s">
        <v>25</v>
      </c>
      <c r="C3638" s="35" t="str">
        <f t="shared" si="1009"/>
        <v>p.urbanizar</v>
      </c>
      <c r="D3638" s="16" t="str">
        <f t="shared" si="1004"/>
        <v>é.calor.antropogênico</v>
      </c>
      <c r="E3638" s="17" t="s">
        <v>26</v>
      </c>
      <c r="F3638" s="36" t="str">
        <f t="shared" si="1016"/>
        <v>d.urbanizar</v>
      </c>
      <c r="G3638" s="41" t="s">
        <v>2844</v>
      </c>
      <c r="H3638" s="20" t="s">
        <v>33</v>
      </c>
      <c r="I3638" s="21" t="str">
        <f t="shared" si="1010"/>
        <v>null</v>
      </c>
      <c r="J3638" s="42" t="s">
        <v>0</v>
      </c>
      <c r="K3638" s="42" t="s">
        <v>0</v>
      </c>
      <c r="L3638" s="42" t="s">
        <v>0</v>
      </c>
      <c r="M3638" s="42" t="s">
        <v>0</v>
      </c>
      <c r="N3638" s="42" t="s">
        <v>0</v>
      </c>
      <c r="O3638" s="42" t="s">
        <v>0</v>
      </c>
      <c r="P3638" s="42" t="s">
        <v>0</v>
      </c>
      <c r="Q3638" s="42" t="s">
        <v>0</v>
      </c>
      <c r="R3638" s="42" t="s">
        <v>0</v>
      </c>
      <c r="S3638" s="25" t="s">
        <v>1</v>
      </c>
      <c r="T3638" s="25" t="s">
        <v>6790</v>
      </c>
      <c r="U3638" s="26" t="str">
        <f t="shared" si="1011"/>
        <v>Propriedade destinada a urbanizar: é.calor.antropogênico</v>
      </c>
      <c r="V3638" s="26" t="str">
        <f t="shared" si="1005"/>
        <v>Dado para urbanizar: calor.antropogênico -- Formatado como (xsd:double)</v>
      </c>
      <c r="W3638" s="27" t="s">
        <v>10645</v>
      </c>
      <c r="X3638" s="28" t="s">
        <v>6205</v>
      </c>
      <c r="Y3638" s="29" t="s">
        <v>9976</v>
      </c>
      <c r="Z3638" s="30" t="str">
        <f t="shared" si="1001"/>
        <v>d.urbanizar.105</v>
      </c>
      <c r="AA3638" s="30" t="str">
        <f t="shared" si="1002"/>
        <v>Ação de urbanizar</v>
      </c>
      <c r="AB3638" s="31" t="str">
        <f t="shared" si="1013"/>
        <v>null</v>
      </c>
      <c r="AC3638" s="32" t="s">
        <v>0</v>
      </c>
      <c r="AD3638" s="31" t="str">
        <f t="shared" si="1008"/>
        <v>null</v>
      </c>
      <c r="AE3638" s="32" t="s">
        <v>0</v>
      </c>
      <c r="AF3638" s="31" t="str">
        <f t="shared" si="1006"/>
        <v>null</v>
      </c>
      <c r="AG3638" s="32" t="s">
        <v>0</v>
      </c>
      <c r="AH3638" s="31" t="str">
        <f t="shared" si="1014"/>
        <v>null</v>
      </c>
      <c r="AI3638" s="32" t="s">
        <v>0</v>
      </c>
      <c r="AJ3638" s="31" t="str">
        <f t="shared" si="1007"/>
        <v>null</v>
      </c>
      <c r="AK3638" s="32" t="s">
        <v>0</v>
      </c>
      <c r="AL3638" s="31" t="str">
        <f t="shared" si="1012"/>
        <v>null</v>
      </c>
      <c r="AM3638" s="33" t="s">
        <v>0</v>
      </c>
    </row>
    <row r="3639" spans="1:39" ht="6.9" customHeight="1" x14ac:dyDescent="0.4">
      <c r="A3639" s="13">
        <v>3639</v>
      </c>
      <c r="B3639" s="14" t="s">
        <v>25</v>
      </c>
      <c r="C3639" s="35" t="str">
        <f t="shared" si="1009"/>
        <v>p.urbanizar</v>
      </c>
      <c r="D3639" s="16" t="str">
        <f t="shared" si="1004"/>
        <v>é.cobertura.impermeável</v>
      </c>
      <c r="E3639" s="17" t="s">
        <v>26</v>
      </c>
      <c r="F3639" s="36" t="str">
        <f t="shared" si="1016"/>
        <v>d.urbanizar</v>
      </c>
      <c r="G3639" s="41" t="s">
        <v>905</v>
      </c>
      <c r="H3639" s="20" t="s">
        <v>12846</v>
      </c>
      <c r="I3639" s="21" t="str">
        <f t="shared" si="1010"/>
        <v>null</v>
      </c>
      <c r="J3639" s="42" t="s">
        <v>0</v>
      </c>
      <c r="K3639" s="42" t="s">
        <v>0</v>
      </c>
      <c r="L3639" s="42" t="s">
        <v>0</v>
      </c>
      <c r="M3639" s="42" t="s">
        <v>0</v>
      </c>
      <c r="N3639" s="42" t="s">
        <v>0</v>
      </c>
      <c r="O3639" s="42" t="s">
        <v>0</v>
      </c>
      <c r="P3639" s="42" t="s">
        <v>0</v>
      </c>
      <c r="Q3639" s="42" t="s">
        <v>0</v>
      </c>
      <c r="R3639" s="42" t="s">
        <v>0</v>
      </c>
      <c r="S3639" s="25" t="s">
        <v>1</v>
      </c>
      <c r="T3639" s="25" t="s">
        <v>6790</v>
      </c>
      <c r="U3639" s="26" t="str">
        <f t="shared" si="1011"/>
        <v>Propriedade destinada a urbanizar: é.cobertura.impermeável</v>
      </c>
      <c r="V3639" s="26" t="str">
        <f t="shared" si="1005"/>
        <v>Dado para urbanizar: cobertura.impermeável -- Formatado como (rdfs:Literal or xsd:string)</v>
      </c>
      <c r="W3639" s="27" t="s">
        <v>10646</v>
      </c>
      <c r="X3639" s="28" t="s">
        <v>6204</v>
      </c>
      <c r="Y3639" s="29" t="s">
        <v>9977</v>
      </c>
      <c r="Z3639" s="30" t="str">
        <f t="shared" si="1001"/>
        <v>d.urbanizar.106</v>
      </c>
      <c r="AA3639" s="30" t="str">
        <f t="shared" si="1002"/>
        <v>Ação de urbanizar</v>
      </c>
      <c r="AB3639" s="31" t="str">
        <f t="shared" si="1013"/>
        <v>null</v>
      </c>
      <c r="AC3639" s="32" t="s">
        <v>0</v>
      </c>
      <c r="AD3639" s="31" t="str">
        <f t="shared" si="1008"/>
        <v>null</v>
      </c>
      <c r="AE3639" s="32" t="s">
        <v>0</v>
      </c>
      <c r="AF3639" s="31" t="str">
        <f t="shared" si="1006"/>
        <v>null</v>
      </c>
      <c r="AG3639" s="32" t="s">
        <v>0</v>
      </c>
      <c r="AH3639" s="31" t="str">
        <f t="shared" si="1014"/>
        <v>null</v>
      </c>
      <c r="AI3639" s="32" t="s">
        <v>0</v>
      </c>
      <c r="AJ3639" s="31" t="str">
        <f t="shared" si="1007"/>
        <v>null</v>
      </c>
      <c r="AK3639" s="32" t="s">
        <v>0</v>
      </c>
      <c r="AL3639" s="31" t="str">
        <f t="shared" si="1012"/>
        <v>null</v>
      </c>
      <c r="AM3639" s="33" t="s">
        <v>0</v>
      </c>
    </row>
    <row r="3640" spans="1:39" ht="6.9" customHeight="1" x14ac:dyDescent="0.4">
      <c r="A3640" s="13">
        <v>3640</v>
      </c>
      <c r="B3640" s="14" t="s">
        <v>25</v>
      </c>
      <c r="C3640" s="35" t="str">
        <f t="shared" si="1009"/>
        <v>p.urbanizar</v>
      </c>
      <c r="D3640" s="16" t="str">
        <f t="shared" si="1004"/>
        <v>é.coeficiente.de.aproveitamento</v>
      </c>
      <c r="E3640" s="17" t="s">
        <v>26</v>
      </c>
      <c r="F3640" s="36" t="str">
        <f t="shared" si="1016"/>
        <v>d.urbanizar</v>
      </c>
      <c r="G3640" s="37" t="s">
        <v>14840</v>
      </c>
      <c r="H3640" s="20" t="s">
        <v>34</v>
      </c>
      <c r="I3640" s="21" t="str">
        <f t="shared" si="1010"/>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11"/>
        <v>Propriedade destinada a urbanizar: é.coeficiente.de.aproveitamento</v>
      </c>
      <c r="V3640" s="26" t="str">
        <f t="shared" si="1005"/>
        <v>Dado para urbanizar: coeficiente.de.aproveitamento -- Formatado como (xsd:boolean)</v>
      </c>
      <c r="W3640" s="29" t="s">
        <v>14854</v>
      </c>
      <c r="X3640" s="28" t="s">
        <v>14869</v>
      </c>
      <c r="Y3640" s="28" t="s">
        <v>14884</v>
      </c>
      <c r="Z3640" s="30" t="str">
        <f t="shared" si="1001"/>
        <v>d.urbanizar.107</v>
      </c>
      <c r="AA3640" s="30" t="str">
        <f t="shared" si="1002"/>
        <v>Ação de urbanizar</v>
      </c>
      <c r="AB3640" s="31" t="str">
        <f t="shared" si="1013"/>
        <v>null</v>
      </c>
      <c r="AC3640" s="32" t="s">
        <v>0</v>
      </c>
      <c r="AD3640" s="31" t="str">
        <f t="shared" si="1008"/>
        <v>null</v>
      </c>
      <c r="AE3640" s="32" t="s">
        <v>0</v>
      </c>
      <c r="AF3640" s="31" t="str">
        <f t="shared" si="1006"/>
        <v>null</v>
      </c>
      <c r="AG3640" s="32" t="s">
        <v>0</v>
      </c>
      <c r="AH3640" s="31" t="str">
        <f t="shared" si="1014"/>
        <v>null</v>
      </c>
      <c r="AI3640" s="32" t="s">
        <v>0</v>
      </c>
      <c r="AJ3640" s="31" t="str">
        <f t="shared" si="1007"/>
        <v>null</v>
      </c>
      <c r="AK3640" s="32" t="s">
        <v>0</v>
      </c>
      <c r="AL3640" s="31" t="str">
        <f t="shared" si="1012"/>
        <v>null</v>
      </c>
      <c r="AM3640" s="33" t="s">
        <v>0</v>
      </c>
    </row>
    <row r="3641" spans="1:39" ht="6.9" customHeight="1" x14ac:dyDescent="0.4">
      <c r="A3641" s="13">
        <v>3641</v>
      </c>
      <c r="B3641" s="14" t="s">
        <v>25</v>
      </c>
      <c r="C3641" s="35" t="str">
        <f t="shared" si="1009"/>
        <v>p.urbanizar</v>
      </c>
      <c r="D3641" s="16" t="str">
        <f t="shared" si="1004"/>
        <v>é.coeficiente.de.potencial.construtivo</v>
      </c>
      <c r="E3641" s="17" t="s">
        <v>26</v>
      </c>
      <c r="F3641" s="36" t="str">
        <f t="shared" si="1016"/>
        <v>d.urbanizar</v>
      </c>
      <c r="G3641" s="37" t="s">
        <v>14844</v>
      </c>
      <c r="H3641" s="20" t="s">
        <v>34</v>
      </c>
      <c r="I3641" s="21" t="str">
        <f t="shared" si="1010"/>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11"/>
        <v>Propriedade destinada a urbanizar: é.coeficiente.de.potencial.construtivo</v>
      </c>
      <c r="V3641" s="26" t="str">
        <f t="shared" si="1005"/>
        <v>Dado para urbanizar: coeficiente.de.potencial.construtivo -- Formatado como (xsd:boolean)</v>
      </c>
      <c r="W3641" s="29" t="s">
        <v>14860</v>
      </c>
      <c r="X3641" s="28" t="s">
        <v>14872</v>
      </c>
      <c r="Y3641" s="28" t="s">
        <v>14885</v>
      </c>
      <c r="Z3641" s="30" t="str">
        <f t="shared" si="1001"/>
        <v>d.urbanizar.108</v>
      </c>
      <c r="AA3641" s="30" t="str">
        <f t="shared" si="1002"/>
        <v>Ação de urbanizar</v>
      </c>
      <c r="AB3641" s="31" t="str">
        <f t="shared" si="1013"/>
        <v>null</v>
      </c>
      <c r="AC3641" s="32" t="s">
        <v>0</v>
      </c>
      <c r="AD3641" s="31" t="str">
        <f t="shared" si="1008"/>
        <v>null</v>
      </c>
      <c r="AE3641" s="32" t="s">
        <v>0</v>
      </c>
      <c r="AF3641" s="31" t="str">
        <f t="shared" si="1006"/>
        <v>null</v>
      </c>
      <c r="AG3641" s="32" t="s">
        <v>0</v>
      </c>
      <c r="AH3641" s="31" t="str">
        <f t="shared" si="1014"/>
        <v>null</v>
      </c>
      <c r="AI3641" s="32" t="s">
        <v>0</v>
      </c>
      <c r="AJ3641" s="31" t="str">
        <f t="shared" si="1007"/>
        <v>null</v>
      </c>
      <c r="AK3641" s="32" t="s">
        <v>0</v>
      </c>
      <c r="AL3641" s="31" t="str">
        <f t="shared" si="1012"/>
        <v>null</v>
      </c>
      <c r="AM3641" s="33" t="s">
        <v>0</v>
      </c>
    </row>
    <row r="3642" spans="1:39" ht="6.9" customHeight="1" x14ac:dyDescent="0.4">
      <c r="A3642" s="13">
        <v>3642</v>
      </c>
      <c r="B3642" s="14" t="s">
        <v>25</v>
      </c>
      <c r="C3642" s="35" t="str">
        <f t="shared" si="1009"/>
        <v>p.urbanizar</v>
      </c>
      <c r="D3642" s="16" t="str">
        <f t="shared" si="1004"/>
        <v>é.densidade.bruta</v>
      </c>
      <c r="E3642" s="17" t="s">
        <v>26</v>
      </c>
      <c r="F3642" s="36" t="str">
        <f t="shared" si="1016"/>
        <v>d.urbanizar</v>
      </c>
      <c r="G3642" s="37" t="s">
        <v>14838</v>
      </c>
      <c r="H3642" s="20" t="s">
        <v>34</v>
      </c>
      <c r="I3642" s="21" t="str">
        <f t="shared" si="1010"/>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11"/>
        <v>Propriedade destinada a urbanizar: é.densidade.bruta</v>
      </c>
      <c r="V3642" s="26" t="str">
        <f t="shared" si="1005"/>
        <v>Dado para urbanizar: densidade.bruta -- Formatado como (xsd:boolean)</v>
      </c>
      <c r="W3642" s="29" t="s">
        <v>14849</v>
      </c>
      <c r="X3642" s="28" t="s">
        <v>14878</v>
      </c>
      <c r="Y3642" s="28" t="s">
        <v>14891</v>
      </c>
      <c r="Z3642" s="30" t="str">
        <f t="shared" si="1001"/>
        <v>d.urbanizar.109</v>
      </c>
      <c r="AA3642" s="30" t="str">
        <f t="shared" si="1002"/>
        <v>Ação de urbanizar</v>
      </c>
      <c r="AB3642" s="31" t="str">
        <f t="shared" si="1013"/>
        <v>null</v>
      </c>
      <c r="AC3642" s="32" t="s">
        <v>0</v>
      </c>
      <c r="AD3642" s="31" t="str">
        <f t="shared" si="1008"/>
        <v>null</v>
      </c>
      <c r="AE3642" s="32" t="s">
        <v>0</v>
      </c>
      <c r="AF3642" s="31" t="str">
        <f t="shared" si="1006"/>
        <v>null</v>
      </c>
      <c r="AG3642" s="32" t="s">
        <v>0</v>
      </c>
      <c r="AH3642" s="31" t="str">
        <f t="shared" si="1014"/>
        <v>null</v>
      </c>
      <c r="AI3642" s="32" t="s">
        <v>0</v>
      </c>
      <c r="AJ3642" s="31" t="str">
        <f t="shared" si="1007"/>
        <v>null</v>
      </c>
      <c r="AK3642" s="32" t="s">
        <v>0</v>
      </c>
      <c r="AL3642" s="31" t="str">
        <f t="shared" si="1012"/>
        <v>null</v>
      </c>
      <c r="AM3642" s="33" t="s">
        <v>0</v>
      </c>
    </row>
    <row r="3643" spans="1:39" ht="6.9" customHeight="1" x14ac:dyDescent="0.4">
      <c r="A3643" s="13">
        <v>3643</v>
      </c>
      <c r="B3643" s="14" t="s">
        <v>25</v>
      </c>
      <c r="C3643" s="35" t="str">
        <f t="shared" si="1009"/>
        <v>p.urbanizar</v>
      </c>
      <c r="D3643" s="16" t="str">
        <f t="shared" si="1004"/>
        <v>é.densidade.líquida</v>
      </c>
      <c r="E3643" s="17" t="s">
        <v>26</v>
      </c>
      <c r="F3643" s="36" t="str">
        <f t="shared" si="1016"/>
        <v>d.urbanizar</v>
      </c>
      <c r="G3643" s="37" t="s">
        <v>14839</v>
      </c>
      <c r="H3643" s="20" t="s">
        <v>34</v>
      </c>
      <c r="I3643" s="21" t="str">
        <f t="shared" si="1010"/>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11"/>
        <v>Propriedade destinada a urbanizar: é.densidade.líquida</v>
      </c>
      <c r="V3643" s="26" t="str">
        <f t="shared" si="1005"/>
        <v>Dado para urbanizar: densidade.líquida -- Formatado como (xsd:boolean)</v>
      </c>
      <c r="W3643" s="29" t="s">
        <v>14853</v>
      </c>
      <c r="X3643" s="28" t="s">
        <v>14868</v>
      </c>
      <c r="Y3643" s="28" t="s">
        <v>14893</v>
      </c>
      <c r="Z3643" s="30" t="str">
        <f t="shared" si="1001"/>
        <v>d.urbanizar.110</v>
      </c>
      <c r="AA3643" s="30" t="str">
        <f t="shared" si="1002"/>
        <v>Ação de urbanizar</v>
      </c>
      <c r="AB3643" s="31" t="str">
        <f t="shared" si="1013"/>
        <v>null</v>
      </c>
      <c r="AC3643" s="32" t="s">
        <v>0</v>
      </c>
      <c r="AD3643" s="31" t="str">
        <f t="shared" si="1008"/>
        <v>null</v>
      </c>
      <c r="AE3643" s="32" t="s">
        <v>0</v>
      </c>
      <c r="AF3643" s="31" t="str">
        <f t="shared" si="1006"/>
        <v>null</v>
      </c>
      <c r="AG3643" s="32" t="s">
        <v>0</v>
      </c>
      <c r="AH3643" s="31" t="str">
        <f t="shared" si="1014"/>
        <v>null</v>
      </c>
      <c r="AI3643" s="32" t="s">
        <v>0</v>
      </c>
      <c r="AJ3643" s="31" t="str">
        <f t="shared" si="1007"/>
        <v>null</v>
      </c>
      <c r="AK3643" s="32" t="s">
        <v>0</v>
      </c>
      <c r="AL3643" s="31" t="str">
        <f t="shared" si="1012"/>
        <v>null</v>
      </c>
      <c r="AM3643" s="33" t="s">
        <v>0</v>
      </c>
    </row>
    <row r="3644" spans="1:39" ht="6.9" customHeight="1" x14ac:dyDescent="0.4">
      <c r="A3644" s="13">
        <v>3644</v>
      </c>
      <c r="B3644" s="14" t="s">
        <v>25</v>
      </c>
      <c r="C3644" s="35" t="str">
        <f t="shared" si="1009"/>
        <v>p.urbanizar</v>
      </c>
      <c r="D3644" s="16" t="str">
        <f t="shared" si="1004"/>
        <v>é.densidade.populacional</v>
      </c>
      <c r="E3644" s="17" t="s">
        <v>26</v>
      </c>
      <c r="F3644" s="36" t="str">
        <f t="shared" si="1016"/>
        <v>d.urbanizar</v>
      </c>
      <c r="G3644" s="37" t="s">
        <v>14837</v>
      </c>
      <c r="H3644" s="20" t="s">
        <v>34</v>
      </c>
      <c r="I3644" s="21" t="str">
        <f t="shared" si="1010"/>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11"/>
        <v>Propriedade destinada a urbanizar: é.densidade.populacional</v>
      </c>
      <c r="V3644" s="26" t="str">
        <f t="shared" si="1005"/>
        <v>Dado para urbanizar: densidade.populacional -- Formatado como (xsd:boolean)</v>
      </c>
      <c r="W3644" s="29" t="s">
        <v>14848</v>
      </c>
      <c r="X3644" s="28" t="s">
        <v>14864</v>
      </c>
      <c r="Y3644" s="28" t="s">
        <v>14886</v>
      </c>
      <c r="Z3644" s="30" t="str">
        <f t="shared" si="1001"/>
        <v>d.urbanizar.111</v>
      </c>
      <c r="AA3644" s="30" t="str">
        <f t="shared" si="1002"/>
        <v>Ação de urbanizar</v>
      </c>
      <c r="AB3644" s="31" t="str">
        <f t="shared" si="1013"/>
        <v>null</v>
      </c>
      <c r="AC3644" s="32" t="s">
        <v>0</v>
      </c>
      <c r="AD3644" s="31" t="str">
        <f t="shared" si="1008"/>
        <v>null</v>
      </c>
      <c r="AE3644" s="32" t="s">
        <v>0</v>
      </c>
      <c r="AF3644" s="31" t="str">
        <f t="shared" si="1006"/>
        <v>null</v>
      </c>
      <c r="AG3644" s="32" t="s">
        <v>0</v>
      </c>
      <c r="AH3644" s="31" t="str">
        <f t="shared" si="1014"/>
        <v>null</v>
      </c>
      <c r="AI3644" s="32" t="s">
        <v>0</v>
      </c>
      <c r="AJ3644" s="31" t="str">
        <f t="shared" si="1007"/>
        <v>null</v>
      </c>
      <c r="AK3644" s="32" t="s">
        <v>0</v>
      </c>
      <c r="AL3644" s="31" t="str">
        <f t="shared" si="1012"/>
        <v>null</v>
      </c>
      <c r="AM3644" s="33" t="s">
        <v>0</v>
      </c>
    </row>
    <row r="3645" spans="1:39" ht="6.9" customHeight="1" x14ac:dyDescent="0.4">
      <c r="A3645" s="13">
        <v>3645</v>
      </c>
      <c r="B3645" s="14" t="s">
        <v>25</v>
      </c>
      <c r="C3645" s="35" t="str">
        <f t="shared" si="1009"/>
        <v>p.urbanizar</v>
      </c>
      <c r="D3645" s="16" t="str">
        <f t="shared" si="1004"/>
        <v>é.divisa</v>
      </c>
      <c r="E3645" s="17" t="s">
        <v>26</v>
      </c>
      <c r="F3645" s="36" t="str">
        <f t="shared" si="1016"/>
        <v>d.urbanizar</v>
      </c>
      <c r="G3645" s="41" t="s">
        <v>383</v>
      </c>
      <c r="H3645" s="20" t="s">
        <v>12846</v>
      </c>
      <c r="I3645" s="21" t="str">
        <f t="shared" si="1010"/>
        <v>null</v>
      </c>
      <c r="J3645" s="42" t="s">
        <v>0</v>
      </c>
      <c r="K3645" s="42" t="s">
        <v>0</v>
      </c>
      <c r="L3645" s="42" t="s">
        <v>0</v>
      </c>
      <c r="M3645" s="42" t="s">
        <v>0</v>
      </c>
      <c r="N3645" s="22" t="s">
        <v>0</v>
      </c>
      <c r="O3645" s="42" t="s">
        <v>0</v>
      </c>
      <c r="P3645" s="42" t="s">
        <v>0</v>
      </c>
      <c r="Q3645" s="42" t="s">
        <v>0</v>
      </c>
      <c r="R3645" s="42" t="s">
        <v>0</v>
      </c>
      <c r="S3645" s="25" t="s">
        <v>1</v>
      </c>
      <c r="T3645" s="25" t="s">
        <v>6790</v>
      </c>
      <c r="U3645" s="26" t="str">
        <f t="shared" si="1011"/>
        <v>Propriedade destinada a urbanizar: é.divisa</v>
      </c>
      <c r="V3645" s="26" t="str">
        <f t="shared" si="1005"/>
        <v>Dado para urbanizar: divisa -- Formatado como (rdfs:Literal or xsd:string)</v>
      </c>
      <c r="W3645" s="27" t="s">
        <v>10282</v>
      </c>
      <c r="X3645" s="28" t="s">
        <v>2572</v>
      </c>
      <c r="Y3645" s="29" t="s">
        <v>9978</v>
      </c>
      <c r="Z3645" s="30" t="str">
        <f t="shared" si="1001"/>
        <v>d.urbanizar.112</v>
      </c>
      <c r="AA3645" s="30" t="str">
        <f t="shared" si="1002"/>
        <v>Ação de urbanizar</v>
      </c>
      <c r="AB3645" s="31" t="str">
        <f t="shared" si="1013"/>
        <v>categoria.revit</v>
      </c>
      <c r="AC3645" s="32" t="s">
        <v>2004</v>
      </c>
      <c r="AD3645" s="31" t="str">
        <f t="shared" si="1008"/>
        <v>null</v>
      </c>
      <c r="AE3645" s="32" t="s">
        <v>0</v>
      </c>
      <c r="AF3645" s="31" t="str">
        <f t="shared" si="1006"/>
        <v>null</v>
      </c>
      <c r="AG3645" s="32" t="s">
        <v>0</v>
      </c>
      <c r="AH3645" s="31" t="str">
        <f t="shared" si="1014"/>
        <v>classe.ifc</v>
      </c>
      <c r="AI3645" s="32" t="s">
        <v>1969</v>
      </c>
      <c r="AJ3645" s="31" t="str">
        <f t="shared" si="1007"/>
        <v>null</v>
      </c>
      <c r="AK3645" s="32" t="s">
        <v>0</v>
      </c>
      <c r="AL3645" s="31" t="str">
        <f t="shared" si="1012"/>
        <v>null</v>
      </c>
      <c r="AM3645" s="33" t="s">
        <v>0</v>
      </c>
    </row>
    <row r="3646" spans="1:39" ht="6.9" customHeight="1" x14ac:dyDescent="0.4">
      <c r="A3646" s="13">
        <v>3646</v>
      </c>
      <c r="B3646" s="14" t="s">
        <v>25</v>
      </c>
      <c r="C3646" s="35" t="str">
        <f t="shared" si="1009"/>
        <v>p.urbanizar</v>
      </c>
      <c r="D3646" s="16" t="str">
        <f t="shared" si="1004"/>
        <v>é.fator.de.forma</v>
      </c>
      <c r="E3646" s="17" t="s">
        <v>26</v>
      </c>
      <c r="F3646" s="36" t="str">
        <f t="shared" si="1016"/>
        <v>d.urbanizar</v>
      </c>
      <c r="G3646" s="41" t="s">
        <v>906</v>
      </c>
      <c r="H3646" s="20" t="s">
        <v>12846</v>
      </c>
      <c r="I3646" s="21" t="str">
        <f t="shared" si="1010"/>
        <v>null</v>
      </c>
      <c r="J3646" s="42" t="s">
        <v>0</v>
      </c>
      <c r="K3646" s="42" t="s">
        <v>0</v>
      </c>
      <c r="L3646" s="42" t="s">
        <v>0</v>
      </c>
      <c r="M3646" s="42" t="s">
        <v>0</v>
      </c>
      <c r="N3646" s="42" t="s">
        <v>0</v>
      </c>
      <c r="O3646" s="42" t="s">
        <v>0</v>
      </c>
      <c r="P3646" s="42" t="s">
        <v>0</v>
      </c>
      <c r="Q3646" s="42" t="s">
        <v>0</v>
      </c>
      <c r="R3646" s="42" t="s">
        <v>0</v>
      </c>
      <c r="S3646" s="25" t="s">
        <v>1</v>
      </c>
      <c r="T3646" s="25" t="s">
        <v>6790</v>
      </c>
      <c r="U3646" s="26" t="str">
        <f t="shared" si="1011"/>
        <v>Propriedade destinada a urbanizar: é.fator.de.forma</v>
      </c>
      <c r="V3646" s="26" t="str">
        <f t="shared" si="1005"/>
        <v>Dado para urbanizar: fator.de.forma -- Formatado como (rdfs:Literal or xsd:string)</v>
      </c>
      <c r="W3646" s="61" t="s">
        <v>14879</v>
      </c>
      <c r="X3646" s="28" t="s">
        <v>14880</v>
      </c>
      <c r="Y3646" s="29" t="s">
        <v>14881</v>
      </c>
      <c r="Z3646" s="30" t="str">
        <f t="shared" si="1001"/>
        <v>d.urbanizar.113</v>
      </c>
      <c r="AA3646" s="30" t="str">
        <f t="shared" si="1002"/>
        <v>Ação de urbanizar</v>
      </c>
      <c r="AB3646" s="31" t="str">
        <f t="shared" si="1013"/>
        <v>null</v>
      </c>
      <c r="AC3646" s="32" t="s">
        <v>0</v>
      </c>
      <c r="AD3646" s="31" t="str">
        <f t="shared" si="1008"/>
        <v>null</v>
      </c>
      <c r="AE3646" s="32" t="s">
        <v>0</v>
      </c>
      <c r="AF3646" s="31" t="str">
        <f t="shared" si="1006"/>
        <v>null</v>
      </c>
      <c r="AG3646" s="32" t="s">
        <v>0</v>
      </c>
      <c r="AH3646" s="31" t="str">
        <f t="shared" si="1014"/>
        <v>null</v>
      </c>
      <c r="AI3646" s="32" t="s">
        <v>0</v>
      </c>
      <c r="AJ3646" s="31" t="str">
        <f t="shared" si="1007"/>
        <v>null</v>
      </c>
      <c r="AK3646" s="32" t="s">
        <v>0</v>
      </c>
      <c r="AL3646" s="31" t="str">
        <f t="shared" si="1012"/>
        <v>null</v>
      </c>
      <c r="AM3646" s="33" t="s">
        <v>0</v>
      </c>
    </row>
    <row r="3647" spans="1:39" ht="6.9" customHeight="1" x14ac:dyDescent="0.4">
      <c r="A3647" s="13">
        <v>3647</v>
      </c>
      <c r="B3647" s="14" t="s">
        <v>25</v>
      </c>
      <c r="C3647" s="35" t="str">
        <f t="shared" si="1009"/>
        <v>p.urbanizar</v>
      </c>
      <c r="D3647" s="16" t="str">
        <f t="shared" si="1004"/>
        <v>é.gabarito</v>
      </c>
      <c r="E3647" s="17" t="s">
        <v>26</v>
      </c>
      <c r="F3647" s="36" t="str">
        <f t="shared" si="1016"/>
        <v>d.urbanizar</v>
      </c>
      <c r="G3647" s="41" t="s">
        <v>195</v>
      </c>
      <c r="H3647" s="20" t="s">
        <v>33</v>
      </c>
      <c r="I3647" s="21" t="str">
        <f t="shared" si="1010"/>
        <v>null</v>
      </c>
      <c r="J3647" s="42" t="s">
        <v>0</v>
      </c>
      <c r="K3647" s="42" t="s">
        <v>0</v>
      </c>
      <c r="L3647" s="42" t="s">
        <v>0</v>
      </c>
      <c r="M3647" s="42" t="s">
        <v>0</v>
      </c>
      <c r="N3647" s="42" t="s">
        <v>0</v>
      </c>
      <c r="O3647" s="42" t="s">
        <v>0</v>
      </c>
      <c r="P3647" s="42" t="s">
        <v>0</v>
      </c>
      <c r="Q3647" s="42" t="s">
        <v>0</v>
      </c>
      <c r="R3647" s="42" t="s">
        <v>0</v>
      </c>
      <c r="S3647" s="25" t="s">
        <v>1</v>
      </c>
      <c r="T3647" s="25" t="s">
        <v>6790</v>
      </c>
      <c r="U3647" s="26" t="str">
        <f t="shared" si="1011"/>
        <v>Propriedade destinada a urbanizar: é.gabarito</v>
      </c>
      <c r="V3647" s="26" t="str">
        <f t="shared" si="1005"/>
        <v>Dado para urbanizar: gabarito -- Formatado como (xsd:double)</v>
      </c>
      <c r="W3647" s="27" t="s">
        <v>10647</v>
      </c>
      <c r="X3647" s="28" t="s">
        <v>2571</v>
      </c>
      <c r="Y3647" s="29" t="s">
        <v>9979</v>
      </c>
      <c r="Z3647" s="30" t="str">
        <f t="shared" si="1001"/>
        <v>d.urbanizar.114</v>
      </c>
      <c r="AA3647" s="30" t="str">
        <f t="shared" si="1002"/>
        <v>Ação de urbanizar</v>
      </c>
      <c r="AB3647" s="31" t="str">
        <f t="shared" si="1013"/>
        <v>null</v>
      </c>
      <c r="AC3647" s="32" t="s">
        <v>0</v>
      </c>
      <c r="AD3647" s="31" t="str">
        <f t="shared" si="1008"/>
        <v>null</v>
      </c>
      <c r="AE3647" s="32" t="s">
        <v>0</v>
      </c>
      <c r="AF3647" s="31" t="str">
        <f t="shared" si="1006"/>
        <v>null</v>
      </c>
      <c r="AG3647" s="32" t="s">
        <v>0</v>
      </c>
      <c r="AH3647" s="31" t="str">
        <f t="shared" si="1014"/>
        <v>null</v>
      </c>
      <c r="AI3647" s="32" t="s">
        <v>0</v>
      </c>
      <c r="AJ3647" s="31" t="str">
        <f t="shared" si="1007"/>
        <v>null</v>
      </c>
      <c r="AK3647" s="32" t="s">
        <v>0</v>
      </c>
      <c r="AL3647" s="31" t="str">
        <f t="shared" si="1012"/>
        <v>null</v>
      </c>
      <c r="AM3647" s="33" t="s">
        <v>0</v>
      </c>
    </row>
    <row r="3648" spans="1:39" ht="6.9" customHeight="1" x14ac:dyDescent="0.4">
      <c r="A3648" s="13">
        <v>3648</v>
      </c>
      <c r="B3648" s="14" t="s">
        <v>25</v>
      </c>
      <c r="C3648" s="35" t="str">
        <f t="shared" si="1009"/>
        <v>p.urbanizar</v>
      </c>
      <c r="D3648" s="16" t="str">
        <f t="shared" si="1004"/>
        <v>é.índice.de.aproveitamento</v>
      </c>
      <c r="E3648" s="17" t="s">
        <v>26</v>
      </c>
      <c r="F3648" s="36" t="str">
        <f t="shared" si="1016"/>
        <v>d.urbanizar</v>
      </c>
      <c r="G3648" s="41" t="s">
        <v>907</v>
      </c>
      <c r="H3648" s="20" t="s">
        <v>33</v>
      </c>
      <c r="I3648" s="21" t="str">
        <f t="shared" si="1010"/>
        <v>null</v>
      </c>
      <c r="J3648" s="42" t="s">
        <v>0</v>
      </c>
      <c r="K3648" s="42" t="s">
        <v>0</v>
      </c>
      <c r="L3648" s="42" t="s">
        <v>0</v>
      </c>
      <c r="M3648" s="42" t="s">
        <v>0</v>
      </c>
      <c r="N3648" s="42" t="s">
        <v>0</v>
      </c>
      <c r="O3648" s="42" t="s">
        <v>0</v>
      </c>
      <c r="P3648" s="42" t="s">
        <v>0</v>
      </c>
      <c r="Q3648" s="42" t="s">
        <v>0</v>
      </c>
      <c r="R3648" s="42" t="s">
        <v>0</v>
      </c>
      <c r="S3648" s="25" t="s">
        <v>1</v>
      </c>
      <c r="T3648" s="25" t="s">
        <v>6790</v>
      </c>
      <c r="U3648" s="26" t="str">
        <f t="shared" si="1011"/>
        <v>Propriedade destinada a urbanizar: é.índice.de.aproveitamento</v>
      </c>
      <c r="V3648" s="26" t="str">
        <f t="shared" si="1005"/>
        <v>Dado para urbanizar: índice.de.aproveitamento -- Formatado como (xsd:double)</v>
      </c>
      <c r="W3648" s="27" t="s">
        <v>10283</v>
      </c>
      <c r="X3648" s="28" t="s">
        <v>14876</v>
      </c>
      <c r="Y3648" s="29" t="s">
        <v>9980</v>
      </c>
      <c r="Z3648" s="30" t="str">
        <f t="shared" si="1001"/>
        <v>d.urbanizar.115</v>
      </c>
      <c r="AA3648" s="30" t="str">
        <f t="shared" si="1002"/>
        <v>Ação de urbanizar</v>
      </c>
      <c r="AB3648" s="31" t="str">
        <f t="shared" si="1013"/>
        <v>null</v>
      </c>
      <c r="AC3648" s="32" t="s">
        <v>0</v>
      </c>
      <c r="AD3648" s="31" t="str">
        <f t="shared" si="1008"/>
        <v>null</v>
      </c>
      <c r="AE3648" s="32" t="s">
        <v>0</v>
      </c>
      <c r="AF3648" s="31" t="str">
        <f t="shared" si="1006"/>
        <v>null</v>
      </c>
      <c r="AG3648" s="32" t="s">
        <v>0</v>
      </c>
      <c r="AH3648" s="31" t="str">
        <f t="shared" si="1014"/>
        <v>null</v>
      </c>
      <c r="AI3648" s="32" t="s">
        <v>0</v>
      </c>
      <c r="AJ3648" s="31" t="str">
        <f t="shared" si="1007"/>
        <v>null</v>
      </c>
      <c r="AK3648" s="32" t="s">
        <v>0</v>
      </c>
      <c r="AL3648" s="31" t="str">
        <f t="shared" si="1012"/>
        <v>null</v>
      </c>
      <c r="AM3648" s="33" t="s">
        <v>0</v>
      </c>
    </row>
    <row r="3649" spans="1:39" ht="6.9" customHeight="1" x14ac:dyDescent="0.4">
      <c r="A3649" s="13">
        <v>3649</v>
      </c>
      <c r="B3649" s="14" t="s">
        <v>25</v>
      </c>
      <c r="C3649" s="35" t="str">
        <f t="shared" si="1009"/>
        <v>p.urbanizar</v>
      </c>
      <c r="D3649" s="16" t="str">
        <f t="shared" si="1004"/>
        <v>é.indice.de.aproveitamento.máximo</v>
      </c>
      <c r="E3649" s="17" t="s">
        <v>26</v>
      </c>
      <c r="F3649" s="36" t="str">
        <f t="shared" si="1016"/>
        <v>d.urbanizar</v>
      </c>
      <c r="G3649" s="37" t="s">
        <v>14845</v>
      </c>
      <c r="H3649" s="20" t="s">
        <v>34</v>
      </c>
      <c r="I3649" s="21" t="str">
        <f t="shared" si="1010"/>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11"/>
        <v>Propriedade destinada a urbanizar: é.indice.de.aproveitamento.máximo</v>
      </c>
      <c r="V3649" s="26" t="str">
        <f t="shared" si="1005"/>
        <v>Dado para urbanizar: indice.de.aproveitamento.máximo -- Formatado como (xsd:boolean)</v>
      </c>
      <c r="W3649" s="29" t="s">
        <v>14857</v>
      </c>
      <c r="X3649" s="28" t="s">
        <v>14871</v>
      </c>
      <c r="Y3649" s="28" t="s">
        <v>14894</v>
      </c>
      <c r="Z3649" s="30" t="str">
        <f t="shared" si="1001"/>
        <v>d.urbanizar.116</v>
      </c>
      <c r="AA3649" s="30" t="str">
        <f t="shared" si="1002"/>
        <v>Ação de urbanizar</v>
      </c>
      <c r="AB3649" s="31" t="str">
        <f t="shared" si="1013"/>
        <v>null</v>
      </c>
      <c r="AC3649" s="32" t="s">
        <v>0</v>
      </c>
      <c r="AD3649" s="31" t="str">
        <f t="shared" si="1008"/>
        <v>null</v>
      </c>
      <c r="AE3649" s="32" t="s">
        <v>0</v>
      </c>
      <c r="AF3649" s="31" t="str">
        <f t="shared" si="1006"/>
        <v>null</v>
      </c>
      <c r="AG3649" s="32" t="s">
        <v>0</v>
      </c>
      <c r="AH3649" s="31" t="str">
        <f t="shared" si="1014"/>
        <v>null</v>
      </c>
      <c r="AI3649" s="32" t="s">
        <v>0</v>
      </c>
      <c r="AJ3649" s="31" t="str">
        <f t="shared" si="1007"/>
        <v>null</v>
      </c>
      <c r="AK3649" s="32" t="s">
        <v>0</v>
      </c>
      <c r="AL3649" s="31" t="str">
        <f t="shared" si="1012"/>
        <v>null</v>
      </c>
      <c r="AM3649" s="33" t="s">
        <v>0</v>
      </c>
    </row>
    <row r="3650" spans="1:39" ht="6.9" customHeight="1" x14ac:dyDescent="0.4">
      <c r="A3650" s="13">
        <v>3650</v>
      </c>
      <c r="B3650" s="14" t="s">
        <v>25</v>
      </c>
      <c r="C3650" s="35" t="str">
        <f t="shared" si="1009"/>
        <v>p.urbanizar</v>
      </c>
      <c r="D3650" s="16" t="str">
        <f t="shared" si="1004"/>
        <v>é.índice.de.volumetria</v>
      </c>
      <c r="E3650" s="17" t="s">
        <v>26</v>
      </c>
      <c r="F3650" s="36" t="str">
        <f t="shared" si="1016"/>
        <v>d.urbanizar</v>
      </c>
      <c r="G3650" s="37" t="s">
        <v>14842</v>
      </c>
      <c r="H3650" s="20" t="s">
        <v>34</v>
      </c>
      <c r="I3650" s="21" t="str">
        <f t="shared" si="1010"/>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11"/>
        <v>Propriedade destinada a urbanizar: é.índice.de.volumetria</v>
      </c>
      <c r="V3650" s="26" t="str">
        <f t="shared" si="1005"/>
        <v>Dado para urbanizar: índice.de.volumetria -- Formatado como (xsd:boolean)</v>
      </c>
      <c r="W3650" s="29" t="s">
        <v>14859</v>
      </c>
      <c r="X3650" s="28" t="s">
        <v>14874</v>
      </c>
      <c r="Y3650" s="28" t="s">
        <v>14895</v>
      </c>
      <c r="Z3650" s="30" t="str">
        <f t="shared" ref="Z3650:Z3713" si="1017">IF(
    F3649&lt;&gt;F3650,
    _xlfn.CONCAT(F3650,".100"),
    _xlfn.CONCAT(F3650,".",VALUE(RIGHT(Z3649,3))+1)
)</f>
        <v>d.urbanizar.117</v>
      </c>
      <c r="AA3650" s="30" t="str">
        <f t="shared" ref="AA3650:AA3713" si="1018">_xlfn.CONCAT("Ação de ", SUBSTITUTE(F3650, "d.",  ""))</f>
        <v>Ação de urbanizar</v>
      </c>
      <c r="AB3650" s="31" t="str">
        <f t="shared" si="1013"/>
        <v>null</v>
      </c>
      <c r="AC3650" s="32" t="s">
        <v>0</v>
      </c>
      <c r="AD3650" s="31" t="str">
        <f t="shared" si="1008"/>
        <v>null</v>
      </c>
      <c r="AE3650" s="32" t="s">
        <v>0</v>
      </c>
      <c r="AF3650" s="31" t="str">
        <f t="shared" si="1006"/>
        <v>null</v>
      </c>
      <c r="AG3650" s="32" t="s">
        <v>0</v>
      </c>
      <c r="AH3650" s="31" t="str">
        <f t="shared" si="1014"/>
        <v>null</v>
      </c>
      <c r="AI3650" s="32" t="s">
        <v>0</v>
      </c>
      <c r="AJ3650" s="31" t="str">
        <f t="shared" si="1007"/>
        <v>null</v>
      </c>
      <c r="AK3650" s="32" t="s">
        <v>0</v>
      </c>
      <c r="AL3650" s="31" t="str">
        <f t="shared" si="1012"/>
        <v>null</v>
      </c>
      <c r="AM3650" s="33" t="s">
        <v>0</v>
      </c>
    </row>
    <row r="3651" spans="1:39" ht="6.9" customHeight="1" x14ac:dyDescent="0.4">
      <c r="A3651" s="13">
        <v>3651</v>
      </c>
      <c r="B3651" s="14" t="s">
        <v>25</v>
      </c>
      <c r="C3651" s="35" t="str">
        <f t="shared" si="1009"/>
        <v>p.urbanizar</v>
      </c>
      <c r="D3651" s="16" t="str">
        <f t="shared" si="1004"/>
        <v>é.lote.urbano</v>
      </c>
      <c r="E3651" s="17" t="s">
        <v>26</v>
      </c>
      <c r="F3651" s="36" t="str">
        <f t="shared" si="1016"/>
        <v>d.urbanizar</v>
      </c>
      <c r="G3651" s="41" t="s">
        <v>908</v>
      </c>
      <c r="H3651" s="20" t="s">
        <v>12846</v>
      </c>
      <c r="I3651" s="21" t="str">
        <f t="shared" si="1010"/>
        <v>null</v>
      </c>
      <c r="J3651" s="42" t="s">
        <v>0</v>
      </c>
      <c r="K3651" s="42" t="s">
        <v>0</v>
      </c>
      <c r="L3651" s="42" t="s">
        <v>0</v>
      </c>
      <c r="M3651" s="42" t="s">
        <v>0</v>
      </c>
      <c r="N3651" s="22" t="s">
        <v>0</v>
      </c>
      <c r="O3651" s="42" t="s">
        <v>0</v>
      </c>
      <c r="P3651" s="42" t="s">
        <v>0</v>
      </c>
      <c r="Q3651" s="42" t="s">
        <v>0</v>
      </c>
      <c r="R3651" s="42" t="s">
        <v>0</v>
      </c>
      <c r="S3651" s="25" t="s">
        <v>1</v>
      </c>
      <c r="T3651" s="25" t="s">
        <v>6790</v>
      </c>
      <c r="U3651" s="26" t="str">
        <f t="shared" si="1011"/>
        <v>Propriedade destinada a urbanizar: é.lote.urbano</v>
      </c>
      <c r="V3651" s="26" t="str">
        <f t="shared" si="1005"/>
        <v>Dado para urbanizar: lote.urbano -- Formatado como (rdfs:Literal or xsd:string)</v>
      </c>
      <c r="W3651" s="27" t="s">
        <v>10284</v>
      </c>
      <c r="X3651" s="28" t="s">
        <v>1334</v>
      </c>
      <c r="Y3651" s="29" t="s">
        <v>9981</v>
      </c>
      <c r="Z3651" s="30" t="str">
        <f t="shared" si="1017"/>
        <v>d.urbanizar.118</v>
      </c>
      <c r="AA3651" s="30" t="str">
        <f t="shared" si="1018"/>
        <v>Ação de urbanizar</v>
      </c>
      <c r="AB3651" s="31" t="str">
        <f t="shared" si="1013"/>
        <v>categoria.revit</v>
      </c>
      <c r="AC3651" s="32" t="s">
        <v>2004</v>
      </c>
      <c r="AD3651" s="31" t="str">
        <f t="shared" si="1008"/>
        <v>null</v>
      </c>
      <c r="AE3651" s="32" t="s">
        <v>0</v>
      </c>
      <c r="AF3651" s="31" t="str">
        <f t="shared" si="1006"/>
        <v>null</v>
      </c>
      <c r="AG3651" s="32" t="s">
        <v>0</v>
      </c>
      <c r="AH3651" s="31" t="str">
        <f t="shared" si="1014"/>
        <v>classe.ifc</v>
      </c>
      <c r="AI3651" s="32" t="s">
        <v>1969</v>
      </c>
      <c r="AJ3651" s="31" t="str">
        <f t="shared" si="1007"/>
        <v>null</v>
      </c>
      <c r="AK3651" s="32" t="s">
        <v>0</v>
      </c>
      <c r="AL3651" s="31" t="str">
        <f t="shared" si="1012"/>
        <v>null</v>
      </c>
      <c r="AM3651" s="33" t="s">
        <v>0</v>
      </c>
    </row>
    <row r="3652" spans="1:39" ht="6.9" customHeight="1" x14ac:dyDescent="0.4">
      <c r="A3652" s="13">
        <v>3652</v>
      </c>
      <c r="B3652" s="14" t="s">
        <v>25</v>
      </c>
      <c r="C3652" s="35" t="str">
        <f t="shared" si="1009"/>
        <v>p.urbanizar</v>
      </c>
      <c r="D3652" s="16" t="str">
        <f t="shared" si="1004"/>
        <v>é.meio.fio</v>
      </c>
      <c r="E3652" s="17" t="s">
        <v>26</v>
      </c>
      <c r="F3652" s="36" t="str">
        <f t="shared" si="1016"/>
        <v>d.urbanizar</v>
      </c>
      <c r="G3652" s="41" t="s">
        <v>909</v>
      </c>
      <c r="H3652" s="20" t="s">
        <v>12846</v>
      </c>
      <c r="I3652" s="21" t="str">
        <f t="shared" si="1010"/>
        <v>null</v>
      </c>
      <c r="J3652" s="42" t="s">
        <v>0</v>
      </c>
      <c r="K3652" s="42" t="s">
        <v>0</v>
      </c>
      <c r="L3652" s="42" t="s">
        <v>0</v>
      </c>
      <c r="M3652" s="42" t="s">
        <v>0</v>
      </c>
      <c r="N3652" s="22" t="s">
        <v>0</v>
      </c>
      <c r="O3652" s="42" t="s">
        <v>0</v>
      </c>
      <c r="P3652" s="42" t="s">
        <v>0</v>
      </c>
      <c r="Q3652" s="42" t="s">
        <v>0</v>
      </c>
      <c r="R3652" s="42" t="s">
        <v>0</v>
      </c>
      <c r="S3652" s="25" t="s">
        <v>1</v>
      </c>
      <c r="T3652" s="25" t="s">
        <v>6790</v>
      </c>
      <c r="U3652" s="26" t="str">
        <f t="shared" si="1011"/>
        <v>Propriedade destinada a urbanizar: é.meio.fio</v>
      </c>
      <c r="V3652" s="26" t="str">
        <f t="shared" si="1005"/>
        <v>Dado para urbanizar: meio.fio -- Formatado como (rdfs:Literal or xsd:string)</v>
      </c>
      <c r="W3652" s="27" t="s">
        <v>5436</v>
      </c>
      <c r="X3652" s="28" t="s">
        <v>1335</v>
      </c>
      <c r="Y3652" s="29" t="s">
        <v>9982</v>
      </c>
      <c r="Z3652" s="30" t="str">
        <f t="shared" si="1017"/>
        <v>d.urbanizar.119</v>
      </c>
      <c r="AA3652" s="30" t="str">
        <f t="shared" si="1018"/>
        <v>Ação de urbanizar</v>
      </c>
      <c r="AB3652" s="31" t="str">
        <f t="shared" si="1013"/>
        <v>categoria.revit</v>
      </c>
      <c r="AC3652" s="32" t="s">
        <v>2005</v>
      </c>
      <c r="AD3652" s="31" t="str">
        <f t="shared" si="1008"/>
        <v>null</v>
      </c>
      <c r="AE3652" s="32" t="s">
        <v>0</v>
      </c>
      <c r="AF3652" s="31" t="str">
        <f t="shared" si="1006"/>
        <v>null</v>
      </c>
      <c r="AG3652" s="32" t="s">
        <v>0</v>
      </c>
      <c r="AH3652" s="31" t="str">
        <f t="shared" si="1014"/>
        <v>classe.ifc</v>
      </c>
      <c r="AI3652" s="32" t="s">
        <v>1970</v>
      </c>
      <c r="AJ3652" s="31" t="str">
        <f t="shared" si="1007"/>
        <v>null</v>
      </c>
      <c r="AK3652" s="32" t="s">
        <v>0</v>
      </c>
      <c r="AL3652" s="31" t="str">
        <f t="shared" si="1012"/>
        <v>null</v>
      </c>
      <c r="AM3652" s="33" t="s">
        <v>0</v>
      </c>
    </row>
    <row r="3653" spans="1:39" ht="6.9" customHeight="1" x14ac:dyDescent="0.4">
      <c r="A3653" s="13">
        <v>3653</v>
      </c>
      <c r="B3653" s="14" t="s">
        <v>25</v>
      </c>
      <c r="C3653" s="35" t="str">
        <f t="shared" si="1009"/>
        <v>p.urbanizar</v>
      </c>
      <c r="D3653" s="16" t="str">
        <f t="shared" si="1004"/>
        <v>é.operação.urbana</v>
      </c>
      <c r="E3653" s="17" t="s">
        <v>26</v>
      </c>
      <c r="F3653" s="36" t="str">
        <f t="shared" si="1016"/>
        <v>d.urbanizar</v>
      </c>
      <c r="G3653" s="41" t="s">
        <v>910</v>
      </c>
      <c r="H3653" s="20" t="s">
        <v>12846</v>
      </c>
      <c r="I3653" s="21" t="str">
        <f t="shared" si="1010"/>
        <v>null</v>
      </c>
      <c r="J3653" s="42" t="s">
        <v>0</v>
      </c>
      <c r="K3653" s="42" t="s">
        <v>0</v>
      </c>
      <c r="L3653" s="42" t="s">
        <v>0</v>
      </c>
      <c r="M3653" s="42" t="s">
        <v>0</v>
      </c>
      <c r="N3653" s="42" t="s">
        <v>0</v>
      </c>
      <c r="O3653" s="42" t="s">
        <v>0</v>
      </c>
      <c r="P3653" s="42" t="s">
        <v>0</v>
      </c>
      <c r="Q3653" s="42" t="s">
        <v>0</v>
      </c>
      <c r="R3653" s="42" t="s">
        <v>0</v>
      </c>
      <c r="S3653" s="25" t="s">
        <v>1</v>
      </c>
      <c r="T3653" s="25" t="s">
        <v>6790</v>
      </c>
      <c r="U3653" s="26" t="str">
        <f t="shared" si="1011"/>
        <v>Propriedade destinada a urbanizar: é.operação.urbana</v>
      </c>
      <c r="V3653" s="26" t="str">
        <f t="shared" si="1005"/>
        <v>Dado para urbanizar: operação.urbana -- Formatado como (rdfs:Literal or xsd:string)</v>
      </c>
      <c r="W3653" s="27" t="s">
        <v>5437</v>
      </c>
      <c r="X3653" s="28" t="s">
        <v>1336</v>
      </c>
      <c r="Y3653" s="29" t="s">
        <v>9983</v>
      </c>
      <c r="Z3653" s="30" t="str">
        <f t="shared" si="1017"/>
        <v>d.urbanizar.120</v>
      </c>
      <c r="AA3653" s="30" t="str">
        <f t="shared" si="1018"/>
        <v>Ação de urbanizar</v>
      </c>
      <c r="AB3653" s="31" t="str">
        <f t="shared" si="1013"/>
        <v>null</v>
      </c>
      <c r="AC3653" s="32" t="s">
        <v>0</v>
      </c>
      <c r="AD3653" s="31" t="str">
        <f t="shared" si="1008"/>
        <v>null</v>
      </c>
      <c r="AE3653" s="32" t="s">
        <v>0</v>
      </c>
      <c r="AF3653" s="31" t="str">
        <f t="shared" si="1006"/>
        <v>null</v>
      </c>
      <c r="AG3653" s="32" t="s">
        <v>0</v>
      </c>
      <c r="AH3653" s="31" t="str">
        <f t="shared" si="1014"/>
        <v>classe.ifc</v>
      </c>
      <c r="AI3653" s="32" t="s">
        <v>1949</v>
      </c>
      <c r="AJ3653" s="31" t="str">
        <f t="shared" si="1007"/>
        <v>null</v>
      </c>
      <c r="AK3653" s="32" t="s">
        <v>0</v>
      </c>
      <c r="AL3653" s="31" t="str">
        <f t="shared" si="1012"/>
        <v>null</v>
      </c>
      <c r="AM3653" s="33" t="s">
        <v>0</v>
      </c>
    </row>
    <row r="3654" spans="1:39" ht="6.9" customHeight="1" x14ac:dyDescent="0.4">
      <c r="A3654" s="13">
        <v>3654</v>
      </c>
      <c r="B3654" s="14" t="s">
        <v>25</v>
      </c>
      <c r="C3654" s="35" t="str">
        <f t="shared" si="1009"/>
        <v>p.urbanizar</v>
      </c>
      <c r="D3654" s="16" t="str">
        <f t="shared" si="1004"/>
        <v>é.parâmetro.de.adensamento.urbano</v>
      </c>
      <c r="E3654" s="17" t="s">
        <v>26</v>
      </c>
      <c r="F3654" s="36" t="str">
        <f t="shared" si="1016"/>
        <v>d.urbanizar</v>
      </c>
      <c r="G3654" s="37" t="s">
        <v>14843</v>
      </c>
      <c r="H3654" s="20" t="s">
        <v>34</v>
      </c>
      <c r="I3654" s="21" t="str">
        <f t="shared" si="1010"/>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11"/>
        <v>Propriedade destinada a urbanizar: é.parâmetro.de.adensamento.urbano</v>
      </c>
      <c r="V3654" s="26" t="str">
        <f t="shared" si="1005"/>
        <v>Dado para urbanizar: parâmetro.de.adensamento.urbano -- Formatado como (xsd:boolean)</v>
      </c>
      <c r="W3654" s="29" t="s">
        <v>14858</v>
      </c>
      <c r="X3654" s="28" t="s">
        <v>14873</v>
      </c>
      <c r="Y3654" s="28" t="s">
        <v>14887</v>
      </c>
      <c r="Z3654" s="30" t="str">
        <f t="shared" si="1017"/>
        <v>d.urbanizar.121</v>
      </c>
      <c r="AA3654" s="30" t="str">
        <f t="shared" si="1018"/>
        <v>Ação de urbanizar</v>
      </c>
      <c r="AB3654" s="31" t="str">
        <f t="shared" si="1013"/>
        <v>null</v>
      </c>
      <c r="AC3654" s="32" t="s">
        <v>0</v>
      </c>
      <c r="AD3654" s="31" t="str">
        <f t="shared" si="1008"/>
        <v>null</v>
      </c>
      <c r="AE3654" s="32" t="s">
        <v>0</v>
      </c>
      <c r="AF3654" s="31" t="str">
        <f t="shared" si="1006"/>
        <v>null</v>
      </c>
      <c r="AG3654" s="32" t="s">
        <v>0</v>
      </c>
      <c r="AH3654" s="31" t="str">
        <f t="shared" si="1014"/>
        <v>classe.ifc</v>
      </c>
      <c r="AI3654" s="32" t="s">
        <v>1949</v>
      </c>
      <c r="AJ3654" s="31" t="str">
        <f t="shared" si="1007"/>
        <v>null</v>
      </c>
      <c r="AK3654" s="32" t="s">
        <v>0</v>
      </c>
      <c r="AL3654" s="31" t="str">
        <f t="shared" si="1012"/>
        <v>null</v>
      </c>
      <c r="AM3654" s="33" t="s">
        <v>0</v>
      </c>
    </row>
    <row r="3655" spans="1:39" s="67" customFormat="1" ht="6.9" customHeight="1" x14ac:dyDescent="0.4">
      <c r="A3655" s="13">
        <v>3655</v>
      </c>
      <c r="B3655" s="14" t="s">
        <v>25</v>
      </c>
      <c r="C3655" s="35" t="str">
        <f t="shared" si="1009"/>
        <v>p.urbanizar</v>
      </c>
      <c r="D3655" s="16" t="str">
        <f t="shared" ref="D3655:D3718" si="1019">_xlfn.CONCAT("é.",G3655)</f>
        <v>é.percentual.de.área.verde</v>
      </c>
      <c r="E3655" s="17" t="s">
        <v>26</v>
      </c>
      <c r="F3655" s="36" t="str">
        <f t="shared" si="1016"/>
        <v>d.urbanizar</v>
      </c>
      <c r="G3655" s="37" t="s">
        <v>14846</v>
      </c>
      <c r="H3655" s="20" t="s">
        <v>34</v>
      </c>
      <c r="I3655" s="21" t="str">
        <f t="shared" si="1010"/>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11"/>
        <v>Propriedade destinada a urbanizar: é.percentual.de.área.verde</v>
      </c>
      <c r="V3655" s="26" t="str">
        <f t="shared" ref="V3655:V3718" si="1020">_xlfn.CONCAT("Dado para ",MID(F3655,FIND("d.",F3655,1)+2,100),": ",G3655, " -- Formatado como (",H3655, ")")</f>
        <v>Dado para urbanizar: percentual.de.área.verde -- Formatado como (xsd:boolean)</v>
      </c>
      <c r="W3655" s="29" t="s">
        <v>14856</v>
      </c>
      <c r="X3655" s="28" t="s">
        <v>14870</v>
      </c>
      <c r="Y3655" s="28" t="s">
        <v>14888</v>
      </c>
      <c r="Z3655" s="30" t="str">
        <f t="shared" si="1017"/>
        <v>d.urbanizar.122</v>
      </c>
      <c r="AA3655" s="30" t="str">
        <f t="shared" si="1018"/>
        <v>Ação de urbanizar</v>
      </c>
      <c r="AB3655" s="31" t="str">
        <f t="shared" si="1013"/>
        <v>null</v>
      </c>
      <c r="AC3655" s="32" t="s">
        <v>0</v>
      </c>
      <c r="AD3655" s="31" t="str">
        <f t="shared" si="1008"/>
        <v>null</v>
      </c>
      <c r="AE3655" s="32" t="s">
        <v>0</v>
      </c>
      <c r="AF3655" s="31" t="str">
        <f t="shared" ref="AF3655:AF3718" si="1021">IF(AG3655="null", "null", "método.revit")</f>
        <v>null</v>
      </c>
      <c r="AG3655" s="32" t="s">
        <v>0</v>
      </c>
      <c r="AH3655" s="31" t="str">
        <f t="shared" si="1014"/>
        <v>classe.ifc</v>
      </c>
      <c r="AI3655" s="32" t="s">
        <v>1949</v>
      </c>
      <c r="AJ3655" s="31" t="str">
        <f t="shared" ref="AJ3655:AJ3718" si="1022">IF(AK3655="null", "null", "atributo.ifc")</f>
        <v>null</v>
      </c>
      <c r="AK3655" s="32" t="s">
        <v>0</v>
      </c>
      <c r="AL3655" s="31" t="str">
        <f t="shared" si="1012"/>
        <v>null</v>
      </c>
      <c r="AM3655" s="33" t="s">
        <v>0</v>
      </c>
    </row>
    <row r="3656" spans="1:39" s="67" customFormat="1" ht="6.9" customHeight="1" x14ac:dyDescent="0.4">
      <c r="A3656" s="13">
        <v>3656</v>
      </c>
      <c r="B3656" s="14" t="s">
        <v>25</v>
      </c>
      <c r="C3656" s="35" t="str">
        <f t="shared" si="1009"/>
        <v>p.urbanizar</v>
      </c>
      <c r="D3656" s="16" t="str">
        <f t="shared" si="1019"/>
        <v>é.prisma.pv</v>
      </c>
      <c r="E3656" s="17" t="s">
        <v>26</v>
      </c>
      <c r="F3656" s="36" t="str">
        <f t="shared" si="1016"/>
        <v>d.urbanizar</v>
      </c>
      <c r="G3656" s="19" t="s">
        <v>6196</v>
      </c>
      <c r="H3656" s="36" t="s">
        <v>12846</v>
      </c>
      <c r="I3656" s="21" t="str">
        <f t="shared" si="1010"/>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11"/>
        <v>Propriedade destinada a urbanizar: é.prisma.pv</v>
      </c>
      <c r="V3656" s="26" t="str">
        <f t="shared" si="1020"/>
        <v>Dado para urbanizar: prisma.pv -- Formatado como (rdfs:Literal or xsd:string)</v>
      </c>
      <c r="W3656" s="27" t="s">
        <v>6199</v>
      </c>
      <c r="X3656" s="28" t="s">
        <v>6197</v>
      </c>
      <c r="Y3656" s="28" t="s">
        <v>9984</v>
      </c>
      <c r="Z3656" s="30" t="str">
        <f t="shared" si="1017"/>
        <v>d.urbanizar.123</v>
      </c>
      <c r="AA3656" s="30" t="str">
        <f t="shared" si="1018"/>
        <v>Ação de urbanizar</v>
      </c>
      <c r="AB3656" s="31" t="str">
        <f t="shared" si="1013"/>
        <v>null</v>
      </c>
      <c r="AC3656" s="32" t="s">
        <v>0</v>
      </c>
      <c r="AD3656" s="31" t="str">
        <f t="shared" ref="AD3656:AD3719" si="1023">IF(AE3656="null", "null", "parâmetro.revit")</f>
        <v>null</v>
      </c>
      <c r="AE3656" s="32" t="s">
        <v>0</v>
      </c>
      <c r="AF3656" s="31" t="str">
        <f t="shared" si="1021"/>
        <v>null</v>
      </c>
      <c r="AG3656" s="32" t="s">
        <v>0</v>
      </c>
      <c r="AH3656" s="31" t="str">
        <f t="shared" si="1014"/>
        <v>classe.ifc</v>
      </c>
      <c r="AI3656" s="32" t="s">
        <v>1949</v>
      </c>
      <c r="AJ3656" s="31" t="str">
        <f t="shared" si="1022"/>
        <v>null</v>
      </c>
      <c r="AK3656" s="32" t="s">
        <v>0</v>
      </c>
      <c r="AL3656" s="31" t="str">
        <f t="shared" si="1012"/>
        <v>null</v>
      </c>
      <c r="AM3656" s="33" t="s">
        <v>0</v>
      </c>
    </row>
    <row r="3657" spans="1:39" s="67" customFormat="1" ht="6.9" customHeight="1" x14ac:dyDescent="0.4">
      <c r="A3657" s="13">
        <v>3657</v>
      </c>
      <c r="B3657" s="14" t="s">
        <v>25</v>
      </c>
      <c r="C3657" s="35" t="str">
        <f t="shared" si="1009"/>
        <v>p.urbanizar</v>
      </c>
      <c r="D3657" s="16" t="str">
        <f t="shared" si="1019"/>
        <v>é.prisma.pvi</v>
      </c>
      <c r="E3657" s="17" t="s">
        <v>26</v>
      </c>
      <c r="F3657" s="36" t="str">
        <f t="shared" si="1016"/>
        <v>d.urbanizar</v>
      </c>
      <c r="G3657" s="19" t="s">
        <v>6195</v>
      </c>
      <c r="H3657" s="36" t="s">
        <v>12846</v>
      </c>
      <c r="I3657" s="21" t="str">
        <f t="shared" si="1010"/>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11"/>
        <v>Propriedade destinada a urbanizar: é.prisma.pvi</v>
      </c>
      <c r="V3657" s="26" t="str">
        <f t="shared" si="1020"/>
        <v>Dado para urbanizar: prisma.pvi -- Formatado como (rdfs:Literal or xsd:string)</v>
      </c>
      <c r="W3657" s="27" t="s">
        <v>6200</v>
      </c>
      <c r="X3657" s="28" t="s">
        <v>6198</v>
      </c>
      <c r="Y3657" s="28" t="s">
        <v>9985</v>
      </c>
      <c r="Z3657" s="30" t="str">
        <f t="shared" si="1017"/>
        <v>d.urbanizar.124</v>
      </c>
      <c r="AA3657" s="30" t="str">
        <f t="shared" si="1018"/>
        <v>Ação de urbanizar</v>
      </c>
      <c r="AB3657" s="31" t="str">
        <f t="shared" si="1013"/>
        <v>null</v>
      </c>
      <c r="AC3657" s="32" t="s">
        <v>0</v>
      </c>
      <c r="AD3657" s="31" t="str">
        <f t="shared" si="1023"/>
        <v>null</v>
      </c>
      <c r="AE3657" s="32" t="s">
        <v>0</v>
      </c>
      <c r="AF3657" s="31" t="str">
        <f t="shared" si="1021"/>
        <v>null</v>
      </c>
      <c r="AG3657" s="32" t="s">
        <v>0</v>
      </c>
      <c r="AH3657" s="31" t="str">
        <f t="shared" si="1014"/>
        <v>classe.ifc</v>
      </c>
      <c r="AI3657" s="32" t="s">
        <v>1949</v>
      </c>
      <c r="AJ3657" s="31" t="str">
        <f t="shared" si="1022"/>
        <v>null</v>
      </c>
      <c r="AK3657" s="32" t="s">
        <v>0</v>
      </c>
      <c r="AL3657" s="31" t="str">
        <f t="shared" si="1012"/>
        <v>null</v>
      </c>
      <c r="AM3657" s="33" t="s">
        <v>0</v>
      </c>
    </row>
    <row r="3658" spans="1:39" ht="6.9" customHeight="1" x14ac:dyDescent="0.4">
      <c r="A3658" s="13">
        <v>3658</v>
      </c>
      <c r="B3658" s="14" t="s">
        <v>25</v>
      </c>
      <c r="C3658" s="35" t="str">
        <f t="shared" ref="C3658:C3721" si="1024">SUBSTITUTE(F3658,"d.","p.")</f>
        <v>p.urbanizar</v>
      </c>
      <c r="D3658" s="16" t="str">
        <f t="shared" si="1019"/>
        <v>é.quem.urbaniza</v>
      </c>
      <c r="E3658" s="17" t="s">
        <v>26</v>
      </c>
      <c r="F3658" s="36" t="str">
        <f>F3656</f>
        <v>d.urbanizar</v>
      </c>
      <c r="G3658" s="41" t="s">
        <v>15289</v>
      </c>
      <c r="H3658" s="20" t="s">
        <v>12846</v>
      </c>
      <c r="I3658" s="21" t="str">
        <f t="shared" ref="I3658:I3721" si="1025">IF(OR(J3658="Functional",K3658="InverseFunctional"),"Functional","null")</f>
        <v>null</v>
      </c>
      <c r="J3658" s="42" t="s">
        <v>0</v>
      </c>
      <c r="K3658" s="42" t="s">
        <v>0</v>
      </c>
      <c r="L3658" s="42" t="s">
        <v>0</v>
      </c>
      <c r="M3658" s="42" t="s">
        <v>0</v>
      </c>
      <c r="N3658" s="22" t="s">
        <v>0</v>
      </c>
      <c r="O3658" s="42" t="s">
        <v>0</v>
      </c>
      <c r="P3658" s="42" t="s">
        <v>0</v>
      </c>
      <c r="Q3658" s="42" t="s">
        <v>0</v>
      </c>
      <c r="R3658" s="42" t="s">
        <v>0</v>
      </c>
      <c r="S3658" s="25" t="s">
        <v>1</v>
      </c>
      <c r="T3658" s="25" t="s">
        <v>6790</v>
      </c>
      <c r="U3658" s="26" t="str">
        <f t="shared" ref="U3658:U3721" si="1026">_xlfn.CONCAT("Propriedade destinada a ",MID(C3658,FIND("p.",C3658,1)+2,100),": ",D3658)</f>
        <v>Propriedade destinada a urbanizar: é.quem.urbaniza</v>
      </c>
      <c r="V3658" s="26" t="str">
        <f t="shared" si="1020"/>
        <v>Dado para urbanizar: quem.urbaniza -- Formatado como (rdfs:Literal or xsd:string)</v>
      </c>
      <c r="W3658" s="27" t="s">
        <v>15291</v>
      </c>
      <c r="X3658" s="28" t="s">
        <v>15421</v>
      </c>
      <c r="Y3658" s="28" t="s">
        <v>15294</v>
      </c>
      <c r="Z3658" s="30" t="str">
        <f t="shared" si="1017"/>
        <v>d.urbanizar.125</v>
      </c>
      <c r="AA3658" s="30" t="str">
        <f t="shared" si="1018"/>
        <v>Ação de urbanizar</v>
      </c>
      <c r="AB3658" s="31" t="str">
        <f t="shared" si="1013"/>
        <v>null</v>
      </c>
      <c r="AC3658" s="32" t="s">
        <v>0</v>
      </c>
      <c r="AD3658" s="31" t="str">
        <f t="shared" si="1023"/>
        <v>null</v>
      </c>
      <c r="AE3658" s="32" t="s">
        <v>0</v>
      </c>
      <c r="AF3658" s="31" t="str">
        <f t="shared" si="1021"/>
        <v>null</v>
      </c>
      <c r="AG3658" s="32" t="s">
        <v>0</v>
      </c>
      <c r="AH3658" s="31" t="str">
        <f t="shared" si="1014"/>
        <v>null</v>
      </c>
      <c r="AI3658" s="32" t="s">
        <v>0</v>
      </c>
      <c r="AJ3658" s="31" t="str">
        <f t="shared" si="1022"/>
        <v>null</v>
      </c>
      <c r="AK3658" s="32" t="s">
        <v>0</v>
      </c>
      <c r="AL3658" s="31" t="str">
        <f t="shared" ref="AL3658:AL3721" si="1027">IF(AM3658="null",
    "null",
    IF(OR(ISNUMBER(FIND("ids:",AM3658)), ISNUMBER(FIND("xs:",AM3658))),
        "sintaxe.ids",
        IF(ISNUMBER(FIND("[",AM3658)),
            "código.abnt",
            ""
        )
    )
)</f>
        <v>null</v>
      </c>
      <c r="AM3658" s="33" t="s">
        <v>0</v>
      </c>
    </row>
    <row r="3659" spans="1:39" ht="6.9" customHeight="1" x14ac:dyDescent="0.4">
      <c r="A3659" s="13">
        <v>3659</v>
      </c>
      <c r="B3659" s="14" t="s">
        <v>25</v>
      </c>
      <c r="C3659" s="35" t="str">
        <f t="shared" si="1024"/>
        <v>p.urbanizar</v>
      </c>
      <c r="D3659" s="16" t="str">
        <f t="shared" si="1019"/>
        <v>é.quem.urbanizou</v>
      </c>
      <c r="E3659" s="17" t="s">
        <v>26</v>
      </c>
      <c r="F3659" s="36" t="str">
        <f>F3657</f>
        <v>d.urbanizar</v>
      </c>
      <c r="G3659" s="41" t="s">
        <v>15290</v>
      </c>
      <c r="H3659" s="20" t="s">
        <v>12846</v>
      </c>
      <c r="I3659" s="21" t="str">
        <f t="shared" si="1025"/>
        <v>null</v>
      </c>
      <c r="J3659" s="42" t="s">
        <v>0</v>
      </c>
      <c r="K3659" s="42" t="s">
        <v>0</v>
      </c>
      <c r="L3659" s="42" t="s">
        <v>0</v>
      </c>
      <c r="M3659" s="42" t="s">
        <v>0</v>
      </c>
      <c r="N3659" s="22" t="s">
        <v>0</v>
      </c>
      <c r="O3659" s="42" t="s">
        <v>0</v>
      </c>
      <c r="P3659" s="42" t="s">
        <v>0</v>
      </c>
      <c r="Q3659" s="42" t="s">
        <v>0</v>
      </c>
      <c r="R3659" s="42" t="s">
        <v>0</v>
      </c>
      <c r="S3659" s="25" t="s">
        <v>1</v>
      </c>
      <c r="T3659" s="25" t="s">
        <v>6790</v>
      </c>
      <c r="U3659" s="26" t="str">
        <f t="shared" si="1026"/>
        <v>Propriedade destinada a urbanizar: é.quem.urbanizou</v>
      </c>
      <c r="V3659" s="26" t="str">
        <f t="shared" si="1020"/>
        <v>Dado para urbanizar: quem.urbanizou -- Formatado como (rdfs:Literal or xsd:string)</v>
      </c>
      <c r="W3659" s="27" t="s">
        <v>15292</v>
      </c>
      <c r="X3659" s="28" t="s">
        <v>15422</v>
      </c>
      <c r="Y3659" s="28" t="s">
        <v>15293</v>
      </c>
      <c r="Z3659" s="30" t="str">
        <f t="shared" si="1017"/>
        <v>d.urbanizar.126</v>
      </c>
      <c r="AA3659" s="30" t="str">
        <f t="shared" si="1018"/>
        <v>Ação de urbanizar</v>
      </c>
      <c r="AB3659" s="31" t="str">
        <f t="shared" si="1013"/>
        <v>null</v>
      </c>
      <c r="AC3659" s="32" t="s">
        <v>0</v>
      </c>
      <c r="AD3659" s="31" t="str">
        <f t="shared" si="1023"/>
        <v>null</v>
      </c>
      <c r="AE3659" s="32" t="s">
        <v>0</v>
      </c>
      <c r="AF3659" s="31" t="str">
        <f t="shared" si="1021"/>
        <v>null</v>
      </c>
      <c r="AG3659" s="32" t="s">
        <v>0</v>
      </c>
      <c r="AH3659" s="31" t="str">
        <f t="shared" si="1014"/>
        <v>null</v>
      </c>
      <c r="AI3659" s="32" t="s">
        <v>0</v>
      </c>
      <c r="AJ3659" s="31" t="str">
        <f t="shared" si="1022"/>
        <v>null</v>
      </c>
      <c r="AK3659" s="32" t="s">
        <v>0</v>
      </c>
      <c r="AL3659" s="31" t="str">
        <f t="shared" si="1027"/>
        <v>null</v>
      </c>
      <c r="AM3659" s="33" t="s">
        <v>0</v>
      </c>
    </row>
    <row r="3660" spans="1:39" s="67" customFormat="1" ht="6.9" customHeight="1" x14ac:dyDescent="0.4">
      <c r="A3660" s="13">
        <v>3660</v>
      </c>
      <c r="B3660" s="14" t="s">
        <v>25</v>
      </c>
      <c r="C3660" s="35" t="str">
        <f t="shared" si="1024"/>
        <v>p.urbanizar</v>
      </c>
      <c r="D3660" s="16" t="str">
        <f t="shared" si="1019"/>
        <v>é.recuo.frontal</v>
      </c>
      <c r="E3660" s="17" t="s">
        <v>26</v>
      </c>
      <c r="F3660" s="36" t="str">
        <f>F3657</f>
        <v>d.urbanizar</v>
      </c>
      <c r="G3660" s="37" t="s">
        <v>911</v>
      </c>
      <c r="H3660" s="20" t="s">
        <v>34</v>
      </c>
      <c r="I3660" s="21" t="str">
        <f t="shared" si="1025"/>
        <v>null</v>
      </c>
      <c r="J3660" s="22" t="s">
        <v>0</v>
      </c>
      <c r="K3660" s="22" t="s">
        <v>0</v>
      </c>
      <c r="L3660" s="22" t="s">
        <v>0</v>
      </c>
      <c r="M3660" s="22" t="s">
        <v>0</v>
      </c>
      <c r="N3660" s="22" t="s">
        <v>0</v>
      </c>
      <c r="O3660" s="22" t="s">
        <v>0</v>
      </c>
      <c r="P3660" s="22" t="s">
        <v>0</v>
      </c>
      <c r="Q3660" s="22" t="s">
        <v>0</v>
      </c>
      <c r="R3660" s="42" t="s">
        <v>0</v>
      </c>
      <c r="S3660" s="25" t="s">
        <v>1</v>
      </c>
      <c r="T3660" s="25" t="s">
        <v>6790</v>
      </c>
      <c r="U3660" s="26" t="str">
        <f t="shared" si="1026"/>
        <v>Propriedade destinada a urbanizar: é.recuo.frontal</v>
      </c>
      <c r="V3660" s="26" t="str">
        <f t="shared" si="1020"/>
        <v>Dado para urbanizar: recuo.frontal -- Formatado como (xsd:boolean)</v>
      </c>
      <c r="W3660" s="29" t="s">
        <v>14850</v>
      </c>
      <c r="X3660" s="28" t="s">
        <v>14865</v>
      </c>
      <c r="Y3660" s="28" t="s">
        <v>14889</v>
      </c>
      <c r="Z3660" s="30" t="str">
        <f t="shared" si="1017"/>
        <v>d.urbanizar.127</v>
      </c>
      <c r="AA3660" s="30" t="str">
        <f t="shared" si="1018"/>
        <v>Ação de urbanizar</v>
      </c>
      <c r="AB3660" s="31" t="str">
        <f t="shared" si="1013"/>
        <v>null</v>
      </c>
      <c r="AC3660" s="32" t="s">
        <v>0</v>
      </c>
      <c r="AD3660" s="31" t="str">
        <f t="shared" si="1023"/>
        <v>null</v>
      </c>
      <c r="AE3660" s="32" t="s">
        <v>0</v>
      </c>
      <c r="AF3660" s="31" t="str">
        <f t="shared" si="1021"/>
        <v>null</v>
      </c>
      <c r="AG3660" s="32" t="s">
        <v>0</v>
      </c>
      <c r="AH3660" s="31" t="str">
        <f t="shared" si="1014"/>
        <v>classe.ifc</v>
      </c>
      <c r="AI3660" s="32" t="s">
        <v>1949</v>
      </c>
      <c r="AJ3660" s="31" t="str">
        <f t="shared" si="1022"/>
        <v>null</v>
      </c>
      <c r="AK3660" s="32" t="s">
        <v>0</v>
      </c>
      <c r="AL3660" s="31" t="str">
        <f t="shared" si="1027"/>
        <v>null</v>
      </c>
      <c r="AM3660" s="33" t="s">
        <v>0</v>
      </c>
    </row>
    <row r="3661" spans="1:39" s="67" customFormat="1" ht="6.9" customHeight="1" x14ac:dyDescent="0.4">
      <c r="A3661" s="13">
        <v>3661</v>
      </c>
      <c r="B3661" s="14" t="s">
        <v>25</v>
      </c>
      <c r="C3661" s="35" t="str">
        <f t="shared" si="1024"/>
        <v>p.urbanizar</v>
      </c>
      <c r="D3661" s="16" t="str">
        <f t="shared" si="1019"/>
        <v>é.região.administrativa</v>
      </c>
      <c r="E3661" s="17" t="s">
        <v>26</v>
      </c>
      <c r="F3661" s="36" t="str">
        <f t="shared" ref="F3661:F3684" si="1028">F3660</f>
        <v>d.urbanizar</v>
      </c>
      <c r="G3661" s="41" t="s">
        <v>912</v>
      </c>
      <c r="H3661" s="20" t="s">
        <v>12846</v>
      </c>
      <c r="I3661" s="21" t="str">
        <f t="shared" si="1025"/>
        <v>Functional</v>
      </c>
      <c r="J3661" s="42" t="s">
        <v>27</v>
      </c>
      <c r="K3661" s="42" t="s">
        <v>0</v>
      </c>
      <c r="L3661" s="42" t="s">
        <v>0</v>
      </c>
      <c r="M3661" s="42" t="s">
        <v>0</v>
      </c>
      <c r="N3661" s="22" t="s">
        <v>0</v>
      </c>
      <c r="O3661" s="42" t="s">
        <v>0</v>
      </c>
      <c r="P3661" s="42" t="s">
        <v>0</v>
      </c>
      <c r="Q3661" s="42" t="s">
        <v>0</v>
      </c>
      <c r="R3661" s="42" t="s">
        <v>0</v>
      </c>
      <c r="S3661" s="25" t="s">
        <v>1</v>
      </c>
      <c r="T3661" s="25" t="s">
        <v>6790</v>
      </c>
      <c r="U3661" s="26" t="str">
        <f t="shared" si="1026"/>
        <v>Propriedade destinada a urbanizar: é.região.administrativa</v>
      </c>
      <c r="V3661" s="26" t="str">
        <f t="shared" si="1020"/>
        <v>Dado para urbanizar: região.administrativa -- Formatado como (rdfs:Literal or xsd:string)</v>
      </c>
      <c r="W3661" s="27" t="s">
        <v>5438</v>
      </c>
      <c r="X3661" s="28" t="s">
        <v>5698</v>
      </c>
      <c r="Y3661" s="29" t="s">
        <v>9986</v>
      </c>
      <c r="Z3661" s="30" t="str">
        <f t="shared" si="1017"/>
        <v>d.urbanizar.128</v>
      </c>
      <c r="AA3661" s="30" t="str">
        <f t="shared" si="1018"/>
        <v>Ação de urbanizar</v>
      </c>
      <c r="AB3661" s="31" t="str">
        <f t="shared" si="1013"/>
        <v>null</v>
      </c>
      <c r="AC3661" s="32" t="s">
        <v>0</v>
      </c>
      <c r="AD3661" s="31" t="str">
        <f t="shared" si="1023"/>
        <v>null</v>
      </c>
      <c r="AE3661" s="32" t="s">
        <v>0</v>
      </c>
      <c r="AF3661" s="31" t="str">
        <f t="shared" si="1021"/>
        <v>null</v>
      </c>
      <c r="AG3661" s="32" t="s">
        <v>0</v>
      </c>
      <c r="AH3661" s="31" t="str">
        <f t="shared" si="1014"/>
        <v>classe.ifc</v>
      </c>
      <c r="AI3661" s="32" t="s">
        <v>1949</v>
      </c>
      <c r="AJ3661" s="31" t="str">
        <f t="shared" si="1022"/>
        <v>null</v>
      </c>
      <c r="AK3661" s="32" t="s">
        <v>0</v>
      </c>
      <c r="AL3661" s="31" t="str">
        <f t="shared" si="1027"/>
        <v>código.abnt</v>
      </c>
      <c r="AM3661" s="33" t="s">
        <v>1769</v>
      </c>
    </row>
    <row r="3662" spans="1:39" s="67" customFormat="1" ht="6.9" customHeight="1" x14ac:dyDescent="0.4">
      <c r="A3662" s="13">
        <v>3662</v>
      </c>
      <c r="B3662" s="14" t="s">
        <v>25</v>
      </c>
      <c r="C3662" s="35" t="str">
        <f t="shared" si="1024"/>
        <v>p.urbanizar</v>
      </c>
      <c r="D3662" s="16" t="str">
        <f t="shared" si="1019"/>
        <v>é.rua.alameda</v>
      </c>
      <c r="E3662" s="17" t="s">
        <v>26</v>
      </c>
      <c r="F3662" s="36" t="str">
        <f t="shared" si="1028"/>
        <v>d.urbanizar</v>
      </c>
      <c r="G3662" s="37" t="s">
        <v>15032</v>
      </c>
      <c r="H3662" s="36" t="s">
        <v>12846</v>
      </c>
      <c r="I3662" s="21" t="str">
        <f t="shared" si="1025"/>
        <v>null</v>
      </c>
      <c r="J3662" s="22" t="s">
        <v>0</v>
      </c>
      <c r="K3662" s="22" t="s">
        <v>0</v>
      </c>
      <c r="L3662" s="22" t="s">
        <v>0</v>
      </c>
      <c r="M3662" s="22" t="s">
        <v>0</v>
      </c>
      <c r="N3662" s="22" t="s">
        <v>0</v>
      </c>
      <c r="O3662" s="22" t="s">
        <v>0</v>
      </c>
      <c r="P3662" s="22" t="s">
        <v>0</v>
      </c>
      <c r="Q3662" s="22" t="s">
        <v>0</v>
      </c>
      <c r="R3662" s="42" t="s">
        <v>0</v>
      </c>
      <c r="S3662" s="25" t="s">
        <v>1</v>
      </c>
      <c r="T3662" s="25" t="s">
        <v>6790</v>
      </c>
      <c r="U3662" s="26" t="str">
        <f t="shared" si="1026"/>
        <v>Propriedade destinada a urbanizar: é.rua.alameda</v>
      </c>
      <c r="V3662" s="26" t="str">
        <f t="shared" si="1020"/>
        <v>Dado para urbanizar: rua.alameda -- Formatado como (rdfs:Literal or xsd:string)</v>
      </c>
      <c r="W3662" s="29" t="s">
        <v>15044</v>
      </c>
      <c r="X3662" s="28" t="s">
        <v>15078</v>
      </c>
      <c r="Y3662" s="28" t="s">
        <v>15062</v>
      </c>
      <c r="Z3662" s="30" t="str">
        <f t="shared" si="1017"/>
        <v>d.urbanizar.129</v>
      </c>
      <c r="AA3662" s="30" t="str">
        <f t="shared" si="1018"/>
        <v>Ação de urbanizar</v>
      </c>
      <c r="AB3662" s="31" t="str">
        <f t="shared" si="1013"/>
        <v>categoria.revit</v>
      </c>
      <c r="AC3662" s="32" t="s">
        <v>2005</v>
      </c>
      <c r="AD3662" s="31" t="str">
        <f t="shared" si="1023"/>
        <v>null</v>
      </c>
      <c r="AE3662" s="32" t="s">
        <v>0</v>
      </c>
      <c r="AF3662" s="31" t="str">
        <f t="shared" si="1021"/>
        <v>null</v>
      </c>
      <c r="AG3662" s="32" t="s">
        <v>0</v>
      </c>
      <c r="AH3662" s="31" t="str">
        <f t="shared" si="1014"/>
        <v>classe.ifc</v>
      </c>
      <c r="AI3662" s="32" t="s">
        <v>15190</v>
      </c>
      <c r="AJ3662" s="31" t="str">
        <f t="shared" si="1022"/>
        <v>null</v>
      </c>
      <c r="AK3662" s="32" t="s">
        <v>0</v>
      </c>
      <c r="AL3662" s="31" t="str">
        <f t="shared" si="1027"/>
        <v>código.abnt</v>
      </c>
      <c r="AM3662" s="33" t="s">
        <v>15095</v>
      </c>
    </row>
    <row r="3663" spans="1:39" s="67" customFormat="1" ht="6.9" customHeight="1" x14ac:dyDescent="0.4">
      <c r="A3663" s="13">
        <v>3663</v>
      </c>
      <c r="B3663" s="14" t="s">
        <v>25</v>
      </c>
      <c r="C3663" s="35" t="str">
        <f t="shared" si="1024"/>
        <v>p.urbanizar</v>
      </c>
      <c r="D3663" s="16" t="str">
        <f t="shared" si="1019"/>
        <v>é.rua.arterial</v>
      </c>
      <c r="E3663" s="17" t="s">
        <v>26</v>
      </c>
      <c r="F3663" s="36" t="str">
        <f t="shared" si="1028"/>
        <v>d.urbanizar</v>
      </c>
      <c r="G3663" s="37" t="s">
        <v>15102</v>
      </c>
      <c r="H3663" s="36" t="s">
        <v>12846</v>
      </c>
      <c r="I3663" s="21" t="str">
        <f t="shared" si="1025"/>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26"/>
        <v>Propriedade destinada a urbanizar: é.rua.arterial</v>
      </c>
      <c r="V3663" s="26" t="str">
        <f t="shared" si="1020"/>
        <v>Dado para urbanizar: rua.arterial -- Formatado como (rdfs:Literal or xsd:string)</v>
      </c>
      <c r="W3663" s="29" t="s">
        <v>15052</v>
      </c>
      <c r="X3663" s="28" t="s">
        <v>15090</v>
      </c>
      <c r="Y3663" s="28" t="s">
        <v>15073</v>
      </c>
      <c r="Z3663" s="30" t="str">
        <f t="shared" si="1017"/>
        <v>d.urbanizar.130</v>
      </c>
      <c r="AA3663" s="30" t="str">
        <f t="shared" si="1018"/>
        <v>Ação de urbanizar</v>
      </c>
      <c r="AB3663" s="31" t="str">
        <f t="shared" si="1013"/>
        <v>categoria.revit</v>
      </c>
      <c r="AC3663" s="32" t="s">
        <v>2005</v>
      </c>
      <c r="AD3663" s="31" t="str">
        <f t="shared" si="1023"/>
        <v>null</v>
      </c>
      <c r="AE3663" s="32" t="s">
        <v>0</v>
      </c>
      <c r="AF3663" s="31" t="str">
        <f t="shared" si="1021"/>
        <v>null</v>
      </c>
      <c r="AG3663" s="32" t="s">
        <v>0</v>
      </c>
      <c r="AH3663" s="31" t="str">
        <f t="shared" si="1014"/>
        <v>classe.ifc</v>
      </c>
      <c r="AI3663" s="32" t="s">
        <v>15190</v>
      </c>
      <c r="AJ3663" s="31" t="str">
        <f t="shared" si="1022"/>
        <v>null</v>
      </c>
      <c r="AK3663" s="32" t="s">
        <v>0</v>
      </c>
      <c r="AL3663" s="31" t="str">
        <f t="shared" si="1027"/>
        <v>código.abnt</v>
      </c>
      <c r="AM3663" s="33" t="s">
        <v>15096</v>
      </c>
    </row>
    <row r="3664" spans="1:39" s="67" customFormat="1" ht="6.9" customHeight="1" x14ac:dyDescent="0.4">
      <c r="A3664" s="13">
        <v>3664</v>
      </c>
      <c r="B3664" s="14" t="s">
        <v>25</v>
      </c>
      <c r="C3664" s="35" t="str">
        <f t="shared" si="1024"/>
        <v>p.urbanizar</v>
      </c>
      <c r="D3664" s="16" t="str">
        <f t="shared" si="1019"/>
        <v>é.rua.boulevard</v>
      </c>
      <c r="E3664" s="17" t="s">
        <v>26</v>
      </c>
      <c r="F3664" s="36" t="str">
        <f t="shared" si="1028"/>
        <v>d.urbanizar</v>
      </c>
      <c r="G3664" s="37" t="s">
        <v>15031</v>
      </c>
      <c r="H3664" s="36" t="s">
        <v>12846</v>
      </c>
      <c r="I3664" s="21" t="str">
        <f t="shared" si="1025"/>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26"/>
        <v>Propriedade destinada a urbanizar: é.rua.boulevard</v>
      </c>
      <c r="V3664" s="26" t="str">
        <f t="shared" si="1020"/>
        <v>Dado para urbanizar: rua.boulevard -- Formatado como (rdfs:Literal or xsd:string)</v>
      </c>
      <c r="W3664" s="29" t="s">
        <v>15043</v>
      </c>
      <c r="X3664" s="28" t="s">
        <v>15077</v>
      </c>
      <c r="Y3664" s="28" t="s">
        <v>15061</v>
      </c>
      <c r="Z3664" s="30" t="str">
        <f t="shared" si="1017"/>
        <v>d.urbanizar.131</v>
      </c>
      <c r="AA3664" s="30" t="str">
        <f t="shared" si="1018"/>
        <v>Ação de urbanizar</v>
      </c>
      <c r="AB3664" s="31" t="str">
        <f t="shared" si="1013"/>
        <v>categoria.revit</v>
      </c>
      <c r="AC3664" s="32" t="s">
        <v>2005</v>
      </c>
      <c r="AD3664" s="31" t="str">
        <f t="shared" si="1023"/>
        <v>null</v>
      </c>
      <c r="AE3664" s="32" t="s">
        <v>0</v>
      </c>
      <c r="AF3664" s="31" t="str">
        <f t="shared" si="1021"/>
        <v>null</v>
      </c>
      <c r="AG3664" s="32" t="s">
        <v>0</v>
      </c>
      <c r="AH3664" s="31" t="str">
        <f t="shared" si="1014"/>
        <v>classe.ifc</v>
      </c>
      <c r="AI3664" s="32" t="s">
        <v>15190</v>
      </c>
      <c r="AJ3664" s="31" t="str">
        <f t="shared" si="1022"/>
        <v>null</v>
      </c>
      <c r="AK3664" s="32" t="s">
        <v>0</v>
      </c>
      <c r="AL3664" s="31" t="str">
        <f t="shared" si="1027"/>
        <v>código.abnt</v>
      </c>
      <c r="AM3664" s="33" t="s">
        <v>15095</v>
      </c>
    </row>
    <row r="3665" spans="1:39" s="67" customFormat="1" ht="6.9" customHeight="1" x14ac:dyDescent="0.4">
      <c r="A3665" s="13">
        <v>3665</v>
      </c>
      <c r="B3665" s="14" t="s">
        <v>25</v>
      </c>
      <c r="C3665" s="35" t="str">
        <f t="shared" si="1024"/>
        <v>p.urbanizar</v>
      </c>
      <c r="D3665" s="16" t="str">
        <f t="shared" si="1019"/>
        <v>é.rua.calma</v>
      </c>
      <c r="E3665" s="17" t="s">
        <v>26</v>
      </c>
      <c r="F3665" s="36" t="str">
        <f t="shared" si="1028"/>
        <v>d.urbanizar</v>
      </c>
      <c r="G3665" s="62" t="s">
        <v>15092</v>
      </c>
      <c r="H3665" s="20" t="s">
        <v>12846</v>
      </c>
      <c r="I3665" s="21" t="str">
        <f t="shared" si="1025"/>
        <v>null</v>
      </c>
      <c r="J3665" s="22" t="s">
        <v>0</v>
      </c>
      <c r="K3665" s="22" t="s">
        <v>0</v>
      </c>
      <c r="L3665" s="22" t="s">
        <v>0</v>
      </c>
      <c r="M3665" s="22" t="s">
        <v>0</v>
      </c>
      <c r="N3665" s="22" t="s">
        <v>0</v>
      </c>
      <c r="O3665" s="22" t="s">
        <v>0</v>
      </c>
      <c r="P3665" s="22" t="s">
        <v>0</v>
      </c>
      <c r="Q3665" s="22" t="s">
        <v>0</v>
      </c>
      <c r="R3665" s="42" t="s">
        <v>0</v>
      </c>
      <c r="S3665" s="25" t="s">
        <v>1</v>
      </c>
      <c r="T3665" s="25" t="s">
        <v>6790</v>
      </c>
      <c r="U3665" s="26" t="str">
        <f t="shared" si="1026"/>
        <v>Propriedade destinada a urbanizar: é.rua.calma</v>
      </c>
      <c r="V3665" s="26" t="str">
        <f t="shared" si="1020"/>
        <v>Dado para urbanizar: rua.calma -- Formatado como (rdfs:Literal or xsd:string)</v>
      </c>
      <c r="W3665" s="29" t="s">
        <v>15048</v>
      </c>
      <c r="X3665" s="28" t="s">
        <v>15082</v>
      </c>
      <c r="Y3665" s="28" t="s">
        <v>15065</v>
      </c>
      <c r="Z3665" s="30" t="str">
        <f t="shared" si="1017"/>
        <v>d.urbanizar.132</v>
      </c>
      <c r="AA3665" s="30" t="str">
        <f t="shared" si="1018"/>
        <v>Ação de urbanizar</v>
      </c>
      <c r="AB3665" s="31" t="str">
        <f t="shared" si="1013"/>
        <v>categoria.revit</v>
      </c>
      <c r="AC3665" s="32" t="s">
        <v>2005</v>
      </c>
      <c r="AD3665" s="31" t="str">
        <f t="shared" si="1023"/>
        <v>null</v>
      </c>
      <c r="AE3665" s="32" t="s">
        <v>0</v>
      </c>
      <c r="AF3665" s="31" t="str">
        <f t="shared" si="1021"/>
        <v>null</v>
      </c>
      <c r="AG3665" s="32" t="s">
        <v>0</v>
      </c>
      <c r="AH3665" s="31" t="str">
        <f t="shared" si="1014"/>
        <v>classe.ifc</v>
      </c>
      <c r="AI3665" s="32" t="s">
        <v>15190</v>
      </c>
      <c r="AJ3665" s="31" t="str">
        <f t="shared" si="1022"/>
        <v>null</v>
      </c>
      <c r="AK3665" s="32" t="s">
        <v>0</v>
      </c>
      <c r="AL3665" s="31" t="str">
        <f t="shared" si="1027"/>
        <v>código.abnt</v>
      </c>
      <c r="AM3665" s="33" t="s">
        <v>15095</v>
      </c>
    </row>
    <row r="3666" spans="1:39" s="67" customFormat="1" ht="6.9" customHeight="1" x14ac:dyDescent="0.4">
      <c r="A3666" s="13">
        <v>3666</v>
      </c>
      <c r="B3666" s="14" t="s">
        <v>25</v>
      </c>
      <c r="C3666" s="35" t="str">
        <f t="shared" si="1024"/>
        <v>p.urbanizar</v>
      </c>
      <c r="D3666" s="16" t="str">
        <f t="shared" si="1019"/>
        <v>é.rua.cenográfica</v>
      </c>
      <c r="E3666" s="17" t="s">
        <v>26</v>
      </c>
      <c r="F3666" s="36" t="str">
        <f t="shared" si="1028"/>
        <v>d.urbanizar</v>
      </c>
      <c r="G3666" s="37" t="s">
        <v>15040</v>
      </c>
      <c r="H3666" s="36" t="s">
        <v>12846</v>
      </c>
      <c r="I3666" s="21" t="str">
        <f t="shared" si="1025"/>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26"/>
        <v>Propriedade destinada a urbanizar: é.rua.cenográfica</v>
      </c>
      <c r="V3666" s="26" t="str">
        <f t="shared" si="1020"/>
        <v>Dado para urbanizar: rua.cenográfica -- Formatado como (rdfs:Literal or xsd:string)</v>
      </c>
      <c r="W3666" s="29" t="s">
        <v>15053</v>
      </c>
      <c r="X3666" s="28" t="s">
        <v>15084</v>
      </c>
      <c r="Y3666" s="28" t="s">
        <v>15067</v>
      </c>
      <c r="Z3666" s="30" t="str">
        <f t="shared" si="1017"/>
        <v>d.urbanizar.133</v>
      </c>
      <c r="AA3666" s="30" t="str">
        <f t="shared" si="1018"/>
        <v>Ação de urbanizar</v>
      </c>
      <c r="AB3666" s="31" t="str">
        <f t="shared" si="1013"/>
        <v>categoria.revit</v>
      </c>
      <c r="AC3666" s="32" t="s">
        <v>2005</v>
      </c>
      <c r="AD3666" s="31" t="str">
        <f t="shared" si="1023"/>
        <v>null</v>
      </c>
      <c r="AE3666" s="32" t="s">
        <v>0</v>
      </c>
      <c r="AF3666" s="31" t="str">
        <f t="shared" si="1021"/>
        <v>null</v>
      </c>
      <c r="AG3666" s="32" t="s">
        <v>0</v>
      </c>
      <c r="AH3666" s="31" t="str">
        <f t="shared" si="1014"/>
        <v>classe.ifc</v>
      </c>
      <c r="AI3666" s="32" t="s">
        <v>15190</v>
      </c>
      <c r="AJ3666" s="31" t="str">
        <f t="shared" si="1022"/>
        <v>null</v>
      </c>
      <c r="AK3666" s="32" t="s">
        <v>0</v>
      </c>
      <c r="AL3666" s="31" t="str">
        <f t="shared" si="1027"/>
        <v>código.abnt</v>
      </c>
      <c r="AM3666" s="33" t="s">
        <v>15095</v>
      </c>
    </row>
    <row r="3667" spans="1:39" s="67" customFormat="1" ht="6.9" customHeight="1" x14ac:dyDescent="0.4">
      <c r="A3667" s="13">
        <v>3667</v>
      </c>
      <c r="B3667" s="14" t="s">
        <v>25</v>
      </c>
      <c r="C3667" s="35" t="str">
        <f t="shared" si="1024"/>
        <v>p.urbanizar</v>
      </c>
      <c r="D3667" s="16" t="str">
        <f t="shared" si="1019"/>
        <v>é.rua.coletora</v>
      </c>
      <c r="E3667" s="17" t="s">
        <v>26</v>
      </c>
      <c r="F3667" s="36" t="str">
        <f t="shared" si="1028"/>
        <v>d.urbanizar</v>
      </c>
      <c r="G3667" s="37" t="s">
        <v>15103</v>
      </c>
      <c r="H3667" s="36" t="s">
        <v>12846</v>
      </c>
      <c r="I3667" s="21" t="str">
        <f t="shared" si="1025"/>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26"/>
        <v>Propriedade destinada a urbanizar: é.rua.coletora</v>
      </c>
      <c r="V3667" s="26" t="str">
        <f t="shared" si="1020"/>
        <v>Dado para urbanizar: rua.coletora -- Formatado como (rdfs:Literal or xsd:string)</v>
      </c>
      <c r="W3667" s="29" t="s">
        <v>15050</v>
      </c>
      <c r="X3667" s="28" t="s">
        <v>15088</v>
      </c>
      <c r="Y3667" s="28" t="s">
        <v>15071</v>
      </c>
      <c r="Z3667" s="30" t="str">
        <f t="shared" si="1017"/>
        <v>d.urbanizar.134</v>
      </c>
      <c r="AA3667" s="30" t="str">
        <f t="shared" si="1018"/>
        <v>Ação de urbanizar</v>
      </c>
      <c r="AB3667" s="31" t="str">
        <f t="shared" si="1013"/>
        <v>categoria.revit</v>
      </c>
      <c r="AC3667" s="32" t="s">
        <v>2005</v>
      </c>
      <c r="AD3667" s="31" t="str">
        <f t="shared" si="1023"/>
        <v>null</v>
      </c>
      <c r="AE3667" s="32" t="s">
        <v>0</v>
      </c>
      <c r="AF3667" s="31" t="str">
        <f t="shared" si="1021"/>
        <v>null</v>
      </c>
      <c r="AG3667" s="32" t="s">
        <v>0</v>
      </c>
      <c r="AH3667" s="31" t="str">
        <f t="shared" si="1014"/>
        <v>classe.ifc</v>
      </c>
      <c r="AI3667" s="32" t="s">
        <v>15190</v>
      </c>
      <c r="AJ3667" s="31" t="str">
        <f t="shared" si="1022"/>
        <v>null</v>
      </c>
      <c r="AK3667" s="32" t="s">
        <v>0</v>
      </c>
      <c r="AL3667" s="31" t="str">
        <f t="shared" si="1027"/>
        <v>código.abnt</v>
      </c>
      <c r="AM3667" s="33" t="s">
        <v>15097</v>
      </c>
    </row>
    <row r="3668" spans="1:39" s="67" customFormat="1" ht="6.9" customHeight="1" x14ac:dyDescent="0.4">
      <c r="A3668" s="13">
        <v>3668</v>
      </c>
      <c r="B3668" s="14" t="s">
        <v>25</v>
      </c>
      <c r="C3668" s="35" t="str">
        <f t="shared" si="1024"/>
        <v>p.urbanizar</v>
      </c>
      <c r="D3668" s="16" t="str">
        <f t="shared" si="1019"/>
        <v>é.rua.comercial</v>
      </c>
      <c r="E3668" s="17" t="s">
        <v>26</v>
      </c>
      <c r="F3668" s="36" t="str">
        <f t="shared" si="1028"/>
        <v>d.urbanizar</v>
      </c>
      <c r="G3668" s="37" t="s">
        <v>15036</v>
      </c>
      <c r="H3668" s="36" t="s">
        <v>12846</v>
      </c>
      <c r="I3668" s="21" t="str">
        <f t="shared" si="1025"/>
        <v>null</v>
      </c>
      <c r="J3668" s="22" t="s">
        <v>0</v>
      </c>
      <c r="K3668" s="22" t="s">
        <v>0</v>
      </c>
      <c r="L3668" s="22" t="s">
        <v>0</v>
      </c>
      <c r="M3668" s="22" t="s">
        <v>0</v>
      </c>
      <c r="N3668" s="22" t="s">
        <v>0</v>
      </c>
      <c r="O3668" s="22" t="s">
        <v>0</v>
      </c>
      <c r="P3668" s="22" t="s">
        <v>0</v>
      </c>
      <c r="Q3668" s="22" t="s">
        <v>0</v>
      </c>
      <c r="R3668" s="42" t="s">
        <v>0</v>
      </c>
      <c r="S3668" s="25" t="s">
        <v>1</v>
      </c>
      <c r="T3668" s="25" t="s">
        <v>6790</v>
      </c>
      <c r="U3668" s="26" t="str">
        <f t="shared" si="1026"/>
        <v>Propriedade destinada a urbanizar: é.rua.comercial</v>
      </c>
      <c r="V3668" s="26" t="str">
        <f t="shared" si="1020"/>
        <v>Dado para urbanizar: rua.comercial -- Formatado como (rdfs:Literal or xsd:string)</v>
      </c>
      <c r="W3668" s="29" t="s">
        <v>15047</v>
      </c>
      <c r="X3668" s="28" t="s">
        <v>15081</v>
      </c>
      <c r="Y3668" s="28" t="s">
        <v>15064</v>
      </c>
      <c r="Z3668" s="30" t="str">
        <f t="shared" si="1017"/>
        <v>d.urbanizar.135</v>
      </c>
      <c r="AA3668" s="30" t="str">
        <f t="shared" si="1018"/>
        <v>Ação de urbanizar</v>
      </c>
      <c r="AB3668" s="31" t="str">
        <f t="shared" si="1013"/>
        <v>categoria.revit</v>
      </c>
      <c r="AC3668" s="32" t="s">
        <v>2005</v>
      </c>
      <c r="AD3668" s="31" t="str">
        <f t="shared" si="1023"/>
        <v>null</v>
      </c>
      <c r="AE3668" s="32" t="s">
        <v>0</v>
      </c>
      <c r="AF3668" s="31" t="str">
        <f t="shared" si="1021"/>
        <v>null</v>
      </c>
      <c r="AG3668" s="32" t="s">
        <v>0</v>
      </c>
      <c r="AH3668" s="31" t="str">
        <f t="shared" si="1014"/>
        <v>classe.ifc</v>
      </c>
      <c r="AI3668" s="32" t="s">
        <v>15190</v>
      </c>
      <c r="AJ3668" s="31" t="str">
        <f t="shared" si="1022"/>
        <v>null</v>
      </c>
      <c r="AK3668" s="32" t="s">
        <v>0</v>
      </c>
      <c r="AL3668" s="31" t="str">
        <f t="shared" si="1027"/>
        <v>código.abnt</v>
      </c>
      <c r="AM3668" s="33" t="s">
        <v>15093</v>
      </c>
    </row>
    <row r="3669" spans="1:39" s="67" customFormat="1" ht="6.9" customHeight="1" x14ac:dyDescent="0.4">
      <c r="A3669" s="13">
        <v>3669</v>
      </c>
      <c r="B3669" s="14" t="s">
        <v>25</v>
      </c>
      <c r="C3669" s="35" t="str">
        <f t="shared" si="1024"/>
        <v>p.urbanizar</v>
      </c>
      <c r="D3669" s="16" t="str">
        <f t="shared" si="1019"/>
        <v>é.rua.compartilhada</v>
      </c>
      <c r="E3669" s="17" t="s">
        <v>26</v>
      </c>
      <c r="F3669" s="36" t="str">
        <f t="shared" si="1028"/>
        <v>d.urbanizar</v>
      </c>
      <c r="G3669" s="37" t="s">
        <v>15033</v>
      </c>
      <c r="H3669" s="36" t="s">
        <v>12846</v>
      </c>
      <c r="I3669" s="21" t="str">
        <f t="shared" si="1025"/>
        <v>null</v>
      </c>
      <c r="J3669" s="22" t="s">
        <v>0</v>
      </c>
      <c r="K3669" s="22" t="s">
        <v>0</v>
      </c>
      <c r="L3669" s="22" t="s">
        <v>0</v>
      </c>
      <c r="M3669" s="22" t="s">
        <v>0</v>
      </c>
      <c r="N3669" s="22" t="s">
        <v>0</v>
      </c>
      <c r="O3669" s="22" t="s">
        <v>0</v>
      </c>
      <c r="P3669" s="22" t="s">
        <v>0</v>
      </c>
      <c r="Q3669" s="22" t="s">
        <v>0</v>
      </c>
      <c r="R3669" s="42" t="s">
        <v>0</v>
      </c>
      <c r="S3669" s="25" t="s">
        <v>1</v>
      </c>
      <c r="T3669" s="25" t="s">
        <v>6790</v>
      </c>
      <c r="U3669" s="26" t="str">
        <f t="shared" si="1026"/>
        <v>Propriedade destinada a urbanizar: é.rua.compartilhada</v>
      </c>
      <c r="V3669" s="26" t="str">
        <f t="shared" si="1020"/>
        <v>Dado para urbanizar: rua.compartilhada -- Formatado como (rdfs:Literal or xsd:string)</v>
      </c>
      <c r="W3669" s="29" t="s">
        <v>15042</v>
      </c>
      <c r="X3669" s="28" t="s">
        <v>15076</v>
      </c>
      <c r="Y3669" s="28" t="s">
        <v>15060</v>
      </c>
      <c r="Z3669" s="30" t="str">
        <f t="shared" si="1017"/>
        <v>d.urbanizar.136</v>
      </c>
      <c r="AA3669" s="30" t="str">
        <f t="shared" si="1018"/>
        <v>Ação de urbanizar</v>
      </c>
      <c r="AB3669" s="31" t="str">
        <f t="shared" si="1013"/>
        <v>categoria.revit</v>
      </c>
      <c r="AC3669" s="32" t="s">
        <v>2005</v>
      </c>
      <c r="AD3669" s="31" t="str">
        <f t="shared" si="1023"/>
        <v>null</v>
      </c>
      <c r="AE3669" s="32" t="s">
        <v>0</v>
      </c>
      <c r="AF3669" s="31" t="str">
        <f t="shared" si="1021"/>
        <v>null</v>
      </c>
      <c r="AG3669" s="32" t="s">
        <v>0</v>
      </c>
      <c r="AH3669" s="31" t="str">
        <f t="shared" si="1014"/>
        <v>classe.ifc</v>
      </c>
      <c r="AI3669" s="32" t="s">
        <v>15190</v>
      </c>
      <c r="AJ3669" s="31" t="str">
        <f t="shared" si="1022"/>
        <v>null</v>
      </c>
      <c r="AK3669" s="32" t="s">
        <v>0</v>
      </c>
      <c r="AL3669" s="31" t="str">
        <f t="shared" si="1027"/>
        <v>código.abnt</v>
      </c>
      <c r="AM3669" s="33" t="s">
        <v>15094</v>
      </c>
    </row>
    <row r="3670" spans="1:39" s="67" customFormat="1" ht="6.9" customHeight="1" x14ac:dyDescent="0.4">
      <c r="A3670" s="13">
        <v>3670</v>
      </c>
      <c r="B3670" s="14" t="s">
        <v>25</v>
      </c>
      <c r="C3670" s="35" t="str">
        <f t="shared" si="1024"/>
        <v>p.urbanizar</v>
      </c>
      <c r="D3670" s="16" t="str">
        <f t="shared" si="1019"/>
        <v>é.rua.corredor</v>
      </c>
      <c r="E3670" s="17" t="s">
        <v>26</v>
      </c>
      <c r="F3670" s="36" t="str">
        <f t="shared" si="1028"/>
        <v>d.urbanizar</v>
      </c>
      <c r="G3670" s="37" t="s">
        <v>15782</v>
      </c>
      <c r="H3670" s="36" t="s">
        <v>12846</v>
      </c>
      <c r="I3670" s="21" t="str">
        <f t="shared" si="1025"/>
        <v>null</v>
      </c>
      <c r="J3670" s="22" t="s">
        <v>0</v>
      </c>
      <c r="K3670" s="22" t="s">
        <v>0</v>
      </c>
      <c r="L3670" s="22" t="s">
        <v>0</v>
      </c>
      <c r="M3670" s="22" t="s">
        <v>0</v>
      </c>
      <c r="N3670" s="22" t="s">
        <v>0</v>
      </c>
      <c r="O3670" s="22" t="s">
        <v>0</v>
      </c>
      <c r="P3670" s="22" t="s">
        <v>0</v>
      </c>
      <c r="Q3670" s="22" t="s">
        <v>0</v>
      </c>
      <c r="R3670" s="42" t="s">
        <v>0</v>
      </c>
      <c r="S3670" s="25" t="s">
        <v>1</v>
      </c>
      <c r="T3670" s="25" t="s">
        <v>6790</v>
      </c>
      <c r="U3670" s="26" t="str">
        <f t="shared" si="1026"/>
        <v>Propriedade destinada a urbanizar: é.rua.corredor</v>
      </c>
      <c r="V3670" s="26" t="str">
        <f t="shared" si="1020"/>
        <v>Dado para urbanizar: rua.corredor -- Formatado como (rdfs:Literal or xsd:string)</v>
      </c>
      <c r="W3670" s="29" t="s">
        <v>15046</v>
      </c>
      <c r="X3670" s="28" t="s">
        <v>15080</v>
      </c>
      <c r="Y3670" s="28" t="s">
        <v>15063</v>
      </c>
      <c r="Z3670" s="30" t="str">
        <f t="shared" si="1017"/>
        <v>d.urbanizar.137</v>
      </c>
      <c r="AA3670" s="30" t="str">
        <f t="shared" si="1018"/>
        <v>Ação de urbanizar</v>
      </c>
      <c r="AB3670" s="31" t="str">
        <f t="shared" si="1013"/>
        <v>categoria.revit</v>
      </c>
      <c r="AC3670" s="32" t="s">
        <v>2005</v>
      </c>
      <c r="AD3670" s="31" t="str">
        <f t="shared" si="1023"/>
        <v>null</v>
      </c>
      <c r="AE3670" s="32" t="s">
        <v>0</v>
      </c>
      <c r="AF3670" s="31" t="str">
        <f t="shared" si="1021"/>
        <v>null</v>
      </c>
      <c r="AG3670" s="32" t="s">
        <v>0</v>
      </c>
      <c r="AH3670" s="31" t="str">
        <f t="shared" si="1014"/>
        <v>classe.ifc</v>
      </c>
      <c r="AI3670" s="32" t="s">
        <v>15190</v>
      </c>
      <c r="AJ3670" s="31" t="str">
        <f t="shared" si="1022"/>
        <v>null</v>
      </c>
      <c r="AK3670" s="32" t="s">
        <v>0</v>
      </c>
      <c r="AL3670" s="31" t="str">
        <f t="shared" si="1027"/>
        <v>código.abnt</v>
      </c>
      <c r="AM3670" s="33" t="s">
        <v>15097</v>
      </c>
    </row>
    <row r="3671" spans="1:39" s="67" customFormat="1" ht="6.9" customHeight="1" x14ac:dyDescent="0.4">
      <c r="A3671" s="13">
        <v>3671</v>
      </c>
      <c r="B3671" s="14" t="s">
        <v>25</v>
      </c>
      <c r="C3671" s="35" t="str">
        <f t="shared" si="1024"/>
        <v>p.urbanizar</v>
      </c>
      <c r="D3671" s="16" t="str">
        <f t="shared" si="1019"/>
        <v>é.rua.cul.de.sac</v>
      </c>
      <c r="E3671" s="17" t="s">
        <v>26</v>
      </c>
      <c r="F3671" s="36" t="str">
        <f t="shared" si="1028"/>
        <v>d.urbanizar</v>
      </c>
      <c r="G3671" s="37" t="s">
        <v>15035</v>
      </c>
      <c r="H3671" s="36" t="s">
        <v>12846</v>
      </c>
      <c r="I3671" s="21" t="str">
        <f t="shared" si="1025"/>
        <v>null</v>
      </c>
      <c r="J3671" s="22" t="s">
        <v>0</v>
      </c>
      <c r="K3671" s="22" t="s">
        <v>0</v>
      </c>
      <c r="L3671" s="22" t="s">
        <v>0</v>
      </c>
      <c r="M3671" s="22" t="s">
        <v>0</v>
      </c>
      <c r="N3671" s="22" t="s">
        <v>0</v>
      </c>
      <c r="O3671" s="22" t="s">
        <v>0</v>
      </c>
      <c r="P3671" s="22" t="s">
        <v>0</v>
      </c>
      <c r="Q3671" s="22" t="s">
        <v>0</v>
      </c>
      <c r="R3671" s="42" t="s">
        <v>0</v>
      </c>
      <c r="S3671" s="25" t="s">
        <v>1</v>
      </c>
      <c r="T3671" s="25" t="s">
        <v>6790</v>
      </c>
      <c r="U3671" s="26" t="str">
        <f t="shared" si="1026"/>
        <v>Propriedade destinada a urbanizar: é.rua.cul.de.sac</v>
      </c>
      <c r="V3671" s="26" t="str">
        <f t="shared" si="1020"/>
        <v>Dado para urbanizar: rua.cul.de.sac -- Formatado como (rdfs:Literal or xsd:string)</v>
      </c>
      <c r="W3671" s="29" t="s">
        <v>15045</v>
      </c>
      <c r="X3671" s="28" t="s">
        <v>15079</v>
      </c>
      <c r="Y3671" s="28" t="s">
        <v>15058</v>
      </c>
      <c r="Z3671" s="30" t="str">
        <f t="shared" si="1017"/>
        <v>d.urbanizar.138</v>
      </c>
      <c r="AA3671" s="30" t="str">
        <f t="shared" si="1018"/>
        <v>Ação de urbanizar</v>
      </c>
      <c r="AB3671" s="31" t="str">
        <f t="shared" si="1013"/>
        <v>categoria.revit</v>
      </c>
      <c r="AC3671" s="32" t="s">
        <v>2005</v>
      </c>
      <c r="AD3671" s="31" t="str">
        <f t="shared" si="1023"/>
        <v>null</v>
      </c>
      <c r="AE3671" s="32" t="s">
        <v>0</v>
      </c>
      <c r="AF3671" s="31" t="str">
        <f t="shared" si="1021"/>
        <v>null</v>
      </c>
      <c r="AG3671" s="32" t="s">
        <v>0</v>
      </c>
      <c r="AH3671" s="31" t="str">
        <f t="shared" si="1014"/>
        <v>classe.ifc</v>
      </c>
      <c r="AI3671" s="32" t="s">
        <v>15190</v>
      </c>
      <c r="AJ3671" s="31" t="str">
        <f t="shared" si="1022"/>
        <v>null</v>
      </c>
      <c r="AK3671" s="32" t="s">
        <v>0</v>
      </c>
      <c r="AL3671" s="31" t="str">
        <f t="shared" si="1027"/>
        <v>código.abnt</v>
      </c>
      <c r="AM3671" s="33" t="s">
        <v>15101</v>
      </c>
    </row>
    <row r="3672" spans="1:39" s="67" customFormat="1" ht="6.9" customHeight="1" x14ac:dyDescent="0.4">
      <c r="A3672" s="13">
        <v>3672</v>
      </c>
      <c r="B3672" s="14" t="s">
        <v>25</v>
      </c>
      <c r="C3672" s="35" t="str">
        <f t="shared" si="1024"/>
        <v>p.urbanizar</v>
      </c>
      <c r="D3672" s="16" t="str">
        <f t="shared" si="1019"/>
        <v>é.rua.expressa</v>
      </c>
      <c r="E3672" s="17" t="s">
        <v>26</v>
      </c>
      <c r="F3672" s="36" t="str">
        <f t="shared" si="1028"/>
        <v>d.urbanizar</v>
      </c>
      <c r="G3672" s="37" t="s">
        <v>15104</v>
      </c>
      <c r="H3672" s="36" t="s">
        <v>12846</v>
      </c>
      <c r="I3672" s="21" t="str">
        <f t="shared" si="1025"/>
        <v>null</v>
      </c>
      <c r="J3672" s="22" t="s">
        <v>0</v>
      </c>
      <c r="K3672" s="22" t="s">
        <v>0</v>
      </c>
      <c r="L3672" s="22" t="s">
        <v>0</v>
      </c>
      <c r="M3672" s="22" t="s">
        <v>0</v>
      </c>
      <c r="N3672" s="22" t="s">
        <v>0</v>
      </c>
      <c r="O3672" s="22" t="s">
        <v>0</v>
      </c>
      <c r="P3672" s="22" t="s">
        <v>0</v>
      </c>
      <c r="Q3672" s="22" t="s">
        <v>0</v>
      </c>
      <c r="R3672" s="42" t="s">
        <v>0</v>
      </c>
      <c r="S3672" s="25" t="s">
        <v>1</v>
      </c>
      <c r="T3672" s="25" t="s">
        <v>6790</v>
      </c>
      <c r="U3672" s="26" t="str">
        <f t="shared" si="1026"/>
        <v>Propriedade destinada a urbanizar: é.rua.expressa</v>
      </c>
      <c r="V3672" s="26" t="str">
        <f t="shared" si="1020"/>
        <v>Dado para urbanizar: rua.expressa -- Formatado como (rdfs:Literal or xsd:string)</v>
      </c>
      <c r="W3672" s="29" t="s">
        <v>15049</v>
      </c>
      <c r="X3672" s="28" t="s">
        <v>15087</v>
      </c>
      <c r="Y3672" s="28" t="s">
        <v>15070</v>
      </c>
      <c r="Z3672" s="30" t="str">
        <f t="shared" si="1017"/>
        <v>d.urbanizar.139</v>
      </c>
      <c r="AA3672" s="30" t="str">
        <f t="shared" si="1018"/>
        <v>Ação de urbanizar</v>
      </c>
      <c r="AB3672" s="31" t="str">
        <f t="shared" si="1013"/>
        <v>categoria.revit</v>
      </c>
      <c r="AC3672" s="32" t="s">
        <v>2005</v>
      </c>
      <c r="AD3672" s="31" t="str">
        <f t="shared" si="1023"/>
        <v>null</v>
      </c>
      <c r="AE3672" s="32" t="s">
        <v>0</v>
      </c>
      <c r="AF3672" s="31" t="str">
        <f t="shared" si="1021"/>
        <v>null</v>
      </c>
      <c r="AG3672" s="32" t="s">
        <v>0</v>
      </c>
      <c r="AH3672" s="31" t="str">
        <f t="shared" si="1014"/>
        <v>classe.ifc</v>
      </c>
      <c r="AI3672" s="32" t="s">
        <v>15190</v>
      </c>
      <c r="AJ3672" s="31" t="str">
        <f t="shared" si="1022"/>
        <v>null</v>
      </c>
      <c r="AK3672" s="32" t="s">
        <v>0</v>
      </c>
      <c r="AL3672" s="31" t="str">
        <f t="shared" si="1027"/>
        <v>código.abnt</v>
      </c>
      <c r="AM3672" s="33" t="s">
        <v>15100</v>
      </c>
    </row>
    <row r="3673" spans="1:39" s="67" customFormat="1" ht="6.9" customHeight="1" x14ac:dyDescent="0.4">
      <c r="A3673" s="13">
        <v>3673</v>
      </c>
      <c r="B3673" s="14" t="s">
        <v>25</v>
      </c>
      <c r="C3673" s="35" t="str">
        <f t="shared" si="1024"/>
        <v>p.urbanizar</v>
      </c>
      <c r="D3673" s="16" t="str">
        <f t="shared" si="1019"/>
        <v>é.rua.industrial</v>
      </c>
      <c r="E3673" s="17" t="s">
        <v>26</v>
      </c>
      <c r="F3673" s="36" t="str">
        <f t="shared" si="1028"/>
        <v>d.urbanizar</v>
      </c>
      <c r="G3673" s="37" t="s">
        <v>15105</v>
      </c>
      <c r="H3673" s="36" t="s">
        <v>12846</v>
      </c>
      <c r="I3673" s="21" t="str">
        <f t="shared" si="1025"/>
        <v>null</v>
      </c>
      <c r="J3673" s="22" t="s">
        <v>0</v>
      </c>
      <c r="K3673" s="22" t="s">
        <v>0</v>
      </c>
      <c r="L3673" s="22" t="s">
        <v>0</v>
      </c>
      <c r="M3673" s="22" t="s">
        <v>0</v>
      </c>
      <c r="N3673" s="22" t="s">
        <v>0</v>
      </c>
      <c r="O3673" s="22" t="s">
        <v>0</v>
      </c>
      <c r="P3673" s="22" t="s">
        <v>0</v>
      </c>
      <c r="Q3673" s="22" t="s">
        <v>0</v>
      </c>
      <c r="R3673" s="42" t="s">
        <v>0</v>
      </c>
      <c r="S3673" s="25" t="s">
        <v>1</v>
      </c>
      <c r="T3673" s="25" t="s">
        <v>6790</v>
      </c>
      <c r="U3673" s="26" t="str">
        <f t="shared" si="1026"/>
        <v>Propriedade destinada a urbanizar: é.rua.industrial</v>
      </c>
      <c r="V3673" s="26" t="str">
        <f t="shared" si="1020"/>
        <v>Dado para urbanizar: rua.industrial -- Formatado como (rdfs:Literal or xsd:string)</v>
      </c>
      <c r="W3673" s="29" t="s">
        <v>15055</v>
      </c>
      <c r="X3673" s="28" t="s">
        <v>15085</v>
      </c>
      <c r="Y3673" s="28" t="s">
        <v>15068</v>
      </c>
      <c r="Z3673" s="30" t="str">
        <f t="shared" si="1017"/>
        <v>d.urbanizar.140</v>
      </c>
      <c r="AA3673" s="30" t="str">
        <f t="shared" si="1018"/>
        <v>Ação de urbanizar</v>
      </c>
      <c r="AB3673" s="31" t="str">
        <f t="shared" si="1013"/>
        <v>categoria.revit</v>
      </c>
      <c r="AC3673" s="32" t="s">
        <v>2005</v>
      </c>
      <c r="AD3673" s="31" t="str">
        <f t="shared" si="1023"/>
        <v>null</v>
      </c>
      <c r="AE3673" s="32" t="s">
        <v>0</v>
      </c>
      <c r="AF3673" s="31" t="str">
        <f t="shared" si="1021"/>
        <v>null</v>
      </c>
      <c r="AG3673" s="32" t="s">
        <v>0</v>
      </c>
      <c r="AH3673" s="31" t="str">
        <f t="shared" si="1014"/>
        <v>classe.ifc</v>
      </c>
      <c r="AI3673" s="32" t="s">
        <v>15190</v>
      </c>
      <c r="AJ3673" s="31" t="str">
        <f t="shared" si="1022"/>
        <v>null</v>
      </c>
      <c r="AK3673" s="32" t="s">
        <v>0</v>
      </c>
      <c r="AL3673" s="31" t="str">
        <f t="shared" si="1027"/>
        <v>código.abnt</v>
      </c>
      <c r="AM3673" s="33" t="s">
        <v>15099</v>
      </c>
    </row>
    <row r="3674" spans="1:39" s="67" customFormat="1" ht="6.9" customHeight="1" x14ac:dyDescent="0.4">
      <c r="A3674" s="13">
        <v>3674</v>
      </c>
      <c r="B3674" s="14" t="s">
        <v>25</v>
      </c>
      <c r="C3674" s="35" t="str">
        <f t="shared" si="1024"/>
        <v>p.urbanizar</v>
      </c>
      <c r="D3674" s="16" t="str">
        <f t="shared" si="1019"/>
        <v>é.rua.local</v>
      </c>
      <c r="E3674" s="17" t="s">
        <v>26</v>
      </c>
      <c r="F3674" s="36" t="str">
        <f t="shared" si="1028"/>
        <v>d.urbanizar</v>
      </c>
      <c r="G3674" s="37" t="s">
        <v>15106</v>
      </c>
      <c r="H3674" s="36" t="s">
        <v>12846</v>
      </c>
      <c r="I3674" s="21" t="str">
        <f t="shared" si="1025"/>
        <v>null</v>
      </c>
      <c r="J3674" s="22" t="s">
        <v>0</v>
      </c>
      <c r="K3674" s="22" t="s">
        <v>0</v>
      </c>
      <c r="L3674" s="22" t="s">
        <v>0</v>
      </c>
      <c r="M3674" s="22" t="s">
        <v>0</v>
      </c>
      <c r="N3674" s="22" t="s">
        <v>0</v>
      </c>
      <c r="O3674" s="22" t="s">
        <v>0</v>
      </c>
      <c r="P3674" s="22" t="s">
        <v>0</v>
      </c>
      <c r="Q3674" s="22" t="s">
        <v>0</v>
      </c>
      <c r="R3674" s="42" t="s">
        <v>0</v>
      </c>
      <c r="S3674" s="25" t="s">
        <v>1</v>
      </c>
      <c r="T3674" s="25" t="s">
        <v>6790</v>
      </c>
      <c r="U3674" s="26" t="str">
        <f t="shared" si="1026"/>
        <v>Propriedade destinada a urbanizar: é.rua.local</v>
      </c>
      <c r="V3674" s="26" t="str">
        <f t="shared" si="1020"/>
        <v>Dado para urbanizar: rua.local -- Formatado como (rdfs:Literal or xsd:string)</v>
      </c>
      <c r="W3674" s="29" t="s">
        <v>15051</v>
      </c>
      <c r="X3674" s="28" t="s">
        <v>15089</v>
      </c>
      <c r="Y3674" s="28" t="s">
        <v>15072</v>
      </c>
      <c r="Z3674" s="30" t="str">
        <f t="shared" si="1017"/>
        <v>d.urbanizar.141</v>
      </c>
      <c r="AA3674" s="30" t="str">
        <f t="shared" si="1018"/>
        <v>Ação de urbanizar</v>
      </c>
      <c r="AB3674" s="31" t="str">
        <f t="shared" si="1013"/>
        <v>categoria.revit</v>
      </c>
      <c r="AC3674" s="32" t="s">
        <v>2005</v>
      </c>
      <c r="AD3674" s="31" t="str">
        <f t="shared" si="1023"/>
        <v>null</v>
      </c>
      <c r="AE3674" s="32" t="s">
        <v>0</v>
      </c>
      <c r="AF3674" s="31" t="str">
        <f t="shared" si="1021"/>
        <v>null</v>
      </c>
      <c r="AG3674" s="32" t="s">
        <v>0</v>
      </c>
      <c r="AH3674" s="31" t="str">
        <f t="shared" si="1014"/>
        <v>classe.ifc</v>
      </c>
      <c r="AI3674" s="32" t="s">
        <v>15190</v>
      </c>
      <c r="AJ3674" s="31" t="str">
        <f t="shared" si="1022"/>
        <v>null</v>
      </c>
      <c r="AK3674" s="32" t="s">
        <v>0</v>
      </c>
      <c r="AL3674" s="31" t="str">
        <f t="shared" si="1027"/>
        <v>código.abnt</v>
      </c>
      <c r="AM3674" s="33" t="s">
        <v>15095</v>
      </c>
    </row>
    <row r="3675" spans="1:39" s="67" customFormat="1" ht="6.9" customHeight="1" x14ac:dyDescent="0.4">
      <c r="A3675" s="13">
        <v>3675</v>
      </c>
      <c r="B3675" s="14" t="s">
        <v>25</v>
      </c>
      <c r="C3675" s="35" t="str">
        <f t="shared" si="1024"/>
        <v>p.urbanizar</v>
      </c>
      <c r="D3675" s="16" t="str">
        <f t="shared" si="1019"/>
        <v>é.rua.logística</v>
      </c>
      <c r="E3675" s="17" t="s">
        <v>26</v>
      </c>
      <c r="F3675" s="36" t="str">
        <f t="shared" si="1028"/>
        <v>d.urbanizar</v>
      </c>
      <c r="G3675" s="37" t="s">
        <v>15107</v>
      </c>
      <c r="H3675" s="36" t="s">
        <v>12846</v>
      </c>
      <c r="I3675" s="21" t="str">
        <f t="shared" si="1025"/>
        <v>null</v>
      </c>
      <c r="J3675" s="22" t="s">
        <v>0</v>
      </c>
      <c r="K3675" s="22" t="s">
        <v>0</v>
      </c>
      <c r="L3675" s="22" t="s">
        <v>0</v>
      </c>
      <c r="M3675" s="22" t="s">
        <v>0</v>
      </c>
      <c r="N3675" s="22" t="s">
        <v>0</v>
      </c>
      <c r="O3675" s="22" t="s">
        <v>0</v>
      </c>
      <c r="P3675" s="22" t="s">
        <v>0</v>
      </c>
      <c r="Q3675" s="22" t="s">
        <v>0</v>
      </c>
      <c r="R3675" s="42" t="s">
        <v>0</v>
      </c>
      <c r="S3675" s="25" t="s">
        <v>1</v>
      </c>
      <c r="T3675" s="25" t="s">
        <v>6790</v>
      </c>
      <c r="U3675" s="26" t="str">
        <f t="shared" si="1026"/>
        <v>Propriedade destinada a urbanizar: é.rua.logística</v>
      </c>
      <c r="V3675" s="26" t="str">
        <f t="shared" si="1020"/>
        <v>Dado para urbanizar: rua.logística -- Formatado como (rdfs:Literal or xsd:string)</v>
      </c>
      <c r="W3675" s="29" t="s">
        <v>15056</v>
      </c>
      <c r="X3675" s="28" t="s">
        <v>15086</v>
      </c>
      <c r="Y3675" s="28" t="s">
        <v>15069</v>
      </c>
      <c r="Z3675" s="30" t="str">
        <f t="shared" si="1017"/>
        <v>d.urbanizar.142</v>
      </c>
      <c r="AA3675" s="30" t="str">
        <f t="shared" si="1018"/>
        <v>Ação de urbanizar</v>
      </c>
      <c r="AB3675" s="31" t="str">
        <f t="shared" si="1013"/>
        <v>categoria.revit</v>
      </c>
      <c r="AC3675" s="32" t="s">
        <v>2005</v>
      </c>
      <c r="AD3675" s="31" t="str">
        <f t="shared" si="1023"/>
        <v>null</v>
      </c>
      <c r="AE3675" s="32" t="s">
        <v>0</v>
      </c>
      <c r="AF3675" s="31" t="str">
        <f t="shared" si="1021"/>
        <v>null</v>
      </c>
      <c r="AG3675" s="32" t="s">
        <v>0</v>
      </c>
      <c r="AH3675" s="31" t="str">
        <f t="shared" si="1014"/>
        <v>classe.ifc</v>
      </c>
      <c r="AI3675" s="32" t="s">
        <v>15190</v>
      </c>
      <c r="AJ3675" s="31" t="str">
        <f t="shared" si="1022"/>
        <v>null</v>
      </c>
      <c r="AK3675" s="32" t="s">
        <v>0</v>
      </c>
      <c r="AL3675" s="31" t="str">
        <f t="shared" si="1027"/>
        <v>código.abnt</v>
      </c>
      <c r="AM3675" s="33" t="s">
        <v>15099</v>
      </c>
    </row>
    <row r="3676" spans="1:39" s="67" customFormat="1" ht="6.9" customHeight="1" x14ac:dyDescent="0.4">
      <c r="A3676" s="13">
        <v>3676</v>
      </c>
      <c r="B3676" s="14" t="s">
        <v>25</v>
      </c>
      <c r="C3676" s="35" t="str">
        <f t="shared" si="1024"/>
        <v>p.urbanizar</v>
      </c>
      <c r="D3676" s="16" t="str">
        <f t="shared" si="1019"/>
        <v>é.rua.mista</v>
      </c>
      <c r="E3676" s="17" t="s">
        <v>26</v>
      </c>
      <c r="F3676" s="36" t="str">
        <f t="shared" si="1028"/>
        <v>d.urbanizar</v>
      </c>
      <c r="G3676" s="37" t="s">
        <v>15038</v>
      </c>
      <c r="H3676" s="36" t="s">
        <v>12846</v>
      </c>
      <c r="I3676" s="21" t="str">
        <f t="shared" si="1025"/>
        <v>null</v>
      </c>
      <c r="J3676" s="22" t="s">
        <v>0</v>
      </c>
      <c r="K3676" s="22" t="s">
        <v>0</v>
      </c>
      <c r="L3676" s="22" t="s">
        <v>0</v>
      </c>
      <c r="M3676" s="22" t="s">
        <v>0</v>
      </c>
      <c r="N3676" s="22" t="s">
        <v>0</v>
      </c>
      <c r="O3676" s="22" t="s">
        <v>0</v>
      </c>
      <c r="P3676" s="22" t="s">
        <v>0</v>
      </c>
      <c r="Q3676" s="22" t="s">
        <v>0</v>
      </c>
      <c r="R3676" s="42" t="s">
        <v>0</v>
      </c>
      <c r="S3676" s="25" t="s">
        <v>1</v>
      </c>
      <c r="T3676" s="25" t="s">
        <v>6790</v>
      </c>
      <c r="U3676" s="26" t="str">
        <f t="shared" si="1026"/>
        <v>Propriedade destinada a urbanizar: é.rua.mista</v>
      </c>
      <c r="V3676" s="26" t="str">
        <f t="shared" si="1020"/>
        <v>Dado para urbanizar: rua.mista -- Formatado como (rdfs:Literal or xsd:string)</v>
      </c>
      <c r="W3676" s="29" t="s">
        <v>15057</v>
      </c>
      <c r="X3676" s="28" t="s">
        <v>15083</v>
      </c>
      <c r="Y3676" s="28" t="s">
        <v>15066</v>
      </c>
      <c r="Z3676" s="30" t="str">
        <f t="shared" si="1017"/>
        <v>d.urbanizar.143</v>
      </c>
      <c r="AA3676" s="30" t="str">
        <f t="shared" si="1018"/>
        <v>Ação de urbanizar</v>
      </c>
      <c r="AB3676" s="31" t="str">
        <f t="shared" si="1013"/>
        <v>categoria.revit</v>
      </c>
      <c r="AC3676" s="32" t="s">
        <v>2005</v>
      </c>
      <c r="AD3676" s="31" t="str">
        <f t="shared" si="1023"/>
        <v>null</v>
      </c>
      <c r="AE3676" s="32" t="s">
        <v>0</v>
      </c>
      <c r="AF3676" s="31" t="str">
        <f t="shared" si="1021"/>
        <v>null</v>
      </c>
      <c r="AG3676" s="32" t="s">
        <v>0</v>
      </c>
      <c r="AH3676" s="31" t="str">
        <f t="shared" si="1014"/>
        <v>classe.ifc</v>
      </c>
      <c r="AI3676" s="32" t="s">
        <v>15190</v>
      </c>
      <c r="AJ3676" s="31" t="str">
        <f t="shared" si="1022"/>
        <v>null</v>
      </c>
      <c r="AK3676" s="32" t="s">
        <v>0</v>
      </c>
      <c r="AL3676" s="31" t="str">
        <f t="shared" si="1027"/>
        <v>código.abnt</v>
      </c>
      <c r="AM3676" s="33" t="s">
        <v>15093</v>
      </c>
    </row>
    <row r="3677" spans="1:39" s="67" customFormat="1" ht="6.9" customHeight="1" x14ac:dyDescent="0.4">
      <c r="A3677" s="13">
        <v>3677</v>
      </c>
      <c r="B3677" s="14" t="s">
        <v>25</v>
      </c>
      <c r="C3677" s="35" t="str">
        <f t="shared" si="1024"/>
        <v>p.urbanizar</v>
      </c>
      <c r="D3677" s="16" t="str">
        <f t="shared" si="1019"/>
        <v>é.rua.pedonal</v>
      </c>
      <c r="E3677" s="17" t="s">
        <v>26</v>
      </c>
      <c r="F3677" s="36" t="str">
        <f t="shared" si="1028"/>
        <v>d.urbanizar</v>
      </c>
      <c r="G3677" s="37" t="s">
        <v>15034</v>
      </c>
      <c r="H3677" s="36" t="s">
        <v>12846</v>
      </c>
      <c r="I3677" s="21" t="str">
        <f t="shared" si="1025"/>
        <v>null</v>
      </c>
      <c r="J3677" s="22" t="s">
        <v>0</v>
      </c>
      <c r="K3677" s="22" t="s">
        <v>0</v>
      </c>
      <c r="L3677" s="22" t="s">
        <v>0</v>
      </c>
      <c r="M3677" s="22" t="s">
        <v>0</v>
      </c>
      <c r="N3677" s="22" t="s">
        <v>0</v>
      </c>
      <c r="O3677" s="22" t="s">
        <v>0</v>
      </c>
      <c r="P3677" s="22" t="s">
        <v>0</v>
      </c>
      <c r="Q3677" s="22" t="s">
        <v>0</v>
      </c>
      <c r="R3677" s="42" t="s">
        <v>0</v>
      </c>
      <c r="S3677" s="25" t="s">
        <v>1</v>
      </c>
      <c r="T3677" s="25" t="s">
        <v>6790</v>
      </c>
      <c r="U3677" s="26" t="str">
        <f t="shared" si="1026"/>
        <v>Propriedade destinada a urbanizar: é.rua.pedonal</v>
      </c>
      <c r="V3677" s="26" t="str">
        <f t="shared" si="1020"/>
        <v>Dado para urbanizar: rua.pedonal -- Formatado como (rdfs:Literal or xsd:string)</v>
      </c>
      <c r="W3677" s="29" t="s">
        <v>15041</v>
      </c>
      <c r="X3677" s="28" t="s">
        <v>15075</v>
      </c>
      <c r="Y3677" s="28" t="s">
        <v>15059</v>
      </c>
      <c r="Z3677" s="30" t="str">
        <f t="shared" si="1017"/>
        <v>d.urbanizar.144</v>
      </c>
      <c r="AA3677" s="30" t="str">
        <f t="shared" si="1018"/>
        <v>Ação de urbanizar</v>
      </c>
      <c r="AB3677" s="31" t="str">
        <f t="shared" ref="AB3677:AB3740" si="1029">IF(AC3677="null", "null", "categoria.revit")</f>
        <v>categoria.revit</v>
      </c>
      <c r="AC3677" s="32" t="s">
        <v>2005</v>
      </c>
      <c r="AD3677" s="31" t="str">
        <f t="shared" si="1023"/>
        <v>null</v>
      </c>
      <c r="AE3677" s="32" t="s">
        <v>0</v>
      </c>
      <c r="AF3677" s="31" t="str">
        <f t="shared" si="1021"/>
        <v>null</v>
      </c>
      <c r="AG3677" s="32" t="s">
        <v>0</v>
      </c>
      <c r="AH3677" s="31" t="str">
        <f t="shared" ref="AH3677:AH3740" si="1030">IF(AI3677="null", "null", "classe.ifc")</f>
        <v>classe.ifc</v>
      </c>
      <c r="AI3677" s="32" t="s">
        <v>15190</v>
      </c>
      <c r="AJ3677" s="31" t="str">
        <f t="shared" si="1022"/>
        <v>null</v>
      </c>
      <c r="AK3677" s="32" t="s">
        <v>0</v>
      </c>
      <c r="AL3677" s="31" t="str">
        <f t="shared" si="1027"/>
        <v>null</v>
      </c>
      <c r="AM3677" s="33" t="s">
        <v>0</v>
      </c>
    </row>
    <row r="3678" spans="1:39" ht="6.9" customHeight="1" x14ac:dyDescent="0.4">
      <c r="A3678" s="13">
        <v>3678</v>
      </c>
      <c r="B3678" s="14" t="s">
        <v>25</v>
      </c>
      <c r="C3678" s="35" t="str">
        <f t="shared" si="1024"/>
        <v>p.urbanizar</v>
      </c>
      <c r="D3678" s="16" t="str">
        <f t="shared" si="1019"/>
        <v>é.rua.residencial</v>
      </c>
      <c r="E3678" s="17" t="s">
        <v>26</v>
      </c>
      <c r="F3678" s="36" t="str">
        <f t="shared" si="1028"/>
        <v>d.urbanizar</v>
      </c>
      <c r="G3678" s="37" t="s">
        <v>15037</v>
      </c>
      <c r="H3678" s="36" t="s">
        <v>12846</v>
      </c>
      <c r="I3678" s="21" t="str">
        <f t="shared" si="1025"/>
        <v>null</v>
      </c>
      <c r="J3678" s="22" t="s">
        <v>0</v>
      </c>
      <c r="K3678" s="22" t="s">
        <v>0</v>
      </c>
      <c r="L3678" s="22" t="s">
        <v>0</v>
      </c>
      <c r="M3678" s="22" t="s">
        <v>0</v>
      </c>
      <c r="N3678" s="22" t="s">
        <v>0</v>
      </c>
      <c r="O3678" s="22" t="s">
        <v>0</v>
      </c>
      <c r="P3678" s="22" t="s">
        <v>0</v>
      </c>
      <c r="Q3678" s="22" t="s">
        <v>0</v>
      </c>
      <c r="R3678" s="42" t="s">
        <v>0</v>
      </c>
      <c r="S3678" s="25" t="s">
        <v>1</v>
      </c>
      <c r="T3678" s="25" t="s">
        <v>6790</v>
      </c>
      <c r="U3678" s="26" t="str">
        <f t="shared" si="1026"/>
        <v>Propriedade destinada a urbanizar: é.rua.residencial</v>
      </c>
      <c r="V3678" s="26" t="str">
        <f t="shared" si="1020"/>
        <v>Dado para urbanizar: rua.residencial -- Formatado como (rdfs:Literal or xsd:string)</v>
      </c>
      <c r="W3678" s="29" t="s">
        <v>15048</v>
      </c>
      <c r="X3678" s="28" t="s">
        <v>15082</v>
      </c>
      <c r="Y3678" s="28" t="s">
        <v>15065</v>
      </c>
      <c r="Z3678" s="30" t="str">
        <f t="shared" si="1017"/>
        <v>d.urbanizar.145</v>
      </c>
      <c r="AA3678" s="30" t="str">
        <f t="shared" si="1018"/>
        <v>Ação de urbanizar</v>
      </c>
      <c r="AB3678" s="31" t="str">
        <f t="shared" si="1029"/>
        <v>categoria.revit</v>
      </c>
      <c r="AC3678" s="32" t="s">
        <v>2005</v>
      </c>
      <c r="AD3678" s="31" t="str">
        <f t="shared" si="1023"/>
        <v>null</v>
      </c>
      <c r="AE3678" s="32" t="s">
        <v>0</v>
      </c>
      <c r="AF3678" s="31" t="str">
        <f t="shared" si="1021"/>
        <v>null</v>
      </c>
      <c r="AG3678" s="32" t="s">
        <v>0</v>
      </c>
      <c r="AH3678" s="31" t="str">
        <f t="shared" si="1030"/>
        <v>classe.ifc</v>
      </c>
      <c r="AI3678" s="32" t="s">
        <v>15190</v>
      </c>
      <c r="AJ3678" s="31" t="str">
        <f t="shared" si="1022"/>
        <v>null</v>
      </c>
      <c r="AK3678" s="32" t="s">
        <v>0</v>
      </c>
      <c r="AL3678" s="31" t="str">
        <f t="shared" si="1027"/>
        <v>código.abnt</v>
      </c>
      <c r="AM3678" s="33" t="s">
        <v>15095</v>
      </c>
    </row>
    <row r="3679" spans="1:39" s="67" customFormat="1" ht="6.9" customHeight="1" x14ac:dyDescent="0.4">
      <c r="A3679" s="13">
        <v>3679</v>
      </c>
      <c r="B3679" s="14" t="s">
        <v>25</v>
      </c>
      <c r="C3679" s="35" t="str">
        <f t="shared" si="1024"/>
        <v>p.urbanizar</v>
      </c>
      <c r="D3679" s="16" t="str">
        <f t="shared" si="1019"/>
        <v>é.rua.rodoanel</v>
      </c>
      <c r="E3679" s="17" t="s">
        <v>26</v>
      </c>
      <c r="F3679" s="36" t="str">
        <f t="shared" si="1028"/>
        <v>d.urbanizar</v>
      </c>
      <c r="G3679" s="37" t="s">
        <v>15039</v>
      </c>
      <c r="H3679" s="36" t="s">
        <v>12846</v>
      </c>
      <c r="I3679" s="21" t="str">
        <f t="shared" si="1025"/>
        <v>null</v>
      </c>
      <c r="J3679" s="22" t="s">
        <v>0</v>
      </c>
      <c r="K3679" s="22" t="s">
        <v>0</v>
      </c>
      <c r="L3679" s="22" t="s">
        <v>0</v>
      </c>
      <c r="M3679" s="22" t="s">
        <v>0</v>
      </c>
      <c r="N3679" s="22" t="s">
        <v>0</v>
      </c>
      <c r="O3679" s="22" t="s">
        <v>0</v>
      </c>
      <c r="P3679" s="22" t="s">
        <v>0</v>
      </c>
      <c r="Q3679" s="22" t="s">
        <v>0</v>
      </c>
      <c r="R3679" s="42" t="s">
        <v>0</v>
      </c>
      <c r="S3679" s="25" t="s">
        <v>1</v>
      </c>
      <c r="T3679" s="25" t="s">
        <v>6790</v>
      </c>
      <c r="U3679" s="26" t="str">
        <f t="shared" si="1026"/>
        <v>Propriedade destinada a urbanizar: é.rua.rodoanel</v>
      </c>
      <c r="V3679" s="26" t="str">
        <f t="shared" si="1020"/>
        <v>Dado para urbanizar: rua.rodoanel -- Formatado como (rdfs:Literal or xsd:string)</v>
      </c>
      <c r="W3679" s="29" t="s">
        <v>15054</v>
      </c>
      <c r="X3679" s="28" t="s">
        <v>15091</v>
      </c>
      <c r="Y3679" s="28" t="s">
        <v>15074</v>
      </c>
      <c r="Z3679" s="30" t="str">
        <f t="shared" si="1017"/>
        <v>d.urbanizar.146</v>
      </c>
      <c r="AA3679" s="30" t="str">
        <f t="shared" si="1018"/>
        <v>Ação de urbanizar</v>
      </c>
      <c r="AB3679" s="31" t="str">
        <f t="shared" si="1029"/>
        <v>categoria.revit</v>
      </c>
      <c r="AC3679" s="32" t="s">
        <v>2005</v>
      </c>
      <c r="AD3679" s="31" t="str">
        <f t="shared" si="1023"/>
        <v>null</v>
      </c>
      <c r="AE3679" s="32" t="s">
        <v>0</v>
      </c>
      <c r="AF3679" s="31" t="str">
        <f t="shared" si="1021"/>
        <v>null</v>
      </c>
      <c r="AG3679" s="32" t="s">
        <v>0</v>
      </c>
      <c r="AH3679" s="31" t="str">
        <f t="shared" si="1030"/>
        <v>classe.ifc</v>
      </c>
      <c r="AI3679" s="32" t="s">
        <v>15190</v>
      </c>
      <c r="AJ3679" s="31" t="str">
        <f t="shared" si="1022"/>
        <v>null</v>
      </c>
      <c r="AK3679" s="32" t="s">
        <v>0</v>
      </c>
      <c r="AL3679" s="31" t="str">
        <f t="shared" si="1027"/>
        <v>código.abnt</v>
      </c>
      <c r="AM3679" s="33" t="s">
        <v>15098</v>
      </c>
    </row>
    <row r="3680" spans="1:39" s="67" customFormat="1" ht="6.9" customHeight="1" x14ac:dyDescent="0.4">
      <c r="A3680" s="13">
        <v>3680</v>
      </c>
      <c r="B3680" s="14" t="s">
        <v>25</v>
      </c>
      <c r="C3680" s="35" t="str">
        <f t="shared" si="1024"/>
        <v>p.urbanizar</v>
      </c>
      <c r="D3680" s="16" t="str">
        <f t="shared" si="1019"/>
        <v>é.setor.urbano</v>
      </c>
      <c r="E3680" s="17" t="s">
        <v>26</v>
      </c>
      <c r="F3680" s="36" t="str">
        <f t="shared" si="1028"/>
        <v>d.urbanizar</v>
      </c>
      <c r="G3680" s="41" t="s">
        <v>5579</v>
      </c>
      <c r="H3680" s="20" t="s">
        <v>12846</v>
      </c>
      <c r="I3680" s="21" t="str">
        <f t="shared" si="1025"/>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26"/>
        <v>Propriedade destinada a urbanizar: é.setor.urbano</v>
      </c>
      <c r="V3680" s="26" t="str">
        <f t="shared" si="1020"/>
        <v>Dado para urbanizar: setor.urbano -- Formatado como (rdfs:Literal or xsd:string)</v>
      </c>
      <c r="W3680" s="27" t="s">
        <v>10285</v>
      </c>
      <c r="X3680" s="28" t="s">
        <v>5699</v>
      </c>
      <c r="Y3680" s="29" t="s">
        <v>9987</v>
      </c>
      <c r="Z3680" s="30" t="str">
        <f t="shared" si="1017"/>
        <v>d.urbanizar.147</v>
      </c>
      <c r="AA3680" s="30" t="str">
        <f t="shared" si="1018"/>
        <v>Ação de urbanizar</v>
      </c>
      <c r="AB3680" s="31" t="str">
        <f t="shared" si="1029"/>
        <v>null</v>
      </c>
      <c r="AC3680" s="32" t="s">
        <v>0</v>
      </c>
      <c r="AD3680" s="31" t="str">
        <f t="shared" si="1023"/>
        <v>null</v>
      </c>
      <c r="AE3680" s="32" t="s">
        <v>0</v>
      </c>
      <c r="AF3680" s="31" t="str">
        <f t="shared" si="1021"/>
        <v>null</v>
      </c>
      <c r="AG3680" s="32" t="s">
        <v>0</v>
      </c>
      <c r="AH3680" s="31" t="str">
        <f t="shared" si="1030"/>
        <v>classe.ifc</v>
      </c>
      <c r="AI3680" s="32" t="s">
        <v>1949</v>
      </c>
      <c r="AJ3680" s="31" t="str">
        <f t="shared" si="1022"/>
        <v>null</v>
      </c>
      <c r="AK3680" s="32" t="s">
        <v>0</v>
      </c>
      <c r="AL3680" s="31" t="str">
        <f t="shared" si="1027"/>
        <v>código.abnt</v>
      </c>
      <c r="AM3680" s="33" t="s">
        <v>1736</v>
      </c>
    </row>
    <row r="3681" spans="1:39" s="67" customFormat="1" ht="6.9" customHeight="1" x14ac:dyDescent="0.4">
      <c r="A3681" s="13">
        <v>3681</v>
      </c>
      <c r="B3681" s="14" t="s">
        <v>25</v>
      </c>
      <c r="C3681" s="35" t="str">
        <f t="shared" si="1024"/>
        <v>p.urbanizar</v>
      </c>
      <c r="D3681" s="16" t="str">
        <f t="shared" si="1019"/>
        <v>é.taxa.de.ocupação</v>
      </c>
      <c r="E3681" s="17" t="s">
        <v>26</v>
      </c>
      <c r="F3681" s="36" t="str">
        <f t="shared" si="1028"/>
        <v>d.urbanizar</v>
      </c>
      <c r="G3681" s="41" t="s">
        <v>913</v>
      </c>
      <c r="H3681" s="20" t="s">
        <v>33</v>
      </c>
      <c r="I3681" s="21" t="str">
        <f t="shared" si="1025"/>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26"/>
        <v>Propriedade destinada a urbanizar: é.taxa.de.ocupação</v>
      </c>
      <c r="V3681" s="26" t="str">
        <f t="shared" si="1020"/>
        <v>Dado para urbanizar: taxa.de.ocupação -- Formatado como (xsd:double)</v>
      </c>
      <c r="W3681" s="27" t="s">
        <v>14861</v>
      </c>
      <c r="X3681" s="28" t="s">
        <v>14875</v>
      </c>
      <c r="Y3681" s="29" t="s">
        <v>9988</v>
      </c>
      <c r="Z3681" s="30" t="str">
        <f t="shared" si="1017"/>
        <v>d.urbanizar.148</v>
      </c>
      <c r="AA3681" s="30" t="str">
        <f t="shared" si="1018"/>
        <v>Ação de urbanizar</v>
      </c>
      <c r="AB3681" s="31" t="str">
        <f t="shared" si="1029"/>
        <v>null</v>
      </c>
      <c r="AC3681" s="32" t="s">
        <v>0</v>
      </c>
      <c r="AD3681" s="31" t="str">
        <f t="shared" si="1023"/>
        <v>null</v>
      </c>
      <c r="AE3681" s="32" t="s">
        <v>0</v>
      </c>
      <c r="AF3681" s="31" t="str">
        <f t="shared" si="1021"/>
        <v>null</v>
      </c>
      <c r="AG3681" s="32" t="s">
        <v>0</v>
      </c>
      <c r="AH3681" s="31" t="str">
        <f t="shared" si="1030"/>
        <v>classe.ifc</v>
      </c>
      <c r="AI3681" s="32" t="s">
        <v>1949</v>
      </c>
      <c r="AJ3681" s="31" t="str">
        <f t="shared" si="1022"/>
        <v>null</v>
      </c>
      <c r="AK3681" s="32" t="s">
        <v>0</v>
      </c>
      <c r="AL3681" s="31" t="str">
        <f t="shared" si="1027"/>
        <v>null</v>
      </c>
      <c r="AM3681" s="33" t="s">
        <v>0</v>
      </c>
    </row>
    <row r="3682" spans="1:39" s="67" customFormat="1" ht="6.9" customHeight="1" x14ac:dyDescent="0.4">
      <c r="A3682" s="13">
        <v>3682</v>
      </c>
      <c r="B3682" s="14" t="s">
        <v>25</v>
      </c>
      <c r="C3682" s="35" t="str">
        <f t="shared" si="1024"/>
        <v>p.urbanizar</v>
      </c>
      <c r="D3682" s="16" t="str">
        <f t="shared" si="1019"/>
        <v>é.taxa.de.permeabilidade</v>
      </c>
      <c r="E3682" s="17" t="s">
        <v>26</v>
      </c>
      <c r="F3682" s="36" t="str">
        <f t="shared" si="1028"/>
        <v>d.urbanizar</v>
      </c>
      <c r="G3682" s="41" t="s">
        <v>5576</v>
      </c>
      <c r="H3682" s="20" t="s">
        <v>33</v>
      </c>
      <c r="I3682" s="21" t="str">
        <f t="shared" si="1025"/>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26"/>
        <v>Propriedade destinada a urbanizar: é.taxa.de.permeabilidade</v>
      </c>
      <c r="V3682" s="26" t="str">
        <f t="shared" si="1020"/>
        <v>Dado para urbanizar: taxa.de.permeabilidade -- Formatado como (xsd:double)</v>
      </c>
      <c r="W3682" s="27" t="s">
        <v>14862</v>
      </c>
      <c r="X3682" s="28" t="s">
        <v>5700</v>
      </c>
      <c r="Y3682" s="29" t="s">
        <v>9989</v>
      </c>
      <c r="Z3682" s="30" t="str">
        <f t="shared" si="1017"/>
        <v>d.urbanizar.149</v>
      </c>
      <c r="AA3682" s="30" t="str">
        <f t="shared" si="1018"/>
        <v>Ação de urbanizar</v>
      </c>
      <c r="AB3682" s="31" t="str">
        <f t="shared" si="1029"/>
        <v>null</v>
      </c>
      <c r="AC3682" s="32" t="s">
        <v>0</v>
      </c>
      <c r="AD3682" s="31" t="str">
        <f t="shared" si="1023"/>
        <v>null</v>
      </c>
      <c r="AE3682" s="32" t="s">
        <v>0</v>
      </c>
      <c r="AF3682" s="31" t="str">
        <f t="shared" si="1021"/>
        <v>null</v>
      </c>
      <c r="AG3682" s="32" t="s">
        <v>0</v>
      </c>
      <c r="AH3682" s="31" t="str">
        <f t="shared" si="1030"/>
        <v>classe.ifc</v>
      </c>
      <c r="AI3682" s="32" t="s">
        <v>1949</v>
      </c>
      <c r="AJ3682" s="31" t="str">
        <f t="shared" si="1022"/>
        <v>null</v>
      </c>
      <c r="AK3682" s="32" t="s">
        <v>0</v>
      </c>
      <c r="AL3682" s="31" t="str">
        <f t="shared" si="1027"/>
        <v>null</v>
      </c>
      <c r="AM3682" s="33" t="s">
        <v>0</v>
      </c>
    </row>
    <row r="3683" spans="1:39" s="67" customFormat="1" ht="6.9" customHeight="1" x14ac:dyDescent="0.4">
      <c r="A3683" s="13">
        <v>3683</v>
      </c>
      <c r="B3683" s="14" t="s">
        <v>25</v>
      </c>
      <c r="C3683" s="35" t="str">
        <f t="shared" si="1024"/>
        <v>p.urbanizar</v>
      </c>
      <c r="D3683" s="16" t="str">
        <f t="shared" si="1019"/>
        <v>é.testada.mínima</v>
      </c>
      <c r="E3683" s="17" t="s">
        <v>26</v>
      </c>
      <c r="F3683" s="36" t="str">
        <f t="shared" si="1028"/>
        <v>d.urbanizar</v>
      </c>
      <c r="G3683" s="41" t="s">
        <v>5574</v>
      </c>
      <c r="H3683" s="20" t="s">
        <v>33</v>
      </c>
      <c r="I3683" s="21" t="str">
        <f t="shared" si="1025"/>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26"/>
        <v>Propriedade destinada a urbanizar: é.testada.mínima</v>
      </c>
      <c r="V3683" s="26" t="str">
        <f t="shared" si="1020"/>
        <v>Dado para urbanizar: testada.mínima -- Formatado como (xsd:double)</v>
      </c>
      <c r="W3683" s="27" t="s">
        <v>5575</v>
      </c>
      <c r="X3683" s="28" t="s">
        <v>5701</v>
      </c>
      <c r="Y3683" s="29" t="s">
        <v>9990</v>
      </c>
      <c r="Z3683" s="30" t="str">
        <f t="shared" si="1017"/>
        <v>d.urbanizar.150</v>
      </c>
      <c r="AA3683" s="30" t="str">
        <f t="shared" si="1018"/>
        <v>Ação de urbanizar</v>
      </c>
      <c r="AB3683" s="31" t="str">
        <f t="shared" si="1029"/>
        <v>null</v>
      </c>
      <c r="AC3683" s="32" t="s">
        <v>0</v>
      </c>
      <c r="AD3683" s="31" t="str">
        <f t="shared" si="1023"/>
        <v>null</v>
      </c>
      <c r="AE3683" s="32" t="s">
        <v>0</v>
      </c>
      <c r="AF3683" s="31" t="str">
        <f t="shared" si="1021"/>
        <v>null</v>
      </c>
      <c r="AG3683" s="32" t="s">
        <v>0</v>
      </c>
      <c r="AH3683" s="31" t="str">
        <f t="shared" si="1030"/>
        <v>classe.ifc</v>
      </c>
      <c r="AI3683" s="32" t="s">
        <v>1949</v>
      </c>
      <c r="AJ3683" s="31" t="str">
        <f t="shared" si="1022"/>
        <v>null</v>
      </c>
      <c r="AK3683" s="32" t="s">
        <v>0</v>
      </c>
      <c r="AL3683" s="31" t="str">
        <f t="shared" si="1027"/>
        <v>código.abnt</v>
      </c>
      <c r="AM3683" s="33" t="s">
        <v>1736</v>
      </c>
    </row>
    <row r="3684" spans="1:39" s="67" customFormat="1" ht="6.9" customHeight="1" x14ac:dyDescent="0.4">
      <c r="A3684" s="13">
        <v>3684</v>
      </c>
      <c r="B3684" s="14" t="s">
        <v>25</v>
      </c>
      <c r="C3684" s="35" t="str">
        <f t="shared" si="1024"/>
        <v>p.urbanizar</v>
      </c>
      <c r="D3684" s="16" t="str">
        <f t="shared" si="1019"/>
        <v>é.uso.permitido</v>
      </c>
      <c r="E3684" s="17" t="s">
        <v>26</v>
      </c>
      <c r="F3684" s="36" t="str">
        <f t="shared" si="1028"/>
        <v>d.urbanizar</v>
      </c>
      <c r="G3684" s="41" t="s">
        <v>5577</v>
      </c>
      <c r="H3684" s="20" t="s">
        <v>12846</v>
      </c>
      <c r="I3684" s="21" t="str">
        <f t="shared" si="1025"/>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26"/>
        <v>Propriedade destinada a urbanizar: é.uso.permitido</v>
      </c>
      <c r="V3684" s="26" t="str">
        <f t="shared" si="1020"/>
        <v>Dado para urbanizar: uso.permitido -- Formatado como (rdfs:Literal or xsd:string)</v>
      </c>
      <c r="W3684" s="27" t="s">
        <v>5578</v>
      </c>
      <c r="X3684" s="28" t="s">
        <v>6194</v>
      </c>
      <c r="Y3684" s="29" t="s">
        <v>9991</v>
      </c>
      <c r="Z3684" s="30" t="str">
        <f t="shared" si="1017"/>
        <v>d.urbanizar.151</v>
      </c>
      <c r="AA3684" s="30" t="str">
        <f t="shared" si="1018"/>
        <v>Ação de urbanizar</v>
      </c>
      <c r="AB3684" s="31" t="str">
        <f t="shared" si="1029"/>
        <v>null</v>
      </c>
      <c r="AC3684" s="32" t="s">
        <v>0</v>
      </c>
      <c r="AD3684" s="31" t="str">
        <f t="shared" si="1023"/>
        <v>null</v>
      </c>
      <c r="AE3684" s="32" t="s">
        <v>0</v>
      </c>
      <c r="AF3684" s="31" t="str">
        <f t="shared" si="1021"/>
        <v>null</v>
      </c>
      <c r="AG3684" s="32" t="s">
        <v>0</v>
      </c>
      <c r="AH3684" s="31" t="str">
        <f t="shared" si="1030"/>
        <v>classe.ifc</v>
      </c>
      <c r="AI3684" s="32" t="s">
        <v>1949</v>
      </c>
      <c r="AJ3684" s="31" t="str">
        <f t="shared" si="1022"/>
        <v>null</v>
      </c>
      <c r="AK3684" s="32" t="s">
        <v>0</v>
      </c>
      <c r="AL3684" s="31" t="str">
        <f t="shared" si="1027"/>
        <v>código.abnt</v>
      </c>
      <c r="AM3684" s="33" t="s">
        <v>1736</v>
      </c>
    </row>
    <row r="3685" spans="1:39" s="67" customFormat="1" ht="6.9" customHeight="1" x14ac:dyDescent="0.4">
      <c r="A3685" s="13">
        <v>3685</v>
      </c>
      <c r="B3685" s="14" t="s">
        <v>25</v>
      </c>
      <c r="C3685" s="35" t="str">
        <f t="shared" si="1024"/>
        <v>p.urbanizar</v>
      </c>
      <c r="D3685" s="16" t="str">
        <f t="shared" si="1019"/>
        <v>é.viaduto</v>
      </c>
      <c r="E3685" s="17" t="s">
        <v>26</v>
      </c>
      <c r="F3685" s="36" t="str">
        <f>F3683</f>
        <v>d.urbanizar</v>
      </c>
      <c r="G3685" s="37" t="s">
        <v>15180</v>
      </c>
      <c r="H3685" s="36" t="s">
        <v>12846</v>
      </c>
      <c r="I3685" s="21" t="str">
        <f t="shared" si="1025"/>
        <v>null</v>
      </c>
      <c r="J3685" s="22" t="s">
        <v>0</v>
      </c>
      <c r="K3685" s="22" t="s">
        <v>0</v>
      </c>
      <c r="L3685" s="22" t="s">
        <v>0</v>
      </c>
      <c r="M3685" s="22" t="s">
        <v>0</v>
      </c>
      <c r="N3685" s="22" t="s">
        <v>0</v>
      </c>
      <c r="O3685" s="22" t="s">
        <v>0</v>
      </c>
      <c r="P3685" s="22" t="s">
        <v>0</v>
      </c>
      <c r="Q3685" s="22" t="s">
        <v>0</v>
      </c>
      <c r="R3685" s="42" t="s">
        <v>0</v>
      </c>
      <c r="S3685" s="25" t="s">
        <v>1</v>
      </c>
      <c r="T3685" s="25" t="s">
        <v>6790</v>
      </c>
      <c r="U3685" s="26" t="str">
        <f t="shared" si="1026"/>
        <v>Propriedade destinada a urbanizar: é.viaduto</v>
      </c>
      <c r="V3685" s="26" t="str">
        <f t="shared" si="1020"/>
        <v>Dado para urbanizar: viaduto -- Formatado como (rdfs:Literal or xsd:string)</v>
      </c>
      <c r="W3685" s="29" t="s">
        <v>15181</v>
      </c>
      <c r="X3685" s="28" t="s">
        <v>15423</v>
      </c>
      <c r="Y3685" s="28" t="s">
        <v>15182</v>
      </c>
      <c r="Z3685" s="30" t="str">
        <f t="shared" si="1017"/>
        <v>d.urbanizar.152</v>
      </c>
      <c r="AA3685" s="30" t="str">
        <f t="shared" si="1018"/>
        <v>Ação de urbanizar</v>
      </c>
      <c r="AB3685" s="31" t="str">
        <f t="shared" si="1029"/>
        <v>categoria.revit</v>
      </c>
      <c r="AC3685" s="32" t="s">
        <v>15183</v>
      </c>
      <c r="AD3685" s="31" t="str">
        <f t="shared" si="1023"/>
        <v>null</v>
      </c>
      <c r="AE3685" s="32" t="s">
        <v>0</v>
      </c>
      <c r="AF3685" s="31" t="str">
        <f t="shared" si="1021"/>
        <v>null</v>
      </c>
      <c r="AG3685" s="32" t="s">
        <v>0</v>
      </c>
      <c r="AH3685" s="31" t="str">
        <f t="shared" si="1030"/>
        <v>classe.ifc</v>
      </c>
      <c r="AI3685" s="32" t="s">
        <v>15184</v>
      </c>
      <c r="AJ3685" s="31" t="str">
        <f t="shared" si="1022"/>
        <v>null</v>
      </c>
      <c r="AK3685" s="32" t="s">
        <v>0</v>
      </c>
      <c r="AL3685" s="31" t="str">
        <f t="shared" si="1027"/>
        <v>código.abnt</v>
      </c>
      <c r="AM3685" s="33" t="s">
        <v>15185</v>
      </c>
    </row>
    <row r="3686" spans="1:39" s="67" customFormat="1" ht="6.9" customHeight="1" x14ac:dyDescent="0.4">
      <c r="A3686" s="13">
        <v>3686</v>
      </c>
      <c r="B3686" s="14" t="s">
        <v>25</v>
      </c>
      <c r="C3686" s="35" t="str">
        <f t="shared" si="1024"/>
        <v>p.urbanizar</v>
      </c>
      <c r="D3686" s="16" t="str">
        <f t="shared" si="1019"/>
        <v>é.passarela.pedestre</v>
      </c>
      <c r="E3686" s="17" t="s">
        <v>26</v>
      </c>
      <c r="F3686" s="36" t="str">
        <f>F3684</f>
        <v>d.urbanizar</v>
      </c>
      <c r="G3686" s="37" t="s">
        <v>15186</v>
      </c>
      <c r="H3686" s="36" t="s">
        <v>12846</v>
      </c>
      <c r="I3686" s="21" t="str">
        <f t="shared" si="1025"/>
        <v>null</v>
      </c>
      <c r="J3686" s="22" t="s">
        <v>0</v>
      </c>
      <c r="K3686" s="22" t="s">
        <v>0</v>
      </c>
      <c r="L3686" s="22" t="s">
        <v>0</v>
      </c>
      <c r="M3686" s="22" t="s">
        <v>0</v>
      </c>
      <c r="N3686" s="22" t="s">
        <v>0</v>
      </c>
      <c r="O3686" s="22" t="s">
        <v>0</v>
      </c>
      <c r="P3686" s="22" t="s">
        <v>0</v>
      </c>
      <c r="Q3686" s="22" t="s">
        <v>0</v>
      </c>
      <c r="R3686" s="42" t="s">
        <v>0</v>
      </c>
      <c r="S3686" s="25" t="s">
        <v>1</v>
      </c>
      <c r="T3686" s="25" t="s">
        <v>6790</v>
      </c>
      <c r="U3686" s="26" t="str">
        <f t="shared" si="1026"/>
        <v>Propriedade destinada a urbanizar: é.passarela.pedestre</v>
      </c>
      <c r="V3686" s="26" t="str">
        <f t="shared" si="1020"/>
        <v>Dado para urbanizar: passarela.pedestre -- Formatado como (rdfs:Literal or xsd:string)</v>
      </c>
      <c r="W3686" s="29" t="s">
        <v>15188</v>
      </c>
      <c r="X3686" s="28" t="s">
        <v>15424</v>
      </c>
      <c r="Y3686" s="28" t="s">
        <v>15189</v>
      </c>
      <c r="Z3686" s="30" t="str">
        <f t="shared" si="1017"/>
        <v>d.urbanizar.153</v>
      </c>
      <c r="AA3686" s="30" t="str">
        <f t="shared" si="1018"/>
        <v>Ação de urbanizar</v>
      </c>
      <c r="AB3686" s="31" t="str">
        <f t="shared" si="1029"/>
        <v>categoria.revit</v>
      </c>
      <c r="AC3686" s="32" t="s">
        <v>15183</v>
      </c>
      <c r="AD3686" s="31" t="str">
        <f t="shared" si="1023"/>
        <v>null</v>
      </c>
      <c r="AE3686" s="32" t="s">
        <v>0</v>
      </c>
      <c r="AF3686" s="31" t="str">
        <f t="shared" si="1021"/>
        <v>null</v>
      </c>
      <c r="AG3686" s="32" t="s">
        <v>0</v>
      </c>
      <c r="AH3686" s="31" t="str">
        <f t="shared" si="1030"/>
        <v>classe.ifc</v>
      </c>
      <c r="AI3686" s="32" t="s">
        <v>15184</v>
      </c>
      <c r="AJ3686" s="31" t="str">
        <f t="shared" si="1022"/>
        <v>null</v>
      </c>
      <c r="AK3686" s="32" t="s">
        <v>0</v>
      </c>
      <c r="AL3686" s="31" t="str">
        <f t="shared" si="1027"/>
        <v>código.abnt</v>
      </c>
      <c r="AM3686" s="33" t="s">
        <v>15187</v>
      </c>
    </row>
    <row r="3687" spans="1:39" s="67" customFormat="1" ht="6.9" customHeight="1" x14ac:dyDescent="0.4">
      <c r="A3687" s="13">
        <v>3687</v>
      </c>
      <c r="B3687" s="14" t="s">
        <v>25</v>
      </c>
      <c r="C3687" s="35" t="str">
        <f t="shared" si="1024"/>
        <v>p.urbanizar</v>
      </c>
      <c r="D3687" s="16" t="str">
        <f t="shared" si="1019"/>
        <v>é.zoneamento</v>
      </c>
      <c r="E3687" s="17" t="s">
        <v>26</v>
      </c>
      <c r="F3687" s="36" t="str">
        <f>F3686</f>
        <v>d.urbanizar</v>
      </c>
      <c r="G3687" s="41" t="s">
        <v>196</v>
      </c>
      <c r="H3687" s="20" t="s">
        <v>12846</v>
      </c>
      <c r="I3687" s="21" t="str">
        <f t="shared" si="1025"/>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26"/>
        <v>Propriedade destinada a urbanizar: é.zoneamento</v>
      </c>
      <c r="V3687" s="26" t="str">
        <f t="shared" si="1020"/>
        <v>Dado para urbanizar: zoneamento -- Formatado como (rdfs:Literal or xsd:string)</v>
      </c>
      <c r="W3687" s="27" t="s">
        <v>5439</v>
      </c>
      <c r="X3687" s="28" t="s">
        <v>5702</v>
      </c>
      <c r="Y3687" s="29" t="s">
        <v>9992</v>
      </c>
      <c r="Z3687" s="30" t="str">
        <f t="shared" si="1017"/>
        <v>d.urbanizar.154</v>
      </c>
      <c r="AA3687" s="30" t="str">
        <f t="shared" si="1018"/>
        <v>Ação de urbanizar</v>
      </c>
      <c r="AB3687" s="31" t="str">
        <f t="shared" si="1029"/>
        <v>null</v>
      </c>
      <c r="AC3687" s="32" t="s">
        <v>0</v>
      </c>
      <c r="AD3687" s="31" t="str">
        <f t="shared" si="1023"/>
        <v>null</v>
      </c>
      <c r="AE3687" s="32" t="s">
        <v>0</v>
      </c>
      <c r="AF3687" s="31" t="str">
        <f t="shared" si="1021"/>
        <v>null</v>
      </c>
      <c r="AG3687" s="32" t="s">
        <v>0</v>
      </c>
      <c r="AH3687" s="31" t="str">
        <f t="shared" si="1030"/>
        <v>classe.ifc</v>
      </c>
      <c r="AI3687" s="32" t="s">
        <v>1949</v>
      </c>
      <c r="AJ3687" s="31" t="str">
        <f t="shared" si="1022"/>
        <v>null</v>
      </c>
      <c r="AK3687" s="32" t="s">
        <v>0</v>
      </c>
      <c r="AL3687" s="31" t="str">
        <f t="shared" si="1027"/>
        <v>código.abnt</v>
      </c>
      <c r="AM3687" s="33" t="s">
        <v>1736</v>
      </c>
    </row>
    <row r="3688" spans="1:39" s="67" customFormat="1" ht="6.9" customHeight="1" x14ac:dyDescent="0.4">
      <c r="A3688" s="13">
        <v>3688</v>
      </c>
      <c r="B3688" s="14" t="s">
        <v>25</v>
      </c>
      <c r="C3688" s="35" t="str">
        <f t="shared" si="1024"/>
        <v>p.urbanizar</v>
      </c>
      <c r="D3688" s="16" t="str">
        <f t="shared" si="1019"/>
        <v>é.zoneamento.paa</v>
      </c>
      <c r="E3688" s="17" t="s">
        <v>26</v>
      </c>
      <c r="F3688" s="36" t="str">
        <f>F3687</f>
        <v>d.urbanizar</v>
      </c>
      <c r="G3688" s="19" t="s">
        <v>6189</v>
      </c>
      <c r="H3688" s="36" t="s">
        <v>12846</v>
      </c>
      <c r="I3688" s="21" t="str">
        <f t="shared" si="1025"/>
        <v>null</v>
      </c>
      <c r="J3688" s="22" t="s">
        <v>0</v>
      </c>
      <c r="K3688" s="22" t="s">
        <v>0</v>
      </c>
      <c r="L3688" s="22" t="s">
        <v>0</v>
      </c>
      <c r="M3688" s="22" t="s">
        <v>0</v>
      </c>
      <c r="N3688" s="22" t="s">
        <v>0</v>
      </c>
      <c r="O3688" s="22" t="s">
        <v>0</v>
      </c>
      <c r="P3688" s="22" t="s">
        <v>0</v>
      </c>
      <c r="Q3688" s="22" t="s">
        <v>0</v>
      </c>
      <c r="R3688" s="42" t="s">
        <v>0</v>
      </c>
      <c r="S3688" s="25" t="s">
        <v>1</v>
      </c>
      <c r="T3688" s="25" t="s">
        <v>6790</v>
      </c>
      <c r="U3688" s="26" t="str">
        <f t="shared" si="1026"/>
        <v>Propriedade destinada a urbanizar: é.zoneamento.paa</v>
      </c>
      <c r="V3688" s="26" t="str">
        <f t="shared" si="1020"/>
        <v>Dado para urbanizar: zoneamento.paa -- Formatado como (rdfs:Literal or xsd:string)</v>
      </c>
      <c r="W3688" s="27" t="s">
        <v>6191</v>
      </c>
      <c r="X3688" s="28" t="s">
        <v>6193</v>
      </c>
      <c r="Y3688" s="28" t="s">
        <v>9993</v>
      </c>
      <c r="Z3688" s="30" t="str">
        <f t="shared" si="1017"/>
        <v>d.urbanizar.155</v>
      </c>
      <c r="AA3688" s="30" t="str">
        <f t="shared" si="1018"/>
        <v>Ação de urbanizar</v>
      </c>
      <c r="AB3688" s="31" t="str">
        <f t="shared" si="1029"/>
        <v>null</v>
      </c>
      <c r="AC3688" s="32" t="s">
        <v>0</v>
      </c>
      <c r="AD3688" s="31" t="str">
        <f t="shared" si="1023"/>
        <v>null</v>
      </c>
      <c r="AE3688" s="32" t="s">
        <v>0</v>
      </c>
      <c r="AF3688" s="31" t="str">
        <f t="shared" si="1021"/>
        <v>null</v>
      </c>
      <c r="AG3688" s="32" t="s">
        <v>0</v>
      </c>
      <c r="AH3688" s="31" t="str">
        <f t="shared" si="1030"/>
        <v>classe.ifc</v>
      </c>
      <c r="AI3688" s="32" t="s">
        <v>1949</v>
      </c>
      <c r="AJ3688" s="31" t="str">
        <f t="shared" si="1022"/>
        <v>null</v>
      </c>
      <c r="AK3688" s="32" t="s">
        <v>0</v>
      </c>
      <c r="AL3688" s="31" t="str">
        <f t="shared" si="1027"/>
        <v>null</v>
      </c>
      <c r="AM3688" s="33" t="s">
        <v>0</v>
      </c>
    </row>
    <row r="3689" spans="1:39" s="67" customFormat="1" ht="6.9" customHeight="1" x14ac:dyDescent="0.4">
      <c r="A3689" s="13">
        <v>3689</v>
      </c>
      <c r="B3689" s="14" t="s">
        <v>25</v>
      </c>
      <c r="C3689" s="35" t="str">
        <f t="shared" si="1024"/>
        <v>p.urbanizar</v>
      </c>
      <c r="D3689" s="16" t="str">
        <f t="shared" si="1019"/>
        <v>é.zoneamento.pal</v>
      </c>
      <c r="E3689" s="17" t="s">
        <v>26</v>
      </c>
      <c r="F3689" s="36" t="str">
        <f>F3688</f>
        <v>d.urbanizar</v>
      </c>
      <c r="G3689" s="19" t="s">
        <v>6190</v>
      </c>
      <c r="H3689" s="20" t="s">
        <v>34</v>
      </c>
      <c r="I3689" s="21" t="str">
        <f t="shared" si="1025"/>
        <v>null</v>
      </c>
      <c r="J3689" s="22" t="s">
        <v>0</v>
      </c>
      <c r="K3689" s="22" t="s">
        <v>0</v>
      </c>
      <c r="L3689" s="22" t="s">
        <v>0</v>
      </c>
      <c r="M3689" s="22" t="s">
        <v>0</v>
      </c>
      <c r="N3689" s="22" t="s">
        <v>0</v>
      </c>
      <c r="O3689" s="22" t="s">
        <v>0</v>
      </c>
      <c r="P3689" s="22" t="s">
        <v>0</v>
      </c>
      <c r="Q3689" s="22" t="s">
        <v>0</v>
      </c>
      <c r="R3689" s="42" t="s">
        <v>0</v>
      </c>
      <c r="S3689" s="25" t="s">
        <v>1</v>
      </c>
      <c r="T3689" s="25" t="s">
        <v>6790</v>
      </c>
      <c r="U3689" s="26" t="str">
        <f t="shared" si="1026"/>
        <v>Propriedade destinada a urbanizar: é.zoneamento.pal</v>
      </c>
      <c r="V3689" s="26" t="str">
        <f t="shared" si="1020"/>
        <v>Dado para urbanizar: zoneamento.pal -- Formatado como (xsd:boolean)</v>
      </c>
      <c r="W3689" s="27" t="s">
        <v>6192</v>
      </c>
      <c r="X3689" s="28" t="s">
        <v>14863</v>
      </c>
      <c r="Y3689" s="28" t="s">
        <v>14890</v>
      </c>
      <c r="Z3689" s="30" t="str">
        <f t="shared" si="1017"/>
        <v>d.urbanizar.156</v>
      </c>
      <c r="AA3689" s="30" t="str">
        <f t="shared" si="1018"/>
        <v>Ação de urbanizar</v>
      </c>
      <c r="AB3689" s="31" t="str">
        <f t="shared" si="1029"/>
        <v>null</v>
      </c>
      <c r="AC3689" s="32" t="s">
        <v>0</v>
      </c>
      <c r="AD3689" s="31" t="str">
        <f t="shared" si="1023"/>
        <v>null</v>
      </c>
      <c r="AE3689" s="32" t="s">
        <v>0</v>
      </c>
      <c r="AF3689" s="31" t="str">
        <f t="shared" si="1021"/>
        <v>null</v>
      </c>
      <c r="AG3689" s="32" t="s">
        <v>0</v>
      </c>
      <c r="AH3689" s="31" t="str">
        <f t="shared" si="1030"/>
        <v>classe.ifc</v>
      </c>
      <c r="AI3689" s="32" t="s">
        <v>1949</v>
      </c>
      <c r="AJ3689" s="31" t="str">
        <f t="shared" si="1022"/>
        <v>null</v>
      </c>
      <c r="AK3689" s="32" t="s">
        <v>0</v>
      </c>
      <c r="AL3689" s="31" t="str">
        <f t="shared" si="1027"/>
        <v>null</v>
      </c>
      <c r="AM3689" s="33" t="s">
        <v>0</v>
      </c>
    </row>
    <row r="3690" spans="1:39" ht="6.9" customHeight="1" x14ac:dyDescent="0.4">
      <c r="A3690" s="13">
        <v>3690</v>
      </c>
      <c r="B3690" s="14" t="s">
        <v>25</v>
      </c>
      <c r="C3690" s="15" t="str">
        <f t="shared" si="1024"/>
        <v>p.ver</v>
      </c>
      <c r="D3690" s="16" t="str">
        <f t="shared" si="1019"/>
        <v>é.campo.visual.ângulo</v>
      </c>
      <c r="E3690" s="17" t="s">
        <v>26</v>
      </c>
      <c r="F3690" s="40" t="s">
        <v>3378</v>
      </c>
      <c r="G3690" s="41" t="s">
        <v>3387</v>
      </c>
      <c r="H3690" s="36" t="s">
        <v>33</v>
      </c>
      <c r="I3690" s="21" t="str">
        <f t="shared" si="1025"/>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26"/>
        <v>Propriedade destinada a ver: é.campo.visual.ângulo</v>
      </c>
      <c r="V3690" s="26" t="str">
        <f t="shared" si="1020"/>
        <v>Dado para ver: campo.visual.ângulo -- Formatado como (xsd:double)</v>
      </c>
      <c r="W3690" s="27" t="s">
        <v>3380</v>
      </c>
      <c r="X3690" s="28" t="s">
        <v>3459</v>
      </c>
      <c r="Y3690" s="29" t="s">
        <v>9995</v>
      </c>
      <c r="Z3690" s="30" t="str">
        <f t="shared" si="1017"/>
        <v>d.ver.100</v>
      </c>
      <c r="AA3690" s="30" t="str">
        <f t="shared" si="1018"/>
        <v>Ação de ver</v>
      </c>
      <c r="AB3690" s="31" t="str">
        <f t="shared" si="1029"/>
        <v>null</v>
      </c>
      <c r="AC3690" s="32" t="s">
        <v>0</v>
      </c>
      <c r="AD3690" s="31" t="str">
        <f t="shared" si="1023"/>
        <v>null</v>
      </c>
      <c r="AE3690" s="32" t="s">
        <v>0</v>
      </c>
      <c r="AF3690" s="31" t="str">
        <f t="shared" si="1021"/>
        <v>null</v>
      </c>
      <c r="AG3690" s="32" t="s">
        <v>0</v>
      </c>
      <c r="AH3690" s="31" t="str">
        <f t="shared" si="1030"/>
        <v>null</v>
      </c>
      <c r="AI3690" s="32" t="s">
        <v>0</v>
      </c>
      <c r="AJ3690" s="31" t="str">
        <f t="shared" si="1022"/>
        <v>null</v>
      </c>
      <c r="AK3690" s="32" t="s">
        <v>0</v>
      </c>
      <c r="AL3690" s="31" t="str">
        <f t="shared" si="1027"/>
        <v>null</v>
      </c>
      <c r="AM3690" s="33" t="s">
        <v>0</v>
      </c>
    </row>
    <row r="3691" spans="1:39" ht="6.9" customHeight="1" x14ac:dyDescent="0.4">
      <c r="A3691" s="13">
        <v>3691</v>
      </c>
      <c r="B3691" s="14" t="s">
        <v>25</v>
      </c>
      <c r="C3691" s="35" t="str">
        <f t="shared" si="1024"/>
        <v>p.ver</v>
      </c>
      <c r="D3691" s="16" t="str">
        <f t="shared" si="1019"/>
        <v>é.campo.visual.área</v>
      </c>
      <c r="E3691" s="17" t="s">
        <v>26</v>
      </c>
      <c r="F3691" s="36" t="str">
        <f t="shared" ref="F3691:F3698" si="1031">F3690</f>
        <v>d.ver</v>
      </c>
      <c r="G3691" s="41" t="s">
        <v>3386</v>
      </c>
      <c r="H3691" s="36" t="s">
        <v>33</v>
      </c>
      <c r="I3691" s="21" t="str">
        <f t="shared" si="1025"/>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26"/>
        <v>Propriedade destinada a ver: é.campo.visual.área</v>
      </c>
      <c r="V3691" s="26" t="str">
        <f t="shared" si="1020"/>
        <v>Dado para ver: campo.visual.área -- Formatado como (xsd:double)</v>
      </c>
      <c r="W3691" s="27" t="s">
        <v>3393</v>
      </c>
      <c r="X3691" s="28" t="s">
        <v>3460</v>
      </c>
      <c r="Y3691" s="29" t="s">
        <v>9996</v>
      </c>
      <c r="Z3691" s="30" t="str">
        <f t="shared" si="1017"/>
        <v>d.ver.101</v>
      </c>
      <c r="AA3691" s="30" t="str">
        <f t="shared" si="1018"/>
        <v>Ação de ver</v>
      </c>
      <c r="AB3691" s="31" t="str">
        <f t="shared" si="1029"/>
        <v>null</v>
      </c>
      <c r="AC3691" s="32" t="s">
        <v>0</v>
      </c>
      <c r="AD3691" s="31" t="str">
        <f t="shared" si="1023"/>
        <v>null</v>
      </c>
      <c r="AE3691" s="32" t="s">
        <v>0</v>
      </c>
      <c r="AF3691" s="31" t="str">
        <f t="shared" si="1021"/>
        <v>null</v>
      </c>
      <c r="AG3691" s="32" t="s">
        <v>0</v>
      </c>
      <c r="AH3691" s="31" t="str">
        <f t="shared" si="1030"/>
        <v>null</v>
      </c>
      <c r="AI3691" s="32" t="s">
        <v>0</v>
      </c>
      <c r="AJ3691" s="31" t="str">
        <f t="shared" si="1022"/>
        <v>null</v>
      </c>
      <c r="AK3691" s="32" t="s">
        <v>0</v>
      </c>
      <c r="AL3691" s="31" t="str">
        <f t="shared" si="1027"/>
        <v>null</v>
      </c>
      <c r="AM3691" s="33" t="s">
        <v>0</v>
      </c>
    </row>
    <row r="3692" spans="1:39" ht="6.9" customHeight="1" x14ac:dyDescent="0.4">
      <c r="A3692" s="13">
        <v>3692</v>
      </c>
      <c r="B3692" s="14" t="s">
        <v>25</v>
      </c>
      <c r="C3692" s="35" t="str">
        <f t="shared" si="1024"/>
        <v>p.ver</v>
      </c>
      <c r="D3692" s="16" t="str">
        <f t="shared" si="1019"/>
        <v>é.campo.visual.característica</v>
      </c>
      <c r="E3692" s="17" t="s">
        <v>26</v>
      </c>
      <c r="F3692" s="36" t="str">
        <f t="shared" si="1031"/>
        <v>d.ver</v>
      </c>
      <c r="G3692" s="41" t="s">
        <v>3391</v>
      </c>
      <c r="H3692" s="20" t="s">
        <v>12846</v>
      </c>
      <c r="I3692" s="21" t="str">
        <f t="shared" si="1025"/>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26"/>
        <v>Propriedade destinada a ver: é.campo.visual.característica</v>
      </c>
      <c r="V3692" s="26" t="str">
        <f t="shared" si="1020"/>
        <v>Dado para ver: campo.visual.característica -- Formatado como (rdfs:Literal or xsd:string)</v>
      </c>
      <c r="W3692" s="27" t="s">
        <v>3392</v>
      </c>
      <c r="X3692" s="28" t="s">
        <v>3461</v>
      </c>
      <c r="Y3692" s="29" t="s">
        <v>9997</v>
      </c>
      <c r="Z3692" s="30" t="str">
        <f t="shared" si="1017"/>
        <v>d.ver.102</v>
      </c>
      <c r="AA3692" s="30" t="str">
        <f t="shared" si="1018"/>
        <v>Ação de ver</v>
      </c>
      <c r="AB3692" s="31" t="str">
        <f t="shared" si="1029"/>
        <v>null</v>
      </c>
      <c r="AC3692" s="32" t="s">
        <v>0</v>
      </c>
      <c r="AD3692" s="31" t="str">
        <f t="shared" si="1023"/>
        <v>null</v>
      </c>
      <c r="AE3692" s="32" t="s">
        <v>0</v>
      </c>
      <c r="AF3692" s="31" t="str">
        <f t="shared" si="1021"/>
        <v>null</v>
      </c>
      <c r="AG3692" s="32" t="s">
        <v>0</v>
      </c>
      <c r="AH3692" s="31" t="str">
        <f t="shared" si="1030"/>
        <v>null</v>
      </c>
      <c r="AI3692" s="32" t="s">
        <v>0</v>
      </c>
      <c r="AJ3692" s="31" t="str">
        <f t="shared" si="1022"/>
        <v>null</v>
      </c>
      <c r="AK3692" s="32" t="s">
        <v>0</v>
      </c>
      <c r="AL3692" s="31" t="str">
        <f t="shared" si="1027"/>
        <v>null</v>
      </c>
      <c r="AM3692" s="33" t="s">
        <v>0</v>
      </c>
    </row>
    <row r="3693" spans="1:39" ht="6.9" customHeight="1" x14ac:dyDescent="0.4">
      <c r="A3693" s="13">
        <v>3693</v>
      </c>
      <c r="B3693" s="14" t="s">
        <v>25</v>
      </c>
      <c r="C3693" s="35" t="str">
        <f t="shared" si="1024"/>
        <v>p.ver</v>
      </c>
      <c r="D3693" s="16" t="str">
        <f t="shared" si="1019"/>
        <v>é.campo.visual.id</v>
      </c>
      <c r="E3693" s="17" t="s">
        <v>26</v>
      </c>
      <c r="F3693" s="36" t="str">
        <f t="shared" si="1031"/>
        <v>d.ver</v>
      </c>
      <c r="G3693" s="41" t="s">
        <v>3389</v>
      </c>
      <c r="H3693" s="20" t="s">
        <v>12846</v>
      </c>
      <c r="I3693" s="21" t="str">
        <f t="shared" si="1025"/>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26"/>
        <v>Propriedade destinada a ver: é.campo.visual.id</v>
      </c>
      <c r="V3693" s="26" t="str">
        <f t="shared" si="1020"/>
        <v>Dado para ver: campo.visual.id -- Formatado como (rdfs:Literal or xsd:string)</v>
      </c>
      <c r="W3693" s="27" t="s">
        <v>3388</v>
      </c>
      <c r="X3693" s="28" t="s">
        <v>3458</v>
      </c>
      <c r="Y3693" s="29" t="s">
        <v>9994</v>
      </c>
      <c r="Z3693" s="30" t="str">
        <f t="shared" si="1017"/>
        <v>d.ver.103</v>
      </c>
      <c r="AA3693" s="30" t="str">
        <f t="shared" si="1018"/>
        <v>Ação de ver</v>
      </c>
      <c r="AB3693" s="31" t="str">
        <f t="shared" si="1029"/>
        <v>null</v>
      </c>
      <c r="AC3693" s="32" t="s">
        <v>0</v>
      </c>
      <c r="AD3693" s="31" t="str">
        <f t="shared" si="1023"/>
        <v>null</v>
      </c>
      <c r="AE3693" s="32" t="s">
        <v>0</v>
      </c>
      <c r="AF3693" s="31" t="str">
        <f t="shared" si="1021"/>
        <v>null</v>
      </c>
      <c r="AG3693" s="32" t="s">
        <v>0</v>
      </c>
      <c r="AH3693" s="31" t="str">
        <f t="shared" si="1030"/>
        <v>null</v>
      </c>
      <c r="AI3693" s="32" t="s">
        <v>0</v>
      </c>
      <c r="AJ3693" s="31" t="str">
        <f t="shared" si="1022"/>
        <v>null</v>
      </c>
      <c r="AK3693" s="32" t="s">
        <v>0</v>
      </c>
      <c r="AL3693" s="31" t="str">
        <f t="shared" si="1027"/>
        <v>null</v>
      </c>
      <c r="AM3693" s="33" t="s">
        <v>0</v>
      </c>
    </row>
    <row r="3694" spans="1:39" ht="6.9" customHeight="1" x14ac:dyDescent="0.4">
      <c r="A3694" s="13">
        <v>3694</v>
      </c>
      <c r="B3694" s="14" t="s">
        <v>25</v>
      </c>
      <c r="C3694" s="35" t="str">
        <f t="shared" si="1024"/>
        <v>p.ver</v>
      </c>
      <c r="D3694" s="16" t="str">
        <f t="shared" si="1019"/>
        <v>é.campo.visual.profundidade</v>
      </c>
      <c r="E3694" s="17" t="s">
        <v>26</v>
      </c>
      <c r="F3694" s="36" t="str">
        <f t="shared" si="1031"/>
        <v>d.ver</v>
      </c>
      <c r="G3694" s="41" t="s">
        <v>3390</v>
      </c>
      <c r="H3694" s="36" t="s">
        <v>33</v>
      </c>
      <c r="I3694" s="21" t="str">
        <f t="shared" si="1025"/>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26"/>
        <v>Propriedade destinada a ver: é.campo.visual.profundidade</v>
      </c>
      <c r="V3694" s="26" t="str">
        <f t="shared" si="1020"/>
        <v>Dado para ver: campo.visual.profundidade -- Formatado como (xsd:double)</v>
      </c>
      <c r="W3694" s="27" t="s">
        <v>3381</v>
      </c>
      <c r="X3694" s="28" t="s">
        <v>3462</v>
      </c>
      <c r="Y3694" s="29" t="s">
        <v>9998</v>
      </c>
      <c r="Z3694" s="30" t="str">
        <f t="shared" si="1017"/>
        <v>d.ver.104</v>
      </c>
      <c r="AA3694" s="30" t="str">
        <f t="shared" si="1018"/>
        <v>Ação de ver</v>
      </c>
      <c r="AB3694" s="31" t="str">
        <f t="shared" si="1029"/>
        <v>null</v>
      </c>
      <c r="AC3694" s="32" t="s">
        <v>0</v>
      </c>
      <c r="AD3694" s="31" t="str">
        <f t="shared" si="1023"/>
        <v>null</v>
      </c>
      <c r="AE3694" s="32" t="s">
        <v>0</v>
      </c>
      <c r="AF3694" s="31" t="str">
        <f t="shared" si="1021"/>
        <v>null</v>
      </c>
      <c r="AG3694" s="32" t="s">
        <v>0</v>
      </c>
      <c r="AH3694" s="31" t="str">
        <f t="shared" si="1030"/>
        <v>null</v>
      </c>
      <c r="AI3694" s="32" t="s">
        <v>0</v>
      </c>
      <c r="AJ3694" s="31" t="str">
        <f t="shared" si="1022"/>
        <v>null</v>
      </c>
      <c r="AK3694" s="32" t="s">
        <v>0</v>
      </c>
      <c r="AL3694" s="31" t="str">
        <f t="shared" si="1027"/>
        <v>null</v>
      </c>
      <c r="AM3694" s="33" t="s">
        <v>0</v>
      </c>
    </row>
    <row r="3695" spans="1:39" ht="6.9" customHeight="1" x14ac:dyDescent="0.4">
      <c r="A3695" s="13">
        <v>3695</v>
      </c>
      <c r="B3695" s="14" t="s">
        <v>25</v>
      </c>
      <c r="C3695" s="35" t="str">
        <f t="shared" si="1024"/>
        <v>p.ver</v>
      </c>
      <c r="D3695" s="16" t="str">
        <f t="shared" si="1019"/>
        <v>é.espaço.intervisível.com</v>
      </c>
      <c r="E3695" s="17" t="s">
        <v>26</v>
      </c>
      <c r="F3695" s="36" t="str">
        <f t="shared" si="1031"/>
        <v>d.ver</v>
      </c>
      <c r="G3695" s="41" t="s">
        <v>10912</v>
      </c>
      <c r="H3695" s="36" t="s">
        <v>12846</v>
      </c>
      <c r="I3695" s="21" t="str">
        <f t="shared" si="1025"/>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26"/>
        <v>Propriedade destinada a ver: é.espaço.intervisível.com</v>
      </c>
      <c r="V3695" s="26" t="str">
        <f t="shared" si="1020"/>
        <v>Dado para ver: espaço.intervisível.com -- Formatado como (rdfs:Literal or xsd:string)</v>
      </c>
      <c r="W3695" s="27" t="s">
        <v>3385</v>
      </c>
      <c r="X3695" s="28" t="s">
        <v>3467</v>
      </c>
      <c r="Y3695" s="29" t="s">
        <v>10000</v>
      </c>
      <c r="Z3695" s="30" t="str">
        <f t="shared" si="1017"/>
        <v>d.ver.105</v>
      </c>
      <c r="AA3695" s="30" t="str">
        <f t="shared" si="1018"/>
        <v>Ação de ver</v>
      </c>
      <c r="AB3695" s="31" t="str">
        <f t="shared" si="1029"/>
        <v>null</v>
      </c>
      <c r="AC3695" s="32" t="s">
        <v>0</v>
      </c>
      <c r="AD3695" s="31" t="str">
        <f t="shared" si="1023"/>
        <v>null</v>
      </c>
      <c r="AE3695" s="32" t="s">
        <v>0</v>
      </c>
      <c r="AF3695" s="31" t="str">
        <f t="shared" si="1021"/>
        <v>null</v>
      </c>
      <c r="AG3695" s="32" t="s">
        <v>0</v>
      </c>
      <c r="AH3695" s="31" t="str">
        <f t="shared" si="1030"/>
        <v>null</v>
      </c>
      <c r="AI3695" s="32" t="s">
        <v>0</v>
      </c>
      <c r="AJ3695" s="31" t="str">
        <f t="shared" si="1022"/>
        <v>null</v>
      </c>
      <c r="AK3695" s="32" t="s">
        <v>0</v>
      </c>
      <c r="AL3695" s="31" t="str">
        <f t="shared" si="1027"/>
        <v>null</v>
      </c>
      <c r="AM3695" s="33" t="s">
        <v>0</v>
      </c>
    </row>
    <row r="3696" spans="1:39" ht="6.9" customHeight="1" x14ac:dyDescent="0.4">
      <c r="A3696" s="13">
        <v>3696</v>
      </c>
      <c r="B3696" s="14" t="s">
        <v>25</v>
      </c>
      <c r="C3696" s="35" t="str">
        <f t="shared" si="1024"/>
        <v>p.ver</v>
      </c>
      <c r="D3696" s="16" t="str">
        <f t="shared" si="1019"/>
        <v>é.imagem.histórica</v>
      </c>
      <c r="E3696" s="17" t="s">
        <v>26</v>
      </c>
      <c r="F3696" s="36" t="str">
        <f t="shared" si="1031"/>
        <v>d.ver</v>
      </c>
      <c r="G3696" s="41" t="s">
        <v>3383</v>
      </c>
      <c r="H3696" s="20" t="s">
        <v>12846</v>
      </c>
      <c r="I3696" s="21" t="str">
        <f t="shared" si="1025"/>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26"/>
        <v>Propriedade destinada a ver: é.imagem.histórica</v>
      </c>
      <c r="V3696" s="26" t="str">
        <f t="shared" si="1020"/>
        <v>Dado para ver: imagem.histórica -- Formatado como (rdfs:Literal or xsd:string)</v>
      </c>
      <c r="W3696" s="27" t="s">
        <v>3384</v>
      </c>
      <c r="X3696" s="28" t="s">
        <v>3463</v>
      </c>
      <c r="Y3696" s="29" t="s">
        <v>9999</v>
      </c>
      <c r="Z3696" s="30" t="str">
        <f t="shared" si="1017"/>
        <v>d.ver.106</v>
      </c>
      <c r="AA3696" s="30" t="str">
        <f t="shared" si="1018"/>
        <v>Ação de ver</v>
      </c>
      <c r="AB3696" s="31" t="str">
        <f t="shared" si="1029"/>
        <v>null</v>
      </c>
      <c r="AC3696" s="32" t="s">
        <v>0</v>
      </c>
      <c r="AD3696" s="31" t="str">
        <f t="shared" si="1023"/>
        <v>null</v>
      </c>
      <c r="AE3696" s="32" t="s">
        <v>0</v>
      </c>
      <c r="AF3696" s="31" t="str">
        <f t="shared" si="1021"/>
        <v>null</v>
      </c>
      <c r="AG3696" s="32" t="s">
        <v>0</v>
      </c>
      <c r="AH3696" s="31" t="str">
        <f t="shared" si="1030"/>
        <v>null</v>
      </c>
      <c r="AI3696" s="32" t="s">
        <v>0</v>
      </c>
      <c r="AJ3696" s="31" t="str">
        <f t="shared" si="1022"/>
        <v>null</v>
      </c>
      <c r="AK3696" s="32" t="s">
        <v>0</v>
      </c>
      <c r="AL3696" s="31" t="str">
        <f t="shared" si="1027"/>
        <v>null</v>
      </c>
      <c r="AM3696" s="33" t="s">
        <v>0</v>
      </c>
    </row>
    <row r="3697" spans="1:39" ht="6.9" customHeight="1" x14ac:dyDescent="0.4">
      <c r="A3697" s="13">
        <v>3697</v>
      </c>
      <c r="B3697" s="14" t="s">
        <v>25</v>
      </c>
      <c r="C3697" s="35" t="str">
        <f t="shared" si="1024"/>
        <v>p.ver</v>
      </c>
      <c r="D3697" s="16" t="str">
        <f t="shared" si="1019"/>
        <v>é.isovista.polígono</v>
      </c>
      <c r="E3697" s="17" t="s">
        <v>26</v>
      </c>
      <c r="F3697" s="36" t="str">
        <f t="shared" si="1031"/>
        <v>d.ver</v>
      </c>
      <c r="G3697" s="41" t="s">
        <v>10913</v>
      </c>
      <c r="H3697" s="20" t="s">
        <v>12846</v>
      </c>
      <c r="I3697" s="21" t="str">
        <f t="shared" si="1025"/>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26"/>
        <v>Propriedade destinada a ver: é.isovista.polígono</v>
      </c>
      <c r="V3697" s="26" t="str">
        <f t="shared" si="1020"/>
        <v>Dado para ver: isovista.polígono -- Formatado como (rdfs:Literal or xsd:string)</v>
      </c>
      <c r="W3697" s="27" t="s">
        <v>3382</v>
      </c>
      <c r="X3697" s="28" t="s">
        <v>3464</v>
      </c>
      <c r="Y3697" s="29" t="s">
        <v>10001</v>
      </c>
      <c r="Z3697" s="30" t="str">
        <f t="shared" si="1017"/>
        <v>d.ver.107</v>
      </c>
      <c r="AA3697" s="30" t="str">
        <f t="shared" si="1018"/>
        <v>Ação de ver</v>
      </c>
      <c r="AB3697" s="31" t="str">
        <f t="shared" si="1029"/>
        <v>null</v>
      </c>
      <c r="AC3697" s="32" t="s">
        <v>0</v>
      </c>
      <c r="AD3697" s="31" t="str">
        <f t="shared" si="1023"/>
        <v>null</v>
      </c>
      <c r="AE3697" s="32" t="s">
        <v>0</v>
      </c>
      <c r="AF3697" s="31" t="str">
        <f t="shared" si="1021"/>
        <v>null</v>
      </c>
      <c r="AG3697" s="32" t="s">
        <v>0</v>
      </c>
      <c r="AH3697" s="31" t="str">
        <f t="shared" si="1030"/>
        <v>null</v>
      </c>
      <c r="AI3697" s="32" t="s">
        <v>0</v>
      </c>
      <c r="AJ3697" s="31" t="str">
        <f t="shared" si="1022"/>
        <v>null</v>
      </c>
      <c r="AK3697" s="32" t="s">
        <v>0</v>
      </c>
      <c r="AL3697" s="31" t="str">
        <f t="shared" si="1027"/>
        <v>null</v>
      </c>
      <c r="AM3697" s="33" t="s">
        <v>0</v>
      </c>
    </row>
    <row r="3698" spans="1:39" ht="6.9" customHeight="1" x14ac:dyDescent="0.4">
      <c r="A3698" s="13">
        <v>3698</v>
      </c>
      <c r="B3698" s="14" t="s">
        <v>25</v>
      </c>
      <c r="C3698" s="35" t="str">
        <f t="shared" si="1024"/>
        <v>p.ver</v>
      </c>
      <c r="D3698" s="16" t="str">
        <f t="shared" si="1019"/>
        <v>é.isovista.ponto.parcial</v>
      </c>
      <c r="E3698" s="17" t="s">
        <v>26</v>
      </c>
      <c r="F3698" s="36" t="str">
        <f t="shared" si="1031"/>
        <v>d.ver</v>
      </c>
      <c r="G3698" s="41" t="s">
        <v>10914</v>
      </c>
      <c r="H3698" s="20" t="s">
        <v>12846</v>
      </c>
      <c r="I3698" s="21" t="str">
        <f t="shared" si="1025"/>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26"/>
        <v>Propriedade destinada a ver: é.isovista.ponto.parcial</v>
      </c>
      <c r="V3698" s="26" t="str">
        <f t="shared" si="1020"/>
        <v>Dado para ver: isovista.ponto.parcial -- Formatado como (rdfs:Literal or xsd:string)</v>
      </c>
      <c r="W3698" s="27" t="s">
        <v>5440</v>
      </c>
      <c r="X3698" s="28" t="s">
        <v>3465</v>
      </c>
      <c r="Y3698" s="29" t="s">
        <v>10002</v>
      </c>
      <c r="Z3698" s="30" t="str">
        <f t="shared" si="1017"/>
        <v>d.ver.108</v>
      </c>
      <c r="AA3698" s="30" t="str">
        <f t="shared" si="1018"/>
        <v>Ação de ver</v>
      </c>
      <c r="AB3698" s="31" t="str">
        <f t="shared" si="1029"/>
        <v>null</v>
      </c>
      <c r="AC3698" s="32" t="s">
        <v>0</v>
      </c>
      <c r="AD3698" s="31" t="str">
        <f t="shared" si="1023"/>
        <v>null</v>
      </c>
      <c r="AE3698" s="32" t="s">
        <v>0</v>
      </c>
      <c r="AF3698" s="31" t="str">
        <f t="shared" si="1021"/>
        <v>null</v>
      </c>
      <c r="AG3698" s="32" t="s">
        <v>0</v>
      </c>
      <c r="AH3698" s="31" t="str">
        <f t="shared" si="1030"/>
        <v>null</v>
      </c>
      <c r="AI3698" s="32" t="s">
        <v>0</v>
      </c>
      <c r="AJ3698" s="31" t="str">
        <f t="shared" si="1022"/>
        <v>null</v>
      </c>
      <c r="AK3698" s="32" t="s">
        <v>0</v>
      </c>
      <c r="AL3698" s="31" t="str">
        <f t="shared" si="1027"/>
        <v>null</v>
      </c>
      <c r="AM3698" s="33" t="s">
        <v>0</v>
      </c>
    </row>
    <row r="3699" spans="1:39" ht="6.9" customHeight="1" x14ac:dyDescent="0.4">
      <c r="A3699" s="13">
        <v>3699</v>
      </c>
      <c r="B3699" s="14" t="s">
        <v>25</v>
      </c>
      <c r="C3699" s="35" t="str">
        <f t="shared" si="1024"/>
        <v>p.ver</v>
      </c>
      <c r="D3699" s="16" t="str">
        <f t="shared" si="1019"/>
        <v>é.isovista.ponto.total</v>
      </c>
      <c r="E3699" s="17" t="s">
        <v>26</v>
      </c>
      <c r="F3699" s="36" t="str">
        <f>F3697</f>
        <v>d.ver</v>
      </c>
      <c r="G3699" s="41" t="s">
        <v>10915</v>
      </c>
      <c r="H3699" s="20" t="s">
        <v>12846</v>
      </c>
      <c r="I3699" s="21" t="str">
        <f t="shared" si="1025"/>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26"/>
        <v>Propriedade destinada a ver: é.isovista.ponto.total</v>
      </c>
      <c r="V3699" s="26" t="str">
        <f t="shared" si="1020"/>
        <v>Dado para ver: isovista.ponto.total -- Formatado como (rdfs:Literal or xsd:string)</v>
      </c>
      <c r="W3699" s="27" t="s">
        <v>3379</v>
      </c>
      <c r="X3699" s="28" t="s">
        <v>3466</v>
      </c>
      <c r="Y3699" s="29" t="s">
        <v>10003</v>
      </c>
      <c r="Z3699" s="30" t="str">
        <f t="shared" si="1017"/>
        <v>d.ver.109</v>
      </c>
      <c r="AA3699" s="30" t="str">
        <f t="shared" si="1018"/>
        <v>Ação de ver</v>
      </c>
      <c r="AB3699" s="31" t="str">
        <f t="shared" si="1029"/>
        <v>null</v>
      </c>
      <c r="AC3699" s="32" t="s">
        <v>0</v>
      </c>
      <c r="AD3699" s="31" t="str">
        <f t="shared" si="1023"/>
        <v>null</v>
      </c>
      <c r="AE3699" s="32" t="s">
        <v>0</v>
      </c>
      <c r="AF3699" s="31" t="str">
        <f t="shared" si="1021"/>
        <v>null</v>
      </c>
      <c r="AG3699" s="32" t="s">
        <v>0</v>
      </c>
      <c r="AH3699" s="31" t="str">
        <f t="shared" si="1030"/>
        <v>null</v>
      </c>
      <c r="AI3699" s="32" t="s">
        <v>0</v>
      </c>
      <c r="AJ3699" s="31" t="str">
        <f t="shared" si="1022"/>
        <v>null</v>
      </c>
      <c r="AK3699" s="32" t="s">
        <v>0</v>
      </c>
      <c r="AL3699" s="31" t="str">
        <f t="shared" si="1027"/>
        <v>null</v>
      </c>
      <c r="AM3699" s="33" t="s">
        <v>0</v>
      </c>
    </row>
    <row r="3700" spans="1:39" ht="6.9" customHeight="1" x14ac:dyDescent="0.4">
      <c r="A3700" s="13">
        <v>3700</v>
      </c>
      <c r="B3700" s="14" t="s">
        <v>25</v>
      </c>
      <c r="C3700" s="35" t="str">
        <f t="shared" si="1024"/>
        <v>p.ver</v>
      </c>
      <c r="D3700" s="16" t="str">
        <f t="shared" si="1019"/>
        <v>é.ponto.cego</v>
      </c>
      <c r="E3700" s="17" t="s">
        <v>26</v>
      </c>
      <c r="F3700" s="36" t="str">
        <f>F3698</f>
        <v>d.ver</v>
      </c>
      <c r="G3700" s="41" t="s">
        <v>15571</v>
      </c>
      <c r="H3700" s="20" t="s">
        <v>12846</v>
      </c>
      <c r="I3700" s="21" t="str">
        <f t="shared" si="1025"/>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si="1026"/>
        <v>Propriedade destinada a ver: é.ponto.cego</v>
      </c>
      <c r="V3700" s="26" t="str">
        <f t="shared" si="1020"/>
        <v>Dado para ver: ponto.cego -- Formatado como (rdfs:Literal or xsd:string)</v>
      </c>
      <c r="W3700" s="27" t="s">
        <v>15574</v>
      </c>
      <c r="X3700" s="27" t="s">
        <v>15573</v>
      </c>
      <c r="Y3700" s="29" t="s">
        <v>15572</v>
      </c>
      <c r="Z3700" s="30" t="str">
        <f t="shared" si="1017"/>
        <v>d.ver.110</v>
      </c>
      <c r="AA3700" s="30" t="str">
        <f t="shared" si="1018"/>
        <v>Ação de ver</v>
      </c>
      <c r="AB3700" s="31" t="str">
        <f t="shared" si="1029"/>
        <v>null</v>
      </c>
      <c r="AC3700" s="32" t="s">
        <v>0</v>
      </c>
      <c r="AD3700" s="31" t="str">
        <f t="shared" si="1023"/>
        <v>null</v>
      </c>
      <c r="AE3700" s="32" t="s">
        <v>0</v>
      </c>
      <c r="AF3700" s="31" t="str">
        <f t="shared" si="1021"/>
        <v>null</v>
      </c>
      <c r="AG3700" s="32" t="s">
        <v>0</v>
      </c>
      <c r="AH3700" s="31" t="str">
        <f t="shared" si="1030"/>
        <v>null</v>
      </c>
      <c r="AI3700" s="32" t="s">
        <v>0</v>
      </c>
      <c r="AJ3700" s="31" t="str">
        <f t="shared" si="1022"/>
        <v>null</v>
      </c>
      <c r="AK3700" s="32" t="s">
        <v>0</v>
      </c>
      <c r="AL3700" s="31" t="str">
        <f t="shared" si="1027"/>
        <v>null</v>
      </c>
      <c r="AM3700" s="33" t="s">
        <v>0</v>
      </c>
    </row>
    <row r="3701" spans="1:39" ht="6.9" customHeight="1" x14ac:dyDescent="0.4">
      <c r="A3701" s="13">
        <v>3701</v>
      </c>
      <c r="B3701" s="14" t="s">
        <v>25</v>
      </c>
      <c r="C3701" s="15" t="str">
        <f t="shared" si="1024"/>
        <v>p.vestir</v>
      </c>
      <c r="D3701" s="16" t="str">
        <f t="shared" si="1019"/>
        <v>é.calçado.especial</v>
      </c>
      <c r="E3701" s="17" t="s">
        <v>26</v>
      </c>
      <c r="F3701" s="40" t="s">
        <v>2098</v>
      </c>
      <c r="G3701" s="41" t="s">
        <v>6206</v>
      </c>
      <c r="H3701" s="20" t="s">
        <v>34</v>
      </c>
      <c r="I3701" s="21" t="str">
        <f t="shared" si="1025"/>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26"/>
        <v>Propriedade destinada a vestir: é.calçado.especial</v>
      </c>
      <c r="V3701" s="26" t="str">
        <f t="shared" si="1020"/>
        <v>Dado para vestir: calçado.especial -- Formatado como (xsd:boolean)</v>
      </c>
      <c r="W3701" s="27" t="s">
        <v>6222</v>
      </c>
      <c r="X3701" s="28" t="s">
        <v>6207</v>
      </c>
      <c r="Y3701" s="29" t="s">
        <v>10004</v>
      </c>
      <c r="Z3701" s="30" t="str">
        <f t="shared" si="1017"/>
        <v>d.vestir.100</v>
      </c>
      <c r="AA3701" s="30" t="str">
        <f t="shared" si="1018"/>
        <v>Ação de vestir</v>
      </c>
      <c r="AB3701" s="31" t="str">
        <f t="shared" si="1029"/>
        <v>null</v>
      </c>
      <c r="AC3701" s="32" t="s">
        <v>0</v>
      </c>
      <c r="AD3701" s="31" t="str">
        <f t="shared" si="1023"/>
        <v>null</v>
      </c>
      <c r="AE3701" s="32" t="s">
        <v>0</v>
      </c>
      <c r="AF3701" s="31" t="str">
        <f t="shared" si="1021"/>
        <v>null</v>
      </c>
      <c r="AG3701" s="32" t="s">
        <v>0</v>
      </c>
      <c r="AH3701" s="31" t="str">
        <f t="shared" si="1030"/>
        <v>null</v>
      </c>
      <c r="AI3701" s="32" t="s">
        <v>0</v>
      </c>
      <c r="AJ3701" s="31" t="str">
        <f t="shared" si="1022"/>
        <v>null</v>
      </c>
      <c r="AK3701" s="32" t="s">
        <v>0</v>
      </c>
      <c r="AL3701" s="31" t="str">
        <f t="shared" si="1027"/>
        <v>código.abnt</v>
      </c>
      <c r="AM3701" s="33" t="s">
        <v>6492</v>
      </c>
    </row>
    <row r="3702" spans="1:39" ht="6.9" customHeight="1" x14ac:dyDescent="0.4">
      <c r="A3702" s="13">
        <v>3702</v>
      </c>
      <c r="B3702" s="14" t="s">
        <v>25</v>
      </c>
      <c r="C3702" s="35" t="str">
        <f t="shared" si="1024"/>
        <v>p.vestir</v>
      </c>
      <c r="D3702" s="16" t="str">
        <f t="shared" si="1019"/>
        <v>é.capacete</v>
      </c>
      <c r="E3702" s="17" t="s">
        <v>26</v>
      </c>
      <c r="F3702" s="36" t="str">
        <f t="shared" ref="F3702:F3707" si="1032">F3701</f>
        <v>d.vestir</v>
      </c>
      <c r="G3702" s="41" t="s">
        <v>288</v>
      </c>
      <c r="H3702" s="20" t="s">
        <v>34</v>
      </c>
      <c r="I3702" s="21" t="str">
        <f t="shared" si="1025"/>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26"/>
        <v>Propriedade destinada a vestir: é.capacete</v>
      </c>
      <c r="V3702" s="26" t="str">
        <f t="shared" si="1020"/>
        <v>Dado para vestir: capacete -- Formatado como (xsd:boolean)</v>
      </c>
      <c r="W3702" s="27" t="s">
        <v>6223</v>
      </c>
      <c r="X3702" s="28" t="s">
        <v>6208</v>
      </c>
      <c r="Y3702" s="29" t="s">
        <v>10005</v>
      </c>
      <c r="Z3702" s="30" t="str">
        <f t="shared" si="1017"/>
        <v>d.vestir.101</v>
      </c>
      <c r="AA3702" s="30" t="str">
        <f t="shared" si="1018"/>
        <v>Ação de vestir</v>
      </c>
      <c r="AB3702" s="31" t="str">
        <f t="shared" si="1029"/>
        <v>null</v>
      </c>
      <c r="AC3702" s="32" t="s">
        <v>0</v>
      </c>
      <c r="AD3702" s="31" t="str">
        <f t="shared" si="1023"/>
        <v>null</v>
      </c>
      <c r="AE3702" s="32" t="s">
        <v>0</v>
      </c>
      <c r="AF3702" s="31" t="str">
        <f t="shared" si="1021"/>
        <v>null</v>
      </c>
      <c r="AG3702" s="32" t="s">
        <v>0</v>
      </c>
      <c r="AH3702" s="31" t="str">
        <f t="shared" si="1030"/>
        <v>null</v>
      </c>
      <c r="AI3702" s="32" t="s">
        <v>0</v>
      </c>
      <c r="AJ3702" s="31" t="str">
        <f t="shared" si="1022"/>
        <v>null</v>
      </c>
      <c r="AK3702" s="32" t="s">
        <v>0</v>
      </c>
      <c r="AL3702" s="31" t="str">
        <f t="shared" si="1027"/>
        <v>código.abnt</v>
      </c>
      <c r="AM3702" s="33" t="s">
        <v>6492</v>
      </c>
    </row>
    <row r="3703" spans="1:39" ht="6.9" customHeight="1" x14ac:dyDescent="0.4">
      <c r="A3703" s="13">
        <v>3703</v>
      </c>
      <c r="B3703" s="14" t="s">
        <v>25</v>
      </c>
      <c r="C3703" s="35" t="str">
        <f t="shared" si="1024"/>
        <v>p.vestir</v>
      </c>
      <c r="D3703" s="16" t="str">
        <f t="shared" si="1019"/>
        <v>é.cinto.de.segurança</v>
      </c>
      <c r="E3703" s="17" t="s">
        <v>26</v>
      </c>
      <c r="F3703" s="36" t="str">
        <f t="shared" si="1032"/>
        <v>d.vestir</v>
      </c>
      <c r="G3703" s="41" t="s">
        <v>6215</v>
      </c>
      <c r="H3703" s="20" t="s">
        <v>34</v>
      </c>
      <c r="I3703" s="21" t="str">
        <f t="shared" si="1025"/>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26"/>
        <v>Propriedade destinada a vestir: é.cinto.de.segurança</v>
      </c>
      <c r="V3703" s="26" t="str">
        <f t="shared" si="1020"/>
        <v>Dado para vestir: cinto.de.segurança -- Formatado como (xsd:boolean)</v>
      </c>
      <c r="W3703" s="27" t="s">
        <v>6220</v>
      </c>
      <c r="X3703" s="28" t="s">
        <v>6209</v>
      </c>
      <c r="Y3703" s="29" t="s">
        <v>10006</v>
      </c>
      <c r="Z3703" s="30" t="str">
        <f t="shared" si="1017"/>
        <v>d.vestir.102</v>
      </c>
      <c r="AA3703" s="30" t="str">
        <f t="shared" si="1018"/>
        <v>Ação de vestir</v>
      </c>
      <c r="AB3703" s="31" t="str">
        <f t="shared" si="1029"/>
        <v>null</v>
      </c>
      <c r="AC3703" s="32" t="s">
        <v>0</v>
      </c>
      <c r="AD3703" s="31" t="str">
        <f t="shared" si="1023"/>
        <v>null</v>
      </c>
      <c r="AE3703" s="32" t="s">
        <v>0</v>
      </c>
      <c r="AF3703" s="31" t="str">
        <f t="shared" si="1021"/>
        <v>null</v>
      </c>
      <c r="AG3703" s="32" t="s">
        <v>0</v>
      </c>
      <c r="AH3703" s="31" t="str">
        <f t="shared" si="1030"/>
        <v>null</v>
      </c>
      <c r="AI3703" s="32" t="s">
        <v>0</v>
      </c>
      <c r="AJ3703" s="31" t="str">
        <f t="shared" si="1022"/>
        <v>null</v>
      </c>
      <c r="AK3703" s="32" t="s">
        <v>0</v>
      </c>
      <c r="AL3703" s="31" t="str">
        <f t="shared" si="1027"/>
        <v>código.abnt</v>
      </c>
      <c r="AM3703" s="33" t="s">
        <v>6492</v>
      </c>
    </row>
    <row r="3704" spans="1:39" ht="6.9" customHeight="1" x14ac:dyDescent="0.4">
      <c r="A3704" s="13">
        <v>3704</v>
      </c>
      <c r="B3704" s="14" t="s">
        <v>25</v>
      </c>
      <c r="C3704" s="35" t="str">
        <f t="shared" si="1024"/>
        <v>p.vestir</v>
      </c>
      <c r="D3704" s="16" t="str">
        <f t="shared" si="1019"/>
        <v>é.luvas</v>
      </c>
      <c r="E3704" s="17" t="s">
        <v>26</v>
      </c>
      <c r="F3704" s="36" t="str">
        <f t="shared" si="1032"/>
        <v>d.vestir</v>
      </c>
      <c r="G3704" s="41" t="s">
        <v>6216</v>
      </c>
      <c r="H3704" s="20" t="s">
        <v>34</v>
      </c>
      <c r="I3704" s="21" t="str">
        <f t="shared" si="1025"/>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26"/>
        <v>Propriedade destinada a vestir: é.luvas</v>
      </c>
      <c r="V3704" s="26" t="str">
        <f t="shared" si="1020"/>
        <v>Dado para vestir: luvas -- Formatado como (xsd:boolean)</v>
      </c>
      <c r="W3704" s="27" t="s">
        <v>6224</v>
      </c>
      <c r="X3704" s="28" t="s">
        <v>6210</v>
      </c>
      <c r="Y3704" s="29" t="s">
        <v>10007</v>
      </c>
      <c r="Z3704" s="30" t="str">
        <f t="shared" si="1017"/>
        <v>d.vestir.103</v>
      </c>
      <c r="AA3704" s="30" t="str">
        <f t="shared" si="1018"/>
        <v>Ação de vestir</v>
      </c>
      <c r="AB3704" s="31" t="str">
        <f t="shared" si="1029"/>
        <v>null</v>
      </c>
      <c r="AC3704" s="32" t="s">
        <v>0</v>
      </c>
      <c r="AD3704" s="31" t="str">
        <f t="shared" si="1023"/>
        <v>null</v>
      </c>
      <c r="AE3704" s="32" t="s">
        <v>0</v>
      </c>
      <c r="AF3704" s="31" t="str">
        <f t="shared" si="1021"/>
        <v>null</v>
      </c>
      <c r="AG3704" s="32" t="s">
        <v>0</v>
      </c>
      <c r="AH3704" s="31" t="str">
        <f t="shared" si="1030"/>
        <v>null</v>
      </c>
      <c r="AI3704" s="32" t="s">
        <v>0</v>
      </c>
      <c r="AJ3704" s="31" t="str">
        <f t="shared" si="1022"/>
        <v>null</v>
      </c>
      <c r="AK3704" s="32" t="s">
        <v>0</v>
      </c>
      <c r="AL3704" s="31" t="str">
        <f t="shared" si="1027"/>
        <v>código.abnt</v>
      </c>
      <c r="AM3704" s="33" t="s">
        <v>6492</v>
      </c>
    </row>
    <row r="3705" spans="1:39" ht="6.9" customHeight="1" x14ac:dyDescent="0.4">
      <c r="A3705" s="13">
        <v>3705</v>
      </c>
      <c r="B3705" s="14" t="s">
        <v>25</v>
      </c>
      <c r="C3705" s="35" t="str">
        <f t="shared" si="1024"/>
        <v>p.vestir</v>
      </c>
      <c r="D3705" s="16" t="str">
        <f t="shared" si="1019"/>
        <v>é.epi</v>
      </c>
      <c r="E3705" s="17" t="s">
        <v>26</v>
      </c>
      <c r="F3705" s="36" t="str">
        <f t="shared" si="1032"/>
        <v>d.vestir</v>
      </c>
      <c r="G3705" s="41" t="s">
        <v>282</v>
      </c>
      <c r="H3705" s="20" t="s">
        <v>34</v>
      </c>
      <c r="I3705" s="21" t="str">
        <f t="shared" si="1025"/>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26"/>
        <v>Propriedade destinada a vestir: é.epi</v>
      </c>
      <c r="V3705" s="26" t="str">
        <f t="shared" si="1020"/>
        <v>Dado para vestir: epi -- Formatado como (xsd:boolean)</v>
      </c>
      <c r="W3705" s="27" t="s">
        <v>6225</v>
      </c>
      <c r="X3705" s="28" t="s">
        <v>6211</v>
      </c>
      <c r="Y3705" s="29" t="s">
        <v>10008</v>
      </c>
      <c r="Z3705" s="30" t="str">
        <f t="shared" si="1017"/>
        <v>d.vestir.104</v>
      </c>
      <c r="AA3705" s="30" t="str">
        <f t="shared" si="1018"/>
        <v>Ação de vestir</v>
      </c>
      <c r="AB3705" s="31" t="str">
        <f t="shared" si="1029"/>
        <v>null</v>
      </c>
      <c r="AC3705" s="32" t="s">
        <v>0</v>
      </c>
      <c r="AD3705" s="31" t="str">
        <f t="shared" si="1023"/>
        <v>null</v>
      </c>
      <c r="AE3705" s="32" t="s">
        <v>0</v>
      </c>
      <c r="AF3705" s="31" t="str">
        <f t="shared" si="1021"/>
        <v>null</v>
      </c>
      <c r="AG3705" s="32" t="s">
        <v>0</v>
      </c>
      <c r="AH3705" s="31" t="str">
        <f t="shared" si="1030"/>
        <v>null</v>
      </c>
      <c r="AI3705" s="32" t="s">
        <v>0</v>
      </c>
      <c r="AJ3705" s="31" t="str">
        <f t="shared" si="1022"/>
        <v>null</v>
      </c>
      <c r="AK3705" s="32" t="s">
        <v>0</v>
      </c>
      <c r="AL3705" s="31" t="str">
        <f t="shared" si="1027"/>
        <v>código.abnt</v>
      </c>
      <c r="AM3705" s="33" t="s">
        <v>6492</v>
      </c>
    </row>
    <row r="3706" spans="1:39" ht="6.9" customHeight="1" x14ac:dyDescent="0.4">
      <c r="A3706" s="13">
        <v>3706</v>
      </c>
      <c r="B3706" s="14" t="s">
        <v>25</v>
      </c>
      <c r="C3706" s="35" t="str">
        <f t="shared" si="1024"/>
        <v>p.vestir</v>
      </c>
      <c r="D3706" s="16" t="str">
        <f t="shared" si="1019"/>
        <v>é.máscara</v>
      </c>
      <c r="E3706" s="17" t="s">
        <v>26</v>
      </c>
      <c r="F3706" s="36" t="str">
        <f t="shared" si="1032"/>
        <v>d.vestir</v>
      </c>
      <c r="G3706" s="41" t="s">
        <v>6217</v>
      </c>
      <c r="H3706" s="20" t="s">
        <v>34</v>
      </c>
      <c r="I3706" s="21" t="str">
        <f t="shared" si="1025"/>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26"/>
        <v>Propriedade destinada a vestir: é.máscara</v>
      </c>
      <c r="V3706" s="26" t="str">
        <f t="shared" si="1020"/>
        <v>Dado para vestir: máscara -- Formatado como (xsd:boolean)</v>
      </c>
      <c r="W3706" s="27" t="s">
        <v>6226</v>
      </c>
      <c r="X3706" s="28" t="s">
        <v>6212</v>
      </c>
      <c r="Y3706" s="29" t="s">
        <v>10009</v>
      </c>
      <c r="Z3706" s="30" t="str">
        <f t="shared" si="1017"/>
        <v>d.vestir.105</v>
      </c>
      <c r="AA3706" s="30" t="str">
        <f t="shared" si="1018"/>
        <v>Ação de vestir</v>
      </c>
      <c r="AB3706" s="31" t="str">
        <f t="shared" si="1029"/>
        <v>null</v>
      </c>
      <c r="AC3706" s="32" t="s">
        <v>0</v>
      </c>
      <c r="AD3706" s="31" t="str">
        <f t="shared" si="1023"/>
        <v>null</v>
      </c>
      <c r="AE3706" s="32" t="s">
        <v>0</v>
      </c>
      <c r="AF3706" s="31" t="str">
        <f t="shared" si="1021"/>
        <v>null</v>
      </c>
      <c r="AG3706" s="32" t="s">
        <v>0</v>
      </c>
      <c r="AH3706" s="31" t="str">
        <f t="shared" si="1030"/>
        <v>null</v>
      </c>
      <c r="AI3706" s="32" t="s">
        <v>0</v>
      </c>
      <c r="AJ3706" s="31" t="str">
        <f t="shared" si="1022"/>
        <v>null</v>
      </c>
      <c r="AK3706" s="32" t="s">
        <v>0</v>
      </c>
      <c r="AL3706" s="31" t="str">
        <f t="shared" si="1027"/>
        <v>código.abnt</v>
      </c>
      <c r="AM3706" s="33" t="s">
        <v>6492</v>
      </c>
    </row>
    <row r="3707" spans="1:39" ht="6.9" customHeight="1" x14ac:dyDescent="0.4">
      <c r="A3707" s="13">
        <v>3707</v>
      </c>
      <c r="B3707" s="14" t="s">
        <v>25</v>
      </c>
      <c r="C3707" s="35" t="str">
        <f t="shared" si="1024"/>
        <v>p.vestir</v>
      </c>
      <c r="D3707" s="16" t="str">
        <f t="shared" si="1019"/>
        <v>é.paramento.biológico</v>
      </c>
      <c r="E3707" s="17" t="s">
        <v>26</v>
      </c>
      <c r="F3707" s="36" t="str">
        <f t="shared" si="1032"/>
        <v>d.vestir</v>
      </c>
      <c r="G3707" s="41" t="s">
        <v>6218</v>
      </c>
      <c r="H3707" s="20" t="s">
        <v>34</v>
      </c>
      <c r="I3707" s="21" t="str">
        <f t="shared" si="1025"/>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26"/>
        <v>Propriedade destinada a vestir: é.paramento.biológico</v>
      </c>
      <c r="V3707" s="26" t="str">
        <f t="shared" si="1020"/>
        <v>Dado para vestir: paramento.biológico -- Formatado como (xsd:boolean)</v>
      </c>
      <c r="W3707" s="27" t="s">
        <v>6221</v>
      </c>
      <c r="X3707" s="28" t="s">
        <v>6213</v>
      </c>
      <c r="Y3707" s="29" t="s">
        <v>10010</v>
      </c>
      <c r="Z3707" s="30" t="str">
        <f t="shared" si="1017"/>
        <v>d.vestir.106</v>
      </c>
      <c r="AA3707" s="30" t="str">
        <f t="shared" si="1018"/>
        <v>Ação de vestir</v>
      </c>
      <c r="AB3707" s="31" t="str">
        <f t="shared" si="1029"/>
        <v>null</v>
      </c>
      <c r="AC3707" s="32" t="s">
        <v>0</v>
      </c>
      <c r="AD3707" s="31" t="str">
        <f t="shared" si="1023"/>
        <v>null</v>
      </c>
      <c r="AE3707" s="32" t="s">
        <v>0</v>
      </c>
      <c r="AF3707" s="31" t="str">
        <f t="shared" si="1021"/>
        <v>null</v>
      </c>
      <c r="AG3707" s="32" t="s">
        <v>0</v>
      </c>
      <c r="AH3707" s="31" t="str">
        <f t="shared" si="1030"/>
        <v>null</v>
      </c>
      <c r="AI3707" s="32" t="s">
        <v>0</v>
      </c>
      <c r="AJ3707" s="31" t="str">
        <f t="shared" si="1022"/>
        <v>null</v>
      </c>
      <c r="AK3707" s="32" t="s">
        <v>0</v>
      </c>
      <c r="AL3707" s="31" t="str">
        <f t="shared" si="1027"/>
        <v>código.abnt</v>
      </c>
      <c r="AM3707" s="33" t="s">
        <v>7675</v>
      </c>
    </row>
    <row r="3708" spans="1:39" ht="6.9" customHeight="1" x14ac:dyDescent="0.4">
      <c r="A3708" s="13">
        <v>3708</v>
      </c>
      <c r="B3708" s="14" t="s">
        <v>25</v>
      </c>
      <c r="C3708" s="35" t="str">
        <f t="shared" si="1024"/>
        <v>p.vestir</v>
      </c>
      <c r="D3708" s="16" t="str">
        <f t="shared" si="1019"/>
        <v>é.uniforme</v>
      </c>
      <c r="E3708" s="17" t="s">
        <v>26</v>
      </c>
      <c r="F3708" s="36" t="str">
        <f>F3706</f>
        <v>d.vestir</v>
      </c>
      <c r="G3708" s="41" t="s">
        <v>6219</v>
      </c>
      <c r="H3708" s="20" t="s">
        <v>34</v>
      </c>
      <c r="I3708" s="21" t="str">
        <f t="shared" si="1025"/>
        <v>null</v>
      </c>
      <c r="J3708" s="42" t="s">
        <v>0</v>
      </c>
      <c r="K3708" s="42" t="s">
        <v>0</v>
      </c>
      <c r="L3708" s="42" t="s">
        <v>0</v>
      </c>
      <c r="M3708" s="42" t="s">
        <v>0</v>
      </c>
      <c r="N3708" s="42" t="s">
        <v>0</v>
      </c>
      <c r="O3708" s="42" t="s">
        <v>0</v>
      </c>
      <c r="P3708" s="42" t="s">
        <v>0</v>
      </c>
      <c r="Q3708" s="42" t="s">
        <v>0</v>
      </c>
      <c r="R3708" s="42" t="s">
        <v>0</v>
      </c>
      <c r="S3708" s="25" t="s">
        <v>1</v>
      </c>
      <c r="T3708" s="25" t="s">
        <v>6790</v>
      </c>
      <c r="U3708" s="26" t="str">
        <f t="shared" si="1026"/>
        <v>Propriedade destinada a vestir: é.uniforme</v>
      </c>
      <c r="V3708" s="26" t="str">
        <f t="shared" si="1020"/>
        <v>Dado para vestir: uniforme -- Formatado como (xsd:boolean)</v>
      </c>
      <c r="W3708" s="27" t="s">
        <v>6227</v>
      </c>
      <c r="X3708" s="28" t="s">
        <v>6214</v>
      </c>
      <c r="Y3708" s="29" t="s">
        <v>10011</v>
      </c>
      <c r="Z3708" s="30" t="str">
        <f t="shared" si="1017"/>
        <v>d.vestir.107</v>
      </c>
      <c r="AA3708" s="30" t="str">
        <f t="shared" si="1018"/>
        <v>Ação de vestir</v>
      </c>
      <c r="AB3708" s="31" t="str">
        <f t="shared" si="1029"/>
        <v>null</v>
      </c>
      <c r="AC3708" s="32" t="s">
        <v>0</v>
      </c>
      <c r="AD3708" s="31" t="str">
        <f t="shared" si="1023"/>
        <v>null</v>
      </c>
      <c r="AE3708" s="32" t="s">
        <v>0</v>
      </c>
      <c r="AF3708" s="31" t="str">
        <f t="shared" si="1021"/>
        <v>null</v>
      </c>
      <c r="AG3708" s="32" t="s">
        <v>0</v>
      </c>
      <c r="AH3708" s="31" t="str">
        <f t="shared" si="1030"/>
        <v>null</v>
      </c>
      <c r="AI3708" s="32" t="s">
        <v>0</v>
      </c>
      <c r="AJ3708" s="31" t="str">
        <f t="shared" si="1022"/>
        <v>null</v>
      </c>
      <c r="AK3708" s="32" t="s">
        <v>0</v>
      </c>
      <c r="AL3708" s="31" t="str">
        <f t="shared" si="1027"/>
        <v>código.abnt</v>
      </c>
      <c r="AM3708" s="33" t="s">
        <v>6492</v>
      </c>
    </row>
    <row r="3709" spans="1:39" ht="6.9" customHeight="1" x14ac:dyDescent="0.4">
      <c r="A3709" s="13">
        <v>3709</v>
      </c>
      <c r="B3709" s="14" t="s">
        <v>25</v>
      </c>
      <c r="C3709" s="35" t="str">
        <f t="shared" si="1024"/>
        <v>p.vestir</v>
      </c>
      <c r="D3709" s="16" t="str">
        <f t="shared" si="1019"/>
        <v>é.quem.veste</v>
      </c>
      <c r="E3709" s="17" t="s">
        <v>26</v>
      </c>
      <c r="F3709" s="36" t="str">
        <f>F3707</f>
        <v>d.vestir</v>
      </c>
      <c r="G3709" s="41" t="s">
        <v>6491</v>
      </c>
      <c r="H3709" s="20" t="s">
        <v>12846</v>
      </c>
      <c r="I3709" s="21" t="str">
        <f t="shared" si="1025"/>
        <v>null</v>
      </c>
      <c r="J3709" s="42" t="s">
        <v>0</v>
      </c>
      <c r="K3709" s="42" t="s">
        <v>0</v>
      </c>
      <c r="L3709" s="42" t="s">
        <v>0</v>
      </c>
      <c r="M3709" s="42" t="s">
        <v>0</v>
      </c>
      <c r="N3709" s="42" t="s">
        <v>0</v>
      </c>
      <c r="O3709" s="42" t="s">
        <v>0</v>
      </c>
      <c r="P3709" s="42" t="s">
        <v>0</v>
      </c>
      <c r="Q3709" s="42" t="s">
        <v>0</v>
      </c>
      <c r="R3709" s="42" t="s">
        <v>0</v>
      </c>
      <c r="S3709" s="25" t="s">
        <v>1</v>
      </c>
      <c r="T3709" s="25" t="s">
        <v>6790</v>
      </c>
      <c r="U3709" s="26" t="str">
        <f t="shared" si="1026"/>
        <v>Propriedade destinada a vestir: é.quem.veste</v>
      </c>
      <c r="V3709" s="26" t="str">
        <f t="shared" si="1020"/>
        <v>Dado para vestir: quem.veste -- Formatado como (rdfs:Literal or xsd:string)</v>
      </c>
      <c r="W3709" s="27" t="s">
        <v>6494</v>
      </c>
      <c r="X3709" s="28" t="s">
        <v>6493</v>
      </c>
      <c r="Y3709" s="29" t="s">
        <v>10012</v>
      </c>
      <c r="Z3709" s="30" t="str">
        <f t="shared" si="1017"/>
        <v>d.vestir.108</v>
      </c>
      <c r="AA3709" s="30" t="str">
        <f t="shared" si="1018"/>
        <v>Ação de vestir</v>
      </c>
      <c r="AB3709" s="31" t="str">
        <f t="shared" si="1029"/>
        <v>null</v>
      </c>
      <c r="AC3709" s="32" t="s">
        <v>0</v>
      </c>
      <c r="AD3709" s="31" t="str">
        <f t="shared" si="1023"/>
        <v>null</v>
      </c>
      <c r="AE3709" s="32" t="s">
        <v>0</v>
      </c>
      <c r="AF3709" s="31" t="str">
        <f t="shared" si="1021"/>
        <v>null</v>
      </c>
      <c r="AG3709" s="32" t="s">
        <v>0</v>
      </c>
      <c r="AH3709" s="31" t="str">
        <f t="shared" si="1030"/>
        <v>null</v>
      </c>
      <c r="AI3709" s="32" t="s">
        <v>0</v>
      </c>
      <c r="AJ3709" s="31" t="str">
        <f t="shared" si="1022"/>
        <v>null</v>
      </c>
      <c r="AK3709" s="32" t="s">
        <v>0</v>
      </c>
      <c r="AL3709" s="31" t="str">
        <f t="shared" si="1027"/>
        <v>null</v>
      </c>
      <c r="AM3709" s="33" t="s">
        <v>0</v>
      </c>
    </row>
    <row r="3710" spans="1:39" ht="6.9" customHeight="1" x14ac:dyDescent="0.4">
      <c r="A3710" s="13">
        <v>3710</v>
      </c>
      <c r="B3710" s="14" t="s">
        <v>25</v>
      </c>
      <c r="C3710" s="15" t="str">
        <f t="shared" si="1024"/>
        <v>p.vigiar</v>
      </c>
      <c r="D3710" s="16" t="str">
        <f t="shared" si="1019"/>
        <v>é.blitz.eletrônica</v>
      </c>
      <c r="E3710" s="17" t="s">
        <v>26</v>
      </c>
      <c r="F3710" s="40" t="s">
        <v>2947</v>
      </c>
      <c r="G3710" s="41" t="s">
        <v>2955</v>
      </c>
      <c r="H3710" s="20" t="s">
        <v>12846</v>
      </c>
      <c r="I3710" s="21" t="str">
        <f t="shared" si="1025"/>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26"/>
        <v>Propriedade destinada a vigiar: é.blitz.eletrônica</v>
      </c>
      <c r="V3710" s="26" t="str">
        <f t="shared" si="1020"/>
        <v>Dado para vigiar: blitz.eletrônica -- Formatado como (rdfs:Literal or xsd:string)</v>
      </c>
      <c r="W3710" s="27" t="s">
        <v>14005</v>
      </c>
      <c r="X3710" s="28" t="s">
        <v>14019</v>
      </c>
      <c r="Y3710" s="29" t="s">
        <v>14021</v>
      </c>
      <c r="Z3710" s="30" t="str">
        <f t="shared" si="1017"/>
        <v>d.vigiar.100</v>
      </c>
      <c r="AA3710" s="30" t="str">
        <f t="shared" si="1018"/>
        <v>Ação de vigiar</v>
      </c>
      <c r="AB3710" s="31" t="str">
        <f t="shared" si="1029"/>
        <v>categoria.revit</v>
      </c>
      <c r="AC3710" s="32" t="s">
        <v>1995</v>
      </c>
      <c r="AD3710" s="31" t="str">
        <f t="shared" si="1023"/>
        <v>null</v>
      </c>
      <c r="AE3710" s="32" t="s">
        <v>0</v>
      </c>
      <c r="AF3710" s="31" t="str">
        <f t="shared" si="1021"/>
        <v>null</v>
      </c>
      <c r="AG3710" s="32" t="s">
        <v>0</v>
      </c>
      <c r="AH3710" s="31" t="str">
        <f t="shared" si="1030"/>
        <v>classe.ifc</v>
      </c>
      <c r="AI3710" s="32" t="s">
        <v>1960</v>
      </c>
      <c r="AJ3710" s="31" t="str">
        <f t="shared" si="1022"/>
        <v>null</v>
      </c>
      <c r="AK3710" s="32" t="s">
        <v>0</v>
      </c>
      <c r="AL3710" s="31" t="str">
        <f t="shared" si="1027"/>
        <v>null</v>
      </c>
      <c r="AM3710" s="33" t="s">
        <v>0</v>
      </c>
    </row>
    <row r="3711" spans="1:39" ht="6.9" customHeight="1" x14ac:dyDescent="0.4">
      <c r="A3711" s="13">
        <v>3711</v>
      </c>
      <c r="B3711" s="14" t="s">
        <v>25</v>
      </c>
      <c r="C3711" s="35" t="str">
        <f t="shared" si="1024"/>
        <v>p.vigiar</v>
      </c>
      <c r="D3711" s="16" t="str">
        <f t="shared" si="1019"/>
        <v>é.câmera</v>
      </c>
      <c r="E3711" s="17" t="s">
        <v>26</v>
      </c>
      <c r="F3711" s="36" t="str">
        <f t="shared" ref="F3711:F3726" si="1033">F3710</f>
        <v>d.vigiar</v>
      </c>
      <c r="G3711" s="41" t="s">
        <v>2533</v>
      </c>
      <c r="H3711" s="20" t="s">
        <v>12846</v>
      </c>
      <c r="I3711" s="21" t="str">
        <f t="shared" si="1025"/>
        <v>null</v>
      </c>
      <c r="J3711" s="42" t="s">
        <v>0</v>
      </c>
      <c r="K3711" s="42" t="s">
        <v>0</v>
      </c>
      <c r="L3711" s="42" t="s">
        <v>0</v>
      </c>
      <c r="M3711" s="42" t="s">
        <v>0</v>
      </c>
      <c r="N3711" s="42" t="s">
        <v>0</v>
      </c>
      <c r="O3711" s="42" t="s">
        <v>0</v>
      </c>
      <c r="P3711" s="42" t="s">
        <v>0</v>
      </c>
      <c r="Q3711" s="42" t="s">
        <v>0</v>
      </c>
      <c r="R3711" s="42" t="s">
        <v>0</v>
      </c>
      <c r="S3711" s="25" t="s">
        <v>1</v>
      </c>
      <c r="T3711" s="25" t="s">
        <v>6790</v>
      </c>
      <c r="U3711" s="26" t="str">
        <f t="shared" si="1026"/>
        <v>Propriedade destinada a vigiar: é.câmera</v>
      </c>
      <c r="V3711" s="26" t="str">
        <f t="shared" si="1020"/>
        <v>Dado para vigiar: câmera -- Formatado como (rdfs:Literal or xsd:string)</v>
      </c>
      <c r="W3711" s="27" t="s">
        <v>13991</v>
      </c>
      <c r="X3711" s="28" t="s">
        <v>14006</v>
      </c>
      <c r="Y3711" s="29" t="s">
        <v>14022</v>
      </c>
      <c r="Z3711" s="30" t="str">
        <f t="shared" si="1017"/>
        <v>d.vigiar.101</v>
      </c>
      <c r="AA3711" s="30" t="str">
        <f t="shared" si="1018"/>
        <v>Ação de vigiar</v>
      </c>
      <c r="AB3711" s="31" t="str">
        <f t="shared" si="1029"/>
        <v>categoria.revit</v>
      </c>
      <c r="AC3711" s="32" t="s">
        <v>1995</v>
      </c>
      <c r="AD3711" s="31" t="str">
        <f t="shared" si="1023"/>
        <v>null</v>
      </c>
      <c r="AE3711" s="32" t="s">
        <v>0</v>
      </c>
      <c r="AF3711" s="31" t="str">
        <f t="shared" si="1021"/>
        <v>null</v>
      </c>
      <c r="AG3711" s="32" t="s">
        <v>0</v>
      </c>
      <c r="AH3711" s="31" t="str">
        <f t="shared" si="1030"/>
        <v>classe.ifc</v>
      </c>
      <c r="AI3711" s="32" t="s">
        <v>1960</v>
      </c>
      <c r="AJ3711" s="31" t="str">
        <f t="shared" si="1022"/>
        <v>null</v>
      </c>
      <c r="AK3711" s="32" t="s">
        <v>0</v>
      </c>
      <c r="AL3711" s="31" t="str">
        <f t="shared" si="1027"/>
        <v>null</v>
      </c>
      <c r="AM3711" s="33" t="s">
        <v>0</v>
      </c>
    </row>
    <row r="3712" spans="1:39" ht="6.9" customHeight="1" x14ac:dyDescent="0.4">
      <c r="A3712" s="13">
        <v>3712</v>
      </c>
      <c r="B3712" s="14" t="s">
        <v>25</v>
      </c>
      <c r="C3712" s="35" t="str">
        <f t="shared" si="1024"/>
        <v>p.vigiar</v>
      </c>
      <c r="D3712" s="16" t="str">
        <f t="shared" si="1019"/>
        <v>é.câmera.hdcvi</v>
      </c>
      <c r="E3712" s="17" t="s">
        <v>26</v>
      </c>
      <c r="F3712" s="36" t="str">
        <f t="shared" si="1033"/>
        <v>d.vigiar</v>
      </c>
      <c r="G3712" s="41" t="s">
        <v>1403</v>
      </c>
      <c r="H3712" s="20" t="s">
        <v>12846</v>
      </c>
      <c r="I3712" s="21" t="str">
        <f t="shared" si="1025"/>
        <v>null</v>
      </c>
      <c r="J3712" s="42" t="s">
        <v>0</v>
      </c>
      <c r="K3712" s="42" t="s">
        <v>0</v>
      </c>
      <c r="L3712" s="42" t="s">
        <v>0</v>
      </c>
      <c r="M3712" s="42" t="s">
        <v>0</v>
      </c>
      <c r="N3712" s="42" t="s">
        <v>0</v>
      </c>
      <c r="O3712" s="42" t="s">
        <v>0</v>
      </c>
      <c r="P3712" s="42" t="s">
        <v>0</v>
      </c>
      <c r="Q3712" s="42" t="s">
        <v>0</v>
      </c>
      <c r="R3712" s="42" t="s">
        <v>0</v>
      </c>
      <c r="S3712" s="25" t="s">
        <v>1</v>
      </c>
      <c r="T3712" s="25" t="s">
        <v>6790</v>
      </c>
      <c r="U3712" s="26" t="str">
        <f t="shared" si="1026"/>
        <v>Propriedade destinada a vigiar: é.câmera.hdcvi</v>
      </c>
      <c r="V3712" s="26" t="str">
        <f t="shared" si="1020"/>
        <v>Dado para vigiar: câmera.hdcvi -- Formatado como (rdfs:Literal or xsd:string)</v>
      </c>
      <c r="W3712" s="27" t="s">
        <v>13992</v>
      </c>
      <c r="X3712" s="28" t="s">
        <v>14007</v>
      </c>
      <c r="Y3712" s="29" t="s">
        <v>14023</v>
      </c>
      <c r="Z3712" s="30" t="str">
        <f t="shared" si="1017"/>
        <v>d.vigiar.102</v>
      </c>
      <c r="AA3712" s="30" t="str">
        <f t="shared" si="1018"/>
        <v>Ação de vigiar</v>
      </c>
      <c r="AB3712" s="31" t="str">
        <f t="shared" si="1029"/>
        <v>categoria.revit</v>
      </c>
      <c r="AC3712" s="32" t="s">
        <v>1995</v>
      </c>
      <c r="AD3712" s="31" t="str">
        <f t="shared" si="1023"/>
        <v>null</v>
      </c>
      <c r="AE3712" s="32" t="s">
        <v>0</v>
      </c>
      <c r="AF3712" s="31" t="str">
        <f t="shared" si="1021"/>
        <v>null</v>
      </c>
      <c r="AG3712" s="32" t="s">
        <v>0</v>
      </c>
      <c r="AH3712" s="31" t="str">
        <f t="shared" si="1030"/>
        <v>classe.ifc</v>
      </c>
      <c r="AI3712" s="32" t="s">
        <v>1960</v>
      </c>
      <c r="AJ3712" s="31" t="str">
        <f t="shared" si="1022"/>
        <v>null</v>
      </c>
      <c r="AK3712" s="32" t="s">
        <v>0</v>
      </c>
      <c r="AL3712" s="31" t="str">
        <f t="shared" si="1027"/>
        <v>null</v>
      </c>
      <c r="AM3712" s="33" t="s">
        <v>0</v>
      </c>
    </row>
    <row r="3713" spans="1:39" ht="6.9" customHeight="1" x14ac:dyDescent="0.4">
      <c r="A3713" s="13">
        <v>3713</v>
      </c>
      <c r="B3713" s="14" t="s">
        <v>25</v>
      </c>
      <c r="C3713" s="35" t="str">
        <f t="shared" si="1024"/>
        <v>p.vigiar</v>
      </c>
      <c r="D3713" s="16" t="str">
        <f t="shared" si="1019"/>
        <v>é.câmera.multi.hd</v>
      </c>
      <c r="E3713" s="17" t="s">
        <v>26</v>
      </c>
      <c r="F3713" s="36" t="str">
        <f t="shared" si="1033"/>
        <v>d.vigiar</v>
      </c>
      <c r="G3713" s="41" t="s">
        <v>1404</v>
      </c>
      <c r="H3713" s="20" t="s">
        <v>12846</v>
      </c>
      <c r="I3713" s="21" t="str">
        <f t="shared" si="1025"/>
        <v>null</v>
      </c>
      <c r="J3713" s="42" t="s">
        <v>0</v>
      </c>
      <c r="K3713" s="42" t="s">
        <v>0</v>
      </c>
      <c r="L3713" s="42" t="s">
        <v>0</v>
      </c>
      <c r="M3713" s="42" t="s">
        <v>0</v>
      </c>
      <c r="N3713" s="42" t="s">
        <v>0</v>
      </c>
      <c r="O3713" s="42" t="s">
        <v>0</v>
      </c>
      <c r="P3713" s="42" t="s">
        <v>0</v>
      </c>
      <c r="Q3713" s="42" t="s">
        <v>0</v>
      </c>
      <c r="R3713" s="42" t="s">
        <v>0</v>
      </c>
      <c r="S3713" s="25" t="s">
        <v>1</v>
      </c>
      <c r="T3713" s="25" t="s">
        <v>6790</v>
      </c>
      <c r="U3713" s="26" t="str">
        <f t="shared" si="1026"/>
        <v>Propriedade destinada a vigiar: é.câmera.multi.hd</v>
      </c>
      <c r="V3713" s="26" t="str">
        <f t="shared" si="1020"/>
        <v>Dado para vigiar: câmera.multi.hd -- Formatado como (rdfs:Literal or xsd:string)</v>
      </c>
      <c r="W3713" s="27" t="s">
        <v>13993</v>
      </c>
      <c r="X3713" s="28" t="s">
        <v>14008</v>
      </c>
      <c r="Y3713" s="29" t="s">
        <v>14024</v>
      </c>
      <c r="Z3713" s="30" t="str">
        <f t="shared" si="1017"/>
        <v>d.vigiar.103</v>
      </c>
      <c r="AA3713" s="30" t="str">
        <f t="shared" si="1018"/>
        <v>Ação de vigiar</v>
      </c>
      <c r="AB3713" s="31" t="str">
        <f t="shared" si="1029"/>
        <v>categoria.revit</v>
      </c>
      <c r="AC3713" s="32" t="s">
        <v>1995</v>
      </c>
      <c r="AD3713" s="31" t="str">
        <f t="shared" si="1023"/>
        <v>null</v>
      </c>
      <c r="AE3713" s="32" t="s">
        <v>0</v>
      </c>
      <c r="AF3713" s="31" t="str">
        <f t="shared" si="1021"/>
        <v>null</v>
      </c>
      <c r="AG3713" s="32" t="s">
        <v>0</v>
      </c>
      <c r="AH3713" s="31" t="str">
        <f t="shared" si="1030"/>
        <v>classe.ifc</v>
      </c>
      <c r="AI3713" s="32" t="s">
        <v>1960</v>
      </c>
      <c r="AJ3713" s="31" t="str">
        <f t="shared" si="1022"/>
        <v>null</v>
      </c>
      <c r="AK3713" s="32" t="s">
        <v>0</v>
      </c>
      <c r="AL3713" s="31" t="str">
        <f t="shared" si="1027"/>
        <v>null</v>
      </c>
      <c r="AM3713" s="33" t="s">
        <v>0</v>
      </c>
    </row>
    <row r="3714" spans="1:39" ht="6.9" customHeight="1" x14ac:dyDescent="0.4">
      <c r="A3714" s="13">
        <v>3714</v>
      </c>
      <c r="B3714" s="14" t="s">
        <v>25</v>
      </c>
      <c r="C3714" s="35" t="str">
        <f t="shared" si="1024"/>
        <v>p.vigiar</v>
      </c>
      <c r="D3714" s="16" t="str">
        <f t="shared" si="1019"/>
        <v>é.gabriel.cam.360</v>
      </c>
      <c r="E3714" s="17" t="s">
        <v>26</v>
      </c>
      <c r="F3714" s="36" t="str">
        <f t="shared" si="1033"/>
        <v>d.vigiar</v>
      </c>
      <c r="G3714" s="41" t="s">
        <v>2961</v>
      </c>
      <c r="H3714" s="20" t="s">
        <v>12846</v>
      </c>
      <c r="I3714" s="21" t="str">
        <f t="shared" si="1025"/>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26"/>
        <v>Propriedade destinada a vigiar: é.gabriel.cam.360</v>
      </c>
      <c r="V3714" s="26" t="str">
        <f t="shared" si="1020"/>
        <v>Dado para vigiar: gabriel.cam.360 -- Formatado como (rdfs:Literal or xsd:string)</v>
      </c>
      <c r="W3714" s="27" t="s">
        <v>14002</v>
      </c>
      <c r="X3714" s="28" t="s">
        <v>14009</v>
      </c>
      <c r="Y3714" s="29" t="s">
        <v>14025</v>
      </c>
      <c r="Z3714" s="30" t="str">
        <f t="shared" ref="Z3714:Z3762" si="1034">IF(
    F3713&lt;&gt;F3714,
    _xlfn.CONCAT(F3714,".100"),
    _xlfn.CONCAT(F3714,".",VALUE(RIGHT(Z3713,3))+1)
)</f>
        <v>d.vigiar.104</v>
      </c>
      <c r="AA3714" s="30" t="str">
        <f t="shared" ref="AA3714:AA3762" si="1035">_xlfn.CONCAT("Ação de ", SUBSTITUTE(F3714, "d.",  ""))</f>
        <v>Ação de vigiar</v>
      </c>
      <c r="AB3714" s="31" t="str">
        <f t="shared" si="1029"/>
        <v>categoria.revit</v>
      </c>
      <c r="AC3714" s="32" t="s">
        <v>1995</v>
      </c>
      <c r="AD3714" s="31" t="str">
        <f t="shared" si="1023"/>
        <v>null</v>
      </c>
      <c r="AE3714" s="32" t="s">
        <v>0</v>
      </c>
      <c r="AF3714" s="31" t="str">
        <f t="shared" si="1021"/>
        <v>null</v>
      </c>
      <c r="AG3714" s="32" t="s">
        <v>0</v>
      </c>
      <c r="AH3714" s="31" t="str">
        <f t="shared" si="1030"/>
        <v>classe.ifc</v>
      </c>
      <c r="AI3714" s="32" t="s">
        <v>1960</v>
      </c>
      <c r="AJ3714" s="31" t="str">
        <f t="shared" si="1022"/>
        <v>null</v>
      </c>
      <c r="AK3714" s="32" t="s">
        <v>0</v>
      </c>
      <c r="AL3714" s="31" t="str">
        <f t="shared" si="1027"/>
        <v>null</v>
      </c>
      <c r="AM3714" s="33" t="s">
        <v>0</v>
      </c>
    </row>
    <row r="3715" spans="1:39" ht="6.9" customHeight="1" x14ac:dyDescent="0.4">
      <c r="A3715" s="13">
        <v>3715</v>
      </c>
      <c r="B3715" s="14" t="s">
        <v>25</v>
      </c>
      <c r="C3715" s="35" t="str">
        <f t="shared" si="1024"/>
        <v>p.vigiar</v>
      </c>
      <c r="D3715" s="16" t="str">
        <f t="shared" si="1019"/>
        <v>é.gabriel.cam.max</v>
      </c>
      <c r="E3715" s="17" t="s">
        <v>26</v>
      </c>
      <c r="F3715" s="36" t="str">
        <f t="shared" si="1033"/>
        <v>d.vigiar</v>
      </c>
      <c r="G3715" s="41" t="s">
        <v>2959</v>
      </c>
      <c r="H3715" s="20" t="s">
        <v>12846</v>
      </c>
      <c r="I3715" s="21" t="str">
        <f t="shared" si="1025"/>
        <v>null</v>
      </c>
      <c r="J3715" s="42" t="s">
        <v>0</v>
      </c>
      <c r="K3715" s="42" t="s">
        <v>0</v>
      </c>
      <c r="L3715" s="42" t="s">
        <v>0</v>
      </c>
      <c r="M3715" s="42" t="s">
        <v>0</v>
      </c>
      <c r="N3715" s="42" t="s">
        <v>0</v>
      </c>
      <c r="O3715" s="42" t="s">
        <v>0</v>
      </c>
      <c r="P3715" s="42" t="s">
        <v>0</v>
      </c>
      <c r="Q3715" s="42" t="s">
        <v>0</v>
      </c>
      <c r="R3715" s="42" t="s">
        <v>0</v>
      </c>
      <c r="S3715" s="25" t="s">
        <v>1</v>
      </c>
      <c r="T3715" s="25" t="s">
        <v>6790</v>
      </c>
      <c r="U3715" s="26" t="str">
        <f t="shared" si="1026"/>
        <v>Propriedade destinada a vigiar: é.gabriel.cam.max</v>
      </c>
      <c r="V3715" s="26" t="str">
        <f t="shared" si="1020"/>
        <v>Dado para vigiar: gabriel.cam.max -- Formatado como (rdfs:Literal or xsd:string)</v>
      </c>
      <c r="W3715" s="27" t="s">
        <v>14003</v>
      </c>
      <c r="X3715" s="28" t="s">
        <v>14010</v>
      </c>
      <c r="Y3715" s="29" t="s">
        <v>14026</v>
      </c>
      <c r="Z3715" s="30" t="str">
        <f t="shared" si="1034"/>
        <v>d.vigiar.105</v>
      </c>
      <c r="AA3715" s="30" t="str">
        <f t="shared" si="1035"/>
        <v>Ação de vigiar</v>
      </c>
      <c r="AB3715" s="31" t="str">
        <f t="shared" si="1029"/>
        <v>categoria.revit</v>
      </c>
      <c r="AC3715" s="32" t="s">
        <v>1995</v>
      </c>
      <c r="AD3715" s="31" t="str">
        <f t="shared" si="1023"/>
        <v>null</v>
      </c>
      <c r="AE3715" s="32" t="s">
        <v>0</v>
      </c>
      <c r="AF3715" s="31" t="str">
        <f t="shared" si="1021"/>
        <v>null</v>
      </c>
      <c r="AG3715" s="32" t="s">
        <v>0</v>
      </c>
      <c r="AH3715" s="31" t="str">
        <f t="shared" si="1030"/>
        <v>classe.ifc</v>
      </c>
      <c r="AI3715" s="32" t="s">
        <v>1960</v>
      </c>
      <c r="AJ3715" s="31" t="str">
        <f t="shared" si="1022"/>
        <v>null</v>
      </c>
      <c r="AK3715" s="32" t="s">
        <v>0</v>
      </c>
      <c r="AL3715" s="31" t="str">
        <f t="shared" si="1027"/>
        <v>null</v>
      </c>
      <c r="AM3715" s="33" t="s">
        <v>0</v>
      </c>
    </row>
    <row r="3716" spans="1:39" ht="6.9" customHeight="1" x14ac:dyDescent="0.4">
      <c r="A3716" s="13">
        <v>3716</v>
      </c>
      <c r="B3716" s="14" t="s">
        <v>25</v>
      </c>
      <c r="C3716" s="35" t="str">
        <f t="shared" si="1024"/>
        <v>p.vigiar</v>
      </c>
      <c r="D3716" s="16" t="str">
        <f t="shared" si="1019"/>
        <v>é.gabriel.cam.mini</v>
      </c>
      <c r="E3716" s="17" t="s">
        <v>26</v>
      </c>
      <c r="F3716" s="36" t="str">
        <f t="shared" si="1033"/>
        <v>d.vigiar</v>
      </c>
      <c r="G3716" s="41" t="s">
        <v>2958</v>
      </c>
      <c r="H3716" s="20" t="s">
        <v>12846</v>
      </c>
      <c r="I3716" s="21" t="str">
        <f t="shared" si="1025"/>
        <v>null</v>
      </c>
      <c r="J3716" s="42" t="s">
        <v>0</v>
      </c>
      <c r="K3716" s="42" t="s">
        <v>0</v>
      </c>
      <c r="L3716" s="42" t="s">
        <v>0</v>
      </c>
      <c r="M3716" s="42" t="s">
        <v>0</v>
      </c>
      <c r="N3716" s="42" t="s">
        <v>0</v>
      </c>
      <c r="O3716" s="42" t="s">
        <v>0</v>
      </c>
      <c r="P3716" s="42" t="s">
        <v>0</v>
      </c>
      <c r="Q3716" s="42" t="s">
        <v>0</v>
      </c>
      <c r="R3716" s="42" t="s">
        <v>0</v>
      </c>
      <c r="S3716" s="25" t="s">
        <v>1</v>
      </c>
      <c r="T3716" s="25" t="s">
        <v>6790</v>
      </c>
      <c r="U3716" s="26" t="str">
        <f t="shared" si="1026"/>
        <v>Propriedade destinada a vigiar: é.gabriel.cam.mini</v>
      </c>
      <c r="V3716" s="26" t="str">
        <f t="shared" si="1020"/>
        <v>Dado para vigiar: gabriel.cam.mini -- Formatado como (rdfs:Literal or xsd:string)</v>
      </c>
      <c r="W3716" s="27" t="s">
        <v>14004</v>
      </c>
      <c r="X3716" s="28" t="s">
        <v>14011</v>
      </c>
      <c r="Y3716" s="29" t="s">
        <v>14027</v>
      </c>
      <c r="Z3716" s="30" t="str">
        <f t="shared" si="1034"/>
        <v>d.vigiar.106</v>
      </c>
      <c r="AA3716" s="30" t="str">
        <f t="shared" si="1035"/>
        <v>Ação de vigiar</v>
      </c>
      <c r="AB3716" s="31" t="str">
        <f t="shared" si="1029"/>
        <v>categoria.revit</v>
      </c>
      <c r="AC3716" s="32" t="s">
        <v>1995</v>
      </c>
      <c r="AD3716" s="31" t="str">
        <f t="shared" si="1023"/>
        <v>null</v>
      </c>
      <c r="AE3716" s="32" t="s">
        <v>0</v>
      </c>
      <c r="AF3716" s="31" t="str">
        <f t="shared" si="1021"/>
        <v>null</v>
      </c>
      <c r="AG3716" s="32" t="s">
        <v>0</v>
      </c>
      <c r="AH3716" s="31" t="str">
        <f t="shared" si="1030"/>
        <v>classe.ifc</v>
      </c>
      <c r="AI3716" s="32" t="s">
        <v>1960</v>
      </c>
      <c r="AJ3716" s="31" t="str">
        <f t="shared" si="1022"/>
        <v>null</v>
      </c>
      <c r="AK3716" s="32" t="s">
        <v>0</v>
      </c>
      <c r="AL3716" s="31" t="str">
        <f t="shared" si="1027"/>
        <v>null</v>
      </c>
      <c r="AM3716" s="33" t="s">
        <v>0</v>
      </c>
    </row>
    <row r="3717" spans="1:39" ht="6.9" customHeight="1" x14ac:dyDescent="0.4">
      <c r="A3717" s="13">
        <v>3717</v>
      </c>
      <c r="B3717" s="14" t="s">
        <v>25</v>
      </c>
      <c r="C3717" s="35" t="str">
        <f t="shared" si="1024"/>
        <v>p.vigiar</v>
      </c>
      <c r="D3717" s="16" t="str">
        <f t="shared" si="1019"/>
        <v>é.gabriel.cam.plus</v>
      </c>
      <c r="E3717" s="17" t="s">
        <v>26</v>
      </c>
      <c r="F3717" s="36" t="str">
        <f t="shared" si="1033"/>
        <v>d.vigiar</v>
      </c>
      <c r="G3717" s="41" t="s">
        <v>2960</v>
      </c>
      <c r="H3717" s="20" t="s">
        <v>12846</v>
      </c>
      <c r="I3717" s="21" t="str">
        <f t="shared" si="1025"/>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26"/>
        <v>Propriedade destinada a vigiar: é.gabriel.cam.plus</v>
      </c>
      <c r="V3717" s="26" t="str">
        <f t="shared" si="1020"/>
        <v>Dado para vigiar: gabriel.cam.plus -- Formatado como (rdfs:Literal or xsd:string)</v>
      </c>
      <c r="W3717" s="27" t="s">
        <v>14003</v>
      </c>
      <c r="X3717" s="28" t="s">
        <v>14010</v>
      </c>
      <c r="Y3717" s="29" t="s">
        <v>14026</v>
      </c>
      <c r="Z3717" s="30" t="str">
        <f t="shared" si="1034"/>
        <v>d.vigiar.107</v>
      </c>
      <c r="AA3717" s="30" t="str">
        <f t="shared" si="1035"/>
        <v>Ação de vigiar</v>
      </c>
      <c r="AB3717" s="31" t="str">
        <f t="shared" si="1029"/>
        <v>categoria.revit</v>
      </c>
      <c r="AC3717" s="32" t="s">
        <v>1995</v>
      </c>
      <c r="AD3717" s="31" t="str">
        <f t="shared" si="1023"/>
        <v>null</v>
      </c>
      <c r="AE3717" s="32" t="s">
        <v>0</v>
      </c>
      <c r="AF3717" s="31" t="str">
        <f t="shared" si="1021"/>
        <v>null</v>
      </c>
      <c r="AG3717" s="32" t="s">
        <v>0</v>
      </c>
      <c r="AH3717" s="31" t="str">
        <f t="shared" si="1030"/>
        <v>classe.ifc</v>
      </c>
      <c r="AI3717" s="32" t="s">
        <v>1960</v>
      </c>
      <c r="AJ3717" s="31" t="str">
        <f t="shared" si="1022"/>
        <v>null</v>
      </c>
      <c r="AK3717" s="32" t="s">
        <v>0</v>
      </c>
      <c r="AL3717" s="31" t="str">
        <f t="shared" si="1027"/>
        <v>null</v>
      </c>
      <c r="AM3717" s="33" t="s">
        <v>0</v>
      </c>
    </row>
    <row r="3718" spans="1:39" ht="6.9" customHeight="1" x14ac:dyDescent="0.4">
      <c r="A3718" s="13">
        <v>3718</v>
      </c>
      <c r="B3718" s="14" t="s">
        <v>25</v>
      </c>
      <c r="C3718" s="35" t="str">
        <f t="shared" si="1024"/>
        <v>p.vigiar</v>
      </c>
      <c r="D3718" s="16" t="str">
        <f t="shared" si="1019"/>
        <v>é.gabriel.totem</v>
      </c>
      <c r="E3718" s="17" t="s">
        <v>26</v>
      </c>
      <c r="F3718" s="36" t="str">
        <f t="shared" si="1033"/>
        <v>d.vigiar</v>
      </c>
      <c r="G3718" s="41" t="s">
        <v>2957</v>
      </c>
      <c r="H3718" s="20" t="s">
        <v>12846</v>
      </c>
      <c r="I3718" s="21" t="str">
        <f t="shared" si="1025"/>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26"/>
        <v>Propriedade destinada a vigiar: é.gabriel.totem</v>
      </c>
      <c r="V3718" s="26" t="str">
        <f t="shared" si="1020"/>
        <v>Dado para vigiar: gabriel.totem -- Formatado como (rdfs:Literal or xsd:string)</v>
      </c>
      <c r="W3718" s="27" t="s">
        <v>14003</v>
      </c>
      <c r="X3718" s="28" t="s">
        <v>14010</v>
      </c>
      <c r="Y3718" s="29" t="s">
        <v>14026</v>
      </c>
      <c r="Z3718" s="30" t="str">
        <f t="shared" si="1034"/>
        <v>d.vigiar.108</v>
      </c>
      <c r="AA3718" s="30" t="str">
        <f t="shared" si="1035"/>
        <v>Ação de vigiar</v>
      </c>
      <c r="AB3718" s="31" t="str">
        <f t="shared" si="1029"/>
        <v>categoria.revit</v>
      </c>
      <c r="AC3718" s="32" t="s">
        <v>1995</v>
      </c>
      <c r="AD3718" s="31" t="str">
        <f t="shared" si="1023"/>
        <v>null</v>
      </c>
      <c r="AE3718" s="32" t="s">
        <v>0</v>
      </c>
      <c r="AF3718" s="31" t="str">
        <f t="shared" si="1021"/>
        <v>null</v>
      </c>
      <c r="AG3718" s="32" t="s">
        <v>0</v>
      </c>
      <c r="AH3718" s="31" t="str">
        <f t="shared" si="1030"/>
        <v>classe.ifc</v>
      </c>
      <c r="AI3718" s="32" t="s">
        <v>1960</v>
      </c>
      <c r="AJ3718" s="31" t="str">
        <f t="shared" si="1022"/>
        <v>null</v>
      </c>
      <c r="AK3718" s="32" t="s">
        <v>0</v>
      </c>
      <c r="AL3718" s="31" t="str">
        <f t="shared" si="1027"/>
        <v>null</v>
      </c>
      <c r="AM3718" s="33" t="s">
        <v>0</v>
      </c>
    </row>
    <row r="3719" spans="1:39" ht="6.9" customHeight="1" x14ac:dyDescent="0.4">
      <c r="A3719" s="13">
        <v>3719</v>
      </c>
      <c r="B3719" s="14" t="s">
        <v>25</v>
      </c>
      <c r="C3719" s="35" t="str">
        <f t="shared" si="1024"/>
        <v>p.vigiar</v>
      </c>
      <c r="D3719" s="16" t="str">
        <f t="shared" ref="D3719:D3762" si="1036">_xlfn.CONCAT("é.",G3719)</f>
        <v>é.leitor.de.placa</v>
      </c>
      <c r="E3719" s="17" t="s">
        <v>26</v>
      </c>
      <c r="F3719" s="36" t="str">
        <f t="shared" si="1033"/>
        <v>d.vigiar</v>
      </c>
      <c r="G3719" s="41" t="s">
        <v>2953</v>
      </c>
      <c r="H3719" s="20" t="s">
        <v>12846</v>
      </c>
      <c r="I3719" s="21" t="str">
        <f t="shared" si="1025"/>
        <v>null</v>
      </c>
      <c r="J3719" s="42" t="s">
        <v>0</v>
      </c>
      <c r="K3719" s="42" t="s">
        <v>0</v>
      </c>
      <c r="L3719" s="42" t="s">
        <v>0</v>
      </c>
      <c r="M3719" s="42" t="s">
        <v>0</v>
      </c>
      <c r="N3719" s="42" t="s">
        <v>0</v>
      </c>
      <c r="O3719" s="42" t="s">
        <v>0</v>
      </c>
      <c r="P3719" s="42" t="s">
        <v>0</v>
      </c>
      <c r="Q3719" s="42" t="s">
        <v>0</v>
      </c>
      <c r="R3719" s="42" t="s">
        <v>0</v>
      </c>
      <c r="S3719" s="25" t="s">
        <v>1</v>
      </c>
      <c r="T3719" s="25" t="s">
        <v>6790</v>
      </c>
      <c r="U3719" s="26" t="str">
        <f t="shared" si="1026"/>
        <v>Propriedade destinada a vigiar: é.leitor.de.placa</v>
      </c>
      <c r="V3719" s="26" t="str">
        <f t="shared" ref="V3719:V3762" si="1037">_xlfn.CONCAT("Dado para ",MID(F3719,FIND("d.",F3719,1)+2,100),": ",G3719, " -- Formatado como (",H3719, ")")</f>
        <v>Dado para vigiar: leitor.de.placa -- Formatado como (rdfs:Literal or xsd:string)</v>
      </c>
      <c r="W3719" s="27" t="s">
        <v>13994</v>
      </c>
      <c r="X3719" s="28" t="s">
        <v>14012</v>
      </c>
      <c r="Y3719" s="29" t="s">
        <v>14028</v>
      </c>
      <c r="Z3719" s="30" t="str">
        <f t="shared" si="1034"/>
        <v>d.vigiar.109</v>
      </c>
      <c r="AA3719" s="30" t="str">
        <f t="shared" si="1035"/>
        <v>Ação de vigiar</v>
      </c>
      <c r="AB3719" s="31" t="str">
        <f t="shared" si="1029"/>
        <v>categoria.revit</v>
      </c>
      <c r="AC3719" s="32" t="s">
        <v>1995</v>
      </c>
      <c r="AD3719" s="31" t="str">
        <f t="shared" si="1023"/>
        <v>null</v>
      </c>
      <c r="AE3719" s="32" t="s">
        <v>0</v>
      </c>
      <c r="AF3719" s="31" t="str">
        <f t="shared" ref="AF3719:AF3762" si="1038">IF(AG3719="null", "null", "método.revit")</f>
        <v>null</v>
      </c>
      <c r="AG3719" s="32" t="s">
        <v>0</v>
      </c>
      <c r="AH3719" s="31" t="str">
        <f t="shared" si="1030"/>
        <v>classe.ifc</v>
      </c>
      <c r="AI3719" s="32" t="s">
        <v>1960</v>
      </c>
      <c r="AJ3719" s="31" t="str">
        <f t="shared" ref="AJ3719:AJ3762" si="1039">IF(AK3719="null", "null", "atributo.ifc")</f>
        <v>null</v>
      </c>
      <c r="AK3719" s="32" t="s">
        <v>0</v>
      </c>
      <c r="AL3719" s="31" t="str">
        <f t="shared" si="1027"/>
        <v>null</v>
      </c>
      <c r="AM3719" s="33" t="s">
        <v>0</v>
      </c>
    </row>
    <row r="3720" spans="1:39" ht="6.9" customHeight="1" x14ac:dyDescent="0.4">
      <c r="A3720" s="13">
        <v>3720</v>
      </c>
      <c r="B3720" s="14" t="s">
        <v>25</v>
      </c>
      <c r="C3720" s="35" t="str">
        <f t="shared" si="1024"/>
        <v>p.vigiar</v>
      </c>
      <c r="D3720" s="16" t="str">
        <f t="shared" si="1036"/>
        <v>é.lombada.eletrônica</v>
      </c>
      <c r="E3720" s="17" t="s">
        <v>26</v>
      </c>
      <c r="F3720" s="36" t="str">
        <f t="shared" si="1033"/>
        <v>d.vigiar</v>
      </c>
      <c r="G3720" s="41" t="s">
        <v>2950</v>
      </c>
      <c r="H3720" s="20" t="s">
        <v>12846</v>
      </c>
      <c r="I3720" s="21" t="str">
        <f t="shared" si="1025"/>
        <v>null</v>
      </c>
      <c r="J3720" s="42" t="s">
        <v>0</v>
      </c>
      <c r="K3720" s="42" t="s">
        <v>0</v>
      </c>
      <c r="L3720" s="42" t="s">
        <v>0</v>
      </c>
      <c r="M3720" s="42" t="s">
        <v>0</v>
      </c>
      <c r="N3720" s="42" t="s">
        <v>0</v>
      </c>
      <c r="O3720" s="42" t="s">
        <v>0</v>
      </c>
      <c r="P3720" s="42" t="s">
        <v>0</v>
      </c>
      <c r="Q3720" s="42" t="s">
        <v>0</v>
      </c>
      <c r="R3720" s="42" t="s">
        <v>0</v>
      </c>
      <c r="S3720" s="25" t="s">
        <v>1</v>
      </c>
      <c r="T3720" s="25" t="s">
        <v>6790</v>
      </c>
      <c r="U3720" s="26" t="str">
        <f t="shared" si="1026"/>
        <v>Propriedade destinada a vigiar: é.lombada.eletrônica</v>
      </c>
      <c r="V3720" s="26" t="str">
        <f t="shared" si="1037"/>
        <v>Dado para vigiar: lombada.eletrônica -- Formatado como (rdfs:Literal or xsd:string)</v>
      </c>
      <c r="W3720" s="27" t="s">
        <v>13995</v>
      </c>
      <c r="X3720" s="28" t="s">
        <v>14013</v>
      </c>
      <c r="Y3720" s="29" t="s">
        <v>14029</v>
      </c>
      <c r="Z3720" s="30" t="str">
        <f t="shared" si="1034"/>
        <v>d.vigiar.110</v>
      </c>
      <c r="AA3720" s="30" t="str">
        <f t="shared" si="1035"/>
        <v>Ação de vigiar</v>
      </c>
      <c r="AB3720" s="31" t="str">
        <f t="shared" si="1029"/>
        <v>categoria.revit</v>
      </c>
      <c r="AC3720" s="32" t="s">
        <v>1995</v>
      </c>
      <c r="AD3720" s="31" t="str">
        <f t="shared" ref="AD3720:AD3762" si="1040">IF(AE3720="null", "null", "parâmetro.revit")</f>
        <v>null</v>
      </c>
      <c r="AE3720" s="32" t="s">
        <v>0</v>
      </c>
      <c r="AF3720" s="31" t="str">
        <f t="shared" si="1038"/>
        <v>null</v>
      </c>
      <c r="AG3720" s="32" t="s">
        <v>0</v>
      </c>
      <c r="AH3720" s="31" t="str">
        <f t="shared" si="1030"/>
        <v>classe.ifc</v>
      </c>
      <c r="AI3720" s="32" t="s">
        <v>1960</v>
      </c>
      <c r="AJ3720" s="31" t="str">
        <f t="shared" si="1039"/>
        <v>null</v>
      </c>
      <c r="AK3720" s="32" t="s">
        <v>0</v>
      </c>
      <c r="AL3720" s="31" t="str">
        <f t="shared" si="1027"/>
        <v>null</v>
      </c>
      <c r="AM3720" s="33" t="s">
        <v>0</v>
      </c>
    </row>
    <row r="3721" spans="1:39" ht="6.9" customHeight="1" x14ac:dyDescent="0.4">
      <c r="A3721" s="13">
        <v>3721</v>
      </c>
      <c r="B3721" s="14" t="s">
        <v>25</v>
      </c>
      <c r="C3721" s="35" t="str">
        <f t="shared" si="1024"/>
        <v>p.vigiar</v>
      </c>
      <c r="D3721" s="16" t="str">
        <f t="shared" si="1036"/>
        <v>é.monitor.de.infração</v>
      </c>
      <c r="E3721" s="17" t="s">
        <v>26</v>
      </c>
      <c r="F3721" s="36" t="str">
        <f t="shared" si="1033"/>
        <v>d.vigiar</v>
      </c>
      <c r="G3721" s="41" t="s">
        <v>2954</v>
      </c>
      <c r="H3721" s="20" t="s">
        <v>12846</v>
      </c>
      <c r="I3721" s="21" t="str">
        <f t="shared" si="1025"/>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26"/>
        <v>Propriedade destinada a vigiar: é.monitor.de.infração</v>
      </c>
      <c r="V3721" s="26" t="str">
        <f t="shared" si="1037"/>
        <v>Dado para vigiar: monitor.de.infração -- Formatado como (rdfs:Literal or xsd:string)</v>
      </c>
      <c r="W3721" s="27" t="s">
        <v>13996</v>
      </c>
      <c r="X3721" s="28" t="s">
        <v>14014</v>
      </c>
      <c r="Y3721" s="29" t="s">
        <v>14030</v>
      </c>
      <c r="Z3721" s="30" t="str">
        <f t="shared" si="1034"/>
        <v>d.vigiar.111</v>
      </c>
      <c r="AA3721" s="30" t="str">
        <f t="shared" si="1035"/>
        <v>Ação de vigiar</v>
      </c>
      <c r="AB3721" s="31" t="str">
        <f t="shared" si="1029"/>
        <v>categoria.revit</v>
      </c>
      <c r="AC3721" s="32" t="s">
        <v>1995</v>
      </c>
      <c r="AD3721" s="31" t="str">
        <f t="shared" si="1040"/>
        <v>null</v>
      </c>
      <c r="AE3721" s="32" t="s">
        <v>0</v>
      </c>
      <c r="AF3721" s="31" t="str">
        <f t="shared" si="1038"/>
        <v>null</v>
      </c>
      <c r="AG3721" s="32" t="s">
        <v>0</v>
      </c>
      <c r="AH3721" s="31" t="str">
        <f t="shared" si="1030"/>
        <v>classe.ifc</v>
      </c>
      <c r="AI3721" s="32" t="s">
        <v>1960</v>
      </c>
      <c r="AJ3721" s="31" t="str">
        <f t="shared" si="1039"/>
        <v>null</v>
      </c>
      <c r="AK3721" s="32" t="s">
        <v>0</v>
      </c>
      <c r="AL3721" s="31" t="str">
        <f t="shared" si="1027"/>
        <v>null</v>
      </c>
      <c r="AM3721" s="33" t="s">
        <v>0</v>
      </c>
    </row>
    <row r="3722" spans="1:39" ht="6.9" customHeight="1" x14ac:dyDescent="0.4">
      <c r="A3722" s="13">
        <v>3722</v>
      </c>
      <c r="B3722" s="14" t="s">
        <v>25</v>
      </c>
      <c r="C3722" s="35" t="str">
        <f t="shared" ref="C3722:C3762" si="1041">SUBSTITUTE(F3722,"d.","p.")</f>
        <v>p.vigiar</v>
      </c>
      <c r="D3722" s="16" t="str">
        <f t="shared" si="1036"/>
        <v>é.monitor.de.pedágio</v>
      </c>
      <c r="E3722" s="17" t="s">
        <v>26</v>
      </c>
      <c r="F3722" s="36" t="str">
        <f t="shared" si="1033"/>
        <v>d.vigiar</v>
      </c>
      <c r="G3722" s="41" t="s">
        <v>2949</v>
      </c>
      <c r="H3722" s="20" t="s">
        <v>12846</v>
      </c>
      <c r="I3722" s="21" t="str">
        <f t="shared" ref="I3722:I3762" si="1042">IF(OR(J3722="Functional",K3722="InverseFunctional"),"Functional","null")</f>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ref="U3722:U3762" si="1043">_xlfn.CONCAT("Propriedade destinada a ",MID(C3722,FIND("p.",C3722,1)+2,100),": ",D3722)</f>
        <v>Propriedade destinada a vigiar: é.monitor.de.pedágio</v>
      </c>
      <c r="V3722" s="26" t="str">
        <f t="shared" si="1037"/>
        <v>Dado para vigiar: monitor.de.pedágio -- Formatado como (rdfs:Literal or xsd:string)</v>
      </c>
      <c r="W3722" s="27" t="s">
        <v>13997</v>
      </c>
      <c r="X3722" s="28" t="s">
        <v>14020</v>
      </c>
      <c r="Y3722" s="29" t="s">
        <v>14031</v>
      </c>
      <c r="Z3722" s="30" t="str">
        <f t="shared" si="1034"/>
        <v>d.vigiar.112</v>
      </c>
      <c r="AA3722" s="30" t="str">
        <f t="shared" si="1035"/>
        <v>Ação de vigiar</v>
      </c>
      <c r="AB3722" s="31" t="str">
        <f t="shared" si="1029"/>
        <v>categoria.revit</v>
      </c>
      <c r="AC3722" s="32" t="s">
        <v>1995</v>
      </c>
      <c r="AD3722" s="31" t="str">
        <f t="shared" si="1040"/>
        <v>null</v>
      </c>
      <c r="AE3722" s="32" t="s">
        <v>0</v>
      </c>
      <c r="AF3722" s="31" t="str">
        <f t="shared" si="1038"/>
        <v>null</v>
      </c>
      <c r="AG3722" s="32" t="s">
        <v>0</v>
      </c>
      <c r="AH3722" s="31" t="str">
        <f t="shared" si="1030"/>
        <v>classe.ifc</v>
      </c>
      <c r="AI3722" s="32" t="s">
        <v>1960</v>
      </c>
      <c r="AJ3722" s="31" t="str">
        <f t="shared" si="1039"/>
        <v>null</v>
      </c>
      <c r="AK3722" s="32" t="s">
        <v>0</v>
      </c>
      <c r="AL3722" s="31" t="str">
        <f t="shared" ref="AL3722:AL3762" si="1044">IF(AM3722="null",
    "null",
    IF(OR(ISNUMBER(FIND("ids:",AM3722)), ISNUMBER(FIND("xs:",AM3722))),
        "sintaxe.ids",
        IF(ISNUMBER(FIND("[",AM3722)),
            "código.abnt",
            ""
        )
    )
)</f>
        <v>null</v>
      </c>
      <c r="AM3722" s="33" t="s">
        <v>0</v>
      </c>
    </row>
    <row r="3723" spans="1:39" ht="6.9" customHeight="1" x14ac:dyDescent="0.4">
      <c r="A3723" s="13">
        <v>3723</v>
      </c>
      <c r="B3723" s="14" t="s">
        <v>25</v>
      </c>
      <c r="C3723" s="35" t="str">
        <f t="shared" si="1041"/>
        <v>p.vigiar</v>
      </c>
      <c r="D3723" s="16" t="str">
        <f t="shared" si="1036"/>
        <v>é.pórtico.eletrônico</v>
      </c>
      <c r="E3723" s="17" t="s">
        <v>26</v>
      </c>
      <c r="F3723" s="36" t="str">
        <f t="shared" si="1033"/>
        <v>d.vigiar</v>
      </c>
      <c r="G3723" s="41" t="s">
        <v>10252</v>
      </c>
      <c r="H3723" s="20" t="s">
        <v>12846</v>
      </c>
      <c r="I3723" s="21" t="str">
        <f t="shared" si="1042"/>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3"/>
        <v>Propriedade destinada a vigiar: é.pórtico.eletrônico</v>
      </c>
      <c r="V3723" s="26" t="str">
        <f t="shared" si="1037"/>
        <v>Dado para vigiar: pórtico.eletrônico -- Formatado como (rdfs:Literal or xsd:string)</v>
      </c>
      <c r="W3723" s="27" t="s">
        <v>14001</v>
      </c>
      <c r="X3723" s="28" t="s">
        <v>14015</v>
      </c>
      <c r="Y3723" s="29" t="s">
        <v>14032</v>
      </c>
      <c r="Z3723" s="30" t="str">
        <f t="shared" si="1034"/>
        <v>d.vigiar.113</v>
      </c>
      <c r="AA3723" s="30" t="str">
        <f t="shared" si="1035"/>
        <v>Ação de vigiar</v>
      </c>
      <c r="AB3723" s="31" t="str">
        <f t="shared" si="1029"/>
        <v>categoria.revit</v>
      </c>
      <c r="AC3723" s="32" t="s">
        <v>1995</v>
      </c>
      <c r="AD3723" s="31" t="str">
        <f t="shared" si="1040"/>
        <v>null</v>
      </c>
      <c r="AE3723" s="32" t="s">
        <v>0</v>
      </c>
      <c r="AF3723" s="31" t="str">
        <f t="shared" si="1038"/>
        <v>null</v>
      </c>
      <c r="AG3723" s="32" t="s">
        <v>0</v>
      </c>
      <c r="AH3723" s="31" t="str">
        <f t="shared" si="1030"/>
        <v>classe.ifc</v>
      </c>
      <c r="AI3723" s="32" t="s">
        <v>1960</v>
      </c>
      <c r="AJ3723" s="31" t="str">
        <f t="shared" si="1039"/>
        <v>null</v>
      </c>
      <c r="AK3723" s="32" t="s">
        <v>0</v>
      </c>
      <c r="AL3723" s="31" t="str">
        <f t="shared" si="1044"/>
        <v>null</v>
      </c>
      <c r="AM3723" s="33" t="s">
        <v>0</v>
      </c>
    </row>
    <row r="3724" spans="1:39" ht="6.9" customHeight="1" x14ac:dyDescent="0.4">
      <c r="A3724" s="13">
        <v>3724</v>
      </c>
      <c r="B3724" s="14" t="s">
        <v>25</v>
      </c>
      <c r="C3724" s="35" t="str">
        <f t="shared" si="1041"/>
        <v>p.vigiar</v>
      </c>
      <c r="D3724" s="16" t="str">
        <f t="shared" si="1036"/>
        <v>é.radar.semafórico</v>
      </c>
      <c r="E3724" s="17" t="s">
        <v>26</v>
      </c>
      <c r="F3724" s="36" t="str">
        <f t="shared" si="1033"/>
        <v>d.vigiar</v>
      </c>
      <c r="G3724" s="41" t="s">
        <v>2948</v>
      </c>
      <c r="H3724" s="20" t="s">
        <v>12846</v>
      </c>
      <c r="I3724" s="21" t="str">
        <f t="shared" si="1042"/>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43"/>
        <v>Propriedade destinada a vigiar: é.radar.semafórico</v>
      </c>
      <c r="V3724" s="26" t="str">
        <f t="shared" si="1037"/>
        <v>Dado para vigiar: radar.semafórico -- Formatado como (rdfs:Literal or xsd:string)</v>
      </c>
      <c r="W3724" s="27" t="s">
        <v>13998</v>
      </c>
      <c r="X3724" s="28" t="s">
        <v>14016</v>
      </c>
      <c r="Y3724" s="29" t="s">
        <v>14033</v>
      </c>
      <c r="Z3724" s="30" t="str">
        <f t="shared" si="1034"/>
        <v>d.vigiar.114</v>
      </c>
      <c r="AA3724" s="30" t="str">
        <f t="shared" si="1035"/>
        <v>Ação de vigiar</v>
      </c>
      <c r="AB3724" s="31" t="str">
        <f t="shared" si="1029"/>
        <v>categoria.revit</v>
      </c>
      <c r="AC3724" s="32" t="s">
        <v>1995</v>
      </c>
      <c r="AD3724" s="31" t="str">
        <f t="shared" si="1040"/>
        <v>null</v>
      </c>
      <c r="AE3724" s="32" t="s">
        <v>0</v>
      </c>
      <c r="AF3724" s="31" t="str">
        <f t="shared" si="1038"/>
        <v>null</v>
      </c>
      <c r="AG3724" s="32" t="s">
        <v>0</v>
      </c>
      <c r="AH3724" s="31" t="str">
        <f t="shared" si="1030"/>
        <v>classe.ifc</v>
      </c>
      <c r="AI3724" s="32" t="s">
        <v>1960</v>
      </c>
      <c r="AJ3724" s="31" t="str">
        <f t="shared" si="1039"/>
        <v>null</v>
      </c>
      <c r="AK3724" s="32" t="s">
        <v>0</v>
      </c>
      <c r="AL3724" s="31" t="str">
        <f t="shared" si="1044"/>
        <v>null</v>
      </c>
      <c r="AM3724" s="33" t="s">
        <v>0</v>
      </c>
    </row>
    <row r="3725" spans="1:39" ht="6.9" customHeight="1" x14ac:dyDescent="0.4">
      <c r="A3725" s="13">
        <v>3725</v>
      </c>
      <c r="B3725" s="14" t="s">
        <v>25</v>
      </c>
      <c r="C3725" s="35" t="str">
        <f t="shared" si="1041"/>
        <v>p.vigiar</v>
      </c>
      <c r="D3725" s="16" t="str">
        <f t="shared" si="1036"/>
        <v>é.sistema.get</v>
      </c>
      <c r="E3725" s="17" t="s">
        <v>26</v>
      </c>
      <c r="F3725" s="36" t="str">
        <f t="shared" si="1033"/>
        <v>d.vigiar</v>
      </c>
      <c r="G3725" s="41" t="s">
        <v>2952</v>
      </c>
      <c r="H3725" s="20" t="s">
        <v>12846</v>
      </c>
      <c r="I3725" s="21" t="str">
        <f t="shared" si="1042"/>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43"/>
        <v>Propriedade destinada a vigiar: é.sistema.get</v>
      </c>
      <c r="V3725" s="26" t="str">
        <f t="shared" si="1037"/>
        <v>Dado para vigiar: sistema.get -- Formatado como (rdfs:Literal or xsd:string)</v>
      </c>
      <c r="W3725" s="27" t="s">
        <v>13999</v>
      </c>
      <c r="X3725" s="28" t="s">
        <v>14017</v>
      </c>
      <c r="Y3725" s="29" t="s">
        <v>14034</v>
      </c>
      <c r="Z3725" s="30" t="str">
        <f t="shared" si="1034"/>
        <v>d.vigiar.115</v>
      </c>
      <c r="AA3725" s="30" t="str">
        <f t="shared" si="1035"/>
        <v>Ação de vigiar</v>
      </c>
      <c r="AB3725" s="31" t="str">
        <f t="shared" si="1029"/>
        <v>categoria.revit</v>
      </c>
      <c r="AC3725" s="32" t="s">
        <v>1995</v>
      </c>
      <c r="AD3725" s="31" t="str">
        <f t="shared" si="1040"/>
        <v>null</v>
      </c>
      <c r="AE3725" s="32" t="s">
        <v>0</v>
      </c>
      <c r="AF3725" s="31" t="str">
        <f t="shared" si="1038"/>
        <v>null</v>
      </c>
      <c r="AG3725" s="32" t="s">
        <v>0</v>
      </c>
      <c r="AH3725" s="31" t="str">
        <f t="shared" si="1030"/>
        <v>classe.ifc</v>
      </c>
      <c r="AI3725" s="32" t="s">
        <v>1960</v>
      </c>
      <c r="AJ3725" s="31" t="str">
        <f t="shared" si="1039"/>
        <v>null</v>
      </c>
      <c r="AK3725" s="32" t="s">
        <v>0</v>
      </c>
      <c r="AL3725" s="31" t="str">
        <f t="shared" si="1044"/>
        <v>null</v>
      </c>
      <c r="AM3725" s="33" t="s">
        <v>0</v>
      </c>
    </row>
    <row r="3726" spans="1:39" ht="6.9" customHeight="1" x14ac:dyDescent="0.4">
      <c r="A3726" s="13">
        <v>3726</v>
      </c>
      <c r="B3726" s="14" t="s">
        <v>25</v>
      </c>
      <c r="C3726" s="35" t="str">
        <f t="shared" si="1041"/>
        <v>p.vigiar</v>
      </c>
      <c r="D3726" s="16" t="str">
        <f t="shared" si="1036"/>
        <v>é.sistema.gitweb</v>
      </c>
      <c r="E3726" s="17" t="s">
        <v>26</v>
      </c>
      <c r="F3726" s="36" t="str">
        <f t="shared" si="1033"/>
        <v>d.vigiar</v>
      </c>
      <c r="G3726" s="41" t="s">
        <v>2951</v>
      </c>
      <c r="H3726" s="20" t="s">
        <v>12846</v>
      </c>
      <c r="I3726" s="21" t="str">
        <f t="shared" si="1042"/>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43"/>
        <v>Propriedade destinada a vigiar: é.sistema.gitweb</v>
      </c>
      <c r="V3726" s="26" t="str">
        <f t="shared" si="1037"/>
        <v>Dado para vigiar: sistema.gitweb -- Formatado como (rdfs:Literal or xsd:string)</v>
      </c>
      <c r="W3726" s="27" t="s">
        <v>14000</v>
      </c>
      <c r="X3726" s="28" t="s">
        <v>14018</v>
      </c>
      <c r="Y3726" s="29" t="s">
        <v>14035</v>
      </c>
      <c r="Z3726" s="30" t="str">
        <f t="shared" si="1034"/>
        <v>d.vigiar.116</v>
      </c>
      <c r="AA3726" s="30" t="str">
        <f t="shared" si="1035"/>
        <v>Ação de vigiar</v>
      </c>
      <c r="AB3726" s="31" t="str">
        <f t="shared" si="1029"/>
        <v>categoria.revit</v>
      </c>
      <c r="AC3726" s="32" t="s">
        <v>1995</v>
      </c>
      <c r="AD3726" s="31" t="str">
        <f t="shared" si="1040"/>
        <v>null</v>
      </c>
      <c r="AE3726" s="32" t="s">
        <v>0</v>
      </c>
      <c r="AF3726" s="31" t="str">
        <f t="shared" si="1038"/>
        <v>null</v>
      </c>
      <c r="AG3726" s="32" t="s">
        <v>0</v>
      </c>
      <c r="AH3726" s="31" t="str">
        <f t="shared" si="1030"/>
        <v>classe.ifc</v>
      </c>
      <c r="AI3726" s="32" t="s">
        <v>1960</v>
      </c>
      <c r="AJ3726" s="31" t="str">
        <f t="shared" si="1039"/>
        <v>null</v>
      </c>
      <c r="AK3726" s="32" t="s">
        <v>0</v>
      </c>
      <c r="AL3726" s="31" t="str">
        <f t="shared" si="1044"/>
        <v>null</v>
      </c>
      <c r="AM3726" s="33" t="s">
        <v>0</v>
      </c>
    </row>
    <row r="3727" spans="1:39" ht="6.9" customHeight="1" x14ac:dyDescent="0.4">
      <c r="A3727" s="13">
        <v>3727</v>
      </c>
      <c r="B3727" s="14" t="s">
        <v>25</v>
      </c>
      <c r="C3727" s="15" t="str">
        <f t="shared" si="1041"/>
        <v>p.vincular</v>
      </c>
      <c r="D3727" s="16" t="str">
        <f t="shared" si="1036"/>
        <v>é.linkada</v>
      </c>
      <c r="E3727" s="17" t="s">
        <v>26</v>
      </c>
      <c r="F3727" s="40" t="s">
        <v>3045</v>
      </c>
      <c r="G3727" s="41" t="s">
        <v>3047</v>
      </c>
      <c r="H3727" s="20" t="s">
        <v>12846</v>
      </c>
      <c r="I3727" s="21" t="str">
        <f t="shared" si="1042"/>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43"/>
        <v>Propriedade destinada a vincular: é.linkada</v>
      </c>
      <c r="V3727" s="26" t="str">
        <f t="shared" si="1037"/>
        <v>Dado para vincular: linkada -- Formatado como (rdfs:Literal or xsd:string)</v>
      </c>
      <c r="W3727" s="27" t="s">
        <v>10648</v>
      </c>
      <c r="X3727" s="28" t="s">
        <v>3049</v>
      </c>
      <c r="Y3727" s="29" t="s">
        <v>10013</v>
      </c>
      <c r="Z3727" s="30" t="str">
        <f t="shared" si="1034"/>
        <v>d.vincular.100</v>
      </c>
      <c r="AA3727" s="30" t="str">
        <f t="shared" si="1035"/>
        <v>Ação de vincular</v>
      </c>
      <c r="AB3727" s="31" t="str">
        <f t="shared" si="1029"/>
        <v>categoria.revit</v>
      </c>
      <c r="AC3727" s="32" t="s">
        <v>3048</v>
      </c>
      <c r="AD3727" s="31" t="str">
        <f t="shared" si="1040"/>
        <v>null</v>
      </c>
      <c r="AE3727" s="32" t="s">
        <v>0</v>
      </c>
      <c r="AF3727" s="31" t="str">
        <f t="shared" si="1038"/>
        <v>null</v>
      </c>
      <c r="AG3727" s="32" t="s">
        <v>0</v>
      </c>
      <c r="AH3727" s="31" t="str">
        <f t="shared" si="1030"/>
        <v>classe.ifc</v>
      </c>
      <c r="AI3727" s="32" t="s">
        <v>10955</v>
      </c>
      <c r="AJ3727" s="31" t="str">
        <f t="shared" si="1039"/>
        <v>null</v>
      </c>
      <c r="AK3727" s="32" t="s">
        <v>0</v>
      </c>
      <c r="AL3727" s="31" t="str">
        <f t="shared" si="1044"/>
        <v>null</v>
      </c>
      <c r="AM3727" s="33" t="s">
        <v>0</v>
      </c>
    </row>
    <row r="3728" spans="1:39" ht="6.9" customHeight="1" x14ac:dyDescent="0.4">
      <c r="A3728" s="13">
        <v>3728</v>
      </c>
      <c r="B3728" s="14" t="s">
        <v>25</v>
      </c>
      <c r="C3728" s="35" t="str">
        <f t="shared" si="1041"/>
        <v>p.vincular</v>
      </c>
      <c r="D3728" s="16" t="str">
        <f t="shared" si="1036"/>
        <v>é.linkado</v>
      </c>
      <c r="E3728" s="17" t="s">
        <v>26</v>
      </c>
      <c r="F3728" s="36" t="str">
        <f>F3727</f>
        <v>d.vincular</v>
      </c>
      <c r="G3728" s="41" t="s">
        <v>3046</v>
      </c>
      <c r="H3728" s="20" t="s">
        <v>12846</v>
      </c>
      <c r="I3728" s="21" t="str">
        <f t="shared" si="1042"/>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43"/>
        <v>Propriedade destinada a vincular: é.linkado</v>
      </c>
      <c r="V3728" s="26" t="str">
        <f t="shared" si="1037"/>
        <v>Dado para vincular: linkado -- Formatado como (rdfs:Literal or xsd:string)</v>
      </c>
      <c r="W3728" s="27" t="s">
        <v>10648</v>
      </c>
      <c r="X3728" s="28" t="s">
        <v>3049</v>
      </c>
      <c r="Y3728" s="29" t="s">
        <v>10013</v>
      </c>
      <c r="Z3728" s="30" t="str">
        <f t="shared" si="1034"/>
        <v>d.vincular.101</v>
      </c>
      <c r="AA3728" s="30" t="str">
        <f t="shared" si="1035"/>
        <v>Ação de vincular</v>
      </c>
      <c r="AB3728" s="31" t="str">
        <f t="shared" si="1029"/>
        <v>categoria.revit</v>
      </c>
      <c r="AC3728" s="32" t="s">
        <v>3048</v>
      </c>
      <c r="AD3728" s="31" t="str">
        <f t="shared" si="1040"/>
        <v>null</v>
      </c>
      <c r="AE3728" s="32" t="s">
        <v>0</v>
      </c>
      <c r="AF3728" s="31" t="str">
        <f t="shared" si="1038"/>
        <v>null</v>
      </c>
      <c r="AG3728" s="32" t="s">
        <v>0</v>
      </c>
      <c r="AH3728" s="31" t="str">
        <f t="shared" si="1030"/>
        <v>classe.ifc</v>
      </c>
      <c r="AI3728" s="32" t="s">
        <v>10955</v>
      </c>
      <c r="AJ3728" s="31" t="str">
        <f t="shared" si="1039"/>
        <v>null</v>
      </c>
      <c r="AK3728" s="32" t="s">
        <v>0</v>
      </c>
      <c r="AL3728" s="31" t="str">
        <f t="shared" si="1044"/>
        <v>null</v>
      </c>
      <c r="AM3728" s="33" t="s">
        <v>0</v>
      </c>
    </row>
    <row r="3729" spans="1:39" ht="6.9" customHeight="1" x14ac:dyDescent="0.4">
      <c r="A3729" s="13">
        <v>3729</v>
      </c>
      <c r="B3729" s="14" t="s">
        <v>25</v>
      </c>
      <c r="C3729" s="15" t="str">
        <f t="shared" si="1041"/>
        <v>p.vistoriar</v>
      </c>
      <c r="D3729" s="16" t="str">
        <f t="shared" si="1036"/>
        <v>é.banco.de.imagens</v>
      </c>
      <c r="E3729" s="17" t="s">
        <v>26</v>
      </c>
      <c r="F3729" s="40" t="s">
        <v>2099</v>
      </c>
      <c r="G3729" s="41" t="s">
        <v>1097</v>
      </c>
      <c r="H3729" s="20" t="s">
        <v>12846</v>
      </c>
      <c r="I3729" s="21" t="str">
        <f t="shared" si="1042"/>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43"/>
        <v>Propriedade destinada a vistoriar: é.banco.de.imagens</v>
      </c>
      <c r="V3729" s="26" t="str">
        <f t="shared" si="1037"/>
        <v>Dado para vistoriar: banco.de.imagens -- Formatado como (rdfs:Literal or xsd:string)</v>
      </c>
      <c r="W3729" s="27" t="s">
        <v>5441</v>
      </c>
      <c r="X3729" s="28" t="s">
        <v>2570</v>
      </c>
      <c r="Y3729" s="29" t="s">
        <v>10014</v>
      </c>
      <c r="Z3729" s="30" t="str">
        <f t="shared" si="1034"/>
        <v>d.vistoriar.100</v>
      </c>
      <c r="AA3729" s="30" t="str">
        <f t="shared" si="1035"/>
        <v>Ação de vistoriar</v>
      </c>
      <c r="AB3729" s="31" t="str">
        <f t="shared" si="1029"/>
        <v>null</v>
      </c>
      <c r="AC3729" s="32" t="s">
        <v>0</v>
      </c>
      <c r="AD3729" s="31" t="str">
        <f t="shared" si="1040"/>
        <v>null</v>
      </c>
      <c r="AE3729" s="32" t="s">
        <v>0</v>
      </c>
      <c r="AF3729" s="31" t="str">
        <f t="shared" si="1038"/>
        <v>null</v>
      </c>
      <c r="AG3729" s="32" t="s">
        <v>0</v>
      </c>
      <c r="AH3729" s="31" t="str">
        <f t="shared" si="1030"/>
        <v>null</v>
      </c>
      <c r="AI3729" s="32" t="s">
        <v>0</v>
      </c>
      <c r="AJ3729" s="31" t="str">
        <f t="shared" si="1039"/>
        <v>null</v>
      </c>
      <c r="AK3729" s="32" t="s">
        <v>0</v>
      </c>
      <c r="AL3729" s="31" t="str">
        <f t="shared" si="1044"/>
        <v>null</v>
      </c>
      <c r="AM3729" s="33" t="s">
        <v>0</v>
      </c>
    </row>
    <row r="3730" spans="1:39" ht="6.9" customHeight="1" x14ac:dyDescent="0.4">
      <c r="A3730" s="13">
        <v>3730</v>
      </c>
      <c r="B3730" s="14" t="s">
        <v>25</v>
      </c>
      <c r="C3730" s="35" t="str">
        <f t="shared" si="1041"/>
        <v>p.vistoriar</v>
      </c>
      <c r="D3730" s="16" t="str">
        <f t="shared" si="1036"/>
        <v>é.clausurada</v>
      </c>
      <c r="E3730" s="17" t="s">
        <v>26</v>
      </c>
      <c r="F3730" s="36" t="str">
        <f t="shared" ref="F3730:F3745" si="1045">F3729</f>
        <v>d.vistoriar</v>
      </c>
      <c r="G3730" s="41" t="s">
        <v>11135</v>
      </c>
      <c r="H3730" s="20" t="s">
        <v>34</v>
      </c>
      <c r="I3730" s="21" t="str">
        <f t="shared" si="1042"/>
        <v>null</v>
      </c>
      <c r="J3730" s="42" t="s">
        <v>0</v>
      </c>
      <c r="K3730" s="42" t="s">
        <v>0</v>
      </c>
      <c r="L3730" s="42" t="s">
        <v>0</v>
      </c>
      <c r="M3730" s="42" t="s">
        <v>0</v>
      </c>
      <c r="N3730" s="42" t="s">
        <v>0</v>
      </c>
      <c r="O3730" s="42" t="s">
        <v>0</v>
      </c>
      <c r="P3730" s="42" t="s">
        <v>0</v>
      </c>
      <c r="Q3730" s="42" t="s">
        <v>0</v>
      </c>
      <c r="R3730" s="24" t="s">
        <v>11137</v>
      </c>
      <c r="S3730" s="25" t="s">
        <v>1</v>
      </c>
      <c r="T3730" s="25" t="s">
        <v>6790</v>
      </c>
      <c r="U3730" s="26" t="str">
        <f t="shared" si="1043"/>
        <v>Propriedade destinada a vistoriar: é.clausurada</v>
      </c>
      <c r="V3730" s="26" t="str">
        <f t="shared" si="1037"/>
        <v>Dado para vistoriar: clausurada -- Formatado como (xsd:boolean)</v>
      </c>
      <c r="W3730" s="27" t="s">
        <v>4149</v>
      </c>
      <c r="X3730" s="28" t="s">
        <v>1340</v>
      </c>
      <c r="Y3730" s="29" t="s">
        <v>10015</v>
      </c>
      <c r="Z3730" s="30" t="str">
        <f t="shared" si="1034"/>
        <v>d.vistoriar.101</v>
      </c>
      <c r="AA3730" s="30" t="str">
        <f t="shared" si="1035"/>
        <v>Ação de vistoriar</v>
      </c>
      <c r="AB3730" s="31" t="str">
        <f t="shared" si="1029"/>
        <v>null</v>
      </c>
      <c r="AC3730" s="32" t="s">
        <v>0</v>
      </c>
      <c r="AD3730" s="31" t="str">
        <f t="shared" si="1040"/>
        <v>null</v>
      </c>
      <c r="AE3730" s="32" t="s">
        <v>0</v>
      </c>
      <c r="AF3730" s="31" t="str">
        <f t="shared" si="1038"/>
        <v>null</v>
      </c>
      <c r="AG3730" s="32" t="s">
        <v>0</v>
      </c>
      <c r="AH3730" s="31" t="str">
        <f t="shared" si="1030"/>
        <v>null</v>
      </c>
      <c r="AI3730" s="32" t="s">
        <v>0</v>
      </c>
      <c r="AJ3730" s="31" t="str">
        <f t="shared" si="1039"/>
        <v>null</v>
      </c>
      <c r="AK3730" s="32" t="s">
        <v>0</v>
      </c>
      <c r="AL3730" s="31" t="str">
        <f t="shared" si="1044"/>
        <v>null</v>
      </c>
      <c r="AM3730" s="33" t="s">
        <v>0</v>
      </c>
    </row>
    <row r="3731" spans="1:39" ht="6.9" customHeight="1" x14ac:dyDescent="0.4">
      <c r="A3731" s="13">
        <v>3731</v>
      </c>
      <c r="B3731" s="14" t="s">
        <v>25</v>
      </c>
      <c r="C3731" s="35" t="str">
        <f t="shared" si="1041"/>
        <v>p.vistoriar</v>
      </c>
      <c r="D3731" s="16" t="str">
        <f t="shared" si="1036"/>
        <v>é.clausurado</v>
      </c>
      <c r="E3731" s="17" t="s">
        <v>26</v>
      </c>
      <c r="F3731" s="36" t="str">
        <f t="shared" si="1045"/>
        <v>d.vistoriar</v>
      </c>
      <c r="G3731" s="41" t="s">
        <v>211</v>
      </c>
      <c r="H3731" s="20" t="s">
        <v>34</v>
      </c>
      <c r="I3731" s="21" t="str">
        <f t="shared" si="1042"/>
        <v>null</v>
      </c>
      <c r="J3731" s="42" t="s">
        <v>0</v>
      </c>
      <c r="K3731" s="42" t="s">
        <v>0</v>
      </c>
      <c r="L3731" s="42" t="s">
        <v>0</v>
      </c>
      <c r="M3731" s="42" t="s">
        <v>0</v>
      </c>
      <c r="N3731" s="42" t="s">
        <v>0</v>
      </c>
      <c r="O3731" s="42" t="s">
        <v>0</v>
      </c>
      <c r="P3731" s="42" t="s">
        <v>0</v>
      </c>
      <c r="Q3731" s="42" t="s">
        <v>0</v>
      </c>
      <c r="R3731" s="24" t="s">
        <v>11136</v>
      </c>
      <c r="S3731" s="25" t="s">
        <v>1</v>
      </c>
      <c r="T3731" s="25" t="s">
        <v>6790</v>
      </c>
      <c r="U3731" s="26" t="str">
        <f t="shared" si="1043"/>
        <v>Propriedade destinada a vistoriar: é.clausurado</v>
      </c>
      <c r="V3731" s="26" t="str">
        <f t="shared" si="1037"/>
        <v>Dado para vistoriar: clausurado -- Formatado como (xsd:boolean)</v>
      </c>
      <c r="W3731" s="27" t="s">
        <v>4149</v>
      </c>
      <c r="X3731" s="28" t="s">
        <v>1340</v>
      </c>
      <c r="Y3731" s="29" t="s">
        <v>10015</v>
      </c>
      <c r="Z3731" s="30" t="str">
        <f t="shared" si="1034"/>
        <v>d.vistoriar.102</v>
      </c>
      <c r="AA3731" s="30" t="str">
        <f t="shared" si="1035"/>
        <v>Ação de vistoriar</v>
      </c>
      <c r="AB3731" s="31" t="str">
        <f t="shared" si="1029"/>
        <v>null</v>
      </c>
      <c r="AC3731" s="32" t="s">
        <v>0</v>
      </c>
      <c r="AD3731" s="31" t="str">
        <f t="shared" si="1040"/>
        <v>null</v>
      </c>
      <c r="AE3731" s="32" t="s">
        <v>0</v>
      </c>
      <c r="AF3731" s="31" t="str">
        <f t="shared" si="1038"/>
        <v>null</v>
      </c>
      <c r="AG3731" s="32" t="s">
        <v>0</v>
      </c>
      <c r="AH3731" s="31" t="str">
        <f t="shared" si="1030"/>
        <v>null</v>
      </c>
      <c r="AI3731" s="32" t="s">
        <v>0</v>
      </c>
      <c r="AJ3731" s="31" t="str">
        <f t="shared" si="1039"/>
        <v>null</v>
      </c>
      <c r="AK3731" s="32" t="s">
        <v>0</v>
      </c>
      <c r="AL3731" s="31" t="str">
        <f t="shared" si="1044"/>
        <v>null</v>
      </c>
      <c r="AM3731" s="33" t="s">
        <v>0</v>
      </c>
    </row>
    <row r="3732" spans="1:39" ht="6.9" customHeight="1" x14ac:dyDescent="0.4">
      <c r="A3732" s="13">
        <v>3732</v>
      </c>
      <c r="B3732" s="14" t="s">
        <v>25</v>
      </c>
      <c r="C3732" s="35" t="str">
        <f t="shared" si="1041"/>
        <v>p.vistoriar</v>
      </c>
      <c r="D3732" s="16" t="str">
        <f t="shared" si="1036"/>
        <v>é.conforme</v>
      </c>
      <c r="E3732" s="17" t="s">
        <v>26</v>
      </c>
      <c r="F3732" s="36" t="str">
        <f t="shared" si="1045"/>
        <v>d.vistoriar</v>
      </c>
      <c r="G3732" s="41" t="s">
        <v>177</v>
      </c>
      <c r="H3732" s="20" t="s">
        <v>34</v>
      </c>
      <c r="I3732" s="21" t="str">
        <f t="shared" si="1042"/>
        <v>null</v>
      </c>
      <c r="J3732" s="42" t="s">
        <v>0</v>
      </c>
      <c r="K3732" s="42" t="s">
        <v>0</v>
      </c>
      <c r="L3732" s="42" t="s">
        <v>0</v>
      </c>
      <c r="M3732" s="42" t="s">
        <v>0</v>
      </c>
      <c r="N3732" s="42" t="s">
        <v>0</v>
      </c>
      <c r="O3732" s="42" t="s">
        <v>0</v>
      </c>
      <c r="P3732" s="42" t="s">
        <v>0</v>
      </c>
      <c r="Q3732" s="42" t="s">
        <v>0</v>
      </c>
      <c r="R3732" s="42" t="s">
        <v>0</v>
      </c>
      <c r="S3732" s="25" t="s">
        <v>1</v>
      </c>
      <c r="T3732" s="25" t="s">
        <v>6790</v>
      </c>
      <c r="U3732" s="26" t="str">
        <f t="shared" si="1043"/>
        <v>Propriedade destinada a vistoriar: é.conforme</v>
      </c>
      <c r="V3732" s="26" t="str">
        <f t="shared" si="1037"/>
        <v>Dado para vistoriar: conforme -- Formatado como (xsd:boolean)</v>
      </c>
      <c r="W3732" s="27" t="s">
        <v>5442</v>
      </c>
      <c r="X3732" s="28" t="s">
        <v>1338</v>
      </c>
      <c r="Y3732" s="29" t="s">
        <v>10016</v>
      </c>
      <c r="Z3732" s="30" t="str">
        <f t="shared" si="1034"/>
        <v>d.vistoriar.103</v>
      </c>
      <c r="AA3732" s="30" t="str">
        <f t="shared" si="1035"/>
        <v>Ação de vistoriar</v>
      </c>
      <c r="AB3732" s="31" t="str">
        <f t="shared" si="1029"/>
        <v>null</v>
      </c>
      <c r="AC3732" s="32" t="s">
        <v>0</v>
      </c>
      <c r="AD3732" s="31" t="str">
        <f t="shared" si="1040"/>
        <v>null</v>
      </c>
      <c r="AE3732" s="32" t="s">
        <v>0</v>
      </c>
      <c r="AF3732" s="31" t="str">
        <f t="shared" si="1038"/>
        <v>null</v>
      </c>
      <c r="AG3732" s="32" t="s">
        <v>0</v>
      </c>
      <c r="AH3732" s="31" t="str">
        <f t="shared" si="1030"/>
        <v>null</v>
      </c>
      <c r="AI3732" s="32" t="s">
        <v>0</v>
      </c>
      <c r="AJ3732" s="31" t="str">
        <f t="shared" si="1039"/>
        <v>null</v>
      </c>
      <c r="AK3732" s="32" t="s">
        <v>0</v>
      </c>
      <c r="AL3732" s="31" t="str">
        <f t="shared" si="1044"/>
        <v>null</v>
      </c>
      <c r="AM3732" s="33" t="s">
        <v>0</v>
      </c>
    </row>
    <row r="3733" spans="1:39" ht="6.9" customHeight="1" x14ac:dyDescent="0.4">
      <c r="A3733" s="13">
        <v>3733</v>
      </c>
      <c r="B3733" s="14" t="s">
        <v>25</v>
      </c>
      <c r="C3733" s="35" t="str">
        <f t="shared" si="1041"/>
        <v>p.vistoriar</v>
      </c>
      <c r="D3733" s="16" t="str">
        <f t="shared" si="1036"/>
        <v>é.conservada</v>
      </c>
      <c r="E3733" s="17" t="s">
        <v>26</v>
      </c>
      <c r="F3733" s="36" t="str">
        <f t="shared" si="1045"/>
        <v>d.vistoriar</v>
      </c>
      <c r="G3733" s="41" t="s">
        <v>11132</v>
      </c>
      <c r="H3733" s="20" t="s">
        <v>34</v>
      </c>
      <c r="I3733" s="21" t="str">
        <f t="shared" si="1042"/>
        <v>null</v>
      </c>
      <c r="J3733" s="42" t="s">
        <v>0</v>
      </c>
      <c r="K3733" s="42" t="s">
        <v>0</v>
      </c>
      <c r="L3733" s="42" t="s">
        <v>0</v>
      </c>
      <c r="M3733" s="42" t="s">
        <v>0</v>
      </c>
      <c r="N3733" s="42" t="s">
        <v>0</v>
      </c>
      <c r="O3733" s="42" t="s">
        <v>0</v>
      </c>
      <c r="P3733" s="42" t="s">
        <v>0</v>
      </c>
      <c r="Q3733" s="42" t="s">
        <v>0</v>
      </c>
      <c r="R3733" s="24" t="s">
        <v>11134</v>
      </c>
      <c r="S3733" s="25" t="s">
        <v>1</v>
      </c>
      <c r="T3733" s="25" t="s">
        <v>6790</v>
      </c>
      <c r="U3733" s="26" t="str">
        <f t="shared" si="1043"/>
        <v>Propriedade destinada a vistoriar: é.conservada</v>
      </c>
      <c r="V3733" s="26" t="str">
        <f t="shared" si="1037"/>
        <v>Dado para vistoriar: conservada -- Formatado como (xsd:boolean)</v>
      </c>
      <c r="W3733" s="27" t="s">
        <v>5443</v>
      </c>
      <c r="X3733" s="28" t="s">
        <v>1337</v>
      </c>
      <c r="Y3733" s="29" t="s">
        <v>10017</v>
      </c>
      <c r="Z3733" s="30" t="str">
        <f t="shared" si="1034"/>
        <v>d.vistoriar.104</v>
      </c>
      <c r="AA3733" s="30" t="str">
        <f t="shared" si="1035"/>
        <v>Ação de vistoriar</v>
      </c>
      <c r="AB3733" s="31" t="str">
        <f t="shared" si="1029"/>
        <v>null</v>
      </c>
      <c r="AC3733" s="32" t="s">
        <v>0</v>
      </c>
      <c r="AD3733" s="31" t="str">
        <f t="shared" si="1040"/>
        <v>null</v>
      </c>
      <c r="AE3733" s="32" t="s">
        <v>0</v>
      </c>
      <c r="AF3733" s="31" t="str">
        <f t="shared" si="1038"/>
        <v>null</v>
      </c>
      <c r="AG3733" s="32" t="s">
        <v>0</v>
      </c>
      <c r="AH3733" s="31" t="str">
        <f t="shared" si="1030"/>
        <v>null</v>
      </c>
      <c r="AI3733" s="32" t="s">
        <v>0</v>
      </c>
      <c r="AJ3733" s="31" t="str">
        <f t="shared" si="1039"/>
        <v>null</v>
      </c>
      <c r="AK3733" s="32" t="s">
        <v>0</v>
      </c>
      <c r="AL3733" s="31" t="str">
        <f t="shared" si="1044"/>
        <v>null</v>
      </c>
      <c r="AM3733" s="33" t="s">
        <v>0</v>
      </c>
    </row>
    <row r="3734" spans="1:39" ht="6.9" customHeight="1" x14ac:dyDescent="0.4">
      <c r="A3734" s="13">
        <v>3734</v>
      </c>
      <c r="B3734" s="14" t="s">
        <v>25</v>
      </c>
      <c r="C3734" s="35" t="str">
        <f t="shared" si="1041"/>
        <v>p.vistoriar</v>
      </c>
      <c r="D3734" s="16" t="str">
        <f t="shared" si="1036"/>
        <v>é.conservado</v>
      </c>
      <c r="E3734" s="17" t="s">
        <v>26</v>
      </c>
      <c r="F3734" s="36" t="str">
        <f t="shared" si="1045"/>
        <v>d.vistoriar</v>
      </c>
      <c r="G3734" s="41" t="s">
        <v>176</v>
      </c>
      <c r="H3734" s="20" t="s">
        <v>34</v>
      </c>
      <c r="I3734" s="21" t="str">
        <f t="shared" si="1042"/>
        <v>null</v>
      </c>
      <c r="J3734" s="42" t="s">
        <v>0</v>
      </c>
      <c r="K3734" s="42" t="s">
        <v>0</v>
      </c>
      <c r="L3734" s="42" t="s">
        <v>0</v>
      </c>
      <c r="M3734" s="42" t="s">
        <v>0</v>
      </c>
      <c r="N3734" s="42" t="s">
        <v>0</v>
      </c>
      <c r="O3734" s="42" t="s">
        <v>0</v>
      </c>
      <c r="P3734" s="42" t="s">
        <v>0</v>
      </c>
      <c r="Q3734" s="42" t="s">
        <v>0</v>
      </c>
      <c r="R3734" s="24" t="s">
        <v>11133</v>
      </c>
      <c r="S3734" s="25" t="s">
        <v>1</v>
      </c>
      <c r="T3734" s="25" t="s">
        <v>6790</v>
      </c>
      <c r="U3734" s="26" t="str">
        <f t="shared" si="1043"/>
        <v>Propriedade destinada a vistoriar: é.conservado</v>
      </c>
      <c r="V3734" s="26" t="str">
        <f t="shared" si="1037"/>
        <v>Dado para vistoriar: conservado -- Formatado como (xsd:boolean)</v>
      </c>
      <c r="W3734" s="27" t="s">
        <v>5443</v>
      </c>
      <c r="X3734" s="28" t="s">
        <v>1337</v>
      </c>
      <c r="Y3734" s="29" t="s">
        <v>10017</v>
      </c>
      <c r="Z3734" s="30" t="str">
        <f t="shared" si="1034"/>
        <v>d.vistoriar.105</v>
      </c>
      <c r="AA3734" s="30" t="str">
        <f t="shared" si="1035"/>
        <v>Ação de vistoriar</v>
      </c>
      <c r="AB3734" s="31" t="str">
        <f t="shared" si="1029"/>
        <v>null</v>
      </c>
      <c r="AC3734" s="32" t="s">
        <v>0</v>
      </c>
      <c r="AD3734" s="31" t="str">
        <f t="shared" si="1040"/>
        <v>null</v>
      </c>
      <c r="AE3734" s="32" t="s">
        <v>0</v>
      </c>
      <c r="AF3734" s="31" t="str">
        <f t="shared" si="1038"/>
        <v>null</v>
      </c>
      <c r="AG3734" s="32" t="s">
        <v>0</v>
      </c>
      <c r="AH3734" s="31" t="str">
        <f t="shared" si="1030"/>
        <v>null</v>
      </c>
      <c r="AI3734" s="32" t="s">
        <v>0</v>
      </c>
      <c r="AJ3734" s="31" t="str">
        <f t="shared" si="1039"/>
        <v>null</v>
      </c>
      <c r="AK3734" s="32" t="s">
        <v>0</v>
      </c>
      <c r="AL3734" s="31" t="str">
        <f t="shared" si="1044"/>
        <v>null</v>
      </c>
      <c r="AM3734" s="33" t="s">
        <v>0</v>
      </c>
    </row>
    <row r="3735" spans="1:39" ht="6.9" customHeight="1" x14ac:dyDescent="0.4">
      <c r="A3735" s="13">
        <v>3735</v>
      </c>
      <c r="B3735" s="14" t="s">
        <v>25</v>
      </c>
      <c r="C3735" s="35" t="str">
        <f t="shared" si="1041"/>
        <v>p.vistoriar</v>
      </c>
      <c r="D3735" s="16" t="str">
        <f t="shared" si="1036"/>
        <v>é.drone</v>
      </c>
      <c r="E3735" s="17" t="s">
        <v>26</v>
      </c>
      <c r="F3735" s="36" t="str">
        <f t="shared" si="1045"/>
        <v>d.vistoriar</v>
      </c>
      <c r="G3735" s="41" t="s">
        <v>1086</v>
      </c>
      <c r="H3735" s="20" t="s">
        <v>12846</v>
      </c>
      <c r="I3735" s="21" t="str">
        <f t="shared" si="1042"/>
        <v>null</v>
      </c>
      <c r="J3735" s="42" t="s">
        <v>0</v>
      </c>
      <c r="K3735" s="42" t="s">
        <v>0</v>
      </c>
      <c r="L3735" s="42" t="s">
        <v>0</v>
      </c>
      <c r="M3735" s="42" t="s">
        <v>0</v>
      </c>
      <c r="N3735" s="42" t="s">
        <v>0</v>
      </c>
      <c r="O3735" s="42" t="s">
        <v>0</v>
      </c>
      <c r="P3735" s="42" t="s">
        <v>0</v>
      </c>
      <c r="Q3735" s="42" t="s">
        <v>0</v>
      </c>
      <c r="R3735" s="24" t="s">
        <v>1092</v>
      </c>
      <c r="S3735" s="25" t="s">
        <v>1</v>
      </c>
      <c r="T3735" s="25" t="s">
        <v>6790</v>
      </c>
      <c r="U3735" s="26" t="str">
        <f t="shared" si="1043"/>
        <v>Propriedade destinada a vistoriar: é.drone</v>
      </c>
      <c r="V3735" s="26" t="str">
        <f t="shared" si="1037"/>
        <v>Dado para vistoriar: drone -- Formatado como (rdfs:Literal or xsd:string)</v>
      </c>
      <c r="W3735" s="27" t="s">
        <v>5444</v>
      </c>
      <c r="X3735" s="28" t="s">
        <v>1343</v>
      </c>
      <c r="Y3735" s="29" t="s">
        <v>10018</v>
      </c>
      <c r="Z3735" s="30" t="str">
        <f t="shared" si="1034"/>
        <v>d.vistoriar.106</v>
      </c>
      <c r="AA3735" s="30" t="str">
        <f t="shared" si="1035"/>
        <v>Ação de vistoriar</v>
      </c>
      <c r="AB3735" s="31" t="str">
        <f t="shared" si="1029"/>
        <v>null</v>
      </c>
      <c r="AC3735" s="32" t="s">
        <v>0</v>
      </c>
      <c r="AD3735" s="31" t="str">
        <f t="shared" si="1040"/>
        <v>null</v>
      </c>
      <c r="AE3735" s="32" t="s">
        <v>0</v>
      </c>
      <c r="AF3735" s="31" t="str">
        <f t="shared" si="1038"/>
        <v>null</v>
      </c>
      <c r="AG3735" s="32" t="s">
        <v>0</v>
      </c>
      <c r="AH3735" s="31" t="str">
        <f t="shared" si="1030"/>
        <v>null</v>
      </c>
      <c r="AI3735" s="32" t="s">
        <v>0</v>
      </c>
      <c r="AJ3735" s="31" t="str">
        <f t="shared" si="1039"/>
        <v>null</v>
      </c>
      <c r="AK3735" s="32" t="s">
        <v>0</v>
      </c>
      <c r="AL3735" s="31" t="str">
        <f t="shared" si="1044"/>
        <v>null</v>
      </c>
      <c r="AM3735" s="33" t="s">
        <v>0</v>
      </c>
    </row>
    <row r="3736" spans="1:39" ht="6.9" customHeight="1" x14ac:dyDescent="0.4">
      <c r="A3736" s="13">
        <v>3736</v>
      </c>
      <c r="B3736" s="14" t="s">
        <v>25</v>
      </c>
      <c r="C3736" s="35" t="str">
        <f t="shared" si="1041"/>
        <v>p.vistoriar</v>
      </c>
      <c r="D3736" s="16" t="str">
        <f t="shared" si="1036"/>
        <v>é.fotografia</v>
      </c>
      <c r="E3736" s="17" t="s">
        <v>26</v>
      </c>
      <c r="F3736" s="36" t="str">
        <f t="shared" si="1045"/>
        <v>d.vistoriar</v>
      </c>
      <c r="G3736" s="41" t="s">
        <v>1093</v>
      </c>
      <c r="H3736" s="20" t="s">
        <v>12846</v>
      </c>
      <c r="I3736" s="21" t="str">
        <f t="shared" si="1042"/>
        <v>null</v>
      </c>
      <c r="J3736" s="42" t="s">
        <v>0</v>
      </c>
      <c r="K3736" s="42" t="s">
        <v>0</v>
      </c>
      <c r="L3736" s="42" t="s">
        <v>0</v>
      </c>
      <c r="M3736" s="42" t="s">
        <v>0</v>
      </c>
      <c r="N3736" s="42" t="s">
        <v>0</v>
      </c>
      <c r="O3736" s="42" t="s">
        <v>0</v>
      </c>
      <c r="P3736" s="42" t="s">
        <v>0</v>
      </c>
      <c r="Q3736" s="42" t="s">
        <v>0</v>
      </c>
      <c r="R3736" s="42" t="s">
        <v>0</v>
      </c>
      <c r="S3736" s="25" t="s">
        <v>1</v>
      </c>
      <c r="T3736" s="25" t="s">
        <v>6790</v>
      </c>
      <c r="U3736" s="26" t="str">
        <f t="shared" si="1043"/>
        <v>Propriedade destinada a vistoriar: é.fotografia</v>
      </c>
      <c r="V3736" s="26" t="str">
        <f t="shared" si="1037"/>
        <v>Dado para vistoriar: fotografia -- Formatado como (rdfs:Literal or xsd:string)</v>
      </c>
      <c r="W3736" s="27" t="s">
        <v>5445</v>
      </c>
      <c r="X3736" s="28" t="s">
        <v>1347</v>
      </c>
      <c r="Y3736" s="29" t="s">
        <v>10019</v>
      </c>
      <c r="Z3736" s="30" t="str">
        <f t="shared" si="1034"/>
        <v>d.vistoriar.107</v>
      </c>
      <c r="AA3736" s="30" t="str">
        <f t="shared" si="1035"/>
        <v>Ação de vistoriar</v>
      </c>
      <c r="AB3736" s="31" t="str">
        <f t="shared" si="1029"/>
        <v>null</v>
      </c>
      <c r="AC3736" s="32" t="s">
        <v>0</v>
      </c>
      <c r="AD3736" s="31" t="str">
        <f t="shared" si="1040"/>
        <v>null</v>
      </c>
      <c r="AE3736" s="32" t="s">
        <v>0</v>
      </c>
      <c r="AF3736" s="31" t="str">
        <f t="shared" si="1038"/>
        <v>null</v>
      </c>
      <c r="AG3736" s="32" t="s">
        <v>0</v>
      </c>
      <c r="AH3736" s="31" t="str">
        <f t="shared" si="1030"/>
        <v>null</v>
      </c>
      <c r="AI3736" s="32" t="s">
        <v>0</v>
      </c>
      <c r="AJ3736" s="31" t="str">
        <f t="shared" si="1039"/>
        <v>null</v>
      </c>
      <c r="AK3736" s="32" t="s">
        <v>0</v>
      </c>
      <c r="AL3736" s="31" t="str">
        <f t="shared" si="1044"/>
        <v>null</v>
      </c>
      <c r="AM3736" s="33" t="s">
        <v>0</v>
      </c>
    </row>
    <row r="3737" spans="1:39" ht="6.9" customHeight="1" x14ac:dyDescent="0.4">
      <c r="A3737" s="13">
        <v>3737</v>
      </c>
      <c r="B3737" s="14" t="s">
        <v>25</v>
      </c>
      <c r="C3737" s="35" t="str">
        <f t="shared" si="1041"/>
        <v>p.vistoriar</v>
      </c>
      <c r="D3737" s="16" t="str">
        <f t="shared" si="1036"/>
        <v>é.interditada</v>
      </c>
      <c r="E3737" s="17" t="s">
        <v>26</v>
      </c>
      <c r="F3737" s="36" t="str">
        <f t="shared" si="1045"/>
        <v>d.vistoriar</v>
      </c>
      <c r="G3737" s="41" t="s">
        <v>11129</v>
      </c>
      <c r="H3737" s="20" t="s">
        <v>34</v>
      </c>
      <c r="I3737" s="21" t="str">
        <f t="shared" si="1042"/>
        <v>null</v>
      </c>
      <c r="J3737" s="42" t="s">
        <v>0</v>
      </c>
      <c r="K3737" s="42" t="s">
        <v>0</v>
      </c>
      <c r="L3737" s="42" t="s">
        <v>0</v>
      </c>
      <c r="M3737" s="42" t="s">
        <v>0</v>
      </c>
      <c r="N3737" s="42" t="s">
        <v>0</v>
      </c>
      <c r="O3737" s="42" t="s">
        <v>0</v>
      </c>
      <c r="P3737" s="42" t="s">
        <v>0</v>
      </c>
      <c r="Q3737" s="42" t="s">
        <v>0</v>
      </c>
      <c r="R3737" s="24" t="s">
        <v>11131</v>
      </c>
      <c r="S3737" s="25" t="s">
        <v>1</v>
      </c>
      <c r="T3737" s="25" t="s">
        <v>6790</v>
      </c>
      <c r="U3737" s="26" t="str">
        <f t="shared" si="1043"/>
        <v>Propriedade destinada a vistoriar: é.interditada</v>
      </c>
      <c r="V3737" s="26" t="str">
        <f t="shared" si="1037"/>
        <v>Dado para vistoriar: interditada -- Formatado como (xsd:boolean)</v>
      </c>
      <c r="W3737" s="27" t="s">
        <v>3006</v>
      </c>
      <c r="X3737" s="28" t="s">
        <v>1341</v>
      </c>
      <c r="Y3737" s="29" t="s">
        <v>10020</v>
      </c>
      <c r="Z3737" s="30" t="str">
        <f t="shared" si="1034"/>
        <v>d.vistoriar.108</v>
      </c>
      <c r="AA3737" s="30" t="str">
        <f t="shared" si="1035"/>
        <v>Ação de vistoriar</v>
      </c>
      <c r="AB3737" s="31" t="str">
        <f t="shared" si="1029"/>
        <v>null</v>
      </c>
      <c r="AC3737" s="32" t="s">
        <v>0</v>
      </c>
      <c r="AD3737" s="31" t="str">
        <f t="shared" si="1040"/>
        <v>null</v>
      </c>
      <c r="AE3737" s="32" t="s">
        <v>0</v>
      </c>
      <c r="AF3737" s="31" t="str">
        <f t="shared" si="1038"/>
        <v>null</v>
      </c>
      <c r="AG3737" s="32" t="s">
        <v>0</v>
      </c>
      <c r="AH3737" s="31" t="str">
        <f t="shared" si="1030"/>
        <v>null</v>
      </c>
      <c r="AI3737" s="32" t="s">
        <v>0</v>
      </c>
      <c r="AJ3737" s="31" t="str">
        <f t="shared" si="1039"/>
        <v>null</v>
      </c>
      <c r="AK3737" s="32" t="s">
        <v>0</v>
      </c>
      <c r="AL3737" s="31" t="str">
        <f t="shared" si="1044"/>
        <v>null</v>
      </c>
      <c r="AM3737" s="33" t="s">
        <v>0</v>
      </c>
    </row>
    <row r="3738" spans="1:39" ht="6.9" customHeight="1" x14ac:dyDescent="0.4">
      <c r="A3738" s="13">
        <v>3738</v>
      </c>
      <c r="B3738" s="14" t="s">
        <v>25</v>
      </c>
      <c r="C3738" s="35" t="str">
        <f t="shared" si="1041"/>
        <v>p.vistoriar</v>
      </c>
      <c r="D3738" s="16" t="str">
        <f t="shared" si="1036"/>
        <v>é.interditado</v>
      </c>
      <c r="E3738" s="17" t="s">
        <v>26</v>
      </c>
      <c r="F3738" s="36" t="str">
        <f t="shared" si="1045"/>
        <v>d.vistoriar</v>
      </c>
      <c r="G3738" s="41" t="s">
        <v>212</v>
      </c>
      <c r="H3738" s="20" t="s">
        <v>34</v>
      </c>
      <c r="I3738" s="21" t="str">
        <f t="shared" si="1042"/>
        <v>null</v>
      </c>
      <c r="J3738" s="42" t="s">
        <v>0</v>
      </c>
      <c r="K3738" s="42" t="s">
        <v>0</v>
      </c>
      <c r="L3738" s="42" t="s">
        <v>0</v>
      </c>
      <c r="M3738" s="42" t="s">
        <v>0</v>
      </c>
      <c r="N3738" s="42" t="s">
        <v>0</v>
      </c>
      <c r="O3738" s="42" t="s">
        <v>0</v>
      </c>
      <c r="P3738" s="42" t="s">
        <v>0</v>
      </c>
      <c r="Q3738" s="42" t="s">
        <v>0</v>
      </c>
      <c r="R3738" s="24" t="s">
        <v>11130</v>
      </c>
      <c r="S3738" s="25" t="s">
        <v>1</v>
      </c>
      <c r="T3738" s="25" t="s">
        <v>6790</v>
      </c>
      <c r="U3738" s="26" t="str">
        <f t="shared" si="1043"/>
        <v>Propriedade destinada a vistoriar: é.interditado</v>
      </c>
      <c r="V3738" s="26" t="str">
        <f t="shared" si="1037"/>
        <v>Dado para vistoriar: interditado -- Formatado como (xsd:boolean)</v>
      </c>
      <c r="W3738" s="27" t="s">
        <v>3006</v>
      </c>
      <c r="X3738" s="28" t="s">
        <v>1341</v>
      </c>
      <c r="Y3738" s="29" t="s">
        <v>10020</v>
      </c>
      <c r="Z3738" s="30" t="str">
        <f t="shared" si="1034"/>
        <v>d.vistoriar.109</v>
      </c>
      <c r="AA3738" s="30" t="str">
        <f t="shared" si="1035"/>
        <v>Ação de vistoriar</v>
      </c>
      <c r="AB3738" s="31" t="str">
        <f t="shared" si="1029"/>
        <v>null</v>
      </c>
      <c r="AC3738" s="32" t="s">
        <v>0</v>
      </c>
      <c r="AD3738" s="31" t="str">
        <f t="shared" si="1040"/>
        <v>null</v>
      </c>
      <c r="AE3738" s="32" t="s">
        <v>0</v>
      </c>
      <c r="AF3738" s="31" t="str">
        <f t="shared" si="1038"/>
        <v>null</v>
      </c>
      <c r="AG3738" s="32" t="s">
        <v>0</v>
      </c>
      <c r="AH3738" s="31" t="str">
        <f t="shared" si="1030"/>
        <v>null</v>
      </c>
      <c r="AI3738" s="32" t="s">
        <v>0</v>
      </c>
      <c r="AJ3738" s="31" t="str">
        <f t="shared" si="1039"/>
        <v>null</v>
      </c>
      <c r="AK3738" s="32" t="s">
        <v>0</v>
      </c>
      <c r="AL3738" s="31" t="str">
        <f t="shared" si="1044"/>
        <v>null</v>
      </c>
      <c r="AM3738" s="33" t="s">
        <v>0</v>
      </c>
    </row>
    <row r="3739" spans="1:39" ht="6.9" customHeight="1" x14ac:dyDescent="0.4">
      <c r="A3739" s="13">
        <v>3739</v>
      </c>
      <c r="B3739" s="14" t="s">
        <v>25</v>
      </c>
      <c r="C3739" s="35" t="str">
        <f t="shared" si="1041"/>
        <v>p.vistoriar</v>
      </c>
      <c r="D3739" s="16" t="str">
        <f t="shared" si="1036"/>
        <v>é.operacional</v>
      </c>
      <c r="E3739" s="17" t="s">
        <v>26</v>
      </c>
      <c r="F3739" s="36" t="str">
        <f t="shared" si="1045"/>
        <v>d.vistoriar</v>
      </c>
      <c r="G3739" s="41" t="s">
        <v>179</v>
      </c>
      <c r="H3739" s="20" t="s">
        <v>34</v>
      </c>
      <c r="I3739" s="21" t="str">
        <f t="shared" si="1042"/>
        <v>null</v>
      </c>
      <c r="J3739" s="42" t="s">
        <v>0</v>
      </c>
      <c r="K3739" s="42" t="s">
        <v>0</v>
      </c>
      <c r="L3739" s="42" t="s">
        <v>0</v>
      </c>
      <c r="M3739" s="42" t="s">
        <v>0</v>
      </c>
      <c r="N3739" s="42" t="s">
        <v>0</v>
      </c>
      <c r="O3739" s="42" t="s">
        <v>0</v>
      </c>
      <c r="P3739" s="42" t="s">
        <v>0</v>
      </c>
      <c r="Q3739" s="42" t="s">
        <v>0</v>
      </c>
      <c r="R3739" s="42" t="s">
        <v>0</v>
      </c>
      <c r="S3739" s="25" t="s">
        <v>1</v>
      </c>
      <c r="T3739" s="25" t="s">
        <v>6790</v>
      </c>
      <c r="U3739" s="26" t="str">
        <f t="shared" si="1043"/>
        <v>Propriedade destinada a vistoriar: é.operacional</v>
      </c>
      <c r="V3739" s="26" t="str">
        <f t="shared" si="1037"/>
        <v>Dado para vistoriar: operacional -- Formatado como (xsd:boolean)</v>
      </c>
      <c r="W3739" s="27" t="s">
        <v>10649</v>
      </c>
      <c r="X3739" s="28" t="s">
        <v>1339</v>
      </c>
      <c r="Y3739" s="29" t="s">
        <v>10021</v>
      </c>
      <c r="Z3739" s="30" t="str">
        <f t="shared" si="1034"/>
        <v>d.vistoriar.110</v>
      </c>
      <c r="AA3739" s="30" t="str">
        <f t="shared" si="1035"/>
        <v>Ação de vistoriar</v>
      </c>
      <c r="AB3739" s="31" t="str">
        <f t="shared" si="1029"/>
        <v>null</v>
      </c>
      <c r="AC3739" s="32" t="s">
        <v>0</v>
      </c>
      <c r="AD3739" s="31" t="str">
        <f t="shared" si="1040"/>
        <v>null</v>
      </c>
      <c r="AE3739" s="32" t="s">
        <v>0</v>
      </c>
      <c r="AF3739" s="31" t="str">
        <f t="shared" si="1038"/>
        <v>null</v>
      </c>
      <c r="AG3739" s="32" t="s">
        <v>0</v>
      </c>
      <c r="AH3739" s="31" t="str">
        <f t="shared" si="1030"/>
        <v>null</v>
      </c>
      <c r="AI3739" s="32" t="s">
        <v>0</v>
      </c>
      <c r="AJ3739" s="31" t="str">
        <f t="shared" si="1039"/>
        <v>null</v>
      </c>
      <c r="AK3739" s="32" t="s">
        <v>0</v>
      </c>
      <c r="AL3739" s="31" t="str">
        <f t="shared" si="1044"/>
        <v>null</v>
      </c>
      <c r="AM3739" s="33" t="s">
        <v>0</v>
      </c>
    </row>
    <row r="3740" spans="1:39" ht="6.9" customHeight="1" x14ac:dyDescent="0.4">
      <c r="A3740" s="13">
        <v>3740</v>
      </c>
      <c r="B3740" s="14" t="s">
        <v>25</v>
      </c>
      <c r="C3740" s="35" t="str">
        <f t="shared" si="1041"/>
        <v>p.vistoriar</v>
      </c>
      <c r="D3740" s="16" t="str">
        <f t="shared" si="1036"/>
        <v>é.plano.de.voo</v>
      </c>
      <c r="E3740" s="17" t="s">
        <v>26</v>
      </c>
      <c r="F3740" s="36" t="str">
        <f t="shared" si="1045"/>
        <v>d.vistoriar</v>
      </c>
      <c r="G3740" s="41" t="s">
        <v>1088</v>
      </c>
      <c r="H3740" s="20" t="s">
        <v>12846</v>
      </c>
      <c r="I3740" s="21" t="str">
        <f t="shared" si="1042"/>
        <v>null</v>
      </c>
      <c r="J3740" s="42" t="s">
        <v>0</v>
      </c>
      <c r="K3740" s="42" t="s">
        <v>0</v>
      </c>
      <c r="L3740" s="42" t="s">
        <v>0</v>
      </c>
      <c r="M3740" s="42" t="s">
        <v>0</v>
      </c>
      <c r="N3740" s="42" t="s">
        <v>0</v>
      </c>
      <c r="O3740" s="42" t="s">
        <v>0</v>
      </c>
      <c r="P3740" s="42" t="s">
        <v>0</v>
      </c>
      <c r="Q3740" s="42" t="s">
        <v>0</v>
      </c>
      <c r="R3740" s="42" t="s">
        <v>0</v>
      </c>
      <c r="S3740" s="25" t="s">
        <v>1</v>
      </c>
      <c r="T3740" s="25" t="s">
        <v>6790</v>
      </c>
      <c r="U3740" s="26" t="str">
        <f t="shared" si="1043"/>
        <v>Propriedade destinada a vistoriar: é.plano.de.voo</v>
      </c>
      <c r="V3740" s="26" t="str">
        <f t="shared" si="1037"/>
        <v>Dado para vistoriar: plano.de.voo -- Formatado como (rdfs:Literal or xsd:string)</v>
      </c>
      <c r="W3740" s="27" t="s">
        <v>5446</v>
      </c>
      <c r="X3740" s="28" t="s">
        <v>1345</v>
      </c>
      <c r="Y3740" s="29" t="s">
        <v>10022</v>
      </c>
      <c r="Z3740" s="30" t="str">
        <f t="shared" si="1034"/>
        <v>d.vistoriar.111</v>
      </c>
      <c r="AA3740" s="30" t="str">
        <f t="shared" si="1035"/>
        <v>Ação de vistoriar</v>
      </c>
      <c r="AB3740" s="31" t="str">
        <f t="shared" si="1029"/>
        <v>null</v>
      </c>
      <c r="AC3740" s="32" t="s">
        <v>0</v>
      </c>
      <c r="AD3740" s="31" t="str">
        <f t="shared" si="1040"/>
        <v>null</v>
      </c>
      <c r="AE3740" s="32" t="s">
        <v>0</v>
      </c>
      <c r="AF3740" s="31" t="str">
        <f t="shared" si="1038"/>
        <v>null</v>
      </c>
      <c r="AG3740" s="32" t="s">
        <v>0</v>
      </c>
      <c r="AH3740" s="31" t="str">
        <f t="shared" si="1030"/>
        <v>null</v>
      </c>
      <c r="AI3740" s="32" t="s">
        <v>0</v>
      </c>
      <c r="AJ3740" s="31" t="str">
        <f t="shared" si="1039"/>
        <v>null</v>
      </c>
      <c r="AK3740" s="32" t="s">
        <v>0</v>
      </c>
      <c r="AL3740" s="31" t="str">
        <f t="shared" si="1044"/>
        <v>null</v>
      </c>
      <c r="AM3740" s="33" t="s">
        <v>0</v>
      </c>
    </row>
    <row r="3741" spans="1:39" ht="6.9" customHeight="1" x14ac:dyDescent="0.4">
      <c r="A3741" s="13">
        <v>3741</v>
      </c>
      <c r="B3741" s="14" t="s">
        <v>25</v>
      </c>
      <c r="C3741" s="35" t="str">
        <f t="shared" si="1041"/>
        <v>p.vistoriar</v>
      </c>
      <c r="D3741" s="16" t="str">
        <f t="shared" si="1036"/>
        <v>é.uas</v>
      </c>
      <c r="E3741" s="17" t="s">
        <v>26</v>
      </c>
      <c r="F3741" s="36" t="str">
        <f t="shared" si="1045"/>
        <v>d.vistoriar</v>
      </c>
      <c r="G3741" s="41" t="s">
        <v>1085</v>
      </c>
      <c r="H3741" s="20" t="s">
        <v>12846</v>
      </c>
      <c r="I3741" s="21" t="str">
        <f t="shared" si="1042"/>
        <v>null</v>
      </c>
      <c r="J3741" s="42" t="s">
        <v>0</v>
      </c>
      <c r="K3741" s="42" t="s">
        <v>0</v>
      </c>
      <c r="L3741" s="42" t="s">
        <v>0</v>
      </c>
      <c r="M3741" s="42" t="s">
        <v>0</v>
      </c>
      <c r="N3741" s="42" t="s">
        <v>0</v>
      </c>
      <c r="O3741" s="42" t="s">
        <v>0</v>
      </c>
      <c r="P3741" s="42" t="s">
        <v>0</v>
      </c>
      <c r="Q3741" s="42" t="s">
        <v>0</v>
      </c>
      <c r="R3741" s="24" t="s">
        <v>1090</v>
      </c>
      <c r="S3741" s="25" t="s">
        <v>1</v>
      </c>
      <c r="T3741" s="25" t="s">
        <v>6790</v>
      </c>
      <c r="U3741" s="26" t="str">
        <f t="shared" si="1043"/>
        <v>Propriedade destinada a vistoriar: é.uas</v>
      </c>
      <c r="V3741" s="26" t="str">
        <f t="shared" si="1037"/>
        <v>Dado para vistoriar: uas -- Formatado como (rdfs:Literal or xsd:string)</v>
      </c>
      <c r="W3741" s="27" t="s">
        <v>5447</v>
      </c>
      <c r="X3741" s="28" t="s">
        <v>1342</v>
      </c>
      <c r="Y3741" s="29" t="s">
        <v>10023</v>
      </c>
      <c r="Z3741" s="30" t="str">
        <f t="shared" si="1034"/>
        <v>d.vistoriar.112</v>
      </c>
      <c r="AA3741" s="30" t="str">
        <f t="shared" si="1035"/>
        <v>Ação de vistoriar</v>
      </c>
      <c r="AB3741" s="31" t="str">
        <f t="shared" ref="AB3741:AB3762" si="1046">IF(AC3741="null", "null", "categoria.revit")</f>
        <v>null</v>
      </c>
      <c r="AC3741" s="32" t="s">
        <v>0</v>
      </c>
      <c r="AD3741" s="31" t="str">
        <f t="shared" si="1040"/>
        <v>null</v>
      </c>
      <c r="AE3741" s="32" t="s">
        <v>0</v>
      </c>
      <c r="AF3741" s="31" t="str">
        <f t="shared" si="1038"/>
        <v>null</v>
      </c>
      <c r="AG3741" s="32" t="s">
        <v>0</v>
      </c>
      <c r="AH3741" s="31" t="str">
        <f t="shared" ref="AH3741:AH3762" si="1047">IF(AI3741="null", "null", "classe.ifc")</f>
        <v>null</v>
      </c>
      <c r="AI3741" s="32" t="s">
        <v>0</v>
      </c>
      <c r="AJ3741" s="31" t="str">
        <f t="shared" si="1039"/>
        <v>null</v>
      </c>
      <c r="AK3741" s="32" t="s">
        <v>0</v>
      </c>
      <c r="AL3741" s="31" t="str">
        <f t="shared" si="1044"/>
        <v>null</v>
      </c>
      <c r="AM3741" s="33" t="s">
        <v>0</v>
      </c>
    </row>
    <row r="3742" spans="1:39" ht="6.9" customHeight="1" x14ac:dyDescent="0.4">
      <c r="A3742" s="13">
        <v>3742</v>
      </c>
      <c r="B3742" s="14" t="s">
        <v>25</v>
      </c>
      <c r="C3742" s="35" t="str">
        <f t="shared" si="1041"/>
        <v>p.vistoriar</v>
      </c>
      <c r="D3742" s="16" t="str">
        <f t="shared" si="1036"/>
        <v>é.vant</v>
      </c>
      <c r="E3742" s="17" t="s">
        <v>26</v>
      </c>
      <c r="F3742" s="36" t="str">
        <f t="shared" si="1045"/>
        <v>d.vistoriar</v>
      </c>
      <c r="G3742" s="41" t="s">
        <v>1087</v>
      </c>
      <c r="H3742" s="20" t="s">
        <v>12846</v>
      </c>
      <c r="I3742" s="21" t="str">
        <f t="shared" si="1042"/>
        <v>null</v>
      </c>
      <c r="J3742" s="42" t="s">
        <v>0</v>
      </c>
      <c r="K3742" s="42" t="s">
        <v>0</v>
      </c>
      <c r="L3742" s="42" t="s">
        <v>0</v>
      </c>
      <c r="M3742" s="42" t="s">
        <v>0</v>
      </c>
      <c r="N3742" s="42" t="s">
        <v>0</v>
      </c>
      <c r="O3742" s="42" t="s">
        <v>0</v>
      </c>
      <c r="P3742" s="42" t="s">
        <v>0</v>
      </c>
      <c r="Q3742" s="42" t="s">
        <v>0</v>
      </c>
      <c r="R3742" s="24" t="s">
        <v>1091</v>
      </c>
      <c r="S3742" s="25" t="s">
        <v>1</v>
      </c>
      <c r="T3742" s="25" t="s">
        <v>6790</v>
      </c>
      <c r="U3742" s="26" t="str">
        <f t="shared" si="1043"/>
        <v>Propriedade destinada a vistoriar: é.vant</v>
      </c>
      <c r="V3742" s="26" t="str">
        <f t="shared" si="1037"/>
        <v>Dado para vistoriar: vant -- Formatado como (rdfs:Literal or xsd:string)</v>
      </c>
      <c r="W3742" s="27" t="s">
        <v>10650</v>
      </c>
      <c r="X3742" s="28" t="s">
        <v>1344</v>
      </c>
      <c r="Y3742" s="29" t="s">
        <v>10024</v>
      </c>
      <c r="Z3742" s="30" t="str">
        <f t="shared" si="1034"/>
        <v>d.vistoriar.113</v>
      </c>
      <c r="AA3742" s="30" t="str">
        <f t="shared" si="1035"/>
        <v>Ação de vistoriar</v>
      </c>
      <c r="AB3742" s="31" t="str">
        <f t="shared" si="1046"/>
        <v>null</v>
      </c>
      <c r="AC3742" s="32" t="s">
        <v>0</v>
      </c>
      <c r="AD3742" s="31" t="str">
        <f t="shared" si="1040"/>
        <v>null</v>
      </c>
      <c r="AE3742" s="32" t="s">
        <v>0</v>
      </c>
      <c r="AF3742" s="31" t="str">
        <f t="shared" si="1038"/>
        <v>null</v>
      </c>
      <c r="AG3742" s="32" t="s">
        <v>0</v>
      </c>
      <c r="AH3742" s="31" t="str">
        <f t="shared" si="1047"/>
        <v>null</v>
      </c>
      <c r="AI3742" s="32" t="s">
        <v>0</v>
      </c>
      <c r="AJ3742" s="31" t="str">
        <f t="shared" si="1039"/>
        <v>null</v>
      </c>
      <c r="AK3742" s="32" t="s">
        <v>0</v>
      </c>
      <c r="AL3742" s="31" t="str">
        <f t="shared" si="1044"/>
        <v>null</v>
      </c>
      <c r="AM3742" s="33" t="s">
        <v>0</v>
      </c>
    </row>
    <row r="3743" spans="1:39" ht="6.9" customHeight="1" x14ac:dyDescent="0.4">
      <c r="A3743" s="13">
        <v>3743</v>
      </c>
      <c r="B3743" s="14" t="s">
        <v>25</v>
      </c>
      <c r="C3743" s="35" t="str">
        <f t="shared" si="1041"/>
        <v>p.vistoriar</v>
      </c>
      <c r="D3743" s="16" t="str">
        <f t="shared" si="1036"/>
        <v>é.video</v>
      </c>
      <c r="E3743" s="17" t="s">
        <v>26</v>
      </c>
      <c r="F3743" s="36" t="str">
        <f t="shared" si="1045"/>
        <v>d.vistoriar</v>
      </c>
      <c r="G3743" s="41" t="s">
        <v>1094</v>
      </c>
      <c r="H3743" s="20" t="s">
        <v>12846</v>
      </c>
      <c r="I3743" s="21" t="str">
        <f t="shared" si="1042"/>
        <v>null</v>
      </c>
      <c r="J3743" s="42" t="s">
        <v>0</v>
      </c>
      <c r="K3743" s="42" t="s">
        <v>0</v>
      </c>
      <c r="L3743" s="42" t="s">
        <v>0</v>
      </c>
      <c r="M3743" s="42" t="s">
        <v>0</v>
      </c>
      <c r="N3743" s="42" t="s">
        <v>0</v>
      </c>
      <c r="O3743" s="42" t="s">
        <v>0</v>
      </c>
      <c r="P3743" s="42" t="s">
        <v>0</v>
      </c>
      <c r="Q3743" s="42" t="s">
        <v>0</v>
      </c>
      <c r="R3743" s="42" t="s">
        <v>0</v>
      </c>
      <c r="S3743" s="25" t="s">
        <v>1</v>
      </c>
      <c r="T3743" s="25" t="s">
        <v>6790</v>
      </c>
      <c r="U3743" s="26" t="str">
        <f t="shared" si="1043"/>
        <v>Propriedade destinada a vistoriar: é.video</v>
      </c>
      <c r="V3743" s="26" t="str">
        <f t="shared" si="1037"/>
        <v>Dado para vistoriar: video -- Formatado como (rdfs:Literal or xsd:string)</v>
      </c>
      <c r="W3743" s="27" t="s">
        <v>5448</v>
      </c>
      <c r="X3743" s="28" t="s">
        <v>1348</v>
      </c>
      <c r="Y3743" s="29" t="s">
        <v>10025</v>
      </c>
      <c r="Z3743" s="30" t="str">
        <f t="shared" si="1034"/>
        <v>d.vistoriar.114</v>
      </c>
      <c r="AA3743" s="30" t="str">
        <f t="shared" si="1035"/>
        <v>Ação de vistoriar</v>
      </c>
      <c r="AB3743" s="31" t="str">
        <f t="shared" si="1046"/>
        <v>null</v>
      </c>
      <c r="AC3743" s="32" t="s">
        <v>0</v>
      </c>
      <c r="AD3743" s="31" t="str">
        <f t="shared" si="1040"/>
        <v>null</v>
      </c>
      <c r="AE3743" s="32" t="s">
        <v>0</v>
      </c>
      <c r="AF3743" s="31" t="str">
        <f t="shared" si="1038"/>
        <v>null</v>
      </c>
      <c r="AG3743" s="32" t="s">
        <v>0</v>
      </c>
      <c r="AH3743" s="31" t="str">
        <f t="shared" si="1047"/>
        <v>null</v>
      </c>
      <c r="AI3743" s="32" t="s">
        <v>0</v>
      </c>
      <c r="AJ3743" s="31" t="str">
        <f t="shared" si="1039"/>
        <v>null</v>
      </c>
      <c r="AK3743" s="32" t="s">
        <v>0</v>
      </c>
      <c r="AL3743" s="31" t="str">
        <f t="shared" si="1044"/>
        <v>null</v>
      </c>
      <c r="AM3743" s="33" t="s">
        <v>0</v>
      </c>
    </row>
    <row r="3744" spans="1:39" ht="6.9" customHeight="1" x14ac:dyDescent="0.4">
      <c r="A3744" s="13">
        <v>3744</v>
      </c>
      <c r="B3744" s="14" t="s">
        <v>25</v>
      </c>
      <c r="C3744" s="35" t="str">
        <f t="shared" si="1041"/>
        <v>p.vistoriar</v>
      </c>
      <c r="D3744" s="16" t="str">
        <f t="shared" si="1036"/>
        <v>é.voo.realizado</v>
      </c>
      <c r="E3744" s="17" t="s">
        <v>26</v>
      </c>
      <c r="F3744" s="36" t="str">
        <f t="shared" si="1045"/>
        <v>d.vistoriar</v>
      </c>
      <c r="G3744" s="41" t="s">
        <v>1089</v>
      </c>
      <c r="H3744" s="20" t="s">
        <v>12846</v>
      </c>
      <c r="I3744" s="21" t="str">
        <f t="shared" si="1042"/>
        <v>null</v>
      </c>
      <c r="J3744" s="42" t="s">
        <v>0</v>
      </c>
      <c r="K3744" s="42" t="s">
        <v>0</v>
      </c>
      <c r="L3744" s="42" t="s">
        <v>0</v>
      </c>
      <c r="M3744" s="42" t="s">
        <v>0</v>
      </c>
      <c r="N3744" s="42" t="s">
        <v>0</v>
      </c>
      <c r="O3744" s="42" t="s">
        <v>0</v>
      </c>
      <c r="P3744" s="42" t="s">
        <v>0</v>
      </c>
      <c r="Q3744" s="42" t="s">
        <v>0</v>
      </c>
      <c r="R3744" s="42" t="s">
        <v>0</v>
      </c>
      <c r="S3744" s="25" t="s">
        <v>1</v>
      </c>
      <c r="T3744" s="25" t="s">
        <v>6790</v>
      </c>
      <c r="U3744" s="26" t="str">
        <f t="shared" si="1043"/>
        <v>Propriedade destinada a vistoriar: é.voo.realizado</v>
      </c>
      <c r="V3744" s="26" t="str">
        <f t="shared" si="1037"/>
        <v>Dado para vistoriar: voo.realizado -- Formatado como (rdfs:Literal or xsd:string)</v>
      </c>
      <c r="W3744" s="27" t="s">
        <v>5449</v>
      </c>
      <c r="X3744" s="28" t="s">
        <v>1346</v>
      </c>
      <c r="Y3744" s="29" t="s">
        <v>10026</v>
      </c>
      <c r="Z3744" s="30" t="str">
        <f t="shared" si="1034"/>
        <v>d.vistoriar.115</v>
      </c>
      <c r="AA3744" s="30" t="str">
        <f t="shared" si="1035"/>
        <v>Ação de vistoriar</v>
      </c>
      <c r="AB3744" s="31" t="str">
        <f t="shared" si="1046"/>
        <v>null</v>
      </c>
      <c r="AC3744" s="32" t="s">
        <v>0</v>
      </c>
      <c r="AD3744" s="31" t="str">
        <f t="shared" si="1040"/>
        <v>null</v>
      </c>
      <c r="AE3744" s="32" t="s">
        <v>0</v>
      </c>
      <c r="AF3744" s="31" t="str">
        <f t="shared" si="1038"/>
        <v>null</v>
      </c>
      <c r="AG3744" s="32" t="s">
        <v>0</v>
      </c>
      <c r="AH3744" s="31" t="str">
        <f t="shared" si="1047"/>
        <v>null</v>
      </c>
      <c r="AI3744" s="32" t="s">
        <v>0</v>
      </c>
      <c r="AJ3744" s="31" t="str">
        <f t="shared" si="1039"/>
        <v>null</v>
      </c>
      <c r="AK3744" s="32" t="s">
        <v>0</v>
      </c>
      <c r="AL3744" s="31" t="str">
        <f t="shared" si="1044"/>
        <v>null</v>
      </c>
      <c r="AM3744" s="33" t="s">
        <v>0</v>
      </c>
    </row>
    <row r="3745" spans="1:39" ht="6.9" customHeight="1" x14ac:dyDescent="0.4">
      <c r="A3745" s="13">
        <v>3745</v>
      </c>
      <c r="B3745" s="14" t="s">
        <v>25</v>
      </c>
      <c r="C3745" s="35" t="str">
        <f t="shared" si="1041"/>
        <v>p.vistoriar</v>
      </c>
      <c r="D3745" s="16" t="str">
        <f t="shared" si="1036"/>
        <v>é.waypoint</v>
      </c>
      <c r="E3745" s="17" t="s">
        <v>26</v>
      </c>
      <c r="F3745" s="36" t="str">
        <f t="shared" si="1045"/>
        <v>d.vistoriar</v>
      </c>
      <c r="G3745" s="41" t="s">
        <v>1095</v>
      </c>
      <c r="H3745" s="20" t="s">
        <v>12846</v>
      </c>
      <c r="I3745" s="21" t="str">
        <f t="shared" si="1042"/>
        <v>null</v>
      </c>
      <c r="J3745" s="42" t="s">
        <v>0</v>
      </c>
      <c r="K3745" s="42" t="s">
        <v>0</v>
      </c>
      <c r="L3745" s="42" t="s">
        <v>0</v>
      </c>
      <c r="M3745" s="42" t="s">
        <v>0</v>
      </c>
      <c r="N3745" s="42" t="s">
        <v>0</v>
      </c>
      <c r="O3745" s="42" t="s">
        <v>0</v>
      </c>
      <c r="P3745" s="42" t="s">
        <v>0</v>
      </c>
      <c r="Q3745" s="42" t="s">
        <v>0</v>
      </c>
      <c r="R3745" s="42" t="s">
        <v>0</v>
      </c>
      <c r="S3745" s="25" t="s">
        <v>1</v>
      </c>
      <c r="T3745" s="25" t="s">
        <v>6790</v>
      </c>
      <c r="U3745" s="26" t="str">
        <f t="shared" si="1043"/>
        <v>Propriedade destinada a vistoriar: é.waypoint</v>
      </c>
      <c r="V3745" s="26" t="str">
        <f t="shared" si="1037"/>
        <v>Dado para vistoriar: waypoint -- Formatado como (rdfs:Literal or xsd:string)</v>
      </c>
      <c r="W3745" s="27" t="s">
        <v>5450</v>
      </c>
      <c r="X3745" s="28" t="s">
        <v>1349</v>
      </c>
      <c r="Y3745" s="29" t="s">
        <v>10027</v>
      </c>
      <c r="Z3745" s="30" t="str">
        <f t="shared" si="1034"/>
        <v>d.vistoriar.116</v>
      </c>
      <c r="AA3745" s="30" t="str">
        <f t="shared" si="1035"/>
        <v>Ação de vistoriar</v>
      </c>
      <c r="AB3745" s="31" t="str">
        <f t="shared" si="1046"/>
        <v>null</v>
      </c>
      <c r="AC3745" s="32" t="s">
        <v>0</v>
      </c>
      <c r="AD3745" s="31" t="str">
        <f t="shared" si="1040"/>
        <v>null</v>
      </c>
      <c r="AE3745" s="32" t="s">
        <v>0</v>
      </c>
      <c r="AF3745" s="31" t="str">
        <f t="shared" si="1038"/>
        <v>null</v>
      </c>
      <c r="AG3745" s="32" t="s">
        <v>0</v>
      </c>
      <c r="AH3745" s="31" t="str">
        <f t="shared" si="1047"/>
        <v>null</v>
      </c>
      <c r="AI3745" s="32" t="s">
        <v>0</v>
      </c>
      <c r="AJ3745" s="31" t="str">
        <f t="shared" si="1039"/>
        <v>null</v>
      </c>
      <c r="AK3745" s="32" t="s">
        <v>0</v>
      </c>
      <c r="AL3745" s="31" t="str">
        <f t="shared" si="1044"/>
        <v>null</v>
      </c>
      <c r="AM3745" s="33" t="s">
        <v>0</v>
      </c>
    </row>
    <row r="3746" spans="1:39" ht="6.9" customHeight="1" x14ac:dyDescent="0.4">
      <c r="A3746" s="13">
        <v>3746</v>
      </c>
      <c r="B3746" s="14" t="s">
        <v>25</v>
      </c>
      <c r="C3746" s="15" t="str">
        <f t="shared" si="1041"/>
        <v>p.votar</v>
      </c>
      <c r="D3746" s="16" t="str">
        <f t="shared" si="1036"/>
        <v>é.cabine.de.votação</v>
      </c>
      <c r="E3746" s="17" t="s">
        <v>26</v>
      </c>
      <c r="F3746" s="40" t="s">
        <v>2943</v>
      </c>
      <c r="G3746" s="41" t="s">
        <v>2946</v>
      </c>
      <c r="H3746" s="20" t="s">
        <v>12846</v>
      </c>
      <c r="I3746" s="21" t="str">
        <f t="shared" si="1042"/>
        <v>null</v>
      </c>
      <c r="J3746" s="42" t="s">
        <v>0</v>
      </c>
      <c r="K3746" s="42" t="s">
        <v>0</v>
      </c>
      <c r="L3746" s="42" t="s">
        <v>0</v>
      </c>
      <c r="M3746" s="42" t="s">
        <v>0</v>
      </c>
      <c r="N3746" s="42" t="s">
        <v>0</v>
      </c>
      <c r="O3746" s="42" t="s">
        <v>0</v>
      </c>
      <c r="P3746" s="42" t="s">
        <v>0</v>
      </c>
      <c r="Q3746" s="42" t="s">
        <v>0</v>
      </c>
      <c r="R3746" s="42" t="s">
        <v>0</v>
      </c>
      <c r="S3746" s="25" t="s">
        <v>1</v>
      </c>
      <c r="T3746" s="25" t="s">
        <v>6790</v>
      </c>
      <c r="U3746" s="26" t="str">
        <f t="shared" si="1043"/>
        <v>Propriedade destinada a votar: é.cabine.de.votação</v>
      </c>
      <c r="V3746" s="26" t="str">
        <f t="shared" si="1037"/>
        <v>Dado para votar: cabine.de.votação -- Formatado como (rdfs:Literal or xsd:string)</v>
      </c>
      <c r="W3746" s="27" t="s">
        <v>13985</v>
      </c>
      <c r="X3746" s="28" t="s">
        <v>13979</v>
      </c>
      <c r="Y3746" s="29" t="s">
        <v>10028</v>
      </c>
      <c r="Z3746" s="30" t="str">
        <f t="shared" si="1034"/>
        <v>d.votar.100</v>
      </c>
      <c r="AA3746" s="30" t="str">
        <f t="shared" si="1035"/>
        <v>Ação de votar</v>
      </c>
      <c r="AB3746" s="31" t="str">
        <f t="shared" si="1046"/>
        <v>categoria.revit</v>
      </c>
      <c r="AC3746" s="72" t="s">
        <v>12533</v>
      </c>
      <c r="AD3746" s="31" t="str">
        <f t="shared" si="1040"/>
        <v>null</v>
      </c>
      <c r="AE3746" s="32" t="s">
        <v>0</v>
      </c>
      <c r="AF3746" s="31" t="str">
        <f t="shared" si="1038"/>
        <v>null</v>
      </c>
      <c r="AG3746" s="32" t="s">
        <v>0</v>
      </c>
      <c r="AH3746" s="31" t="str">
        <f t="shared" si="1047"/>
        <v>classe.ifc</v>
      </c>
      <c r="AI3746" s="32" t="s">
        <v>12491</v>
      </c>
      <c r="AJ3746" s="31" t="str">
        <f t="shared" si="1039"/>
        <v>null</v>
      </c>
      <c r="AK3746" s="32" t="s">
        <v>0</v>
      </c>
      <c r="AL3746" s="31" t="str">
        <f t="shared" si="1044"/>
        <v>null</v>
      </c>
      <c r="AM3746" s="33" t="s">
        <v>0</v>
      </c>
    </row>
    <row r="3747" spans="1:39" ht="6.9" customHeight="1" x14ac:dyDescent="0.4">
      <c r="A3747" s="13">
        <v>3747</v>
      </c>
      <c r="B3747" s="14" t="s">
        <v>25</v>
      </c>
      <c r="C3747" s="35" t="str">
        <f t="shared" si="1041"/>
        <v>p.votar</v>
      </c>
      <c r="D3747" s="16" t="str">
        <f t="shared" si="1036"/>
        <v>é.cadeira.de.votação</v>
      </c>
      <c r="E3747" s="17" t="s">
        <v>26</v>
      </c>
      <c r="F3747" s="36" t="str">
        <f>F3746</f>
        <v>d.votar</v>
      </c>
      <c r="G3747" s="41" t="s">
        <v>6370</v>
      </c>
      <c r="H3747" s="20" t="s">
        <v>12846</v>
      </c>
      <c r="I3747" s="21" t="str">
        <f t="shared" si="1042"/>
        <v>null</v>
      </c>
      <c r="J3747" s="42" t="s">
        <v>0</v>
      </c>
      <c r="K3747" s="42" t="s">
        <v>0</v>
      </c>
      <c r="L3747" s="42" t="s">
        <v>0</v>
      </c>
      <c r="M3747" s="42" t="s">
        <v>0</v>
      </c>
      <c r="N3747" s="42" t="s">
        <v>0</v>
      </c>
      <c r="O3747" s="42" t="s">
        <v>0</v>
      </c>
      <c r="P3747" s="42" t="s">
        <v>0</v>
      </c>
      <c r="Q3747" s="42" t="s">
        <v>0</v>
      </c>
      <c r="R3747" s="42" t="s">
        <v>0</v>
      </c>
      <c r="S3747" s="25" t="s">
        <v>1</v>
      </c>
      <c r="T3747" s="25" t="s">
        <v>6790</v>
      </c>
      <c r="U3747" s="26" t="str">
        <f t="shared" si="1043"/>
        <v>Propriedade destinada a votar: é.cadeira.de.votação</v>
      </c>
      <c r="V3747" s="26" t="str">
        <f t="shared" si="1037"/>
        <v>Dado para votar: cadeira.de.votação -- Formatado como (rdfs:Literal or xsd:string)</v>
      </c>
      <c r="W3747" s="27" t="s">
        <v>13986</v>
      </c>
      <c r="X3747" s="28" t="s">
        <v>13980</v>
      </c>
      <c r="Y3747" s="29" t="s">
        <v>10029</v>
      </c>
      <c r="Z3747" s="30" t="str">
        <f t="shared" si="1034"/>
        <v>d.votar.101</v>
      </c>
      <c r="AA3747" s="30" t="str">
        <f t="shared" si="1035"/>
        <v>Ação de votar</v>
      </c>
      <c r="AB3747" s="31" t="str">
        <f t="shared" si="1046"/>
        <v>categoria.revit</v>
      </c>
      <c r="AC3747" s="32" t="s">
        <v>1990</v>
      </c>
      <c r="AD3747" s="31" t="str">
        <f t="shared" si="1040"/>
        <v>null</v>
      </c>
      <c r="AE3747" s="32" t="s">
        <v>0</v>
      </c>
      <c r="AF3747" s="31" t="str">
        <f t="shared" si="1038"/>
        <v>null</v>
      </c>
      <c r="AG3747" s="32" t="s">
        <v>0</v>
      </c>
      <c r="AH3747" s="31" t="str">
        <f t="shared" si="1047"/>
        <v>classe.ifc</v>
      </c>
      <c r="AI3747" s="32" t="s">
        <v>1956</v>
      </c>
      <c r="AJ3747" s="31" t="str">
        <f t="shared" si="1039"/>
        <v>null</v>
      </c>
      <c r="AK3747" s="32" t="s">
        <v>0</v>
      </c>
      <c r="AL3747" s="31" t="str">
        <f t="shared" si="1044"/>
        <v>null</v>
      </c>
      <c r="AM3747" s="33" t="s">
        <v>0</v>
      </c>
    </row>
    <row r="3748" spans="1:39" ht="6.9" customHeight="1" x14ac:dyDescent="0.4">
      <c r="A3748" s="13">
        <v>3748</v>
      </c>
      <c r="B3748" s="14" t="s">
        <v>25</v>
      </c>
      <c r="C3748" s="35" t="str">
        <f t="shared" si="1041"/>
        <v>p.votar</v>
      </c>
      <c r="D3748" s="16" t="str">
        <f t="shared" si="1036"/>
        <v>é.mesa.de.votação</v>
      </c>
      <c r="E3748" s="17" t="s">
        <v>26</v>
      </c>
      <c r="F3748" s="36" t="str">
        <f>F3747</f>
        <v>d.votar</v>
      </c>
      <c r="G3748" s="41" t="s">
        <v>6369</v>
      </c>
      <c r="H3748" s="20" t="s">
        <v>12846</v>
      </c>
      <c r="I3748" s="21" t="str">
        <f t="shared" si="1042"/>
        <v>null</v>
      </c>
      <c r="J3748" s="42" t="s">
        <v>0</v>
      </c>
      <c r="K3748" s="42" t="s">
        <v>0</v>
      </c>
      <c r="L3748" s="42" t="s">
        <v>0</v>
      </c>
      <c r="M3748" s="42" t="s">
        <v>0</v>
      </c>
      <c r="N3748" s="42" t="s">
        <v>0</v>
      </c>
      <c r="O3748" s="42" t="s">
        <v>0</v>
      </c>
      <c r="P3748" s="42" t="s">
        <v>0</v>
      </c>
      <c r="Q3748" s="42" t="s">
        <v>0</v>
      </c>
      <c r="R3748" s="42" t="s">
        <v>0</v>
      </c>
      <c r="S3748" s="25" t="s">
        <v>1</v>
      </c>
      <c r="T3748" s="25" t="s">
        <v>6790</v>
      </c>
      <c r="U3748" s="26" t="str">
        <f t="shared" si="1043"/>
        <v>Propriedade destinada a votar: é.mesa.de.votação</v>
      </c>
      <c r="V3748" s="26" t="str">
        <f t="shared" si="1037"/>
        <v>Dado para votar: mesa.de.votação -- Formatado como (rdfs:Literal or xsd:string)</v>
      </c>
      <c r="W3748" s="27" t="s">
        <v>13987</v>
      </c>
      <c r="X3748" s="28" t="s">
        <v>13981</v>
      </c>
      <c r="Y3748" s="29" t="s">
        <v>10030</v>
      </c>
      <c r="Z3748" s="30" t="str">
        <f t="shared" si="1034"/>
        <v>d.votar.102</v>
      </c>
      <c r="AA3748" s="30" t="str">
        <f t="shared" si="1035"/>
        <v>Ação de votar</v>
      </c>
      <c r="AB3748" s="31" t="str">
        <f t="shared" si="1046"/>
        <v>categoria.revit</v>
      </c>
      <c r="AC3748" s="32" t="s">
        <v>1990</v>
      </c>
      <c r="AD3748" s="31" t="str">
        <f t="shared" si="1040"/>
        <v>null</v>
      </c>
      <c r="AE3748" s="32" t="s">
        <v>0</v>
      </c>
      <c r="AF3748" s="31" t="str">
        <f t="shared" si="1038"/>
        <v>null</v>
      </c>
      <c r="AG3748" s="32" t="s">
        <v>0</v>
      </c>
      <c r="AH3748" s="31" t="str">
        <f t="shared" si="1047"/>
        <v>classe.ifc</v>
      </c>
      <c r="AI3748" s="32" t="s">
        <v>1956</v>
      </c>
      <c r="AJ3748" s="31" t="str">
        <f t="shared" si="1039"/>
        <v>null</v>
      </c>
      <c r="AK3748" s="32" t="s">
        <v>0</v>
      </c>
      <c r="AL3748" s="31" t="str">
        <f t="shared" si="1044"/>
        <v>null</v>
      </c>
      <c r="AM3748" s="33" t="s">
        <v>0</v>
      </c>
    </row>
    <row r="3749" spans="1:39" ht="6.9" customHeight="1" x14ac:dyDescent="0.4">
      <c r="A3749" s="13">
        <v>3749</v>
      </c>
      <c r="B3749" s="14" t="s">
        <v>25</v>
      </c>
      <c r="C3749" s="35" t="str">
        <f t="shared" si="1041"/>
        <v>p.votar</v>
      </c>
      <c r="D3749" s="16" t="str">
        <f t="shared" si="1036"/>
        <v>é.urna.eletrônica</v>
      </c>
      <c r="E3749" s="17" t="s">
        <v>26</v>
      </c>
      <c r="F3749" s="36" t="str">
        <f>F3748</f>
        <v>d.votar</v>
      </c>
      <c r="G3749" s="41" t="s">
        <v>2945</v>
      </c>
      <c r="H3749" s="20" t="s">
        <v>12846</v>
      </c>
      <c r="I3749" s="21" t="str">
        <f t="shared" si="1042"/>
        <v>null</v>
      </c>
      <c r="J3749" s="42" t="s">
        <v>0</v>
      </c>
      <c r="K3749" s="42" t="s">
        <v>0</v>
      </c>
      <c r="L3749" s="42" t="s">
        <v>0</v>
      </c>
      <c r="M3749" s="42" t="s">
        <v>0</v>
      </c>
      <c r="N3749" s="42" t="s">
        <v>0</v>
      </c>
      <c r="O3749" s="42" t="s">
        <v>0</v>
      </c>
      <c r="P3749" s="42" t="s">
        <v>0</v>
      </c>
      <c r="Q3749" s="42" t="s">
        <v>0</v>
      </c>
      <c r="R3749" s="42" t="s">
        <v>0</v>
      </c>
      <c r="S3749" s="25" t="s">
        <v>1</v>
      </c>
      <c r="T3749" s="25" t="s">
        <v>6790</v>
      </c>
      <c r="U3749" s="26" t="str">
        <f t="shared" si="1043"/>
        <v>Propriedade destinada a votar: é.urna.eletrônica</v>
      </c>
      <c r="V3749" s="26" t="str">
        <f t="shared" si="1037"/>
        <v>Dado para votar: urna.eletrônica -- Formatado como (rdfs:Literal or xsd:string)</v>
      </c>
      <c r="W3749" s="27" t="s">
        <v>13988</v>
      </c>
      <c r="X3749" s="28" t="s">
        <v>13982</v>
      </c>
      <c r="Y3749" s="29" t="s">
        <v>10031</v>
      </c>
      <c r="Z3749" s="30" t="str">
        <f t="shared" si="1034"/>
        <v>d.votar.103</v>
      </c>
      <c r="AA3749" s="30" t="str">
        <f t="shared" si="1035"/>
        <v>Ação de votar</v>
      </c>
      <c r="AB3749" s="31" t="str">
        <f t="shared" si="1046"/>
        <v>categoria.revit</v>
      </c>
      <c r="AC3749" s="32" t="s">
        <v>1989</v>
      </c>
      <c r="AD3749" s="31" t="str">
        <f t="shared" si="1040"/>
        <v>null</v>
      </c>
      <c r="AE3749" s="32" t="s">
        <v>0</v>
      </c>
      <c r="AF3749" s="31" t="str">
        <f t="shared" si="1038"/>
        <v>null</v>
      </c>
      <c r="AG3749" s="32" t="s">
        <v>0</v>
      </c>
      <c r="AH3749" s="31" t="str">
        <f t="shared" si="1047"/>
        <v>classe.ifc</v>
      </c>
      <c r="AI3749" s="32" t="s">
        <v>1949</v>
      </c>
      <c r="AJ3749" s="31" t="str">
        <f t="shared" si="1039"/>
        <v>null</v>
      </c>
      <c r="AK3749" s="32" t="s">
        <v>0</v>
      </c>
      <c r="AL3749" s="31" t="str">
        <f t="shared" si="1044"/>
        <v>null</v>
      </c>
      <c r="AM3749" s="33" t="s">
        <v>0</v>
      </c>
    </row>
    <row r="3750" spans="1:39" ht="6.9" customHeight="1" x14ac:dyDescent="0.4">
      <c r="A3750" s="13">
        <v>3750</v>
      </c>
      <c r="B3750" s="14" t="s">
        <v>25</v>
      </c>
      <c r="C3750" s="35" t="str">
        <f t="shared" si="1041"/>
        <v>p.votar</v>
      </c>
      <c r="D3750" s="16" t="str">
        <f t="shared" si="1036"/>
        <v>é.urna.identificação</v>
      </c>
      <c r="E3750" s="17" t="s">
        <v>26</v>
      </c>
      <c r="F3750" s="36" t="str">
        <f>F3749</f>
        <v>d.votar</v>
      </c>
      <c r="G3750" s="41" t="s">
        <v>6371</v>
      </c>
      <c r="H3750" s="20" t="s">
        <v>12846</v>
      </c>
      <c r="I3750" s="21" t="str">
        <f t="shared" si="1042"/>
        <v>null</v>
      </c>
      <c r="J3750" s="42" t="s">
        <v>0</v>
      </c>
      <c r="K3750" s="42" t="s">
        <v>0</v>
      </c>
      <c r="L3750" s="42" t="s">
        <v>0</v>
      </c>
      <c r="M3750" s="42" t="s">
        <v>0</v>
      </c>
      <c r="N3750" s="42" t="s">
        <v>0</v>
      </c>
      <c r="O3750" s="42" t="s">
        <v>0</v>
      </c>
      <c r="P3750" s="42" t="s">
        <v>0</v>
      </c>
      <c r="Q3750" s="42" t="s">
        <v>0</v>
      </c>
      <c r="R3750" s="42" t="s">
        <v>0</v>
      </c>
      <c r="S3750" s="25" t="s">
        <v>1</v>
      </c>
      <c r="T3750" s="25" t="s">
        <v>6790</v>
      </c>
      <c r="U3750" s="26" t="str">
        <f t="shared" si="1043"/>
        <v>Propriedade destinada a votar: é.urna.identificação</v>
      </c>
      <c r="V3750" s="26" t="str">
        <f t="shared" si="1037"/>
        <v>Dado para votar: urna.identificação -- Formatado como (rdfs:Literal or xsd:string)</v>
      </c>
      <c r="W3750" s="27" t="s">
        <v>13989</v>
      </c>
      <c r="X3750" s="28" t="s">
        <v>13984</v>
      </c>
      <c r="Y3750" s="28" t="s">
        <v>10032</v>
      </c>
      <c r="Z3750" s="30" t="str">
        <f t="shared" si="1034"/>
        <v>d.votar.104</v>
      </c>
      <c r="AA3750" s="30" t="str">
        <f t="shared" si="1035"/>
        <v>Ação de votar</v>
      </c>
      <c r="AB3750" s="31" t="str">
        <f t="shared" si="1046"/>
        <v>null</v>
      </c>
      <c r="AC3750" s="32" t="s">
        <v>0</v>
      </c>
      <c r="AD3750" s="31" t="str">
        <f t="shared" si="1040"/>
        <v>null</v>
      </c>
      <c r="AE3750" s="32" t="s">
        <v>0</v>
      </c>
      <c r="AF3750" s="31" t="str">
        <f t="shared" si="1038"/>
        <v>null</v>
      </c>
      <c r="AG3750" s="32" t="s">
        <v>0</v>
      </c>
      <c r="AH3750" s="31" t="str">
        <f t="shared" si="1047"/>
        <v>null</v>
      </c>
      <c r="AI3750" s="32" t="s">
        <v>0</v>
      </c>
      <c r="AJ3750" s="31" t="str">
        <f t="shared" si="1039"/>
        <v>null</v>
      </c>
      <c r="AK3750" s="32" t="s">
        <v>0</v>
      </c>
      <c r="AL3750" s="31" t="str">
        <f t="shared" si="1044"/>
        <v>null</v>
      </c>
      <c r="AM3750" s="33" t="s">
        <v>0</v>
      </c>
    </row>
    <row r="3751" spans="1:39" ht="6.9" customHeight="1" x14ac:dyDescent="0.4">
      <c r="A3751" s="13">
        <v>3751</v>
      </c>
      <c r="B3751" s="14" t="s">
        <v>25</v>
      </c>
      <c r="C3751" s="35" t="str">
        <f t="shared" si="1041"/>
        <v>p.votar</v>
      </c>
      <c r="D3751" s="16" t="str">
        <f t="shared" si="1036"/>
        <v>é.urna.papel</v>
      </c>
      <c r="E3751" s="17" t="s">
        <v>26</v>
      </c>
      <c r="F3751" s="36" t="str">
        <f>F3750</f>
        <v>d.votar</v>
      </c>
      <c r="G3751" s="41" t="s">
        <v>2944</v>
      </c>
      <c r="H3751" s="20" t="s">
        <v>12846</v>
      </c>
      <c r="I3751" s="21" t="str">
        <f t="shared" si="1042"/>
        <v>null</v>
      </c>
      <c r="J3751" s="42" t="s">
        <v>0</v>
      </c>
      <c r="K3751" s="42" t="s">
        <v>0</v>
      </c>
      <c r="L3751" s="42" t="s">
        <v>0</v>
      </c>
      <c r="M3751" s="42" t="s">
        <v>0</v>
      </c>
      <c r="N3751" s="42" t="s">
        <v>0</v>
      </c>
      <c r="O3751" s="42" t="s">
        <v>0</v>
      </c>
      <c r="P3751" s="42" t="s">
        <v>0</v>
      </c>
      <c r="Q3751" s="42" t="s">
        <v>0</v>
      </c>
      <c r="R3751" s="42" t="s">
        <v>0</v>
      </c>
      <c r="S3751" s="25" t="s">
        <v>1</v>
      </c>
      <c r="T3751" s="25" t="s">
        <v>6790</v>
      </c>
      <c r="U3751" s="26" t="str">
        <f t="shared" si="1043"/>
        <v>Propriedade destinada a votar: é.urna.papel</v>
      </c>
      <c r="V3751" s="26" t="str">
        <f t="shared" si="1037"/>
        <v>Dado para votar: urna.papel -- Formatado como (rdfs:Literal or xsd:string)</v>
      </c>
      <c r="W3751" s="27" t="s">
        <v>13990</v>
      </c>
      <c r="X3751" s="28" t="s">
        <v>13983</v>
      </c>
      <c r="Y3751" s="29" t="s">
        <v>10033</v>
      </c>
      <c r="Z3751" s="30" t="str">
        <f t="shared" si="1034"/>
        <v>d.votar.105</v>
      </c>
      <c r="AA3751" s="30" t="str">
        <f t="shared" si="1035"/>
        <v>Ação de votar</v>
      </c>
      <c r="AB3751" s="31" t="str">
        <f t="shared" si="1046"/>
        <v>categoria.revit</v>
      </c>
      <c r="AC3751" s="32" t="s">
        <v>1990</v>
      </c>
      <c r="AD3751" s="31" t="str">
        <f t="shared" si="1040"/>
        <v>null</v>
      </c>
      <c r="AE3751" s="32" t="s">
        <v>0</v>
      </c>
      <c r="AF3751" s="31" t="str">
        <f t="shared" si="1038"/>
        <v>null</v>
      </c>
      <c r="AG3751" s="32" t="s">
        <v>0</v>
      </c>
      <c r="AH3751" s="31" t="str">
        <f t="shared" si="1047"/>
        <v>classe.ifc</v>
      </c>
      <c r="AI3751" s="32" t="s">
        <v>1956</v>
      </c>
      <c r="AJ3751" s="31" t="str">
        <f t="shared" si="1039"/>
        <v>null</v>
      </c>
      <c r="AK3751" s="32" t="s">
        <v>0</v>
      </c>
      <c r="AL3751" s="31" t="str">
        <f t="shared" si="1044"/>
        <v>null</v>
      </c>
      <c r="AM3751" s="33" t="s">
        <v>0</v>
      </c>
    </row>
    <row r="3752" spans="1:39" ht="6.9" customHeight="1" x14ac:dyDescent="0.4">
      <c r="A3752" s="13">
        <v>3752</v>
      </c>
      <c r="B3752" s="14" t="s">
        <v>25</v>
      </c>
      <c r="C3752" s="15" t="str">
        <f t="shared" si="1041"/>
        <v>p.zonificar</v>
      </c>
      <c r="D3752" s="16" t="str">
        <f t="shared" si="1036"/>
        <v>é.zona</v>
      </c>
      <c r="E3752" s="17" t="s">
        <v>26</v>
      </c>
      <c r="F3752" s="18" t="s">
        <v>2100</v>
      </c>
      <c r="G3752" s="41" t="s">
        <v>115</v>
      </c>
      <c r="H3752" s="20" t="s">
        <v>12846</v>
      </c>
      <c r="I3752" s="21" t="str">
        <f t="shared" si="1042"/>
        <v>null</v>
      </c>
      <c r="J3752" s="42" t="s">
        <v>0</v>
      </c>
      <c r="K3752" s="42" t="s">
        <v>0</v>
      </c>
      <c r="L3752" s="42" t="s">
        <v>0</v>
      </c>
      <c r="M3752" s="42" t="s">
        <v>0</v>
      </c>
      <c r="N3752" s="22" t="s">
        <v>0</v>
      </c>
      <c r="O3752" s="42" t="s">
        <v>0</v>
      </c>
      <c r="P3752" s="42" t="s">
        <v>0</v>
      </c>
      <c r="Q3752" s="42" t="s">
        <v>0</v>
      </c>
      <c r="R3752" s="42" t="s">
        <v>0</v>
      </c>
      <c r="S3752" s="25" t="s">
        <v>1</v>
      </c>
      <c r="T3752" s="25" t="s">
        <v>6790</v>
      </c>
      <c r="U3752" s="26" t="str">
        <f t="shared" si="1043"/>
        <v>Propriedade destinada a zonificar: é.zona</v>
      </c>
      <c r="V3752" s="26" t="str">
        <f t="shared" si="1037"/>
        <v>Dado para zonificar: zona -- Formatado como (rdfs:Literal or xsd:string)</v>
      </c>
      <c r="W3752" s="27" t="s">
        <v>5451</v>
      </c>
      <c r="X3752" s="28" t="s">
        <v>2579</v>
      </c>
      <c r="Y3752" s="29" t="s">
        <v>10034</v>
      </c>
      <c r="Z3752" s="30" t="str">
        <f t="shared" si="1034"/>
        <v>d.zonificar.100</v>
      </c>
      <c r="AA3752" s="30" t="str">
        <f t="shared" si="1035"/>
        <v>Ação de zonificar</v>
      </c>
      <c r="AB3752" s="31" t="str">
        <f t="shared" si="1046"/>
        <v>categoria.revit</v>
      </c>
      <c r="AC3752" s="32" t="s">
        <v>2006</v>
      </c>
      <c r="AD3752" s="31" t="str">
        <f t="shared" si="1040"/>
        <v>null</v>
      </c>
      <c r="AE3752" s="32" t="s">
        <v>0</v>
      </c>
      <c r="AF3752" s="31" t="str">
        <f t="shared" si="1038"/>
        <v>null</v>
      </c>
      <c r="AG3752" s="32" t="s">
        <v>0</v>
      </c>
      <c r="AH3752" s="31" t="str">
        <f t="shared" si="1047"/>
        <v>classe.ifc</v>
      </c>
      <c r="AI3752" s="32" t="s">
        <v>1971</v>
      </c>
      <c r="AJ3752" s="31" t="str">
        <f t="shared" si="1039"/>
        <v>null</v>
      </c>
      <c r="AK3752" s="32" t="s">
        <v>0</v>
      </c>
      <c r="AL3752" s="31" t="str">
        <f t="shared" si="1044"/>
        <v>null</v>
      </c>
      <c r="AM3752" s="33" t="s">
        <v>0</v>
      </c>
    </row>
    <row r="3753" spans="1:39" ht="6.9" customHeight="1" x14ac:dyDescent="0.4">
      <c r="A3753" s="13">
        <v>3753</v>
      </c>
      <c r="B3753" s="14" t="s">
        <v>25</v>
      </c>
      <c r="C3753" s="35" t="str">
        <f t="shared" si="1041"/>
        <v>p.zonificar</v>
      </c>
      <c r="D3753" s="16" t="str">
        <f t="shared" si="1036"/>
        <v>é.zona.avac</v>
      </c>
      <c r="E3753" s="17" t="s">
        <v>26</v>
      </c>
      <c r="F3753" s="36" t="str">
        <f t="shared" ref="F3753:F3762" si="1048">F3752</f>
        <v>d.zonificar</v>
      </c>
      <c r="G3753" s="41" t="s">
        <v>914</v>
      </c>
      <c r="H3753" s="20" t="s">
        <v>12846</v>
      </c>
      <c r="I3753" s="21" t="str">
        <f t="shared" si="1042"/>
        <v>null</v>
      </c>
      <c r="J3753" s="42" t="s">
        <v>0</v>
      </c>
      <c r="K3753" s="42" t="s">
        <v>0</v>
      </c>
      <c r="L3753" s="42" t="s">
        <v>0</v>
      </c>
      <c r="M3753" s="42" t="s">
        <v>0</v>
      </c>
      <c r="N3753" s="22" t="s">
        <v>0</v>
      </c>
      <c r="O3753" s="42" t="s">
        <v>0</v>
      </c>
      <c r="P3753" s="42" t="s">
        <v>0</v>
      </c>
      <c r="Q3753" s="42" t="s">
        <v>0</v>
      </c>
      <c r="R3753" s="24" t="s">
        <v>10911</v>
      </c>
      <c r="S3753" s="25" t="s">
        <v>1</v>
      </c>
      <c r="T3753" s="25" t="s">
        <v>6790</v>
      </c>
      <c r="U3753" s="26" t="str">
        <f t="shared" si="1043"/>
        <v>Propriedade destinada a zonificar: é.zona.avac</v>
      </c>
      <c r="V3753" s="26" t="str">
        <f t="shared" si="1037"/>
        <v>Dado para zonificar: zona.avac -- Formatado como (rdfs:Literal or xsd:string)</v>
      </c>
      <c r="W3753" s="27" t="s">
        <v>5452</v>
      </c>
      <c r="X3753" s="28" t="s">
        <v>2580</v>
      </c>
      <c r="Y3753" s="29" t="s">
        <v>10035</v>
      </c>
      <c r="Z3753" s="30" t="str">
        <f t="shared" si="1034"/>
        <v>d.zonificar.101</v>
      </c>
      <c r="AA3753" s="30" t="str">
        <f t="shared" si="1035"/>
        <v>Ação de zonificar</v>
      </c>
      <c r="AB3753" s="31" t="str">
        <f t="shared" si="1046"/>
        <v>categoria.revit</v>
      </c>
      <c r="AC3753" s="32" t="s">
        <v>2006</v>
      </c>
      <c r="AD3753" s="31" t="str">
        <f t="shared" si="1040"/>
        <v>null</v>
      </c>
      <c r="AE3753" s="32" t="s">
        <v>0</v>
      </c>
      <c r="AF3753" s="31" t="str">
        <f t="shared" si="1038"/>
        <v>null</v>
      </c>
      <c r="AG3753" s="32" t="s">
        <v>0</v>
      </c>
      <c r="AH3753" s="31" t="str">
        <f t="shared" si="1047"/>
        <v>classe.ifc</v>
      </c>
      <c r="AI3753" s="32" t="s">
        <v>1971</v>
      </c>
      <c r="AJ3753" s="31" t="str">
        <f t="shared" si="1039"/>
        <v>null</v>
      </c>
      <c r="AK3753" s="32" t="s">
        <v>0</v>
      </c>
      <c r="AL3753" s="31" t="str">
        <f t="shared" si="1044"/>
        <v>null</v>
      </c>
      <c r="AM3753" s="33" t="s">
        <v>0</v>
      </c>
    </row>
    <row r="3754" spans="1:39" ht="6.9" customHeight="1" x14ac:dyDescent="0.4">
      <c r="A3754" s="13">
        <v>3754</v>
      </c>
      <c r="B3754" s="14" t="s">
        <v>25</v>
      </c>
      <c r="C3754" s="35" t="str">
        <f t="shared" si="1041"/>
        <v>p.zonificar</v>
      </c>
      <c r="D3754" s="16" t="str">
        <f t="shared" si="1036"/>
        <v>é.zona.de.máquinas</v>
      </c>
      <c r="E3754" s="17" t="s">
        <v>26</v>
      </c>
      <c r="F3754" s="36" t="str">
        <f t="shared" si="1048"/>
        <v>d.zonificar</v>
      </c>
      <c r="G3754" s="41" t="s">
        <v>5824</v>
      </c>
      <c r="H3754" s="20" t="s">
        <v>12846</v>
      </c>
      <c r="I3754" s="21" t="str">
        <f t="shared" si="1042"/>
        <v>null</v>
      </c>
      <c r="J3754" s="42" t="s">
        <v>0</v>
      </c>
      <c r="K3754" s="42" t="s">
        <v>0</v>
      </c>
      <c r="L3754" s="42" t="s">
        <v>0</v>
      </c>
      <c r="M3754" s="42" t="s">
        <v>0</v>
      </c>
      <c r="N3754" s="22" t="s">
        <v>0</v>
      </c>
      <c r="O3754" s="42" t="s">
        <v>0</v>
      </c>
      <c r="P3754" s="42" t="s">
        <v>0</v>
      </c>
      <c r="Q3754" s="42" t="s">
        <v>0</v>
      </c>
      <c r="R3754" s="42" t="s">
        <v>0</v>
      </c>
      <c r="S3754" s="25" t="s">
        <v>1</v>
      </c>
      <c r="T3754" s="25" t="s">
        <v>6790</v>
      </c>
      <c r="U3754" s="26" t="str">
        <f t="shared" si="1043"/>
        <v>Propriedade destinada a zonificar: é.zona.de.máquinas</v>
      </c>
      <c r="V3754" s="26" t="str">
        <f t="shared" si="1037"/>
        <v>Dado para zonificar: zona.de.máquinas -- Formatado como (rdfs:Literal or xsd:string)</v>
      </c>
      <c r="W3754" s="27" t="s">
        <v>5454</v>
      </c>
      <c r="X3754" s="28" t="s">
        <v>2582</v>
      </c>
      <c r="Y3754" s="29" t="s">
        <v>15599</v>
      </c>
      <c r="Z3754" s="30" t="str">
        <f t="shared" si="1034"/>
        <v>d.zonificar.102</v>
      </c>
      <c r="AA3754" s="30" t="str">
        <f t="shared" si="1035"/>
        <v>Ação de zonificar</v>
      </c>
      <c r="AB3754" s="31" t="str">
        <f t="shared" si="1046"/>
        <v>categoria.revit</v>
      </c>
      <c r="AC3754" s="32" t="s">
        <v>2006</v>
      </c>
      <c r="AD3754" s="31" t="str">
        <f t="shared" si="1040"/>
        <v>null</v>
      </c>
      <c r="AE3754" s="32" t="s">
        <v>0</v>
      </c>
      <c r="AF3754" s="31" t="str">
        <f t="shared" si="1038"/>
        <v>null</v>
      </c>
      <c r="AG3754" s="32" t="s">
        <v>0</v>
      </c>
      <c r="AH3754" s="31" t="str">
        <f t="shared" si="1047"/>
        <v>classe.ifc</v>
      </c>
      <c r="AI3754" s="32" t="s">
        <v>1971</v>
      </c>
      <c r="AJ3754" s="31" t="str">
        <f t="shared" si="1039"/>
        <v>null</v>
      </c>
      <c r="AK3754" s="32" t="s">
        <v>0</v>
      </c>
      <c r="AL3754" s="31" t="str">
        <f t="shared" si="1044"/>
        <v>null</v>
      </c>
      <c r="AM3754" s="33" t="s">
        <v>0</v>
      </c>
    </row>
    <row r="3755" spans="1:39" ht="6.9" customHeight="1" x14ac:dyDescent="0.4">
      <c r="A3755" s="13">
        <v>3755</v>
      </c>
      <c r="B3755" s="14" t="s">
        <v>25</v>
      </c>
      <c r="C3755" s="35" t="str">
        <f t="shared" si="1041"/>
        <v>p.zonificar</v>
      </c>
      <c r="D3755" s="16" t="str">
        <f t="shared" si="1036"/>
        <v>é.zona.hvac</v>
      </c>
      <c r="E3755" s="17" t="s">
        <v>26</v>
      </c>
      <c r="F3755" s="36" t="str">
        <f t="shared" si="1048"/>
        <v>d.zonificar</v>
      </c>
      <c r="G3755" s="41" t="s">
        <v>10908</v>
      </c>
      <c r="H3755" s="20" t="s">
        <v>12846</v>
      </c>
      <c r="I3755" s="21" t="str">
        <f t="shared" si="1042"/>
        <v>null</v>
      </c>
      <c r="J3755" s="42" t="s">
        <v>0</v>
      </c>
      <c r="K3755" s="42" t="s">
        <v>0</v>
      </c>
      <c r="L3755" s="42" t="s">
        <v>0</v>
      </c>
      <c r="M3755" s="42" t="s">
        <v>0</v>
      </c>
      <c r="N3755" s="22" t="s">
        <v>0</v>
      </c>
      <c r="O3755" s="42" t="s">
        <v>0</v>
      </c>
      <c r="P3755" s="42" t="s">
        <v>0</v>
      </c>
      <c r="Q3755" s="42" t="s">
        <v>0</v>
      </c>
      <c r="R3755" s="24" t="s">
        <v>10910</v>
      </c>
      <c r="S3755" s="25" t="s">
        <v>1</v>
      </c>
      <c r="T3755" s="25" t="s">
        <v>6790</v>
      </c>
      <c r="U3755" s="26" t="str">
        <f t="shared" si="1043"/>
        <v>Propriedade destinada a zonificar: é.zona.hvac</v>
      </c>
      <c r="V3755" s="26" t="str">
        <f t="shared" si="1037"/>
        <v>Dado para zonificar: zona.hvac -- Formatado como (rdfs:Literal or xsd:string)</v>
      </c>
      <c r="W3755" s="27" t="s">
        <v>10909</v>
      </c>
      <c r="X3755" s="28" t="s">
        <v>2580</v>
      </c>
      <c r="Y3755" s="29" t="s">
        <v>10035</v>
      </c>
      <c r="Z3755" s="30" t="str">
        <f t="shared" si="1034"/>
        <v>d.zonificar.103</v>
      </c>
      <c r="AA3755" s="30" t="str">
        <f t="shared" si="1035"/>
        <v>Ação de zonificar</v>
      </c>
      <c r="AB3755" s="31" t="str">
        <f t="shared" si="1046"/>
        <v>categoria.revit</v>
      </c>
      <c r="AC3755" s="32" t="s">
        <v>2006</v>
      </c>
      <c r="AD3755" s="31" t="str">
        <f t="shared" si="1040"/>
        <v>null</v>
      </c>
      <c r="AE3755" s="32" t="s">
        <v>0</v>
      </c>
      <c r="AF3755" s="31" t="str">
        <f t="shared" si="1038"/>
        <v>null</v>
      </c>
      <c r="AG3755" s="32" t="s">
        <v>0</v>
      </c>
      <c r="AH3755" s="31" t="str">
        <f t="shared" si="1047"/>
        <v>classe.ifc</v>
      </c>
      <c r="AI3755" s="32" t="s">
        <v>1971</v>
      </c>
      <c r="AJ3755" s="31" t="str">
        <f t="shared" si="1039"/>
        <v>null</v>
      </c>
      <c r="AK3755" s="32" t="s">
        <v>0</v>
      </c>
      <c r="AL3755" s="31" t="str">
        <f t="shared" si="1044"/>
        <v>null</v>
      </c>
      <c r="AM3755" s="33" t="s">
        <v>0</v>
      </c>
    </row>
    <row r="3756" spans="1:39" ht="6.9" customHeight="1" x14ac:dyDescent="0.4">
      <c r="A3756" s="13">
        <v>3756</v>
      </c>
      <c r="B3756" s="14" t="s">
        <v>25</v>
      </c>
      <c r="C3756" s="35" t="str">
        <f t="shared" si="1041"/>
        <v>p.zonificar</v>
      </c>
      <c r="D3756" s="16" t="str">
        <f t="shared" si="1036"/>
        <v>é.zona.isolada</v>
      </c>
      <c r="E3756" s="17" t="s">
        <v>26</v>
      </c>
      <c r="F3756" s="36" t="str">
        <f t="shared" si="1048"/>
        <v>d.zonificar</v>
      </c>
      <c r="G3756" s="41" t="s">
        <v>915</v>
      </c>
      <c r="H3756" s="20" t="s">
        <v>12846</v>
      </c>
      <c r="I3756" s="21" t="str">
        <f t="shared" si="1042"/>
        <v>null</v>
      </c>
      <c r="J3756" s="42" t="s">
        <v>0</v>
      </c>
      <c r="K3756" s="42" t="s">
        <v>0</v>
      </c>
      <c r="L3756" s="42" t="s">
        <v>0</v>
      </c>
      <c r="M3756" s="42" t="s">
        <v>0</v>
      </c>
      <c r="N3756" s="22" t="s">
        <v>0</v>
      </c>
      <c r="O3756" s="42" t="s">
        <v>0</v>
      </c>
      <c r="P3756" s="42" t="s">
        <v>0</v>
      </c>
      <c r="Q3756" s="42" t="s">
        <v>0</v>
      </c>
      <c r="R3756" s="42" t="s">
        <v>0</v>
      </c>
      <c r="S3756" s="25" t="s">
        <v>1</v>
      </c>
      <c r="T3756" s="25" t="s">
        <v>6790</v>
      </c>
      <c r="U3756" s="26" t="str">
        <f t="shared" si="1043"/>
        <v>Propriedade destinada a zonificar: é.zona.isolada</v>
      </c>
      <c r="V3756" s="26" t="str">
        <f t="shared" si="1037"/>
        <v>Dado para zonificar: zona.isolada -- Formatado como (rdfs:Literal or xsd:string)</v>
      </c>
      <c r="W3756" s="27" t="s">
        <v>5453</v>
      </c>
      <c r="X3756" s="28" t="s">
        <v>2581</v>
      </c>
      <c r="Y3756" s="29" t="s">
        <v>10036</v>
      </c>
      <c r="Z3756" s="30" t="str">
        <f t="shared" si="1034"/>
        <v>d.zonificar.104</v>
      </c>
      <c r="AA3756" s="30" t="str">
        <f t="shared" si="1035"/>
        <v>Ação de zonificar</v>
      </c>
      <c r="AB3756" s="31" t="str">
        <f t="shared" si="1046"/>
        <v>categoria.revit</v>
      </c>
      <c r="AC3756" s="32" t="s">
        <v>2006</v>
      </c>
      <c r="AD3756" s="31" t="str">
        <f t="shared" si="1040"/>
        <v>null</v>
      </c>
      <c r="AE3756" s="32" t="s">
        <v>0</v>
      </c>
      <c r="AF3756" s="31" t="str">
        <f t="shared" si="1038"/>
        <v>null</v>
      </c>
      <c r="AG3756" s="32" t="s">
        <v>0</v>
      </c>
      <c r="AH3756" s="31" t="str">
        <f t="shared" si="1047"/>
        <v>classe.ifc</v>
      </c>
      <c r="AI3756" s="32" t="s">
        <v>1971</v>
      </c>
      <c r="AJ3756" s="31" t="str">
        <f t="shared" si="1039"/>
        <v>null</v>
      </c>
      <c r="AK3756" s="32" t="s">
        <v>0</v>
      </c>
      <c r="AL3756" s="31" t="str">
        <f t="shared" si="1044"/>
        <v>null</v>
      </c>
      <c r="AM3756" s="33" t="s">
        <v>0</v>
      </c>
    </row>
    <row r="3757" spans="1:39" ht="6.9" customHeight="1" x14ac:dyDescent="0.4">
      <c r="A3757" s="13">
        <v>3757</v>
      </c>
      <c r="B3757" s="14" t="s">
        <v>25</v>
      </c>
      <c r="C3757" s="35" t="str">
        <f t="shared" si="1041"/>
        <v>p.zonificar</v>
      </c>
      <c r="D3757" s="16" t="str">
        <f t="shared" si="1036"/>
        <v>é.zona.mata.ciliar</v>
      </c>
      <c r="E3757" s="17" t="s">
        <v>26</v>
      </c>
      <c r="F3757" s="36" t="str">
        <f t="shared" si="1048"/>
        <v>d.zonificar</v>
      </c>
      <c r="G3757" s="41" t="s">
        <v>15670</v>
      </c>
      <c r="H3757" s="20" t="s">
        <v>12846</v>
      </c>
      <c r="I3757" s="21" t="str">
        <f t="shared" si="1042"/>
        <v>null</v>
      </c>
      <c r="J3757" s="42" t="s">
        <v>0</v>
      </c>
      <c r="K3757" s="42" t="s">
        <v>0</v>
      </c>
      <c r="L3757" s="42" t="s">
        <v>0</v>
      </c>
      <c r="M3757" s="42" t="s">
        <v>0</v>
      </c>
      <c r="N3757" s="22" t="s">
        <v>0</v>
      </c>
      <c r="O3757" s="42" t="s">
        <v>0</v>
      </c>
      <c r="P3757" s="42" t="s">
        <v>0</v>
      </c>
      <c r="Q3757" s="42" t="s">
        <v>15593</v>
      </c>
      <c r="R3757" s="42" t="s">
        <v>0</v>
      </c>
      <c r="S3757" s="25" t="s">
        <v>1</v>
      </c>
      <c r="T3757" s="25" t="s">
        <v>6790</v>
      </c>
      <c r="U3757" s="26" t="str">
        <f t="shared" si="1043"/>
        <v>Propriedade destinada a zonificar: é.zona.mata.ciliar</v>
      </c>
      <c r="V3757" s="26" t="str">
        <f t="shared" si="1037"/>
        <v>Dado para zonificar: zona.mata.ciliar -- Formatado como (rdfs:Literal or xsd:string)</v>
      </c>
      <c r="W3757" s="28" t="s">
        <v>15672</v>
      </c>
      <c r="X3757" s="28" t="s">
        <v>15671</v>
      </c>
      <c r="Y3757" s="29" t="s">
        <v>15673</v>
      </c>
      <c r="Z3757" s="30" t="str">
        <f t="shared" si="1034"/>
        <v>d.zonificar.105</v>
      </c>
      <c r="AA3757" s="30" t="str">
        <f t="shared" si="1035"/>
        <v>Ação de zonificar</v>
      </c>
      <c r="AB3757" s="31" t="str">
        <f t="shared" si="1046"/>
        <v>categoria.revit</v>
      </c>
      <c r="AC3757" s="32" t="s">
        <v>2006</v>
      </c>
      <c r="AD3757" s="31" t="str">
        <f t="shared" si="1040"/>
        <v>null</v>
      </c>
      <c r="AE3757" s="32" t="s">
        <v>0</v>
      </c>
      <c r="AF3757" s="31" t="str">
        <f t="shared" si="1038"/>
        <v>null</v>
      </c>
      <c r="AG3757" s="32" t="s">
        <v>0</v>
      </c>
      <c r="AH3757" s="31" t="str">
        <f t="shared" si="1047"/>
        <v>classe.ifc</v>
      </c>
      <c r="AI3757" s="32" t="s">
        <v>1971</v>
      </c>
      <c r="AJ3757" s="31" t="str">
        <f t="shared" si="1039"/>
        <v>null</v>
      </c>
      <c r="AK3757" s="32" t="s">
        <v>0</v>
      </c>
      <c r="AL3757" s="31" t="str">
        <f t="shared" si="1044"/>
        <v>null</v>
      </c>
      <c r="AM3757" s="33" t="s">
        <v>0</v>
      </c>
    </row>
    <row r="3758" spans="1:39" ht="6.9" customHeight="1" x14ac:dyDescent="0.4">
      <c r="A3758" s="13">
        <v>3758</v>
      </c>
      <c r="B3758" s="14" t="s">
        <v>25</v>
      </c>
      <c r="C3758" s="35" t="str">
        <f t="shared" si="1041"/>
        <v>p.zonificar</v>
      </c>
      <c r="D3758" s="16" t="str">
        <f t="shared" si="1036"/>
        <v>é.zona.privada</v>
      </c>
      <c r="E3758" s="17" t="s">
        <v>26</v>
      </c>
      <c r="F3758" s="36" t="str">
        <f t="shared" si="1048"/>
        <v>d.zonificar</v>
      </c>
      <c r="G3758" s="41" t="s">
        <v>917</v>
      </c>
      <c r="H3758" s="20" t="s">
        <v>12846</v>
      </c>
      <c r="I3758" s="21" t="str">
        <f t="shared" si="1042"/>
        <v>null</v>
      </c>
      <c r="J3758" s="42" t="s">
        <v>0</v>
      </c>
      <c r="K3758" s="42" t="s">
        <v>0</v>
      </c>
      <c r="L3758" s="42" t="s">
        <v>0</v>
      </c>
      <c r="M3758" s="42" t="s">
        <v>0</v>
      </c>
      <c r="N3758" s="22" t="s">
        <v>0</v>
      </c>
      <c r="O3758" s="42" t="s">
        <v>0</v>
      </c>
      <c r="P3758" s="42" t="s">
        <v>0</v>
      </c>
      <c r="Q3758" s="42" t="s">
        <v>15594</v>
      </c>
      <c r="R3758" s="42" t="s">
        <v>0</v>
      </c>
      <c r="S3758" s="25" t="s">
        <v>1</v>
      </c>
      <c r="T3758" s="25" t="s">
        <v>6790</v>
      </c>
      <c r="U3758" s="26" t="str">
        <f t="shared" si="1043"/>
        <v>Propriedade destinada a zonificar: é.zona.privada</v>
      </c>
      <c r="V3758" s="26" t="str">
        <f t="shared" si="1037"/>
        <v>Dado para zonificar: zona.privada -- Formatado como (rdfs:Literal or xsd:string)</v>
      </c>
      <c r="W3758" s="27" t="s">
        <v>5456</v>
      </c>
      <c r="X3758" s="28" t="s">
        <v>2584</v>
      </c>
      <c r="Y3758" s="29" t="s">
        <v>15600</v>
      </c>
      <c r="Z3758" s="30" t="str">
        <f t="shared" si="1034"/>
        <v>d.zonificar.106</v>
      </c>
      <c r="AA3758" s="30" t="str">
        <f t="shared" si="1035"/>
        <v>Ação de zonificar</v>
      </c>
      <c r="AB3758" s="31" t="str">
        <f t="shared" si="1046"/>
        <v>categoria.revit</v>
      </c>
      <c r="AC3758" s="32" t="s">
        <v>2006</v>
      </c>
      <c r="AD3758" s="31" t="str">
        <f t="shared" si="1040"/>
        <v>null</v>
      </c>
      <c r="AE3758" s="32" t="s">
        <v>0</v>
      </c>
      <c r="AF3758" s="31" t="str">
        <f t="shared" si="1038"/>
        <v>null</v>
      </c>
      <c r="AG3758" s="32" t="s">
        <v>0</v>
      </c>
      <c r="AH3758" s="31" t="str">
        <f t="shared" si="1047"/>
        <v>classe.ifc</v>
      </c>
      <c r="AI3758" s="32" t="s">
        <v>1971</v>
      </c>
      <c r="AJ3758" s="31" t="str">
        <f t="shared" si="1039"/>
        <v>null</v>
      </c>
      <c r="AK3758" s="32" t="s">
        <v>0</v>
      </c>
      <c r="AL3758" s="31" t="str">
        <f t="shared" si="1044"/>
        <v>null</v>
      </c>
      <c r="AM3758" s="33" t="s">
        <v>0</v>
      </c>
    </row>
    <row r="3759" spans="1:39" ht="6.9" customHeight="1" x14ac:dyDescent="0.4">
      <c r="A3759" s="13">
        <v>3759</v>
      </c>
      <c r="B3759" s="14" t="s">
        <v>25</v>
      </c>
      <c r="C3759" s="35" t="str">
        <f t="shared" ref="C3759" si="1049">SUBSTITUTE(F3759,"d.","p.")</f>
        <v>p.zonificar</v>
      </c>
      <c r="D3759" s="16" t="str">
        <f t="shared" ref="D3759" si="1050">_xlfn.CONCAT("é.",G3759)</f>
        <v>é.zona.de.preservação</v>
      </c>
      <c r="E3759" s="17" t="s">
        <v>26</v>
      </c>
      <c r="F3759" s="36" t="str">
        <f>F3757</f>
        <v>d.zonificar</v>
      </c>
      <c r="G3759" s="41" t="s">
        <v>15731</v>
      </c>
      <c r="H3759" s="20" t="s">
        <v>12846</v>
      </c>
      <c r="I3759" s="21" t="str">
        <f t="shared" ref="I3759" si="1051">IF(OR(J3759="Functional",K3759="InverseFunctional"),"Functional","null")</f>
        <v>null</v>
      </c>
      <c r="J3759" s="42" t="s">
        <v>0</v>
      </c>
      <c r="K3759" s="42" t="s">
        <v>0</v>
      </c>
      <c r="L3759" s="42" t="s">
        <v>0</v>
      </c>
      <c r="M3759" s="42" t="s">
        <v>0</v>
      </c>
      <c r="N3759" s="22" t="s">
        <v>0</v>
      </c>
      <c r="O3759" s="42" t="s">
        <v>0</v>
      </c>
      <c r="P3759" s="42" t="s">
        <v>0</v>
      </c>
      <c r="Q3759" s="42" t="s">
        <v>0</v>
      </c>
      <c r="R3759" s="42" t="s">
        <v>0</v>
      </c>
      <c r="S3759" s="25" t="s">
        <v>1</v>
      </c>
      <c r="T3759" s="25" t="s">
        <v>6790</v>
      </c>
      <c r="U3759" s="26" t="str">
        <f t="shared" ref="U3759" si="1052">_xlfn.CONCAT("Propriedade destinada a ",MID(C3759,FIND("p.",C3759,1)+2,100),": ",D3759)</f>
        <v>Propriedade destinada a zonificar: é.zona.de.preservação</v>
      </c>
      <c r="V3759" s="26" t="str">
        <f t="shared" ref="V3759" si="1053">_xlfn.CONCAT("Dado para ",MID(F3759,FIND("d.",F3759,1)+2,100),": ",G3759, " -- Formatado como (",H3759, ")")</f>
        <v>Dado para zonificar: zona.de.preservação -- Formatado como (rdfs:Literal or xsd:string)</v>
      </c>
      <c r="W3759" s="27" t="s">
        <v>15732</v>
      </c>
      <c r="X3759" s="28" t="s">
        <v>15733</v>
      </c>
      <c r="Y3759" s="29" t="s">
        <v>15734</v>
      </c>
      <c r="Z3759" s="30" t="str">
        <f t="shared" si="1034"/>
        <v>d.zonificar.107</v>
      </c>
      <c r="AA3759" s="30" t="str">
        <f t="shared" si="1035"/>
        <v>Ação de zonificar</v>
      </c>
      <c r="AB3759" s="31" t="str">
        <f t="shared" ref="AB3759" si="1054">IF(AC3759="null", "null", "categoria.revit")</f>
        <v>null</v>
      </c>
      <c r="AC3759" s="32" t="s">
        <v>0</v>
      </c>
      <c r="AD3759" s="31" t="str">
        <f t="shared" ref="AD3759" si="1055">IF(AE3759="null", "null", "parâmetro.revit")</f>
        <v>null</v>
      </c>
      <c r="AE3759" s="32" t="s">
        <v>0</v>
      </c>
      <c r="AF3759" s="31" t="str">
        <f t="shared" ref="AF3759" si="1056">IF(AG3759="null", "null", "método.revit")</f>
        <v>null</v>
      </c>
      <c r="AG3759" s="32" t="s">
        <v>0</v>
      </c>
      <c r="AH3759" s="31" t="str">
        <f t="shared" ref="AH3759" si="1057">IF(AI3759="null", "null", "classe.ifc")</f>
        <v>null</v>
      </c>
      <c r="AI3759" s="32" t="s">
        <v>0</v>
      </c>
      <c r="AJ3759" s="31" t="str">
        <f t="shared" ref="AJ3759" si="1058">IF(AK3759="null", "null", "atributo.ifc")</f>
        <v>null</v>
      </c>
      <c r="AK3759" s="32" t="s">
        <v>0</v>
      </c>
      <c r="AL3759" s="31" t="str">
        <f t="shared" ref="AL3759" si="1059">IF(AM3759="null",
    "null",
    IF(OR(ISNUMBER(FIND("ids:",AM3759)), ISNUMBER(FIND("xs:",AM3759))),
        "sintaxe.ids",
        IF(ISNUMBER(FIND("[",AM3759)),
            "código.abnt",
            ""
        )
    )
)</f>
        <v>null</v>
      </c>
      <c r="AM3759" s="33" t="s">
        <v>0</v>
      </c>
    </row>
    <row r="3760" spans="1:39" ht="6.9" customHeight="1" x14ac:dyDescent="0.4">
      <c r="A3760" s="13">
        <v>3760</v>
      </c>
      <c r="B3760" s="14" t="s">
        <v>25</v>
      </c>
      <c r="C3760" s="35" t="str">
        <f t="shared" si="1041"/>
        <v>p.zonificar</v>
      </c>
      <c r="D3760" s="16" t="str">
        <f t="shared" si="1036"/>
        <v>é.zona.protegida</v>
      </c>
      <c r="E3760" s="17" t="s">
        <v>26</v>
      </c>
      <c r="F3760" s="36" t="str">
        <f>F3758</f>
        <v>d.zonificar</v>
      </c>
      <c r="G3760" s="41" t="s">
        <v>918</v>
      </c>
      <c r="H3760" s="20" t="s">
        <v>12846</v>
      </c>
      <c r="I3760" s="21" t="str">
        <f t="shared" si="1042"/>
        <v>null</v>
      </c>
      <c r="J3760" s="42" t="s">
        <v>0</v>
      </c>
      <c r="K3760" s="42" t="s">
        <v>0</v>
      </c>
      <c r="L3760" s="42" t="s">
        <v>0</v>
      </c>
      <c r="M3760" s="42" t="s">
        <v>0</v>
      </c>
      <c r="N3760" s="22" t="s">
        <v>0</v>
      </c>
      <c r="O3760" s="42" t="s">
        <v>0</v>
      </c>
      <c r="P3760" s="42" t="s">
        <v>0</v>
      </c>
      <c r="Q3760" s="42" t="s">
        <v>0</v>
      </c>
      <c r="R3760" s="42" t="s">
        <v>0</v>
      </c>
      <c r="S3760" s="25" t="s">
        <v>1</v>
      </c>
      <c r="T3760" s="25" t="s">
        <v>6790</v>
      </c>
      <c r="U3760" s="26" t="str">
        <f t="shared" si="1043"/>
        <v>Propriedade destinada a zonificar: é.zona.protegida</v>
      </c>
      <c r="V3760" s="26" t="str">
        <f t="shared" si="1037"/>
        <v>Dado para zonificar: zona.protegida -- Formatado como (rdfs:Literal or xsd:string)</v>
      </c>
      <c r="W3760" s="27" t="s">
        <v>5457</v>
      </c>
      <c r="X3760" s="28" t="s">
        <v>2585</v>
      </c>
      <c r="Y3760" s="29" t="s">
        <v>15601</v>
      </c>
      <c r="Z3760" s="30" t="str">
        <f t="shared" si="1034"/>
        <v>d.zonificar.108</v>
      </c>
      <c r="AA3760" s="30" t="str">
        <f t="shared" si="1035"/>
        <v>Ação de zonificar</v>
      </c>
      <c r="AB3760" s="31" t="str">
        <f t="shared" si="1046"/>
        <v>categoria.revit</v>
      </c>
      <c r="AC3760" s="32" t="s">
        <v>2006</v>
      </c>
      <c r="AD3760" s="31" t="str">
        <f t="shared" si="1040"/>
        <v>null</v>
      </c>
      <c r="AE3760" s="32" t="s">
        <v>0</v>
      </c>
      <c r="AF3760" s="31" t="str">
        <f t="shared" si="1038"/>
        <v>null</v>
      </c>
      <c r="AG3760" s="32" t="s">
        <v>0</v>
      </c>
      <c r="AH3760" s="31" t="str">
        <f t="shared" si="1047"/>
        <v>classe.ifc</v>
      </c>
      <c r="AI3760" s="32" t="s">
        <v>1971</v>
      </c>
      <c r="AJ3760" s="31" t="str">
        <f t="shared" si="1039"/>
        <v>null</v>
      </c>
      <c r="AK3760" s="32" t="s">
        <v>0</v>
      </c>
      <c r="AL3760" s="31" t="str">
        <f t="shared" si="1044"/>
        <v>null</v>
      </c>
      <c r="AM3760" s="33" t="s">
        <v>0</v>
      </c>
    </row>
    <row r="3761" spans="1:39" ht="6.9" customHeight="1" x14ac:dyDescent="0.4">
      <c r="A3761" s="13">
        <v>3761</v>
      </c>
      <c r="B3761" s="14" t="s">
        <v>25</v>
      </c>
      <c r="C3761" s="35" t="str">
        <f t="shared" si="1041"/>
        <v>p.zonificar</v>
      </c>
      <c r="D3761" s="16" t="str">
        <f t="shared" si="1036"/>
        <v>é.zona.pública</v>
      </c>
      <c r="E3761" s="17" t="s">
        <v>26</v>
      </c>
      <c r="F3761" s="36" t="str">
        <f t="shared" si="1048"/>
        <v>d.zonificar</v>
      </c>
      <c r="G3761" s="41" t="s">
        <v>916</v>
      </c>
      <c r="H3761" s="20" t="s">
        <v>12846</v>
      </c>
      <c r="I3761" s="21" t="str">
        <f t="shared" si="1042"/>
        <v>null</v>
      </c>
      <c r="J3761" s="42" t="s">
        <v>0</v>
      </c>
      <c r="K3761" s="42" t="s">
        <v>0</v>
      </c>
      <c r="L3761" s="42" t="s">
        <v>0</v>
      </c>
      <c r="M3761" s="42" t="s">
        <v>0</v>
      </c>
      <c r="N3761" s="22" t="s">
        <v>0</v>
      </c>
      <c r="O3761" s="42" t="s">
        <v>0</v>
      </c>
      <c r="P3761" s="42" t="s">
        <v>0</v>
      </c>
      <c r="Q3761" s="42" t="s">
        <v>15593</v>
      </c>
      <c r="R3761" s="42" t="s">
        <v>0</v>
      </c>
      <c r="S3761" s="25" t="s">
        <v>1</v>
      </c>
      <c r="T3761" s="25" t="s">
        <v>6790</v>
      </c>
      <c r="U3761" s="26" t="str">
        <f t="shared" si="1043"/>
        <v>Propriedade destinada a zonificar: é.zona.pública</v>
      </c>
      <c r="V3761" s="26" t="str">
        <f t="shared" si="1037"/>
        <v>Dado para zonificar: zona.pública -- Formatado como (rdfs:Literal or xsd:string)</v>
      </c>
      <c r="W3761" s="27" t="s">
        <v>5455</v>
      </c>
      <c r="X3761" s="28" t="s">
        <v>2583</v>
      </c>
      <c r="Y3761" s="29" t="s">
        <v>15602</v>
      </c>
      <c r="Z3761" s="30" t="str">
        <f t="shared" si="1034"/>
        <v>d.zonificar.109</v>
      </c>
      <c r="AA3761" s="30" t="str">
        <f t="shared" si="1035"/>
        <v>Ação de zonificar</v>
      </c>
      <c r="AB3761" s="31" t="str">
        <f t="shared" si="1046"/>
        <v>categoria.revit</v>
      </c>
      <c r="AC3761" s="32" t="s">
        <v>2006</v>
      </c>
      <c r="AD3761" s="31" t="str">
        <f t="shared" si="1040"/>
        <v>null</v>
      </c>
      <c r="AE3761" s="32" t="s">
        <v>0</v>
      </c>
      <c r="AF3761" s="31" t="str">
        <f t="shared" si="1038"/>
        <v>null</v>
      </c>
      <c r="AG3761" s="32" t="s">
        <v>0</v>
      </c>
      <c r="AH3761" s="31" t="str">
        <f t="shared" si="1047"/>
        <v>classe.ifc</v>
      </c>
      <c r="AI3761" s="32" t="s">
        <v>1971</v>
      </c>
      <c r="AJ3761" s="31" t="str">
        <f t="shared" si="1039"/>
        <v>null</v>
      </c>
      <c r="AK3761" s="32" t="s">
        <v>0</v>
      </c>
      <c r="AL3761" s="31" t="str">
        <f t="shared" si="1044"/>
        <v>null</v>
      </c>
      <c r="AM3761" s="33" t="s">
        <v>0</v>
      </c>
    </row>
    <row r="3762" spans="1:39" ht="6.9" customHeight="1" x14ac:dyDescent="0.4">
      <c r="A3762" s="13">
        <v>3762</v>
      </c>
      <c r="B3762" s="14" t="s">
        <v>25</v>
      </c>
      <c r="C3762" s="35" t="str">
        <f t="shared" si="1041"/>
        <v>p.zonificar</v>
      </c>
      <c r="D3762" s="16" t="str">
        <f t="shared" si="1036"/>
        <v>é.zonal</v>
      </c>
      <c r="E3762" s="17" t="s">
        <v>26</v>
      </c>
      <c r="F3762" s="36" t="str">
        <f t="shared" si="1048"/>
        <v>d.zonificar</v>
      </c>
      <c r="G3762" s="41" t="s">
        <v>15595</v>
      </c>
      <c r="H3762" s="20" t="s">
        <v>12846</v>
      </c>
      <c r="I3762" s="21" t="str">
        <f t="shared" si="1042"/>
        <v>null</v>
      </c>
      <c r="J3762" s="42" t="s">
        <v>0</v>
      </c>
      <c r="K3762" s="42" t="s">
        <v>0</v>
      </c>
      <c r="L3762" s="42" t="s">
        <v>0</v>
      </c>
      <c r="M3762" s="42" t="s">
        <v>0</v>
      </c>
      <c r="N3762" s="22" t="s">
        <v>0</v>
      </c>
      <c r="O3762" s="42" t="s">
        <v>0</v>
      </c>
      <c r="P3762" s="42" t="s">
        <v>0</v>
      </c>
      <c r="Q3762" s="42" t="s">
        <v>0</v>
      </c>
      <c r="R3762" s="42" t="s">
        <v>0</v>
      </c>
      <c r="S3762" s="25" t="s">
        <v>1</v>
      </c>
      <c r="T3762" s="25" t="s">
        <v>6790</v>
      </c>
      <c r="U3762" s="26" t="str">
        <f t="shared" si="1043"/>
        <v>Propriedade destinada a zonificar: é.zonal</v>
      </c>
      <c r="V3762" s="26" t="str">
        <f t="shared" si="1037"/>
        <v>Dado para zonificar: zonal -- Formatado como (rdfs:Literal or xsd:string)</v>
      </c>
      <c r="W3762" s="27" t="s">
        <v>15597</v>
      </c>
      <c r="X3762" s="28" t="s">
        <v>15596</v>
      </c>
      <c r="Y3762" s="29" t="s">
        <v>15598</v>
      </c>
      <c r="Z3762" s="30" t="str">
        <f t="shared" si="1034"/>
        <v>d.zonificar.110</v>
      </c>
      <c r="AA3762" s="30" t="str">
        <f t="shared" si="1035"/>
        <v>Ação de zonificar</v>
      </c>
      <c r="AB3762" s="31" t="str">
        <f t="shared" si="1046"/>
        <v>categoria.revit</v>
      </c>
      <c r="AC3762" s="32" t="s">
        <v>2006</v>
      </c>
      <c r="AD3762" s="31" t="str">
        <f t="shared" si="1040"/>
        <v>null</v>
      </c>
      <c r="AE3762" s="32" t="s">
        <v>0</v>
      </c>
      <c r="AF3762" s="31" t="str">
        <f t="shared" si="1038"/>
        <v>null</v>
      </c>
      <c r="AG3762" s="32" t="s">
        <v>0</v>
      </c>
      <c r="AH3762" s="31" t="str">
        <f t="shared" si="1047"/>
        <v>classe.ifc</v>
      </c>
      <c r="AI3762" s="32" t="s">
        <v>1971</v>
      </c>
      <c r="AJ3762" s="31" t="str">
        <f t="shared" si="1039"/>
        <v>null</v>
      </c>
      <c r="AK3762" s="32" t="s">
        <v>0</v>
      </c>
      <c r="AL3762" s="31" t="str">
        <f t="shared" si="1044"/>
        <v>null</v>
      </c>
      <c r="AM3762" s="33" t="s">
        <v>0</v>
      </c>
    </row>
  </sheetData>
  <sortState xmlns:xlrd2="http://schemas.microsoft.com/office/spreadsheetml/2017/richdata2" ref="A2:AM3763">
    <sortCondition ref="A1:A3763"/>
  </sortState>
  <phoneticPr fontId="1" type="noConversion"/>
  <conditionalFormatting sqref="I1:Q1 R30:R64 I30:Q640 R166:R185 I3052:R3502">
    <cfRule type="cellIs" dxfId="100" priority="130" operator="equal">
      <formula>"null"</formula>
    </cfRule>
  </conditionalFormatting>
  <conditionalFormatting sqref="I645:Q2148">
    <cfRule type="cellIs" dxfId="99" priority="88" operator="equal">
      <formula>"null"</formula>
    </cfRule>
  </conditionalFormatting>
  <conditionalFormatting sqref="I3503:Q1048576">
    <cfRule type="cellIs" dxfId="98" priority="30" operator="equal">
      <formula>"null"</formula>
    </cfRule>
  </conditionalFormatting>
  <conditionalFormatting sqref="I2:R29">
    <cfRule type="cellIs" dxfId="97" priority="94" operator="equal">
      <formula>"null"</formula>
    </cfRule>
  </conditionalFormatting>
  <conditionalFormatting sqref="I641:R644">
    <cfRule type="cellIs" dxfId="96" priority="125" operator="equal">
      <formula>"null"</formula>
    </cfRule>
  </conditionalFormatting>
  <conditionalFormatting sqref="I2149:R3029">
    <cfRule type="cellIs" dxfId="95" priority="28" operator="equal">
      <formula>"null"</formula>
    </cfRule>
  </conditionalFormatting>
  <conditionalFormatting sqref="Q1595:Q1597">
    <cfRule type="cellIs" dxfId="94" priority="808" operator="equal">
      <formula>"null"</formula>
    </cfRule>
  </conditionalFormatting>
  <conditionalFormatting sqref="R67:R80 R82:R118 R125:R136 R361:R552 R554:R560 R618:R622 R673:R675 R678:R682 R684:R707 R710:R715 R718:R825">
    <cfRule type="cellIs" dxfId="93" priority="239" operator="equal">
      <formula>"null"</formula>
    </cfRule>
  </conditionalFormatting>
  <conditionalFormatting sqref="R141">
    <cfRule type="cellIs" dxfId="92" priority="182" operator="equal">
      <formula>"null"</formula>
    </cfRule>
  </conditionalFormatting>
  <conditionalFormatting sqref="R144:R147">
    <cfRule type="cellIs" dxfId="91" priority="181" operator="equal">
      <formula>"null"</formula>
    </cfRule>
  </conditionalFormatting>
  <conditionalFormatting sqref="R149:R155">
    <cfRule type="cellIs" dxfId="90" priority="180" operator="equal">
      <formula>"null"</formula>
    </cfRule>
  </conditionalFormatting>
  <conditionalFormatting sqref="R157:R163">
    <cfRule type="cellIs" dxfId="89" priority="179" operator="equal">
      <formula>"null"</formula>
    </cfRule>
  </conditionalFormatting>
  <conditionalFormatting sqref="R192:R220">
    <cfRule type="cellIs" dxfId="88" priority="177" operator="equal">
      <formula>"null"</formula>
    </cfRule>
  </conditionalFormatting>
  <conditionalFormatting sqref="R223:R224">
    <cfRule type="cellIs" dxfId="87" priority="176" operator="equal">
      <formula>"null"</formula>
    </cfRule>
  </conditionalFormatting>
  <conditionalFormatting sqref="R227:R232">
    <cfRule type="cellIs" dxfId="86" priority="175" operator="equal">
      <formula>"null"</formula>
    </cfRule>
  </conditionalFormatting>
  <conditionalFormatting sqref="R234:R253">
    <cfRule type="cellIs" dxfId="85" priority="174" operator="equal">
      <formula>"null"</formula>
    </cfRule>
  </conditionalFormatting>
  <conditionalFormatting sqref="R256:R281">
    <cfRule type="cellIs" dxfId="84" priority="173" operator="equal">
      <formula>"null"</formula>
    </cfRule>
  </conditionalFormatting>
  <conditionalFormatting sqref="R288:R289">
    <cfRule type="cellIs" dxfId="83" priority="172" operator="equal">
      <formula>"null"</formula>
    </cfRule>
  </conditionalFormatting>
  <conditionalFormatting sqref="R292:R323">
    <cfRule type="cellIs" dxfId="82" priority="171" operator="equal">
      <formula>"null"</formula>
    </cfRule>
  </conditionalFormatting>
  <conditionalFormatting sqref="R326:R330">
    <cfRule type="cellIs" dxfId="81" priority="170" operator="equal">
      <formula>"null"</formula>
    </cfRule>
  </conditionalFormatting>
  <conditionalFormatting sqref="R340:R341">
    <cfRule type="cellIs" dxfId="80" priority="169" operator="equal">
      <formula>"null"</formula>
    </cfRule>
  </conditionalFormatting>
  <conditionalFormatting sqref="R344:R354">
    <cfRule type="cellIs" dxfId="79" priority="168" operator="equal">
      <formula>"null"</formula>
    </cfRule>
  </conditionalFormatting>
  <conditionalFormatting sqref="R356:R357">
    <cfRule type="cellIs" dxfId="78" priority="167" operator="equal">
      <formula>"null"</formula>
    </cfRule>
  </conditionalFormatting>
  <conditionalFormatting sqref="R562:R565">
    <cfRule type="cellIs" dxfId="77" priority="184" operator="equal">
      <formula>"null"</formula>
    </cfRule>
  </conditionalFormatting>
  <conditionalFormatting sqref="R567:R616">
    <cfRule type="cellIs" dxfId="76" priority="164" operator="equal">
      <formula>"null"</formula>
    </cfRule>
  </conditionalFormatting>
  <conditionalFormatting sqref="R624:R640">
    <cfRule type="cellIs" dxfId="75" priority="132" operator="equal">
      <formula>"null"</formula>
    </cfRule>
  </conditionalFormatting>
  <conditionalFormatting sqref="R645:R668">
    <cfRule type="cellIs" dxfId="74" priority="123" operator="equal">
      <formula>"null"</formula>
    </cfRule>
  </conditionalFormatting>
  <conditionalFormatting sqref="R830:R2148">
    <cfRule type="cellIs" dxfId="73" priority="89" operator="equal">
      <formula>"null"</formula>
    </cfRule>
  </conditionalFormatting>
  <conditionalFormatting sqref="R3503">
    <cfRule type="duplicateValues" dxfId="72" priority="31"/>
  </conditionalFormatting>
  <conditionalFormatting sqref="R3503:R3762">
    <cfRule type="cellIs" dxfId="71" priority="29" operator="equal">
      <formula>"null"</formula>
    </cfRule>
  </conditionalFormatting>
  <conditionalFormatting sqref="W84:W88">
    <cfRule type="duplicateValues" dxfId="70" priority="349"/>
  </conditionalFormatting>
  <conditionalFormatting sqref="W2408:W2412 W2414:W2422">
    <cfRule type="duplicateValues" dxfId="69" priority="394"/>
  </conditionalFormatting>
  <conditionalFormatting sqref="W3613:W3622">
    <cfRule type="duplicateValues" dxfId="68" priority="387"/>
  </conditionalFormatting>
  <conditionalFormatting sqref="Z3763:Z1048576 Z1">
    <cfRule type="duplicateValues" dxfId="67" priority="1341"/>
  </conditionalFormatting>
  <conditionalFormatting sqref="AC932:AC959">
    <cfRule type="containsText" dxfId="66" priority="92" operator="containsText" text="null">
      <formula>NOT(ISERROR(SEARCH("null",AC932)))</formula>
    </cfRule>
  </conditionalFormatting>
  <conditionalFormatting sqref="G1:G3029 G3052:G1048576">
    <cfRule type="duplicateValues" dxfId="65" priority="21"/>
  </conditionalFormatting>
  <conditionalFormatting sqref="Z2:Z3762">
    <cfRule type="duplicateValues" dxfId="64" priority="1877"/>
  </conditionalFormatting>
  <conditionalFormatting sqref="I3040:R3040 I3030:R3036 R3037">
    <cfRule type="cellIs" dxfId="63" priority="9" operator="equal">
      <formula>"null"</formula>
    </cfRule>
  </conditionalFormatting>
  <conditionalFormatting sqref="I3041:R3041 I3046:R3051 I3043:R3043">
    <cfRule type="cellIs" dxfId="62" priority="8" operator="equal">
      <formula>"null"</formula>
    </cfRule>
  </conditionalFormatting>
  <conditionalFormatting sqref="G3030:G3051">
    <cfRule type="duplicateValues" dxfId="61" priority="7"/>
  </conditionalFormatting>
  <conditionalFormatting sqref="I3037:Q3037 I3039:R3039">
    <cfRule type="cellIs" dxfId="60" priority="6" operator="equal">
      <formula>"null"</formula>
    </cfRule>
  </conditionalFormatting>
  <conditionalFormatting sqref="I3038:R3038">
    <cfRule type="cellIs" dxfId="59" priority="5" operator="equal">
      <formula>"null"</formula>
    </cfRule>
  </conditionalFormatting>
  <conditionalFormatting sqref="I3045:R3045">
    <cfRule type="cellIs" dxfId="58" priority="4" operator="equal">
      <formula>"null"</formula>
    </cfRule>
  </conditionalFormatting>
  <conditionalFormatting sqref="I3044:R3044">
    <cfRule type="cellIs" dxfId="57" priority="3" operator="equal">
      <formula>"null"</formula>
    </cfRule>
  </conditionalFormatting>
  <conditionalFormatting sqref="I3042:R3042">
    <cfRule type="cellIs" dxfId="56"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2026-08-31T10:54:43Z</dcterms:modified>
</cp:coreProperties>
</file>