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CRON\"/>
    </mc:Choice>
  </mc:AlternateContent>
  <xr:revisionPtr revIDLastSave="0" documentId="13_ncr:1_{FF32A7F0-26D8-43E1-81D2-C610AED94B29}" xr6:coauthVersionLast="47" xr6:coauthVersionMax="47" xr10:uidLastSave="{00000000-0000-0000-0000-000000000000}"/>
  <bookViews>
    <workbookView xWindow="-120" yWindow="-120" windowWidth="29040" windowHeight="15990" activeTab="4" xr2:uid="{6AA21774-678E-47D1-B8DD-6444A2CEB00E}"/>
  </bookViews>
  <sheets>
    <sheet name="Projeto" sheetId="26" r:id="rId1"/>
    <sheet name="Classes" sheetId="29" r:id="rId2"/>
    <sheet name="Disjunt" sheetId="3" r:id="rId3"/>
    <sheet name="Interop" sheetId="27" r:id="rId4"/>
    <sheet name="FatosIn" sheetId="30" r:id="rId5"/>
    <sheet name="ExemplosDL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9" i="29" l="1"/>
  <c r="U29" i="29"/>
  <c r="T29" i="29"/>
  <c r="S29" i="29"/>
  <c r="O29" i="29"/>
  <c r="N29" i="29"/>
  <c r="M29" i="29"/>
  <c r="L29" i="29"/>
  <c r="W28" i="29" l="1"/>
  <c r="U28" i="29"/>
  <c r="T28" i="29"/>
  <c r="S28" i="29"/>
  <c r="O28" i="29"/>
  <c r="N28" i="29"/>
  <c r="M28" i="29"/>
  <c r="L28" i="29"/>
  <c r="W27" i="29"/>
  <c r="U27" i="29"/>
  <c r="T27" i="29"/>
  <c r="S27" i="29"/>
  <c r="O27" i="29"/>
  <c r="N27" i="29"/>
  <c r="M27" i="29"/>
  <c r="L27" i="29"/>
  <c r="W26" i="29"/>
  <c r="U26" i="29"/>
  <c r="T26" i="29"/>
  <c r="S26" i="29"/>
  <c r="O26" i="29"/>
  <c r="N26" i="29"/>
  <c r="M26" i="29"/>
  <c r="L26" i="29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W16" i="29"/>
  <c r="W17" i="29"/>
  <c r="W18" i="29"/>
  <c r="W19" i="29"/>
  <c r="W20" i="29"/>
  <c r="W21" i="29"/>
  <c r="W22" i="29"/>
  <c r="W23" i="29"/>
  <c r="W24" i="29"/>
  <c r="W25" i="29"/>
  <c r="U11" i="29"/>
  <c r="T11" i="29"/>
  <c r="S11" i="29"/>
  <c r="O11" i="29"/>
  <c r="N11" i="29"/>
  <c r="M11" i="29"/>
  <c r="L11" i="29"/>
  <c r="U25" i="29"/>
  <c r="T25" i="29"/>
  <c r="S25" i="29"/>
  <c r="O25" i="29"/>
  <c r="N25" i="29"/>
  <c r="M25" i="29"/>
  <c r="L25" i="29"/>
  <c r="U24" i="29"/>
  <c r="T24" i="29"/>
  <c r="S24" i="29"/>
  <c r="O24" i="29"/>
  <c r="N24" i="29"/>
  <c r="M24" i="29"/>
  <c r="L24" i="29"/>
  <c r="U23" i="29"/>
  <c r="T23" i="29"/>
  <c r="S23" i="29"/>
  <c r="O23" i="29"/>
  <c r="N23" i="29"/>
  <c r="M23" i="29"/>
  <c r="L23" i="29"/>
  <c r="U22" i="29"/>
  <c r="T22" i="29"/>
  <c r="S22" i="29"/>
  <c r="O22" i="29"/>
  <c r="N22" i="29"/>
  <c r="M22" i="29"/>
  <c r="L22" i="29"/>
  <c r="U21" i="29"/>
  <c r="T21" i="29"/>
  <c r="S21" i="29"/>
  <c r="O21" i="29"/>
  <c r="N21" i="29"/>
  <c r="M21" i="29"/>
  <c r="L21" i="29"/>
  <c r="U20" i="29"/>
  <c r="T20" i="29"/>
  <c r="S20" i="29"/>
  <c r="O20" i="29"/>
  <c r="N20" i="29"/>
  <c r="M20" i="29"/>
  <c r="L20" i="29"/>
  <c r="U19" i="29"/>
  <c r="T19" i="29"/>
  <c r="S19" i="29"/>
  <c r="O19" i="29"/>
  <c r="N19" i="29"/>
  <c r="M19" i="29"/>
  <c r="L19" i="29"/>
  <c r="U18" i="29"/>
  <c r="T18" i="29"/>
  <c r="S18" i="29"/>
  <c r="O18" i="29"/>
  <c r="N18" i="29"/>
  <c r="M18" i="29"/>
  <c r="L18" i="29"/>
  <c r="U17" i="29"/>
  <c r="T17" i="29"/>
  <c r="S17" i="29"/>
  <c r="O17" i="29"/>
  <c r="N17" i="29"/>
  <c r="M17" i="29"/>
  <c r="L17" i="29"/>
  <c r="U16" i="29"/>
  <c r="T16" i="29"/>
  <c r="S16" i="29"/>
  <c r="O16" i="29"/>
  <c r="N16" i="29"/>
  <c r="M16" i="29"/>
  <c r="L16" i="29"/>
  <c r="U15" i="29"/>
  <c r="T15" i="29"/>
  <c r="S15" i="29"/>
  <c r="O15" i="29"/>
  <c r="N15" i="29"/>
  <c r="M15" i="29"/>
  <c r="L15" i="29"/>
  <c r="U14" i="29"/>
  <c r="T14" i="29"/>
  <c r="S14" i="29"/>
  <c r="O14" i="29"/>
  <c r="N14" i="29"/>
  <c r="M14" i="29"/>
  <c r="L14" i="29"/>
  <c r="U13" i="29"/>
  <c r="T13" i="29"/>
  <c r="S13" i="29"/>
  <c r="O13" i="29"/>
  <c r="N13" i="29"/>
  <c r="M13" i="29"/>
  <c r="L13" i="29"/>
  <c r="U12" i="29"/>
  <c r="T12" i="29"/>
  <c r="S12" i="29"/>
  <c r="O12" i="29"/>
  <c r="N12" i="29"/>
  <c r="M12" i="29"/>
  <c r="L12" i="29"/>
  <c r="U10" i="29"/>
  <c r="T10" i="29"/>
  <c r="S10" i="29"/>
  <c r="O10" i="29"/>
  <c r="N10" i="29"/>
  <c r="M10" i="29"/>
  <c r="L10" i="29"/>
  <c r="U9" i="29"/>
  <c r="T9" i="29"/>
  <c r="S9" i="29"/>
  <c r="O9" i="29"/>
  <c r="N9" i="29"/>
  <c r="M9" i="29"/>
  <c r="L9" i="29"/>
  <c r="U8" i="29"/>
  <c r="T8" i="29"/>
  <c r="S8" i="29"/>
  <c r="O8" i="29"/>
  <c r="N8" i="29"/>
  <c r="M8" i="29"/>
  <c r="L8" i="29"/>
  <c r="U7" i="29"/>
  <c r="T7" i="29"/>
  <c r="S7" i="29"/>
  <c r="O7" i="29"/>
  <c r="N7" i="29"/>
  <c r="M7" i="29"/>
  <c r="L7" i="29"/>
  <c r="U6" i="29"/>
  <c r="T6" i="29"/>
  <c r="S6" i="29"/>
  <c r="O6" i="29"/>
  <c r="N6" i="29"/>
  <c r="M6" i="29"/>
  <c r="L6" i="29"/>
  <c r="U5" i="29"/>
  <c r="T5" i="29"/>
  <c r="S5" i="29"/>
  <c r="O5" i="29"/>
  <c r="N5" i="29"/>
  <c r="M5" i="29"/>
  <c r="L5" i="29"/>
  <c r="U4" i="29"/>
  <c r="T4" i="29"/>
  <c r="S4" i="29"/>
  <c r="O4" i="29"/>
  <c r="N4" i="29"/>
  <c r="M4" i="29"/>
  <c r="L4" i="29"/>
  <c r="U3" i="29"/>
  <c r="T3" i="29"/>
  <c r="S3" i="29"/>
  <c r="O3" i="29"/>
  <c r="N3" i="29"/>
  <c r="M3" i="29"/>
  <c r="L3" i="29"/>
  <c r="W2" i="29"/>
  <c r="U2" i="29"/>
  <c r="T2" i="29"/>
  <c r="S2" i="29"/>
  <c r="O2" i="29"/>
  <c r="N2" i="29"/>
  <c r="M2" i="29"/>
  <c r="L2" i="29"/>
  <c r="B6" i="26"/>
  <c r="B5" i="26"/>
</calcChain>
</file>

<file path=xl/sharedStrings.xml><?xml version="1.0" encoding="utf-8"?>
<sst xmlns="http://schemas.openxmlformats.org/spreadsheetml/2006/main" count="1639" uniqueCount="302">
  <si>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</si>
  <si>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</si>
  <si>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</si>
  <si>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</si>
  <si>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</si>
  <si>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</si>
  <si>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</si>
  <si>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</si>
  <si>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</si>
  <si>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</si>
  <si>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</si>
  <si>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</si>
  <si>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</si>
  <si>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</si>
  <si>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</si>
  <si>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</si>
  <si>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</si>
  <si>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</si>
  <si>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</si>
  <si>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</si>
  <si>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</si>
  <si>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</si>
  <si>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</si>
  <si>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</si>
  <si>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</si>
  <si>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</si>
  <si>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</si>
  <si>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</si>
  <si>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</si>
  <si>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</si>
  <si>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</si>
  <si>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</si>
  <si>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</si>
  <si>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</si>
  <si>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</si>
  <si>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</si>
  <si>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</si>
  <si>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</si>
  <si>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Tempo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</si>
  <si>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</si>
  <si>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</si>
  <si>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</si>
  <si>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</si>
  <si>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</si>
  <si>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</si>
  <si>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</si>
  <si>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</si>
  <si>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</si>
  <si>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</si>
  <si>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</si>
  <si>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Era</t>
  </si>
  <si>
    <t>Época</t>
  </si>
  <si>
    <t>Ano</t>
  </si>
  <si>
    <t>Mês</t>
  </si>
  <si>
    <t>Semana</t>
  </si>
  <si>
    <t>Dia</t>
  </si>
  <si>
    <t>Hora</t>
  </si>
  <si>
    <t>Minuto</t>
  </si>
  <si>
    <t>Segundo</t>
  </si>
  <si>
    <t>Milisegundo</t>
  </si>
  <si>
    <t>Evento</t>
  </si>
  <si>
    <t>Duração</t>
  </si>
  <si>
    <t>Calendário</t>
  </si>
  <si>
    <t>Horário</t>
  </si>
  <si>
    <t>Macroevento</t>
  </si>
  <si>
    <t>Microevento</t>
  </si>
  <si>
    <t>Pulso</t>
  </si>
  <si>
    <t>Tick</t>
  </si>
  <si>
    <t>DeltaT</t>
  </si>
  <si>
    <t>Ideação</t>
  </si>
  <si>
    <t>Simulação</t>
  </si>
  <si>
    <t>Planejamento</t>
  </si>
  <si>
    <t>Operação</t>
  </si>
  <si>
    <t>Construção</t>
  </si>
  <si>
    <t>Projetual</t>
  </si>
  <si>
    <t>Indivíduo</t>
  </si>
  <si>
    <t>Valor</t>
  </si>
  <si>
    <t>Dur.T</t>
  </si>
  <si>
    <t>Global.VU</t>
  </si>
  <si>
    <t>descrição</t>
  </si>
  <si>
    <t>"Duração Total pertence ao processo Global.VU"</t>
  </si>
  <si>
    <t>Dur.P</t>
  </si>
  <si>
    <t>"Duração Parcial de um evento."</t>
  </si>
  <si>
    <t>"Data Inicial do empreendimento."</t>
  </si>
  <si>
    <t>Hora0</t>
  </si>
  <si>
    <t>"Horário Inicial do empreendimento."</t>
  </si>
  <si>
    <t>"Data Final do empreendimento."</t>
  </si>
  <si>
    <t>HoraW</t>
  </si>
  <si>
    <t>"Horário Final do empreendimento."</t>
  </si>
  <si>
    <t>"Data Inicial de um evento acontecido."</t>
  </si>
  <si>
    <t>HoraI</t>
  </si>
  <si>
    <t>"Horário Inicial de um evento acontecido."</t>
  </si>
  <si>
    <t>HoraF</t>
  </si>
  <si>
    <t>"Horário Final de um evento acontecido."</t>
  </si>
  <si>
    <t>"Momento cronológico declarado como o início absoluto do empreendimento."</t>
  </si>
  <si>
    <t>"Momento cronológico declarado como o final do empreendimento. Pode ficar em aberto."</t>
  </si>
  <si>
    <t>"Momento cronológico inicial de um evento com data e hora."</t>
  </si>
  <si>
    <t>"Momento cronológico final de um evento com data e hora."</t>
  </si>
  <si>
    <t>"Processo global da vida util do emprendimento. Engloba todas as etapas."</t>
  </si>
  <si>
    <t>Concepção</t>
  </si>
  <si>
    <t>"Etapa específica: uma etapa necessária durante a concepção."</t>
  </si>
  <si>
    <t>Legalização</t>
  </si>
  <si>
    <t>"Etapa específica: uma etapa necessária durante a legalização."</t>
  </si>
  <si>
    <t>Definição</t>
  </si>
  <si>
    <t>"Etapa específica: uma etapa necessária durante a definição projetual."</t>
  </si>
  <si>
    <t>Finalização</t>
  </si>
  <si>
    <t>"Etapa específica: uma etapa necessária durante a finalização projetual."</t>
  </si>
  <si>
    <t>Construtiva</t>
  </si>
  <si>
    <t>"Etapa específica: uma etapa necessária durante a construção."</t>
  </si>
  <si>
    <t>Entrega</t>
  </si>
  <si>
    <t>"Etapa específica: uma etapa necessária durante a entrega."</t>
  </si>
  <si>
    <t>Operacional</t>
  </si>
  <si>
    <t>"Etapa específica: uma etapa necessária durante a operação."</t>
  </si>
  <si>
    <t>Reunião.Investidores</t>
  </si>
  <si>
    <t>"Evento acontecido relativo a etapas iniciais do empreendimento."</t>
  </si>
  <si>
    <t>Estudo.A01</t>
  </si>
  <si>
    <t>"Evento acontecido relativo a etapas de definição projetual."</t>
  </si>
  <si>
    <t>Estudo.A02</t>
  </si>
  <si>
    <t>Programa.P01</t>
  </si>
  <si>
    <t>Levantamento</t>
  </si>
  <si>
    <t>Licenciamento</t>
  </si>
  <si>
    <t>Anteprojeto</t>
  </si>
  <si>
    <t>TesteAcustico.01</t>
  </si>
  <si>
    <t>Cantero.01</t>
  </si>
  <si>
    <t>"Evento planejado para acontecer em projeto ou obra."</t>
  </si>
  <si>
    <t>Alv.Térreo</t>
  </si>
  <si>
    <t>"Evento real acontecido em projeto ou obra."</t>
  </si>
  <si>
    <t>Liga.Bomba</t>
  </si>
  <si>
    <t>"Evento real acontecido em etapa operacional do empreendimento."</t>
  </si>
  <si>
    <t>Reparação.Elevador</t>
  </si>
  <si>
    <t>Obrigatório</t>
  </si>
  <si>
    <t>"Evento que tem que acontecer."</t>
  </si>
  <si>
    <t>Opcional</t>
  </si>
  <si>
    <t>"Evento não necessário mas que pode acontecer."</t>
  </si>
  <si>
    <t>Esperado</t>
  </si>
  <si>
    <t>"Evento de acontecimento normal."</t>
  </si>
  <si>
    <t>Inesperado</t>
  </si>
  <si>
    <t>"Evento de acontecimento anormal."</t>
  </si>
  <si>
    <t>Único</t>
  </si>
  <si>
    <t>"Evento que acontece sem necessidade de repetição."</t>
  </si>
  <si>
    <t>Regular</t>
  </si>
  <si>
    <t>"Evento que acontece regularmente."</t>
  </si>
  <si>
    <t>Periódico</t>
  </si>
  <si>
    <t>"Evento que acontece repetidamente com um ritmo."</t>
  </si>
  <si>
    <t>Aperiódico</t>
  </si>
  <si>
    <t>"Evento que acontece repetidamente sem um ritmo."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</si>
  <si>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</si>
  <si>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</si>
  <si>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</si>
  <si>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</si>
  <si>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</si>
  <si>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</si>
  <si>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</si>
  <si>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</si>
  <si>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</si>
  <si>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</si>
  <si>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</si>
  <si>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</si>
  <si>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</si>
  <si>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</si>
  <si>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</si>
  <si>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</si>
  <si>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</si>
  <si>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</si>
  <si>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</si>
  <si>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</si>
  <si>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</si>
  <si>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</si>
  <si>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</si>
  <si>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</si>
  <si>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P000001</t>
  </si>
  <si>
    <t>Cidade</t>
  </si>
  <si>
    <t>Rio de Janeiro</t>
  </si>
  <si>
    <t>Explicação</t>
  </si>
  <si>
    <t>Explicación</t>
  </si>
  <si>
    <t>Conceitos de elementos temporais</t>
  </si>
  <si>
    <t>Formalizar conceitos de elementos temporais</t>
  </si>
  <si>
    <t>Formalizar conceptos de elementos temporales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</si>
  <si>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</si>
  <si>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</si>
  <si>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</si>
  <si>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</si>
  <si>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</si>
  <si>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</si>
  <si>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</si>
  <si>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</si>
  <si>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</si>
  <si>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</si>
  <si>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</si>
  <si>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</si>
  <si>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</si>
  <si>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</si>
  <si>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</si>
  <si>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</si>
  <si>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Año</t>
  </si>
  <si>
    <t>Día</t>
  </si>
  <si>
    <t>Cronómetro iniciar</t>
  </si>
  <si>
    <t>Cronómetro finalizar</t>
  </si>
  <si>
    <t>Intervalo de tiempo</t>
  </si>
  <si>
    <t>Intervalo de tempo</t>
  </si>
  <si>
    <t>Evento de fase de planeamiento</t>
  </si>
  <si>
    <t>Evento en fase de concepción</t>
  </si>
  <si>
    <t>Evento en fase de proyecto</t>
  </si>
  <si>
    <t>Evento de simulación</t>
  </si>
  <si>
    <t>Evento de fase de obra</t>
  </si>
  <si>
    <t>Evento de fase de operación</t>
  </si>
  <si>
    <t>Década</t>
  </si>
  <si>
    <t>Século</t>
  </si>
  <si>
    <t>Siglo</t>
  </si>
  <si>
    <t>Cronómetro.I</t>
  </si>
  <si>
    <t>Cronómetro.F</t>
  </si>
  <si>
    <t>N°</t>
  </si>
  <si>
    <t>nome</t>
  </si>
  <si>
    <t>Val</t>
  </si>
  <si>
    <t>"Levantamento"</t>
  </si>
  <si>
    <t>"Licenciamento"</t>
  </si>
  <si>
    <t>"Anteprojeto"</t>
  </si>
  <si>
    <t>"Obrigatório"</t>
  </si>
  <si>
    <t>"Opcional"</t>
  </si>
  <si>
    <t>"Esperado"</t>
  </si>
  <si>
    <t>"Inesperado"</t>
  </si>
  <si>
    <t>"Único"</t>
  </si>
  <si>
    <t>"Regular"</t>
  </si>
  <si>
    <t>"Periódico"</t>
  </si>
  <si>
    <t>"Aperiódico"</t>
  </si>
  <si>
    <t>"Dur  T"</t>
  </si>
  <si>
    <t>"Dur  P"</t>
  </si>
  <si>
    <t>"Global  VU"</t>
  </si>
  <si>
    <t>"Programa  P01"</t>
  </si>
  <si>
    <t>"TesteAcustico  01"</t>
  </si>
  <si>
    <t>"Cantero  01"</t>
  </si>
  <si>
    <t>"Alv  Térreo"</t>
  </si>
  <si>
    <t>"Liga  Bomba"</t>
  </si>
  <si>
    <t>"Hora  0"</t>
  </si>
  <si>
    <t>"Hora  W"</t>
  </si>
  <si>
    <t>"Hora  I"</t>
  </si>
  <si>
    <t>"Hora  F"</t>
  </si>
  <si>
    <t>"Projeto As Built"</t>
  </si>
  <si>
    <t>"Evento acontecido relativo a simulações e testes projetuais."</t>
  </si>
  <si>
    <t>TesteAcustico.02</t>
  </si>
  <si>
    <t>Data.Inicial</t>
  </si>
  <si>
    <t>Data.Final</t>
  </si>
  <si>
    <t>Data.F01</t>
  </si>
  <si>
    <t>Data.I01</t>
  </si>
  <si>
    <t>Alvenaria.Andar1</t>
  </si>
  <si>
    <t>Alvenaria.Andar2</t>
  </si>
  <si>
    <t>"Alvenaria do Andar1"</t>
  </si>
  <si>
    <t>"Alvenaria do Andar2"</t>
  </si>
  <si>
    <t>"Data de início"</t>
  </si>
  <si>
    <t>"Data de início 01"</t>
  </si>
  <si>
    <t>"Data final 01"</t>
  </si>
  <si>
    <t>Momento.Final</t>
  </si>
  <si>
    <t>Ponto.Final</t>
  </si>
  <si>
    <t>Momento.Zero</t>
  </si>
  <si>
    <t>Ponto.Inicial</t>
  </si>
  <si>
    <t>"Fase de concepção"</t>
  </si>
  <si>
    <t>"Fase de legalização"</t>
  </si>
  <si>
    <t>"Fase de definição"</t>
  </si>
  <si>
    <t>"Fase de finalização"</t>
  </si>
  <si>
    <t>"Fase de construção"</t>
  </si>
  <si>
    <t>"Fase de entrega"</t>
  </si>
  <si>
    <t>"Fase de operação"</t>
  </si>
  <si>
    <t>"Momento zero absoluto"</t>
  </si>
  <si>
    <t>"Momento inicial"</t>
  </si>
  <si>
    <t>"Momento final"</t>
  </si>
  <si>
    <t>"Momento final absoluto"</t>
  </si>
  <si>
    <t>"Data de finalização"</t>
  </si>
  <si>
    <t>Projeto.Básico</t>
  </si>
  <si>
    <t>Projeto.Executivo</t>
  </si>
  <si>
    <t>Projeto.AsBuilt</t>
  </si>
  <si>
    <t>é_concomitante_com</t>
  </si>
  <si>
    <t>"TesteAcustico  02"</t>
  </si>
  <si>
    <t>"Projeto básico"</t>
  </si>
  <si>
    <t>"Projeto executivo"</t>
  </si>
  <si>
    <t>"Reparação de elevador"</t>
  </si>
  <si>
    <t>"Reunião de investidores"</t>
  </si>
  <si>
    <t>"Estudo A01"</t>
  </si>
  <si>
    <t>"Estudo A02"</t>
  </si>
  <si>
    <t>Projeto</t>
  </si>
  <si>
    <t>Temporal</t>
  </si>
  <si>
    <t>Etapa</t>
  </si>
  <si>
    <t>Classe</t>
  </si>
  <si>
    <t>Equivalente a</t>
  </si>
  <si>
    <t>Jornada</t>
  </si>
  <si>
    <t>é_depois_a</t>
  </si>
  <si>
    <t>Prazo</t>
  </si>
  <si>
    <t>Histórico</t>
  </si>
  <si>
    <t>Inspeccionar</t>
  </si>
  <si>
    <t>Inaugurar</t>
  </si>
  <si>
    <t>Instalar</t>
  </si>
  <si>
    <t>Trocar</t>
  </si>
  <si>
    <t>Prazo para realizar inspeções</t>
  </si>
  <si>
    <t>Prazo para trocar ou data de validade</t>
  </si>
  <si>
    <t>Prazo para instalar</t>
  </si>
  <si>
    <t>Prazo para inaugurar</t>
  </si>
  <si>
    <t>Plazo para inaugurar</t>
  </si>
  <si>
    <t>Plazo para instalar</t>
  </si>
  <si>
    <t>Plazo para cambiar o fecha de vencimiento</t>
  </si>
  <si>
    <t>Plazo para realizar inspecciones</t>
  </si>
  <si>
    <t>Histo.01</t>
  </si>
  <si>
    <t>"Evento histórico inicial."</t>
  </si>
  <si>
    <t>"Criado"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</si>
</sst>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left" vertical="center" wrapText="1"/>
    </xf>
    <xf numFmtId="0" fontId="21" fillId="18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23" fillId="3" borderId="3" xfId="0" applyFont="1" applyFill="1" applyBorder="1" applyAlignment="1">
      <alignment vertical="center"/>
    </xf>
    <xf numFmtId="0" fontId="19" fillId="19" borderId="1" xfId="0" applyFont="1" applyFill="1" applyBorder="1" applyAlignment="1">
      <alignment horizontal="left" vertical="center"/>
    </xf>
    <xf numFmtId="0" fontId="19" fillId="19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0" fontId="18" fillId="11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0" fontId="18" fillId="13" borderId="1" xfId="0" applyFont="1" applyFill="1" applyBorder="1" applyAlignment="1">
      <alignment horizontal="left" vertical="center"/>
    </xf>
    <xf numFmtId="164" fontId="18" fillId="11" borderId="1" xfId="0" applyNumberFormat="1" applyFont="1" applyFill="1" applyBorder="1" applyAlignment="1">
      <alignment horizontal="left" vertical="center"/>
    </xf>
    <xf numFmtId="21" fontId="23" fillId="11" borderId="1" xfId="0" applyNumberFormat="1" applyFont="1" applyFill="1" applyBorder="1" applyAlignment="1">
      <alignment horizontal="left" vertical="center"/>
    </xf>
    <xf numFmtId="0" fontId="23" fillId="11" borderId="1" xfId="0" applyFont="1" applyFill="1" applyBorder="1" applyAlignment="1">
      <alignment vertical="center"/>
    </xf>
    <xf numFmtId="0" fontId="23" fillId="11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7" fillId="10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9" fillId="21" borderId="1" xfId="0" applyFont="1" applyFill="1" applyBorder="1" applyAlignment="1">
      <alignment horizontal="left" vertical="center" wrapText="1"/>
    </xf>
    <xf numFmtId="0" fontId="19" fillId="22" borderId="1" xfId="0" applyFont="1" applyFill="1" applyBorder="1" applyAlignment="1">
      <alignment horizontal="left" vertical="center" wrapText="1"/>
    </xf>
    <xf numFmtId="0" fontId="19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90" zoomScaleNormal="190" workbookViewId="0">
      <pane ySplit="1" topLeftCell="A2" activePane="bottomLeft" state="frozen"/>
      <selection activeCell="C18" sqref="C18"/>
      <selection pane="bottomLeft" activeCell="B1" sqref="B1"/>
    </sheetView>
  </sheetViews>
  <sheetFormatPr defaultColWidth="3.28515625" defaultRowHeight="9.75" customHeight="1" x14ac:dyDescent="0.25"/>
  <cols>
    <col min="1" max="1" width="9.7109375" style="12" customWidth="1"/>
    <col min="2" max="2" width="51.7109375" style="12" customWidth="1"/>
    <col min="3" max="16384" width="3.28515625" style="12"/>
  </cols>
  <sheetData>
    <row r="1" spans="1:2" ht="49.5" customHeight="1" x14ac:dyDescent="0.25">
      <c r="A1" s="13" t="s">
        <v>146</v>
      </c>
      <c r="B1" s="13" t="s">
        <v>76</v>
      </c>
    </row>
    <row r="2" spans="1:2" ht="9.75" customHeight="1" x14ac:dyDescent="0.25">
      <c r="A2" s="14" t="s">
        <v>155</v>
      </c>
      <c r="B2" s="14" t="s">
        <v>178</v>
      </c>
    </row>
    <row r="3" spans="1:2" ht="9.75" customHeight="1" x14ac:dyDescent="0.25">
      <c r="A3" s="14" t="s">
        <v>156</v>
      </c>
      <c r="B3" s="15" t="s">
        <v>38</v>
      </c>
    </row>
    <row r="4" spans="1:2" ht="9.75" customHeight="1" x14ac:dyDescent="0.25">
      <c r="A4" s="14" t="s">
        <v>147</v>
      </c>
      <c r="B4" s="14" t="s">
        <v>157</v>
      </c>
    </row>
    <row r="5" spans="1:2" ht="9.75" customHeight="1" x14ac:dyDescent="0.25">
      <c r="A5" s="14" t="s">
        <v>148</v>
      </c>
      <c r="B5" s="14" t="str">
        <f>_xlfn.CONCAT(B4,"Prop")</f>
        <v>BIMProp</v>
      </c>
    </row>
    <row r="6" spans="1:2" ht="9.75" customHeight="1" x14ac:dyDescent="0.25">
      <c r="A6" s="14" t="s">
        <v>149</v>
      </c>
      <c r="B6" s="14" t="str">
        <f>_xlfn.CONCAT(B4,"Data")</f>
        <v>BIMData</v>
      </c>
    </row>
    <row r="7" spans="1:2" ht="9.75" customHeight="1" x14ac:dyDescent="0.25">
      <c r="A7" s="14" t="s">
        <v>150</v>
      </c>
      <c r="B7" s="14" t="s">
        <v>158</v>
      </c>
    </row>
    <row r="8" spans="1:2" ht="9.75" customHeight="1" x14ac:dyDescent="0.25">
      <c r="A8" s="14" t="s">
        <v>151</v>
      </c>
      <c r="B8" s="14" t="s">
        <v>159</v>
      </c>
    </row>
    <row r="9" spans="1:2" ht="9.75" customHeight="1" x14ac:dyDescent="0.25">
      <c r="A9" s="14" t="s">
        <v>160</v>
      </c>
      <c r="B9" s="14" t="s">
        <v>161</v>
      </c>
    </row>
    <row r="10" spans="1:2" ht="9.75" customHeight="1" x14ac:dyDescent="0.25">
      <c r="A10" s="14" t="s">
        <v>162</v>
      </c>
      <c r="B10" s="14" t="s">
        <v>39</v>
      </c>
    </row>
    <row r="11" spans="1:2" ht="9.75" customHeight="1" x14ac:dyDescent="0.25">
      <c r="A11" s="14" t="s">
        <v>152</v>
      </c>
      <c r="B11" s="14" t="s">
        <v>39</v>
      </c>
    </row>
    <row r="12" spans="1:2" ht="9.75" customHeight="1" x14ac:dyDescent="0.25">
      <c r="A12" s="14" t="s">
        <v>153</v>
      </c>
      <c r="B12" s="14" t="s">
        <v>39</v>
      </c>
    </row>
    <row r="13" spans="1:2" ht="9.75" customHeight="1" x14ac:dyDescent="0.25">
      <c r="A13" s="14" t="s">
        <v>163</v>
      </c>
      <c r="B13" s="16" t="s">
        <v>175</v>
      </c>
    </row>
    <row r="14" spans="1:2" ht="9.75" customHeight="1" x14ac:dyDescent="0.25">
      <c r="A14" s="14" t="s">
        <v>164</v>
      </c>
      <c r="B14" s="14" t="s">
        <v>39</v>
      </c>
    </row>
    <row r="15" spans="1:2" ht="9.75" customHeight="1" x14ac:dyDescent="0.25">
      <c r="A15" s="14" t="s">
        <v>165</v>
      </c>
      <c r="B15" s="14" t="s">
        <v>39</v>
      </c>
    </row>
    <row r="16" spans="1:2" ht="9.75" customHeight="1" x14ac:dyDescent="0.25">
      <c r="A16" s="14" t="s">
        <v>166</v>
      </c>
      <c r="B16" s="14" t="s">
        <v>39</v>
      </c>
    </row>
    <row r="17" spans="1:2" ht="9.75" customHeight="1" x14ac:dyDescent="0.25">
      <c r="A17" s="14" t="s">
        <v>154</v>
      </c>
      <c r="B17" s="16" t="s">
        <v>175</v>
      </c>
    </row>
    <row r="18" spans="1:2" ht="9.75" customHeight="1" x14ac:dyDescent="0.25">
      <c r="A18" s="14" t="s">
        <v>167</v>
      </c>
      <c r="B18" s="17">
        <v>45523.511111111111</v>
      </c>
    </row>
    <row r="19" spans="1:2" ht="9.75" customHeight="1" x14ac:dyDescent="0.25">
      <c r="A19" s="14" t="s">
        <v>168</v>
      </c>
      <c r="B19" s="14" t="s">
        <v>39</v>
      </c>
    </row>
    <row r="20" spans="1:2" ht="9.75" customHeight="1" x14ac:dyDescent="0.25">
      <c r="A20" s="14" t="s">
        <v>169</v>
      </c>
      <c r="B20" s="14" t="s">
        <v>170</v>
      </c>
    </row>
    <row r="21" spans="1:2" ht="9.75" customHeight="1" x14ac:dyDescent="0.25">
      <c r="A21" s="14" t="s">
        <v>171</v>
      </c>
      <c r="B21" s="14" t="s">
        <v>172</v>
      </c>
    </row>
    <row r="22" spans="1:2" ht="9.75" customHeight="1" x14ac:dyDescent="0.25">
      <c r="A22" s="16" t="s">
        <v>173</v>
      </c>
      <c r="B22" s="18" t="s">
        <v>176</v>
      </c>
    </row>
    <row r="23" spans="1:2" ht="9.75" customHeight="1" x14ac:dyDescent="0.25">
      <c r="A23" s="16" t="s">
        <v>174</v>
      </c>
      <c r="B23" s="18" t="s">
        <v>177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0001-58CE-4E71-B2CC-A6FBE18AE4D9}">
  <dimension ref="A1:W29"/>
  <sheetViews>
    <sheetView zoomScale="265" zoomScaleNormal="265" workbookViewId="0">
      <pane ySplit="1" topLeftCell="A14" activePane="bottomLeft" state="frozen"/>
      <selection pane="bottomLeft" activeCell="E35" sqref="E35"/>
    </sheetView>
  </sheetViews>
  <sheetFormatPr defaultRowHeight="6.75" customHeight="1" x14ac:dyDescent="0.25"/>
  <cols>
    <col min="1" max="1" width="2.42578125" bestFit="1" customWidth="1"/>
    <col min="2" max="2" width="4.42578125" customWidth="1"/>
    <col min="3" max="3" width="4.28515625" customWidth="1"/>
    <col min="4" max="4" width="5.140625" customWidth="1"/>
    <col min="5" max="5" width="6.7109375" customWidth="1"/>
    <col min="6" max="6" width="7.28515625" customWidth="1"/>
    <col min="7" max="11" width="6.85546875" customWidth="1"/>
    <col min="12" max="12" width="5.28515625" customWidth="1"/>
    <col min="13" max="13" width="5.7109375" customWidth="1"/>
    <col min="14" max="14" width="6.28515625" customWidth="1"/>
    <col min="15" max="15" width="7.5703125" customWidth="1"/>
    <col min="16" max="16" width="16.140625" bestFit="1" customWidth="1"/>
    <col min="17" max="17" width="20.5703125" bestFit="1" customWidth="1"/>
    <col min="18" max="18" width="4.28515625" customWidth="1"/>
    <col min="19" max="19" width="5.140625" customWidth="1"/>
    <col min="20" max="20" width="5.42578125" customWidth="1"/>
    <col min="21" max="21" width="6.7109375" customWidth="1"/>
    <col min="22" max="22" width="7.7109375" customWidth="1"/>
    <col min="23" max="23" width="5.85546875" customWidth="1"/>
  </cols>
  <sheetData>
    <row r="1" spans="1:23" ht="37.5" customHeight="1" x14ac:dyDescent="0.25">
      <c r="A1" s="24" t="s">
        <v>179</v>
      </c>
      <c r="B1" s="25" t="s">
        <v>183</v>
      </c>
      <c r="C1" s="25" t="s">
        <v>184</v>
      </c>
      <c r="D1" s="25" t="s">
        <v>185</v>
      </c>
      <c r="E1" s="25" t="s">
        <v>186</v>
      </c>
      <c r="F1" s="25" t="s">
        <v>187</v>
      </c>
      <c r="G1" s="26" t="s">
        <v>40</v>
      </c>
      <c r="H1" s="26" t="s">
        <v>41</v>
      </c>
      <c r="I1" s="26" t="s">
        <v>42</v>
      </c>
      <c r="J1" s="26" t="s">
        <v>43</v>
      </c>
      <c r="K1" s="26" t="s">
        <v>44</v>
      </c>
      <c r="L1" s="27" t="s">
        <v>47</v>
      </c>
      <c r="M1" s="27" t="s">
        <v>48</v>
      </c>
      <c r="N1" s="27" t="s">
        <v>46</v>
      </c>
      <c r="O1" s="27" t="s">
        <v>45</v>
      </c>
      <c r="P1" s="27" t="s">
        <v>188</v>
      </c>
      <c r="Q1" s="27" t="s">
        <v>189</v>
      </c>
      <c r="R1" s="28" t="s">
        <v>190</v>
      </c>
      <c r="S1" s="27" t="s">
        <v>180</v>
      </c>
      <c r="T1" s="27" t="s">
        <v>191</v>
      </c>
      <c r="U1" s="30" t="s">
        <v>182</v>
      </c>
      <c r="V1" s="27" t="s">
        <v>181</v>
      </c>
      <c r="W1" s="29" t="s">
        <v>0</v>
      </c>
    </row>
    <row r="2" spans="1:23" ht="6.75" customHeight="1" x14ac:dyDescent="0.25">
      <c r="A2" s="31">
        <v>2</v>
      </c>
      <c r="B2" s="32" t="s">
        <v>278</v>
      </c>
      <c r="C2" s="33" t="s">
        <v>60</v>
      </c>
      <c r="D2" s="33" t="s">
        <v>279</v>
      </c>
      <c r="E2" s="34" t="s">
        <v>65</v>
      </c>
      <c r="F2" s="32" t="s">
        <v>66</v>
      </c>
      <c r="G2" s="35" t="s">
        <v>1</v>
      </c>
      <c r="H2" s="35" t="s">
        <v>1</v>
      </c>
      <c r="I2" s="35" t="s">
        <v>1</v>
      </c>
      <c r="J2" s="35" t="s">
        <v>1</v>
      </c>
      <c r="K2" s="35" t="s">
        <v>1</v>
      </c>
      <c r="L2" s="36" t="str">
        <f>_xlfn.CONCAT(C2)</f>
        <v>Evento</v>
      </c>
      <c r="M2" s="36" t="str">
        <f t="shared" ref="M2:O18" si="0">_xlfn.CONCAT("", D2)</f>
        <v>Temporal</v>
      </c>
      <c r="N2" s="36" t="str">
        <f t="shared" si="0"/>
        <v>Microevento</v>
      </c>
      <c r="O2" s="36" t="str">
        <f t="shared" si="0"/>
        <v>Pulso</v>
      </c>
      <c r="P2" s="36" t="s">
        <v>66</v>
      </c>
      <c r="Q2" s="36" t="s">
        <v>66</v>
      </c>
      <c r="R2" s="39" t="s">
        <v>192</v>
      </c>
      <c r="S2" s="40" t="str">
        <f t="shared" ref="S2:U18" si="1">SUBSTITUTE(C2, "_", " ")</f>
        <v>Evento</v>
      </c>
      <c r="T2" s="40" t="str">
        <f t="shared" si="1"/>
        <v>Temporal</v>
      </c>
      <c r="U2" s="38" t="str">
        <f t="shared" si="1"/>
        <v>Microevento</v>
      </c>
      <c r="V2" s="41" t="s">
        <v>193</v>
      </c>
      <c r="W2" s="42" t="str">
        <f t="shared" ref="W2:W25" si="2">CONCATENATE("Key.Cro",".",A2)</f>
        <v>Key.Cro.2</v>
      </c>
    </row>
    <row r="3" spans="1:23" ht="6.75" customHeight="1" x14ac:dyDescent="0.25">
      <c r="A3" s="31">
        <v>3</v>
      </c>
      <c r="B3" s="32" t="s">
        <v>278</v>
      </c>
      <c r="C3" s="33" t="s">
        <v>60</v>
      </c>
      <c r="D3" s="33" t="s">
        <v>279</v>
      </c>
      <c r="E3" s="34" t="s">
        <v>65</v>
      </c>
      <c r="F3" s="32" t="s">
        <v>67</v>
      </c>
      <c r="G3" s="35" t="s">
        <v>1</v>
      </c>
      <c r="H3" s="35" t="s">
        <v>1</v>
      </c>
      <c r="I3" s="35" t="s">
        <v>1</v>
      </c>
      <c r="J3" s="35" t="s">
        <v>1</v>
      </c>
      <c r="K3" s="35" t="s">
        <v>1</v>
      </c>
      <c r="L3" s="36" t="str">
        <f t="shared" ref="L3:L25" si="3">_xlfn.CONCAT(C3)</f>
        <v>Evento</v>
      </c>
      <c r="M3" s="36" t="str">
        <f t="shared" si="0"/>
        <v>Temporal</v>
      </c>
      <c r="N3" s="36" t="str">
        <f t="shared" si="0"/>
        <v>Microevento</v>
      </c>
      <c r="O3" s="36" t="str">
        <f t="shared" si="0"/>
        <v>Tick</v>
      </c>
      <c r="P3" s="36" t="s">
        <v>67</v>
      </c>
      <c r="Q3" s="36" t="s">
        <v>67</v>
      </c>
      <c r="R3" s="39" t="s">
        <v>192</v>
      </c>
      <c r="S3" s="40" t="str">
        <f t="shared" si="1"/>
        <v>Evento</v>
      </c>
      <c r="T3" s="40" t="str">
        <f t="shared" si="1"/>
        <v>Temporal</v>
      </c>
      <c r="U3" s="38" t="str">
        <f t="shared" si="1"/>
        <v>Microevento</v>
      </c>
      <c r="V3" s="41" t="s">
        <v>193</v>
      </c>
      <c r="W3" s="42" t="str">
        <f t="shared" si="2"/>
        <v>Key.Cro.3</v>
      </c>
    </row>
    <row r="4" spans="1:23" ht="6.75" customHeight="1" x14ac:dyDescent="0.25">
      <c r="A4" s="31">
        <v>4</v>
      </c>
      <c r="B4" s="32" t="s">
        <v>278</v>
      </c>
      <c r="C4" s="33" t="s">
        <v>60</v>
      </c>
      <c r="D4" s="33" t="s">
        <v>279</v>
      </c>
      <c r="E4" s="34" t="s">
        <v>64</v>
      </c>
      <c r="F4" s="32" t="s">
        <v>50</v>
      </c>
      <c r="G4" s="35" t="s">
        <v>1</v>
      </c>
      <c r="H4" s="35" t="s">
        <v>1</v>
      </c>
      <c r="I4" s="35" t="s">
        <v>1</v>
      </c>
      <c r="J4" s="35" t="s">
        <v>1</v>
      </c>
      <c r="K4" s="35" t="s">
        <v>1</v>
      </c>
      <c r="L4" s="36" t="str">
        <f t="shared" si="3"/>
        <v>Evento</v>
      </c>
      <c r="M4" s="36" t="str">
        <f>_xlfn.CONCAT("", D4)</f>
        <v>Temporal</v>
      </c>
      <c r="N4" s="36" t="str">
        <f t="shared" si="0"/>
        <v>Macroevento</v>
      </c>
      <c r="O4" s="36" t="str">
        <f t="shared" si="0"/>
        <v>Era</v>
      </c>
      <c r="P4" s="36" t="s">
        <v>50</v>
      </c>
      <c r="Q4" s="36" t="s">
        <v>50</v>
      </c>
      <c r="R4" s="39" t="s">
        <v>192</v>
      </c>
      <c r="S4" s="40" t="str">
        <f t="shared" si="1"/>
        <v>Evento</v>
      </c>
      <c r="T4" s="40" t="str">
        <f t="shared" si="1"/>
        <v>Temporal</v>
      </c>
      <c r="U4" s="38" t="str">
        <f t="shared" si="1"/>
        <v>Macroevento</v>
      </c>
      <c r="V4" s="41" t="s">
        <v>193</v>
      </c>
      <c r="W4" s="42" t="str">
        <f t="shared" si="2"/>
        <v>Key.Cro.4</v>
      </c>
    </row>
    <row r="5" spans="1:23" ht="6.75" customHeight="1" x14ac:dyDescent="0.25">
      <c r="A5" s="31">
        <v>5</v>
      </c>
      <c r="B5" s="32" t="s">
        <v>278</v>
      </c>
      <c r="C5" s="33" t="s">
        <v>60</v>
      </c>
      <c r="D5" s="33" t="s">
        <v>279</v>
      </c>
      <c r="E5" s="34" t="s">
        <v>64</v>
      </c>
      <c r="F5" s="32" t="s">
        <v>51</v>
      </c>
      <c r="G5" s="35" t="s">
        <v>1</v>
      </c>
      <c r="H5" s="35" t="s">
        <v>1</v>
      </c>
      <c r="I5" s="35" t="s">
        <v>1</v>
      </c>
      <c r="J5" s="35" t="s">
        <v>1</v>
      </c>
      <c r="K5" s="35" t="s">
        <v>1</v>
      </c>
      <c r="L5" s="36" t="str">
        <f t="shared" si="3"/>
        <v>Evento</v>
      </c>
      <c r="M5" s="36" t="str">
        <f t="shared" ref="M5:O25" si="4">_xlfn.CONCAT("", D5)</f>
        <v>Temporal</v>
      </c>
      <c r="N5" s="36" t="str">
        <f t="shared" si="0"/>
        <v>Macroevento</v>
      </c>
      <c r="O5" s="36" t="str">
        <f t="shared" si="0"/>
        <v>Época</v>
      </c>
      <c r="P5" s="36" t="s">
        <v>51</v>
      </c>
      <c r="Q5" s="36" t="s">
        <v>51</v>
      </c>
      <c r="R5" s="39" t="s">
        <v>192</v>
      </c>
      <c r="S5" s="40" t="str">
        <f t="shared" si="1"/>
        <v>Evento</v>
      </c>
      <c r="T5" s="40" t="str">
        <f t="shared" si="1"/>
        <v>Temporal</v>
      </c>
      <c r="U5" s="38" t="str">
        <f t="shared" si="1"/>
        <v>Macroevento</v>
      </c>
      <c r="V5" s="41" t="s">
        <v>193</v>
      </c>
      <c r="W5" s="42" t="str">
        <f t="shared" si="2"/>
        <v>Key.Cro.5</v>
      </c>
    </row>
    <row r="6" spans="1:23" ht="6.75" customHeight="1" x14ac:dyDescent="0.25">
      <c r="A6" s="31">
        <v>6</v>
      </c>
      <c r="B6" s="32" t="s">
        <v>278</v>
      </c>
      <c r="C6" s="33" t="s">
        <v>60</v>
      </c>
      <c r="D6" s="33" t="s">
        <v>279</v>
      </c>
      <c r="E6" s="34" t="s">
        <v>64</v>
      </c>
      <c r="F6" s="32" t="s">
        <v>207</v>
      </c>
      <c r="G6" s="35" t="s">
        <v>1</v>
      </c>
      <c r="H6" s="35" t="s">
        <v>1</v>
      </c>
      <c r="I6" s="35" t="s">
        <v>1</v>
      </c>
      <c r="J6" s="35" t="s">
        <v>1</v>
      </c>
      <c r="K6" s="35" t="s">
        <v>1</v>
      </c>
      <c r="L6" s="36" t="str">
        <f t="shared" si="3"/>
        <v>Evento</v>
      </c>
      <c r="M6" s="36" t="str">
        <f t="shared" si="4"/>
        <v>Temporal</v>
      </c>
      <c r="N6" s="36" t="str">
        <f t="shared" si="0"/>
        <v>Macroevento</v>
      </c>
      <c r="O6" s="36" t="str">
        <f t="shared" si="0"/>
        <v>Século</v>
      </c>
      <c r="P6" s="36" t="s">
        <v>207</v>
      </c>
      <c r="Q6" s="36" t="s">
        <v>208</v>
      </c>
      <c r="R6" s="39" t="s">
        <v>192</v>
      </c>
      <c r="S6" s="40" t="str">
        <f t="shared" si="1"/>
        <v>Evento</v>
      </c>
      <c r="T6" s="40" t="str">
        <f t="shared" si="1"/>
        <v>Temporal</v>
      </c>
      <c r="U6" s="38" t="str">
        <f t="shared" si="1"/>
        <v>Macroevento</v>
      </c>
      <c r="V6" s="41" t="s">
        <v>193</v>
      </c>
      <c r="W6" s="42" t="str">
        <f t="shared" si="2"/>
        <v>Key.Cro.6</v>
      </c>
    </row>
    <row r="7" spans="1:23" ht="6.75" customHeight="1" x14ac:dyDescent="0.25">
      <c r="A7" s="31">
        <v>7</v>
      </c>
      <c r="B7" s="32" t="s">
        <v>278</v>
      </c>
      <c r="C7" s="33" t="s">
        <v>60</v>
      </c>
      <c r="D7" s="33" t="s">
        <v>279</v>
      </c>
      <c r="E7" s="34" t="s">
        <v>64</v>
      </c>
      <c r="F7" s="32" t="s">
        <v>206</v>
      </c>
      <c r="G7" s="35" t="s">
        <v>1</v>
      </c>
      <c r="H7" s="35" t="s">
        <v>1</v>
      </c>
      <c r="I7" s="35" t="s">
        <v>1</v>
      </c>
      <c r="J7" s="35" t="s">
        <v>1</v>
      </c>
      <c r="K7" s="35" t="s">
        <v>1</v>
      </c>
      <c r="L7" s="36" t="str">
        <f t="shared" si="3"/>
        <v>Evento</v>
      </c>
      <c r="M7" s="36" t="str">
        <f t="shared" si="4"/>
        <v>Temporal</v>
      </c>
      <c r="N7" s="36" t="str">
        <f t="shared" si="0"/>
        <v>Macroevento</v>
      </c>
      <c r="O7" s="36" t="str">
        <f t="shared" si="0"/>
        <v>Década</v>
      </c>
      <c r="P7" s="36" t="s">
        <v>206</v>
      </c>
      <c r="Q7" s="36" t="s">
        <v>206</v>
      </c>
      <c r="R7" s="39" t="s">
        <v>192</v>
      </c>
      <c r="S7" s="40" t="str">
        <f t="shared" si="1"/>
        <v>Evento</v>
      </c>
      <c r="T7" s="40" t="str">
        <f t="shared" si="1"/>
        <v>Temporal</v>
      </c>
      <c r="U7" s="38" t="str">
        <f t="shared" si="1"/>
        <v>Macroevento</v>
      </c>
      <c r="V7" s="41" t="s">
        <v>193</v>
      </c>
      <c r="W7" s="42" t="str">
        <f t="shared" si="2"/>
        <v>Key.Cro.7</v>
      </c>
    </row>
    <row r="8" spans="1:23" ht="6.75" customHeight="1" x14ac:dyDescent="0.25">
      <c r="A8" s="31">
        <v>8</v>
      </c>
      <c r="B8" s="32" t="s">
        <v>278</v>
      </c>
      <c r="C8" s="33" t="s">
        <v>60</v>
      </c>
      <c r="D8" s="33" t="s">
        <v>279</v>
      </c>
      <c r="E8" s="34" t="s">
        <v>62</v>
      </c>
      <c r="F8" s="32" t="s">
        <v>54</v>
      </c>
      <c r="G8" s="35" t="s">
        <v>1</v>
      </c>
      <c r="H8" s="35" t="s">
        <v>1</v>
      </c>
      <c r="I8" s="35" t="s">
        <v>1</v>
      </c>
      <c r="J8" s="35" t="s">
        <v>1</v>
      </c>
      <c r="K8" s="35" t="s">
        <v>1</v>
      </c>
      <c r="L8" s="36" t="str">
        <f t="shared" si="3"/>
        <v>Evento</v>
      </c>
      <c r="M8" s="36" t="str">
        <f t="shared" si="4"/>
        <v>Temporal</v>
      </c>
      <c r="N8" s="36" t="str">
        <f t="shared" si="0"/>
        <v>Calendário</v>
      </c>
      <c r="O8" s="36" t="str">
        <f t="shared" si="0"/>
        <v>Semana</v>
      </c>
      <c r="P8" s="36" t="s">
        <v>54</v>
      </c>
      <c r="Q8" s="36" t="s">
        <v>54</v>
      </c>
      <c r="R8" s="39" t="s">
        <v>192</v>
      </c>
      <c r="S8" s="40" t="str">
        <f t="shared" si="1"/>
        <v>Evento</v>
      </c>
      <c r="T8" s="40" t="str">
        <f t="shared" si="1"/>
        <v>Temporal</v>
      </c>
      <c r="U8" s="38" t="str">
        <f t="shared" si="1"/>
        <v>Calendário</v>
      </c>
      <c r="V8" s="41" t="s">
        <v>193</v>
      </c>
      <c r="W8" s="42" t="str">
        <f t="shared" si="2"/>
        <v>Key.Cro.8</v>
      </c>
    </row>
    <row r="9" spans="1:23" ht="6.75" customHeight="1" x14ac:dyDescent="0.25">
      <c r="A9" s="31">
        <v>9</v>
      </c>
      <c r="B9" s="32" t="s">
        <v>278</v>
      </c>
      <c r="C9" s="33" t="s">
        <v>60</v>
      </c>
      <c r="D9" s="33" t="s">
        <v>279</v>
      </c>
      <c r="E9" s="34" t="s">
        <v>62</v>
      </c>
      <c r="F9" s="32" t="s">
        <v>52</v>
      </c>
      <c r="G9" s="35" t="s">
        <v>1</v>
      </c>
      <c r="H9" s="35" t="s">
        <v>1</v>
      </c>
      <c r="I9" s="35" t="s">
        <v>1</v>
      </c>
      <c r="J9" s="35" t="s">
        <v>1</v>
      </c>
      <c r="K9" s="35" t="s">
        <v>1</v>
      </c>
      <c r="L9" s="36" t="str">
        <f t="shared" si="3"/>
        <v>Evento</v>
      </c>
      <c r="M9" s="36" t="str">
        <f t="shared" si="4"/>
        <v>Temporal</v>
      </c>
      <c r="N9" s="36" t="str">
        <f t="shared" si="0"/>
        <v>Calendário</v>
      </c>
      <c r="O9" s="36" t="str">
        <f t="shared" si="0"/>
        <v>Ano</v>
      </c>
      <c r="P9" s="36" t="s">
        <v>52</v>
      </c>
      <c r="Q9" s="36" t="s">
        <v>194</v>
      </c>
      <c r="R9" s="39" t="s">
        <v>192</v>
      </c>
      <c r="S9" s="40" t="str">
        <f t="shared" si="1"/>
        <v>Evento</v>
      </c>
      <c r="T9" s="40" t="str">
        <f t="shared" si="1"/>
        <v>Temporal</v>
      </c>
      <c r="U9" s="38" t="str">
        <f t="shared" si="1"/>
        <v>Calendário</v>
      </c>
      <c r="V9" s="41" t="s">
        <v>193</v>
      </c>
      <c r="W9" s="42" t="str">
        <f t="shared" si="2"/>
        <v>Key.Cro.9</v>
      </c>
    </row>
    <row r="10" spans="1:23" ht="6.75" customHeight="1" x14ac:dyDescent="0.25">
      <c r="A10" s="31">
        <v>10</v>
      </c>
      <c r="B10" s="32" t="s">
        <v>278</v>
      </c>
      <c r="C10" s="33" t="s">
        <v>60</v>
      </c>
      <c r="D10" s="33" t="s">
        <v>279</v>
      </c>
      <c r="E10" s="34" t="s">
        <v>62</v>
      </c>
      <c r="F10" s="32" t="s">
        <v>53</v>
      </c>
      <c r="G10" s="35" t="s">
        <v>1</v>
      </c>
      <c r="H10" s="35" t="s">
        <v>1</v>
      </c>
      <c r="I10" s="35" t="s">
        <v>1</v>
      </c>
      <c r="J10" s="35" t="s">
        <v>1</v>
      </c>
      <c r="K10" s="35" t="s">
        <v>1</v>
      </c>
      <c r="L10" s="36" t="str">
        <f t="shared" si="3"/>
        <v>Evento</v>
      </c>
      <c r="M10" s="36" t="str">
        <f t="shared" si="4"/>
        <v>Temporal</v>
      </c>
      <c r="N10" s="36" t="str">
        <f t="shared" si="0"/>
        <v>Calendário</v>
      </c>
      <c r="O10" s="36" t="str">
        <f t="shared" si="0"/>
        <v>Mês</v>
      </c>
      <c r="P10" s="36" t="s">
        <v>53</v>
      </c>
      <c r="Q10" s="36" t="s">
        <v>53</v>
      </c>
      <c r="R10" s="39" t="s">
        <v>192</v>
      </c>
      <c r="S10" s="40" t="str">
        <f t="shared" si="1"/>
        <v>Evento</v>
      </c>
      <c r="T10" s="40" t="str">
        <f t="shared" si="1"/>
        <v>Temporal</v>
      </c>
      <c r="U10" s="38" t="str">
        <f t="shared" si="1"/>
        <v>Calendário</v>
      </c>
      <c r="V10" s="41" t="s">
        <v>193</v>
      </c>
      <c r="W10" s="42" t="str">
        <f t="shared" si="2"/>
        <v>Key.Cro.10</v>
      </c>
    </row>
    <row r="11" spans="1:23" ht="6.75" customHeight="1" x14ac:dyDescent="0.25">
      <c r="A11" s="31">
        <v>11</v>
      </c>
      <c r="B11" s="32" t="s">
        <v>278</v>
      </c>
      <c r="C11" s="33" t="s">
        <v>60</v>
      </c>
      <c r="D11" s="33" t="s">
        <v>279</v>
      </c>
      <c r="E11" s="34" t="s">
        <v>62</v>
      </c>
      <c r="F11" s="32" t="s">
        <v>55</v>
      </c>
      <c r="G11" s="35" t="s">
        <v>1</v>
      </c>
      <c r="H11" s="35" t="s">
        <v>1</v>
      </c>
      <c r="I11" s="35" t="s">
        <v>1</v>
      </c>
      <c r="J11" s="35" t="s">
        <v>1</v>
      </c>
      <c r="K11" s="35" t="s">
        <v>1</v>
      </c>
      <c r="L11" s="36" t="str">
        <f t="shared" ref="L11" si="5">_xlfn.CONCAT(C11)</f>
        <v>Evento</v>
      </c>
      <c r="M11" s="36" t="str">
        <f t="shared" ref="M11" si="6">_xlfn.CONCAT("", D11)</f>
        <v>Temporal</v>
      </c>
      <c r="N11" s="36" t="str">
        <f t="shared" ref="N11" si="7">_xlfn.CONCAT("", E11)</f>
        <v>Calendário</v>
      </c>
      <c r="O11" s="36" t="str">
        <f t="shared" ref="O11" si="8">_xlfn.CONCAT("", F11)</f>
        <v>Dia</v>
      </c>
      <c r="P11" s="36" t="s">
        <v>55</v>
      </c>
      <c r="Q11" s="36" t="s">
        <v>195</v>
      </c>
      <c r="R11" s="39" t="s">
        <v>192</v>
      </c>
      <c r="S11" s="40" t="str">
        <f t="shared" ref="S11" si="9">SUBSTITUTE(C11, "_", " ")</f>
        <v>Evento</v>
      </c>
      <c r="T11" s="40" t="str">
        <f t="shared" ref="T11" si="10">SUBSTITUTE(D11, "_", " ")</f>
        <v>Temporal</v>
      </c>
      <c r="U11" s="38" t="str">
        <f t="shared" ref="U11" si="11">SUBSTITUTE(E11, "_", " ")</f>
        <v>Calendário</v>
      </c>
      <c r="V11" s="41" t="s">
        <v>193</v>
      </c>
      <c r="W11" s="42" t="str">
        <f t="shared" si="2"/>
        <v>Key.Cro.11</v>
      </c>
    </row>
    <row r="12" spans="1:23" ht="6.75" customHeight="1" x14ac:dyDescent="0.25">
      <c r="A12" s="31">
        <v>12</v>
      </c>
      <c r="B12" s="32" t="s">
        <v>278</v>
      </c>
      <c r="C12" s="33" t="s">
        <v>60</v>
      </c>
      <c r="D12" s="33" t="s">
        <v>279</v>
      </c>
      <c r="E12" s="34" t="s">
        <v>62</v>
      </c>
      <c r="F12" s="32" t="s">
        <v>283</v>
      </c>
      <c r="G12" s="35" t="s">
        <v>1</v>
      </c>
      <c r="H12" s="35" t="s">
        <v>1</v>
      </c>
      <c r="I12" s="35" t="s">
        <v>1</v>
      </c>
      <c r="J12" s="35" t="s">
        <v>1</v>
      </c>
      <c r="K12" s="35" t="s">
        <v>1</v>
      </c>
      <c r="L12" s="36" t="str">
        <f t="shared" si="3"/>
        <v>Evento</v>
      </c>
      <c r="M12" s="36" t="str">
        <f t="shared" si="4"/>
        <v>Temporal</v>
      </c>
      <c r="N12" s="36" t="str">
        <f t="shared" si="0"/>
        <v>Calendário</v>
      </c>
      <c r="O12" s="36" t="str">
        <f t="shared" si="0"/>
        <v>Jornada</v>
      </c>
      <c r="P12" s="36" t="s">
        <v>283</v>
      </c>
      <c r="Q12" s="36" t="s">
        <v>283</v>
      </c>
      <c r="R12" s="39" t="s">
        <v>192</v>
      </c>
      <c r="S12" s="40" t="str">
        <f t="shared" si="1"/>
        <v>Evento</v>
      </c>
      <c r="T12" s="40" t="str">
        <f t="shared" si="1"/>
        <v>Temporal</v>
      </c>
      <c r="U12" s="38" t="str">
        <f t="shared" si="1"/>
        <v>Calendário</v>
      </c>
      <c r="V12" s="41" t="s">
        <v>193</v>
      </c>
      <c r="W12" s="42" t="str">
        <f t="shared" si="2"/>
        <v>Key.Cro.12</v>
      </c>
    </row>
    <row r="13" spans="1:23" ht="6.75" customHeight="1" x14ac:dyDescent="0.25">
      <c r="A13" s="31">
        <v>13</v>
      </c>
      <c r="B13" s="32" t="s">
        <v>278</v>
      </c>
      <c r="C13" s="33" t="s">
        <v>60</v>
      </c>
      <c r="D13" s="33" t="s">
        <v>279</v>
      </c>
      <c r="E13" s="34" t="s">
        <v>63</v>
      </c>
      <c r="F13" s="32" t="s">
        <v>56</v>
      </c>
      <c r="G13" s="35" t="s">
        <v>1</v>
      </c>
      <c r="H13" s="35" t="s">
        <v>1</v>
      </c>
      <c r="I13" s="35" t="s">
        <v>1</v>
      </c>
      <c r="J13" s="35" t="s">
        <v>1</v>
      </c>
      <c r="K13" s="35" t="s">
        <v>1</v>
      </c>
      <c r="L13" s="36" t="str">
        <f t="shared" si="3"/>
        <v>Evento</v>
      </c>
      <c r="M13" s="36" t="str">
        <f t="shared" si="4"/>
        <v>Temporal</v>
      </c>
      <c r="N13" s="36" t="str">
        <f t="shared" si="0"/>
        <v>Horário</v>
      </c>
      <c r="O13" s="36" t="str">
        <f t="shared" si="0"/>
        <v>Hora</v>
      </c>
      <c r="P13" s="36" t="s">
        <v>56</v>
      </c>
      <c r="Q13" s="36" t="s">
        <v>56</v>
      </c>
      <c r="R13" s="39" t="s">
        <v>192</v>
      </c>
      <c r="S13" s="40" t="str">
        <f t="shared" si="1"/>
        <v>Evento</v>
      </c>
      <c r="T13" s="40" t="str">
        <f t="shared" si="1"/>
        <v>Temporal</v>
      </c>
      <c r="U13" s="38" t="str">
        <f t="shared" si="1"/>
        <v>Horário</v>
      </c>
      <c r="V13" s="41" t="s">
        <v>193</v>
      </c>
      <c r="W13" s="42" t="str">
        <f t="shared" si="2"/>
        <v>Key.Cro.13</v>
      </c>
    </row>
    <row r="14" spans="1:23" ht="6.75" customHeight="1" x14ac:dyDescent="0.25">
      <c r="A14" s="31">
        <v>14</v>
      </c>
      <c r="B14" s="32" t="s">
        <v>278</v>
      </c>
      <c r="C14" s="33" t="s">
        <v>60</v>
      </c>
      <c r="D14" s="33" t="s">
        <v>279</v>
      </c>
      <c r="E14" s="34" t="s">
        <v>63</v>
      </c>
      <c r="F14" s="32" t="s">
        <v>57</v>
      </c>
      <c r="G14" s="35" t="s">
        <v>1</v>
      </c>
      <c r="H14" s="35" t="s">
        <v>1</v>
      </c>
      <c r="I14" s="35" t="s">
        <v>1</v>
      </c>
      <c r="J14" s="35" t="s">
        <v>1</v>
      </c>
      <c r="K14" s="35" t="s">
        <v>1</v>
      </c>
      <c r="L14" s="36" t="str">
        <f t="shared" si="3"/>
        <v>Evento</v>
      </c>
      <c r="M14" s="36" t="str">
        <f t="shared" si="4"/>
        <v>Temporal</v>
      </c>
      <c r="N14" s="36" t="str">
        <f t="shared" si="0"/>
        <v>Horário</v>
      </c>
      <c r="O14" s="36" t="str">
        <f t="shared" si="0"/>
        <v>Minuto</v>
      </c>
      <c r="P14" s="36" t="s">
        <v>57</v>
      </c>
      <c r="Q14" s="36" t="s">
        <v>57</v>
      </c>
      <c r="R14" s="39" t="s">
        <v>192</v>
      </c>
      <c r="S14" s="40" t="str">
        <f t="shared" si="1"/>
        <v>Evento</v>
      </c>
      <c r="T14" s="40" t="str">
        <f t="shared" si="1"/>
        <v>Temporal</v>
      </c>
      <c r="U14" s="38" t="str">
        <f t="shared" si="1"/>
        <v>Horário</v>
      </c>
      <c r="V14" s="41" t="s">
        <v>193</v>
      </c>
      <c r="W14" s="42" t="str">
        <f t="shared" si="2"/>
        <v>Key.Cro.14</v>
      </c>
    </row>
    <row r="15" spans="1:23" ht="6.75" customHeight="1" x14ac:dyDescent="0.25">
      <c r="A15" s="31">
        <v>15</v>
      </c>
      <c r="B15" s="32" t="s">
        <v>278</v>
      </c>
      <c r="C15" s="33" t="s">
        <v>60</v>
      </c>
      <c r="D15" s="33" t="s">
        <v>279</v>
      </c>
      <c r="E15" s="34" t="s">
        <v>63</v>
      </c>
      <c r="F15" s="32" t="s">
        <v>58</v>
      </c>
      <c r="G15" s="35" t="s">
        <v>1</v>
      </c>
      <c r="H15" s="35" t="s">
        <v>1</v>
      </c>
      <c r="I15" s="35" t="s">
        <v>1</v>
      </c>
      <c r="J15" s="35" t="s">
        <v>1</v>
      </c>
      <c r="K15" s="35" t="s">
        <v>1</v>
      </c>
      <c r="L15" s="36" t="str">
        <f t="shared" si="3"/>
        <v>Evento</v>
      </c>
      <c r="M15" s="36" t="str">
        <f t="shared" si="4"/>
        <v>Temporal</v>
      </c>
      <c r="N15" s="36" t="str">
        <f t="shared" si="0"/>
        <v>Horário</v>
      </c>
      <c r="O15" s="36" t="str">
        <f t="shared" si="0"/>
        <v>Segundo</v>
      </c>
      <c r="P15" s="36" t="s">
        <v>58</v>
      </c>
      <c r="Q15" s="36" t="s">
        <v>58</v>
      </c>
      <c r="R15" s="39" t="s">
        <v>192</v>
      </c>
      <c r="S15" s="40" t="str">
        <f t="shared" si="1"/>
        <v>Evento</v>
      </c>
      <c r="T15" s="40" t="str">
        <f t="shared" si="1"/>
        <v>Temporal</v>
      </c>
      <c r="U15" s="38" t="str">
        <f t="shared" si="1"/>
        <v>Horário</v>
      </c>
      <c r="V15" s="41" t="s">
        <v>193</v>
      </c>
      <c r="W15" s="42" t="str">
        <f t="shared" si="2"/>
        <v>Key.Cro.15</v>
      </c>
    </row>
    <row r="16" spans="1:23" ht="6.75" customHeight="1" x14ac:dyDescent="0.25">
      <c r="A16" s="31">
        <v>16</v>
      </c>
      <c r="B16" s="32" t="s">
        <v>278</v>
      </c>
      <c r="C16" s="33" t="s">
        <v>60</v>
      </c>
      <c r="D16" s="33" t="s">
        <v>279</v>
      </c>
      <c r="E16" s="34" t="s">
        <v>63</v>
      </c>
      <c r="F16" s="32" t="s">
        <v>59</v>
      </c>
      <c r="G16" s="35" t="s">
        <v>1</v>
      </c>
      <c r="H16" s="35" t="s">
        <v>1</v>
      </c>
      <c r="I16" s="35" t="s">
        <v>1</v>
      </c>
      <c r="J16" s="35" t="s">
        <v>1</v>
      </c>
      <c r="K16" s="35" t="s">
        <v>1</v>
      </c>
      <c r="L16" s="36" t="str">
        <f t="shared" si="3"/>
        <v>Evento</v>
      </c>
      <c r="M16" s="36" t="str">
        <f t="shared" si="4"/>
        <v>Temporal</v>
      </c>
      <c r="N16" s="36" t="str">
        <f t="shared" si="0"/>
        <v>Horário</v>
      </c>
      <c r="O16" s="36" t="str">
        <f t="shared" si="0"/>
        <v>Milisegundo</v>
      </c>
      <c r="P16" s="36" t="s">
        <v>59</v>
      </c>
      <c r="Q16" s="36" t="s">
        <v>59</v>
      </c>
      <c r="R16" s="39" t="s">
        <v>192</v>
      </c>
      <c r="S16" s="40" t="str">
        <f t="shared" si="1"/>
        <v>Evento</v>
      </c>
      <c r="T16" s="40" t="str">
        <f t="shared" si="1"/>
        <v>Temporal</v>
      </c>
      <c r="U16" s="38" t="str">
        <f t="shared" si="1"/>
        <v>Horário</v>
      </c>
      <c r="V16" s="41" t="s">
        <v>193</v>
      </c>
      <c r="W16" s="42" t="str">
        <f t="shared" si="2"/>
        <v>Key.Cro.16</v>
      </c>
    </row>
    <row r="17" spans="1:23" ht="6.75" customHeight="1" x14ac:dyDescent="0.25">
      <c r="A17" s="31">
        <v>17</v>
      </c>
      <c r="B17" s="32" t="s">
        <v>278</v>
      </c>
      <c r="C17" s="33" t="s">
        <v>60</v>
      </c>
      <c r="D17" s="33" t="s">
        <v>279</v>
      </c>
      <c r="E17" s="34" t="s">
        <v>61</v>
      </c>
      <c r="F17" s="32" t="s">
        <v>209</v>
      </c>
      <c r="G17" s="35" t="s">
        <v>1</v>
      </c>
      <c r="H17" s="35" t="s">
        <v>1</v>
      </c>
      <c r="I17" s="35" t="s">
        <v>1</v>
      </c>
      <c r="J17" s="35" t="s">
        <v>1</v>
      </c>
      <c r="K17" s="35" t="s">
        <v>1</v>
      </c>
      <c r="L17" s="36" t="str">
        <f t="shared" si="3"/>
        <v>Evento</v>
      </c>
      <c r="M17" s="36" t="str">
        <f t="shared" si="4"/>
        <v>Temporal</v>
      </c>
      <c r="N17" s="36" t="str">
        <f t="shared" si="0"/>
        <v>Duração</v>
      </c>
      <c r="O17" s="36" t="str">
        <f t="shared" si="0"/>
        <v>Cronómetro.I</v>
      </c>
      <c r="P17" s="36" t="s">
        <v>196</v>
      </c>
      <c r="Q17" s="36" t="s">
        <v>196</v>
      </c>
      <c r="R17" s="39" t="s">
        <v>192</v>
      </c>
      <c r="S17" s="40" t="str">
        <f t="shared" si="1"/>
        <v>Evento</v>
      </c>
      <c r="T17" s="40" t="str">
        <f t="shared" si="1"/>
        <v>Temporal</v>
      </c>
      <c r="U17" s="38" t="str">
        <f t="shared" si="1"/>
        <v>Duração</v>
      </c>
      <c r="V17" s="41" t="s">
        <v>193</v>
      </c>
      <c r="W17" s="42" t="str">
        <f t="shared" si="2"/>
        <v>Key.Cro.17</v>
      </c>
    </row>
    <row r="18" spans="1:23" ht="6.75" customHeight="1" x14ac:dyDescent="0.25">
      <c r="A18" s="31">
        <v>18</v>
      </c>
      <c r="B18" s="32" t="s">
        <v>278</v>
      </c>
      <c r="C18" s="33" t="s">
        <v>60</v>
      </c>
      <c r="D18" s="33" t="s">
        <v>279</v>
      </c>
      <c r="E18" s="34" t="s">
        <v>61</v>
      </c>
      <c r="F18" s="32" t="s">
        <v>210</v>
      </c>
      <c r="G18" s="35" t="s">
        <v>1</v>
      </c>
      <c r="H18" s="35" t="s">
        <v>1</v>
      </c>
      <c r="I18" s="35" t="s">
        <v>1</v>
      </c>
      <c r="J18" s="35" t="s">
        <v>1</v>
      </c>
      <c r="K18" s="35" t="s">
        <v>1</v>
      </c>
      <c r="L18" s="36" t="str">
        <f t="shared" si="3"/>
        <v>Evento</v>
      </c>
      <c r="M18" s="36" t="str">
        <f t="shared" si="4"/>
        <v>Temporal</v>
      </c>
      <c r="N18" s="36" t="str">
        <f t="shared" si="0"/>
        <v>Duração</v>
      </c>
      <c r="O18" s="36" t="str">
        <f t="shared" si="0"/>
        <v>Cronómetro.F</v>
      </c>
      <c r="P18" s="36" t="s">
        <v>197</v>
      </c>
      <c r="Q18" s="36" t="s">
        <v>197</v>
      </c>
      <c r="R18" s="39" t="s">
        <v>192</v>
      </c>
      <c r="S18" s="40" t="str">
        <f t="shared" si="1"/>
        <v>Evento</v>
      </c>
      <c r="T18" s="40" t="str">
        <f t="shared" si="1"/>
        <v>Temporal</v>
      </c>
      <c r="U18" s="38" t="str">
        <f t="shared" si="1"/>
        <v>Duração</v>
      </c>
      <c r="V18" s="41" t="s">
        <v>193</v>
      </c>
      <c r="W18" s="42" t="str">
        <f t="shared" si="2"/>
        <v>Key.Cro.18</v>
      </c>
    </row>
    <row r="19" spans="1:23" ht="6.75" customHeight="1" x14ac:dyDescent="0.25">
      <c r="A19" s="31">
        <v>19</v>
      </c>
      <c r="B19" s="32" t="s">
        <v>278</v>
      </c>
      <c r="C19" s="33" t="s">
        <v>60</v>
      </c>
      <c r="D19" s="33" t="s">
        <v>279</v>
      </c>
      <c r="E19" s="34" t="s">
        <v>61</v>
      </c>
      <c r="F19" s="32" t="s">
        <v>68</v>
      </c>
      <c r="G19" s="35" t="s">
        <v>1</v>
      </c>
      <c r="H19" s="35" t="s">
        <v>1</v>
      </c>
      <c r="I19" s="35" t="s">
        <v>1</v>
      </c>
      <c r="J19" s="35" t="s">
        <v>1</v>
      </c>
      <c r="K19" s="35" t="s">
        <v>1</v>
      </c>
      <c r="L19" s="36" t="str">
        <f t="shared" si="3"/>
        <v>Evento</v>
      </c>
      <c r="M19" s="36" t="str">
        <f t="shared" si="4"/>
        <v>Temporal</v>
      </c>
      <c r="N19" s="36" t="str">
        <f t="shared" si="4"/>
        <v>Duração</v>
      </c>
      <c r="O19" s="36" t="str">
        <f t="shared" si="4"/>
        <v>DeltaT</v>
      </c>
      <c r="P19" s="36" t="s">
        <v>199</v>
      </c>
      <c r="Q19" s="36" t="s">
        <v>198</v>
      </c>
      <c r="R19" s="39" t="s">
        <v>192</v>
      </c>
      <c r="S19" s="40" t="str">
        <f t="shared" ref="S19:U25" si="12">SUBSTITUTE(C19, "_", " ")</f>
        <v>Evento</v>
      </c>
      <c r="T19" s="40" t="str">
        <f t="shared" si="12"/>
        <v>Temporal</v>
      </c>
      <c r="U19" s="38" t="str">
        <f t="shared" si="12"/>
        <v>Duração</v>
      </c>
      <c r="V19" s="41" t="s">
        <v>193</v>
      </c>
      <c r="W19" s="42" t="str">
        <f t="shared" si="2"/>
        <v>Key.Cro.19</v>
      </c>
    </row>
    <row r="20" spans="1:23" ht="6.75" customHeight="1" x14ac:dyDescent="0.25">
      <c r="A20" s="31">
        <v>20</v>
      </c>
      <c r="B20" s="32" t="s">
        <v>278</v>
      </c>
      <c r="C20" s="33" t="s">
        <v>60</v>
      </c>
      <c r="D20" s="33" t="s">
        <v>279</v>
      </c>
      <c r="E20" s="33" t="s">
        <v>280</v>
      </c>
      <c r="F20" s="32" t="s">
        <v>69</v>
      </c>
      <c r="G20" s="37" t="s">
        <v>1</v>
      </c>
      <c r="H20" s="37" t="s">
        <v>1</v>
      </c>
      <c r="I20" s="37" t="s">
        <v>1</v>
      </c>
      <c r="J20" s="37" t="s">
        <v>1</v>
      </c>
      <c r="K20" s="37" t="s">
        <v>1</v>
      </c>
      <c r="L20" s="36" t="str">
        <f t="shared" si="3"/>
        <v>Evento</v>
      </c>
      <c r="M20" s="36" t="str">
        <f t="shared" si="4"/>
        <v>Temporal</v>
      </c>
      <c r="N20" s="36" t="str">
        <f t="shared" si="4"/>
        <v>Etapa</v>
      </c>
      <c r="O20" s="36" t="str">
        <f t="shared" si="4"/>
        <v>Ideação</v>
      </c>
      <c r="P20" s="36" t="s">
        <v>69</v>
      </c>
      <c r="Q20" s="36" t="s">
        <v>201</v>
      </c>
      <c r="R20" s="39" t="s">
        <v>192</v>
      </c>
      <c r="S20" s="40" t="str">
        <f t="shared" si="12"/>
        <v>Evento</v>
      </c>
      <c r="T20" s="40" t="str">
        <f t="shared" si="12"/>
        <v>Temporal</v>
      </c>
      <c r="U20" s="38" t="str">
        <f t="shared" si="12"/>
        <v>Etapa</v>
      </c>
      <c r="V20" s="41" t="s">
        <v>193</v>
      </c>
      <c r="W20" s="42" t="str">
        <f t="shared" si="2"/>
        <v>Key.Cro.20</v>
      </c>
    </row>
    <row r="21" spans="1:23" ht="6.75" customHeight="1" x14ac:dyDescent="0.25">
      <c r="A21" s="31">
        <v>21</v>
      </c>
      <c r="B21" s="32" t="s">
        <v>278</v>
      </c>
      <c r="C21" s="33" t="s">
        <v>60</v>
      </c>
      <c r="D21" s="33" t="s">
        <v>279</v>
      </c>
      <c r="E21" s="33" t="s">
        <v>280</v>
      </c>
      <c r="F21" s="32" t="s">
        <v>74</v>
      </c>
      <c r="G21" s="37" t="s">
        <v>1</v>
      </c>
      <c r="H21" s="37" t="s">
        <v>1</v>
      </c>
      <c r="I21" s="37" t="s">
        <v>1</v>
      </c>
      <c r="J21" s="37" t="s">
        <v>1</v>
      </c>
      <c r="K21" s="37" t="s">
        <v>1</v>
      </c>
      <c r="L21" s="36" t="str">
        <f t="shared" si="3"/>
        <v>Evento</v>
      </c>
      <c r="M21" s="36" t="str">
        <f t="shared" si="4"/>
        <v>Temporal</v>
      </c>
      <c r="N21" s="36" t="str">
        <f t="shared" si="4"/>
        <v>Etapa</v>
      </c>
      <c r="O21" s="36" t="str">
        <f t="shared" si="4"/>
        <v>Projetual</v>
      </c>
      <c r="P21" s="36" t="s">
        <v>74</v>
      </c>
      <c r="Q21" s="36" t="s">
        <v>202</v>
      </c>
      <c r="R21" s="39" t="s">
        <v>192</v>
      </c>
      <c r="S21" s="40" t="str">
        <f t="shared" si="12"/>
        <v>Evento</v>
      </c>
      <c r="T21" s="40" t="str">
        <f t="shared" si="12"/>
        <v>Temporal</v>
      </c>
      <c r="U21" s="38" t="str">
        <f t="shared" si="12"/>
        <v>Etapa</v>
      </c>
      <c r="V21" s="41" t="s">
        <v>193</v>
      </c>
      <c r="W21" s="42" t="str">
        <f t="shared" si="2"/>
        <v>Key.Cro.21</v>
      </c>
    </row>
    <row r="22" spans="1:23" ht="6.75" customHeight="1" x14ac:dyDescent="0.25">
      <c r="A22" s="31">
        <v>22</v>
      </c>
      <c r="B22" s="32" t="s">
        <v>278</v>
      </c>
      <c r="C22" s="33" t="s">
        <v>60</v>
      </c>
      <c r="D22" s="33" t="s">
        <v>279</v>
      </c>
      <c r="E22" s="33" t="s">
        <v>280</v>
      </c>
      <c r="F22" s="33" t="s">
        <v>70</v>
      </c>
      <c r="G22" s="37" t="s">
        <v>1</v>
      </c>
      <c r="H22" s="37" t="s">
        <v>1</v>
      </c>
      <c r="I22" s="37" t="s">
        <v>1</v>
      </c>
      <c r="J22" s="37" t="s">
        <v>1</v>
      </c>
      <c r="K22" s="37" t="s">
        <v>1</v>
      </c>
      <c r="L22" s="36" t="str">
        <f t="shared" si="3"/>
        <v>Evento</v>
      </c>
      <c r="M22" s="36" t="str">
        <f t="shared" si="4"/>
        <v>Temporal</v>
      </c>
      <c r="N22" s="36" t="str">
        <f t="shared" si="4"/>
        <v>Etapa</v>
      </c>
      <c r="O22" s="36" t="str">
        <f t="shared" si="4"/>
        <v>Simulação</v>
      </c>
      <c r="P22" s="36" t="s">
        <v>70</v>
      </c>
      <c r="Q22" s="36" t="s">
        <v>203</v>
      </c>
      <c r="R22" s="39" t="s">
        <v>192</v>
      </c>
      <c r="S22" s="40" t="str">
        <f t="shared" si="12"/>
        <v>Evento</v>
      </c>
      <c r="T22" s="40" t="str">
        <f t="shared" si="12"/>
        <v>Temporal</v>
      </c>
      <c r="U22" s="38" t="str">
        <f t="shared" si="12"/>
        <v>Etapa</v>
      </c>
      <c r="V22" s="41" t="s">
        <v>193</v>
      </c>
      <c r="W22" s="42" t="str">
        <f t="shared" si="2"/>
        <v>Key.Cro.22</v>
      </c>
    </row>
    <row r="23" spans="1:23" ht="6.75" customHeight="1" x14ac:dyDescent="0.25">
      <c r="A23" s="31">
        <v>23</v>
      </c>
      <c r="B23" s="32" t="s">
        <v>278</v>
      </c>
      <c r="C23" s="33" t="s">
        <v>60</v>
      </c>
      <c r="D23" s="33" t="s">
        <v>279</v>
      </c>
      <c r="E23" s="33" t="s">
        <v>280</v>
      </c>
      <c r="F23" s="33" t="s">
        <v>71</v>
      </c>
      <c r="G23" s="37" t="s">
        <v>1</v>
      </c>
      <c r="H23" s="37" t="s">
        <v>1</v>
      </c>
      <c r="I23" s="37" t="s">
        <v>1</v>
      </c>
      <c r="J23" s="37" t="s">
        <v>1</v>
      </c>
      <c r="K23" s="37" t="s">
        <v>1</v>
      </c>
      <c r="L23" s="36" t="str">
        <f t="shared" si="3"/>
        <v>Evento</v>
      </c>
      <c r="M23" s="36" t="str">
        <f t="shared" si="4"/>
        <v>Temporal</v>
      </c>
      <c r="N23" s="36" t="str">
        <f t="shared" si="4"/>
        <v>Etapa</v>
      </c>
      <c r="O23" s="36" t="str">
        <f t="shared" si="4"/>
        <v>Planejamento</v>
      </c>
      <c r="P23" s="36" t="s">
        <v>71</v>
      </c>
      <c r="Q23" s="36" t="s">
        <v>200</v>
      </c>
      <c r="R23" s="39" t="s">
        <v>192</v>
      </c>
      <c r="S23" s="40" t="str">
        <f t="shared" si="12"/>
        <v>Evento</v>
      </c>
      <c r="T23" s="40" t="str">
        <f t="shared" si="12"/>
        <v>Temporal</v>
      </c>
      <c r="U23" s="38" t="str">
        <f t="shared" si="12"/>
        <v>Etapa</v>
      </c>
      <c r="V23" s="41" t="s">
        <v>193</v>
      </c>
      <c r="W23" s="42" t="str">
        <f t="shared" si="2"/>
        <v>Key.Cro.23</v>
      </c>
    </row>
    <row r="24" spans="1:23" ht="6.75" customHeight="1" x14ac:dyDescent="0.25">
      <c r="A24" s="31">
        <v>24</v>
      </c>
      <c r="B24" s="32" t="s">
        <v>278</v>
      </c>
      <c r="C24" s="33" t="s">
        <v>60</v>
      </c>
      <c r="D24" s="33" t="s">
        <v>279</v>
      </c>
      <c r="E24" s="33" t="s">
        <v>280</v>
      </c>
      <c r="F24" s="33" t="s">
        <v>73</v>
      </c>
      <c r="G24" s="37" t="s">
        <v>1</v>
      </c>
      <c r="H24" s="37" t="s">
        <v>1</v>
      </c>
      <c r="I24" s="37" t="s">
        <v>1</v>
      </c>
      <c r="J24" s="37" t="s">
        <v>1</v>
      </c>
      <c r="K24" s="37" t="s">
        <v>1</v>
      </c>
      <c r="L24" s="36" t="str">
        <f t="shared" si="3"/>
        <v>Evento</v>
      </c>
      <c r="M24" s="36" t="str">
        <f t="shared" si="4"/>
        <v>Temporal</v>
      </c>
      <c r="N24" s="36" t="str">
        <f t="shared" si="4"/>
        <v>Etapa</v>
      </c>
      <c r="O24" s="36" t="str">
        <f t="shared" si="4"/>
        <v>Construção</v>
      </c>
      <c r="P24" s="36" t="s">
        <v>73</v>
      </c>
      <c r="Q24" s="36" t="s">
        <v>204</v>
      </c>
      <c r="R24" s="39" t="s">
        <v>192</v>
      </c>
      <c r="S24" s="40" t="str">
        <f t="shared" si="12"/>
        <v>Evento</v>
      </c>
      <c r="T24" s="40" t="str">
        <f t="shared" si="12"/>
        <v>Temporal</v>
      </c>
      <c r="U24" s="38" t="str">
        <f t="shared" si="12"/>
        <v>Etapa</v>
      </c>
      <c r="V24" s="41" t="s">
        <v>193</v>
      </c>
      <c r="W24" s="42" t="str">
        <f t="shared" si="2"/>
        <v>Key.Cro.24</v>
      </c>
    </row>
    <row r="25" spans="1:23" ht="6.75" customHeight="1" x14ac:dyDescent="0.25">
      <c r="A25" s="31">
        <v>25</v>
      </c>
      <c r="B25" s="20" t="s">
        <v>278</v>
      </c>
      <c r="C25" s="21" t="s">
        <v>60</v>
      </c>
      <c r="D25" s="21" t="s">
        <v>279</v>
      </c>
      <c r="E25" s="21" t="s">
        <v>280</v>
      </c>
      <c r="F25" s="20" t="s">
        <v>72</v>
      </c>
      <c r="G25" s="23" t="s">
        <v>1</v>
      </c>
      <c r="H25" s="23" t="s">
        <v>1</v>
      </c>
      <c r="I25" s="23" t="s">
        <v>1</v>
      </c>
      <c r="J25" s="23" t="s">
        <v>1</v>
      </c>
      <c r="K25" s="23" t="s">
        <v>1</v>
      </c>
      <c r="L25" s="22" t="str">
        <f t="shared" si="3"/>
        <v>Evento</v>
      </c>
      <c r="M25" s="22" t="str">
        <f t="shared" si="4"/>
        <v>Temporal</v>
      </c>
      <c r="N25" s="22" t="str">
        <f t="shared" si="4"/>
        <v>Etapa</v>
      </c>
      <c r="O25" s="22" t="str">
        <f t="shared" si="4"/>
        <v>Operação</v>
      </c>
      <c r="P25" s="22" t="s">
        <v>72</v>
      </c>
      <c r="Q25" s="22" t="s">
        <v>205</v>
      </c>
      <c r="R25" s="39" t="s">
        <v>192</v>
      </c>
      <c r="S25" s="40" t="str">
        <f t="shared" si="12"/>
        <v>Evento</v>
      </c>
      <c r="T25" s="40" t="str">
        <f t="shared" si="12"/>
        <v>Temporal</v>
      </c>
      <c r="U25" s="38" t="str">
        <f t="shared" si="12"/>
        <v>Etapa</v>
      </c>
      <c r="V25" s="41" t="s">
        <v>193</v>
      </c>
      <c r="W25" s="42" t="str">
        <f t="shared" si="2"/>
        <v>Key.Cro.25</v>
      </c>
    </row>
    <row r="26" spans="1:23" ht="6.75" customHeight="1" x14ac:dyDescent="0.25">
      <c r="A26" s="31">
        <v>26</v>
      </c>
      <c r="B26" s="20" t="s">
        <v>278</v>
      </c>
      <c r="C26" s="21" t="s">
        <v>60</v>
      </c>
      <c r="D26" s="21" t="s">
        <v>286</v>
      </c>
      <c r="E26" s="21" t="s">
        <v>285</v>
      </c>
      <c r="F26" s="20" t="s">
        <v>288</v>
      </c>
      <c r="G26" s="23" t="s">
        <v>1</v>
      </c>
      <c r="H26" s="23" t="s">
        <v>1</v>
      </c>
      <c r="I26" s="23" t="s">
        <v>1</v>
      </c>
      <c r="J26" s="23" t="s">
        <v>1</v>
      </c>
      <c r="K26" s="23" t="s">
        <v>1</v>
      </c>
      <c r="L26" s="22" t="str">
        <f t="shared" ref="L26" si="13">_xlfn.CONCAT(C26)</f>
        <v>Evento</v>
      </c>
      <c r="M26" s="22" t="str">
        <f t="shared" ref="M26" si="14">_xlfn.CONCAT("", D26)</f>
        <v>Histórico</v>
      </c>
      <c r="N26" s="22" t="str">
        <f t="shared" ref="N26" si="15">_xlfn.CONCAT("", E26)</f>
        <v>Prazo</v>
      </c>
      <c r="O26" s="22" t="str">
        <f t="shared" ref="O26" si="16">_xlfn.CONCAT("", F26)</f>
        <v>Inaugurar</v>
      </c>
      <c r="P26" s="22" t="s">
        <v>294</v>
      </c>
      <c r="Q26" s="22" t="s">
        <v>295</v>
      </c>
      <c r="R26" s="39" t="s">
        <v>192</v>
      </c>
      <c r="S26" s="40" t="str">
        <f t="shared" ref="S26" si="17">SUBSTITUTE(C26, "_", " ")</f>
        <v>Evento</v>
      </c>
      <c r="T26" s="40" t="str">
        <f t="shared" ref="T26" si="18">SUBSTITUTE(D26, "_", " ")</f>
        <v>Histórico</v>
      </c>
      <c r="U26" s="38" t="str">
        <f t="shared" ref="U26" si="19">SUBSTITUTE(E26, "_", " ")</f>
        <v>Prazo</v>
      </c>
      <c r="V26" s="41" t="s">
        <v>193</v>
      </c>
      <c r="W26" s="42" t="str">
        <f t="shared" ref="W26" si="20">CONCATENATE("Key.Cro",".",A26)</f>
        <v>Key.Cro.26</v>
      </c>
    </row>
    <row r="27" spans="1:23" ht="6.75" customHeight="1" x14ac:dyDescent="0.25">
      <c r="A27" s="31">
        <v>27</v>
      </c>
      <c r="B27" s="20" t="s">
        <v>278</v>
      </c>
      <c r="C27" s="21" t="s">
        <v>60</v>
      </c>
      <c r="D27" s="21" t="s">
        <v>286</v>
      </c>
      <c r="E27" s="21" t="s">
        <v>285</v>
      </c>
      <c r="F27" s="20" t="s">
        <v>289</v>
      </c>
      <c r="G27" s="23" t="s">
        <v>1</v>
      </c>
      <c r="H27" s="23" t="s">
        <v>1</v>
      </c>
      <c r="I27" s="23" t="s">
        <v>1</v>
      </c>
      <c r="J27" s="23" t="s">
        <v>1</v>
      </c>
      <c r="K27" s="23" t="s">
        <v>1</v>
      </c>
      <c r="L27" s="22" t="str">
        <f t="shared" ref="L27:L28" si="21">_xlfn.CONCAT(C27)</f>
        <v>Evento</v>
      </c>
      <c r="M27" s="22" t="str">
        <f t="shared" ref="M27:M28" si="22">_xlfn.CONCAT("", D27)</f>
        <v>Histórico</v>
      </c>
      <c r="N27" s="22" t="str">
        <f t="shared" ref="N27:N28" si="23">_xlfn.CONCAT("", E27)</f>
        <v>Prazo</v>
      </c>
      <c r="O27" s="22" t="str">
        <f t="shared" ref="O27:O28" si="24">_xlfn.CONCAT("", F27)</f>
        <v>Instalar</v>
      </c>
      <c r="P27" s="22" t="s">
        <v>293</v>
      </c>
      <c r="Q27" s="22" t="s">
        <v>296</v>
      </c>
      <c r="R27" s="39" t="s">
        <v>192</v>
      </c>
      <c r="S27" s="40" t="str">
        <f t="shared" ref="S27:S28" si="25">SUBSTITUTE(C27, "_", " ")</f>
        <v>Evento</v>
      </c>
      <c r="T27" s="40" t="str">
        <f t="shared" ref="T27:T28" si="26">SUBSTITUTE(D27, "_", " ")</f>
        <v>Histórico</v>
      </c>
      <c r="U27" s="38" t="str">
        <f t="shared" ref="U27:U28" si="27">SUBSTITUTE(E27, "_", " ")</f>
        <v>Prazo</v>
      </c>
      <c r="V27" s="41" t="s">
        <v>193</v>
      </c>
      <c r="W27" s="42" t="str">
        <f t="shared" ref="W27:W28" si="28">CONCATENATE("Key.Cro",".",A27)</f>
        <v>Key.Cro.27</v>
      </c>
    </row>
    <row r="28" spans="1:23" ht="6.75" customHeight="1" x14ac:dyDescent="0.25">
      <c r="A28" s="31">
        <v>28</v>
      </c>
      <c r="B28" s="20" t="s">
        <v>278</v>
      </c>
      <c r="C28" s="21" t="s">
        <v>60</v>
      </c>
      <c r="D28" s="21" t="s">
        <v>286</v>
      </c>
      <c r="E28" s="21" t="s">
        <v>285</v>
      </c>
      <c r="F28" s="20" t="s">
        <v>290</v>
      </c>
      <c r="G28" s="23" t="s">
        <v>1</v>
      </c>
      <c r="H28" s="23" t="s">
        <v>1</v>
      </c>
      <c r="I28" s="23" t="s">
        <v>1</v>
      </c>
      <c r="J28" s="23" t="s">
        <v>1</v>
      </c>
      <c r="K28" s="23" t="s">
        <v>1</v>
      </c>
      <c r="L28" s="22" t="str">
        <f t="shared" si="21"/>
        <v>Evento</v>
      </c>
      <c r="M28" s="22" t="str">
        <f t="shared" si="22"/>
        <v>Histórico</v>
      </c>
      <c r="N28" s="22" t="str">
        <f t="shared" si="23"/>
        <v>Prazo</v>
      </c>
      <c r="O28" s="22" t="str">
        <f t="shared" si="24"/>
        <v>Trocar</v>
      </c>
      <c r="P28" s="22" t="s">
        <v>292</v>
      </c>
      <c r="Q28" s="22" t="s">
        <v>297</v>
      </c>
      <c r="R28" s="39" t="s">
        <v>192</v>
      </c>
      <c r="S28" s="40" t="str">
        <f t="shared" si="25"/>
        <v>Evento</v>
      </c>
      <c r="T28" s="40" t="str">
        <f t="shared" si="26"/>
        <v>Histórico</v>
      </c>
      <c r="U28" s="38" t="str">
        <f t="shared" si="27"/>
        <v>Prazo</v>
      </c>
      <c r="V28" s="41" t="s">
        <v>193</v>
      </c>
      <c r="W28" s="42" t="str">
        <f t="shared" si="28"/>
        <v>Key.Cro.28</v>
      </c>
    </row>
    <row r="29" spans="1:23" ht="6.75" customHeight="1" x14ac:dyDescent="0.25">
      <c r="A29" s="68">
        <v>29</v>
      </c>
      <c r="B29" s="20" t="s">
        <v>278</v>
      </c>
      <c r="C29" s="21" t="s">
        <v>60</v>
      </c>
      <c r="D29" s="21" t="s">
        <v>286</v>
      </c>
      <c r="E29" s="21" t="s">
        <v>285</v>
      </c>
      <c r="F29" s="20" t="s">
        <v>287</v>
      </c>
      <c r="G29" s="23" t="s">
        <v>1</v>
      </c>
      <c r="H29" s="23" t="s">
        <v>1</v>
      </c>
      <c r="I29" s="23" t="s">
        <v>1</v>
      </c>
      <c r="J29" s="23" t="s">
        <v>1</v>
      </c>
      <c r="K29" s="23" t="s">
        <v>1</v>
      </c>
      <c r="L29" s="22" t="str">
        <f t="shared" ref="L29" si="29">_xlfn.CONCAT(C29)</f>
        <v>Evento</v>
      </c>
      <c r="M29" s="22" t="str">
        <f t="shared" ref="M29" si="30">_xlfn.CONCAT("", D29)</f>
        <v>Histórico</v>
      </c>
      <c r="N29" s="22" t="str">
        <f t="shared" ref="N29" si="31">_xlfn.CONCAT("", E29)</f>
        <v>Prazo</v>
      </c>
      <c r="O29" s="22" t="str">
        <f t="shared" ref="O29" si="32">_xlfn.CONCAT("", F29)</f>
        <v>Inspeccionar</v>
      </c>
      <c r="P29" s="22" t="s">
        <v>291</v>
      </c>
      <c r="Q29" s="22" t="s">
        <v>298</v>
      </c>
      <c r="R29" s="39" t="s">
        <v>192</v>
      </c>
      <c r="S29" s="40" t="str">
        <f t="shared" ref="S29" si="33">SUBSTITUTE(C29, "_", " ")</f>
        <v>Evento</v>
      </c>
      <c r="T29" s="40" t="str">
        <f t="shared" ref="T29" si="34">SUBSTITUTE(D29, "_", " ")</f>
        <v>Histórico</v>
      </c>
      <c r="U29" s="38" t="str">
        <f t="shared" ref="U29" si="35">SUBSTITUTE(E29, "_", " ")</f>
        <v>Prazo</v>
      </c>
      <c r="V29" s="41" t="s">
        <v>193</v>
      </c>
      <c r="W29" s="42" t="str">
        <f t="shared" ref="W29" si="36">CONCATENATE("Key.Cro",".",A29)</f>
        <v>Key.Cro.29</v>
      </c>
    </row>
  </sheetData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40625" defaultRowHeight="7.9" customHeight="1" x14ac:dyDescent="0.15"/>
  <cols>
    <col min="1" max="1" width="2.85546875" style="1" bestFit="1" customWidth="1"/>
    <col min="2" max="10" width="5.85546875" style="2" customWidth="1"/>
    <col min="11" max="21" width="5.85546875" style="5" customWidth="1"/>
    <col min="22" max="16384" width="11.140625" style="5"/>
  </cols>
  <sheetData>
    <row r="1" spans="1:21" s="3" customFormat="1" ht="49.5" customHeight="1" x14ac:dyDescent="0.15">
      <c r="A1" s="60" t="s">
        <v>22</v>
      </c>
      <c r="B1" s="61" t="s">
        <v>2</v>
      </c>
      <c r="C1" s="61" t="s">
        <v>3</v>
      </c>
      <c r="D1" s="61" t="s">
        <v>4</v>
      </c>
      <c r="E1" s="61" t="s">
        <v>5</v>
      </c>
      <c r="F1" s="61" t="s">
        <v>6</v>
      </c>
      <c r="G1" s="61" t="s">
        <v>7</v>
      </c>
      <c r="H1" s="61" t="s">
        <v>8</v>
      </c>
      <c r="I1" s="61" t="s">
        <v>9</v>
      </c>
      <c r="J1" s="61" t="s">
        <v>10</v>
      </c>
      <c r="K1" s="61" t="s">
        <v>11</v>
      </c>
      <c r="L1" s="61" t="s">
        <v>12</v>
      </c>
      <c r="M1" s="61" t="s">
        <v>13</v>
      </c>
      <c r="N1" s="61" t="s">
        <v>14</v>
      </c>
      <c r="O1" s="61" t="s">
        <v>15</v>
      </c>
      <c r="P1" s="61" t="s">
        <v>16</v>
      </c>
      <c r="Q1" s="61" t="s">
        <v>17</v>
      </c>
      <c r="R1" s="61" t="s">
        <v>18</v>
      </c>
      <c r="S1" s="61" t="s">
        <v>19</v>
      </c>
      <c r="T1" s="61" t="s">
        <v>20</v>
      </c>
      <c r="U1" s="61" t="s">
        <v>21</v>
      </c>
    </row>
    <row r="2" spans="1:21" ht="9" customHeight="1" x14ac:dyDescent="0.15">
      <c r="A2" s="60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60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250" zoomScaleNormal="250" workbookViewId="0">
      <pane ySplit="1" topLeftCell="A2" activePane="bottomLeft" state="frozen"/>
      <selection activeCell="C18" sqref="C18"/>
      <selection pane="bottomLeft" activeCell="C4" sqref="C4"/>
    </sheetView>
  </sheetViews>
  <sheetFormatPr defaultRowHeight="15" x14ac:dyDescent="0.25"/>
  <cols>
    <col min="1" max="1" width="3.28515625" customWidth="1"/>
    <col min="2" max="2" width="6.7109375" bestFit="1" customWidth="1"/>
    <col min="3" max="3" width="11" bestFit="1" customWidth="1"/>
  </cols>
  <sheetData>
    <row r="1" spans="1:3" ht="30.75" customHeight="1" x14ac:dyDescent="0.25">
      <c r="A1" s="58">
        <v>1</v>
      </c>
      <c r="B1" s="59" t="s">
        <v>281</v>
      </c>
      <c r="C1" s="59" t="s">
        <v>282</v>
      </c>
    </row>
    <row r="2" spans="1:3" ht="10.5" customHeight="1" x14ac:dyDescent="0.25">
      <c r="A2" s="19">
        <v>2</v>
      </c>
      <c r="B2" s="66" t="s">
        <v>55</v>
      </c>
      <c r="C2" s="67" t="s">
        <v>283</v>
      </c>
    </row>
  </sheetData>
  <conditionalFormatting sqref="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W50"/>
  <sheetViews>
    <sheetView tabSelected="1" zoomScale="220" zoomScaleNormal="220" workbookViewId="0">
      <pane ySplit="1" topLeftCell="A41" activePane="bottomLeft" state="frozen"/>
      <selection pane="bottomLeft" activeCell="C54" sqref="C54"/>
    </sheetView>
  </sheetViews>
  <sheetFormatPr defaultRowHeight="6.75" customHeight="1" x14ac:dyDescent="0.25"/>
  <cols>
    <col min="1" max="1" width="2.5703125" bestFit="1" customWidth="1"/>
    <col min="2" max="2" width="10.140625" customWidth="1"/>
    <col min="3" max="3" width="8.28515625" bestFit="1" customWidth="1"/>
    <col min="4" max="4" width="10.5703125" customWidth="1"/>
    <col min="5" max="5" width="8" bestFit="1" customWidth="1"/>
    <col min="6" max="6" width="4.28515625" bestFit="1" customWidth="1"/>
    <col min="7" max="7" width="3.42578125" bestFit="1" customWidth="1"/>
    <col min="8" max="8" width="4.28515625" bestFit="1" customWidth="1"/>
    <col min="9" max="9" width="3.42578125" bestFit="1" customWidth="1"/>
    <col min="10" max="10" width="4.28515625" bestFit="1" customWidth="1"/>
    <col min="11" max="11" width="3.42578125" bestFit="1" customWidth="1"/>
    <col min="12" max="12" width="4.28515625" bestFit="1" customWidth="1"/>
    <col min="13" max="13" width="3.42578125" bestFit="1" customWidth="1"/>
    <col min="14" max="14" width="6" bestFit="1" customWidth="1"/>
    <col min="15" max="15" width="38.85546875" style="64" customWidth="1"/>
    <col min="16" max="16" width="4.28515625" style="65" bestFit="1" customWidth="1"/>
    <col min="17" max="17" width="12.42578125" style="64" customWidth="1"/>
    <col min="18" max="18" width="4.28515625" style="65" bestFit="1" customWidth="1"/>
    <col min="19" max="19" width="3.42578125" style="65" bestFit="1" customWidth="1"/>
    <col min="20" max="20" width="4.28515625" style="64" bestFit="1" customWidth="1"/>
    <col min="21" max="21" width="3.42578125" style="64" bestFit="1" customWidth="1"/>
    <col min="22" max="22" width="4.28515625" style="64" bestFit="1" customWidth="1"/>
    <col min="23" max="23" width="3.42578125" style="64" bestFit="1" customWidth="1"/>
  </cols>
  <sheetData>
    <row r="1" spans="1:23" ht="45.75" customHeight="1" x14ac:dyDescent="0.25">
      <c r="A1" s="56" t="s">
        <v>211</v>
      </c>
      <c r="B1" s="48" t="s">
        <v>75</v>
      </c>
      <c r="C1" s="57" t="s">
        <v>75</v>
      </c>
      <c r="D1" s="48" t="s">
        <v>49</v>
      </c>
      <c r="E1" s="48" t="s">
        <v>213</v>
      </c>
      <c r="F1" s="48" t="s">
        <v>49</v>
      </c>
      <c r="G1" s="48" t="s">
        <v>213</v>
      </c>
      <c r="H1" s="48" t="s">
        <v>49</v>
      </c>
      <c r="I1" s="48" t="s">
        <v>213</v>
      </c>
      <c r="J1" s="48" t="s">
        <v>49</v>
      </c>
      <c r="K1" s="48" t="s">
        <v>213</v>
      </c>
      <c r="L1" s="48" t="s">
        <v>49</v>
      </c>
      <c r="M1" s="48" t="s">
        <v>213</v>
      </c>
      <c r="N1" s="57" t="s">
        <v>49</v>
      </c>
      <c r="O1" s="48" t="s">
        <v>213</v>
      </c>
      <c r="P1" s="48" t="s">
        <v>49</v>
      </c>
      <c r="Q1" s="48" t="s">
        <v>213</v>
      </c>
      <c r="R1" s="48" t="s">
        <v>49</v>
      </c>
      <c r="S1" s="48" t="s">
        <v>213</v>
      </c>
      <c r="T1" s="62" t="s">
        <v>49</v>
      </c>
      <c r="U1" s="62" t="s">
        <v>213</v>
      </c>
      <c r="V1" s="62" t="s">
        <v>49</v>
      </c>
      <c r="W1" s="62" t="s">
        <v>213</v>
      </c>
    </row>
    <row r="2" spans="1:23" s="64" customFormat="1" ht="6.75" customHeight="1" x14ac:dyDescent="0.25">
      <c r="A2" s="47">
        <v>2</v>
      </c>
      <c r="B2" s="52" t="s">
        <v>240</v>
      </c>
      <c r="C2" s="21" t="s">
        <v>62</v>
      </c>
      <c r="D2" s="45" t="s">
        <v>1</v>
      </c>
      <c r="E2" s="50" t="s">
        <v>1</v>
      </c>
      <c r="F2" s="45" t="s">
        <v>1</v>
      </c>
      <c r="G2" s="50" t="s">
        <v>1</v>
      </c>
      <c r="H2" s="45" t="s">
        <v>1</v>
      </c>
      <c r="I2" s="50" t="s">
        <v>1</v>
      </c>
      <c r="J2" s="45" t="s">
        <v>1</v>
      </c>
      <c r="K2" s="50" t="s">
        <v>1</v>
      </c>
      <c r="L2" s="45" t="s">
        <v>1</v>
      </c>
      <c r="M2" s="50" t="s">
        <v>1</v>
      </c>
      <c r="N2" s="43" t="s">
        <v>79</v>
      </c>
      <c r="O2" s="51" t="s">
        <v>83</v>
      </c>
      <c r="P2" s="46" t="s">
        <v>212</v>
      </c>
      <c r="Q2" s="51" t="s">
        <v>248</v>
      </c>
      <c r="R2" s="46" t="s">
        <v>1</v>
      </c>
      <c r="S2" s="51" t="s">
        <v>1</v>
      </c>
      <c r="T2" s="44" t="s">
        <v>1</v>
      </c>
      <c r="U2" s="63" t="s">
        <v>1</v>
      </c>
      <c r="V2" s="44" t="s">
        <v>1</v>
      </c>
      <c r="W2" s="63" t="s">
        <v>1</v>
      </c>
    </row>
    <row r="3" spans="1:23" s="64" customFormat="1" ht="6.75" customHeight="1" x14ac:dyDescent="0.25">
      <c r="A3" s="47">
        <v>3</v>
      </c>
      <c r="B3" s="52" t="s">
        <v>241</v>
      </c>
      <c r="C3" s="21" t="s">
        <v>62</v>
      </c>
      <c r="D3" s="45" t="s">
        <v>1</v>
      </c>
      <c r="E3" s="50" t="s">
        <v>1</v>
      </c>
      <c r="F3" s="45" t="s">
        <v>1</v>
      </c>
      <c r="G3" s="50" t="s">
        <v>1</v>
      </c>
      <c r="H3" s="45" t="s">
        <v>1</v>
      </c>
      <c r="I3" s="50" t="s">
        <v>1</v>
      </c>
      <c r="J3" s="45" t="s">
        <v>1</v>
      </c>
      <c r="K3" s="50" t="s">
        <v>1</v>
      </c>
      <c r="L3" s="45" t="s">
        <v>1</v>
      </c>
      <c r="M3" s="50" t="s">
        <v>1</v>
      </c>
      <c r="N3" s="43" t="s">
        <v>79</v>
      </c>
      <c r="O3" s="51" t="s">
        <v>86</v>
      </c>
      <c r="P3" s="46" t="s">
        <v>212</v>
      </c>
      <c r="Q3" s="51" t="s">
        <v>266</v>
      </c>
      <c r="R3" s="46" t="s">
        <v>1</v>
      </c>
      <c r="S3" s="51" t="s">
        <v>1</v>
      </c>
      <c r="T3" s="44" t="s">
        <v>1</v>
      </c>
      <c r="U3" s="63" t="s">
        <v>1</v>
      </c>
      <c r="V3" s="44" t="s">
        <v>1</v>
      </c>
      <c r="W3" s="63" t="s">
        <v>1</v>
      </c>
    </row>
    <row r="4" spans="1:23" s="64" customFormat="1" ht="6.75" customHeight="1" x14ac:dyDescent="0.25">
      <c r="A4" s="47">
        <v>4</v>
      </c>
      <c r="B4" s="49" t="s">
        <v>243</v>
      </c>
      <c r="C4" s="21" t="s">
        <v>62</v>
      </c>
      <c r="D4" s="45" t="s">
        <v>1</v>
      </c>
      <c r="E4" s="50" t="s">
        <v>1</v>
      </c>
      <c r="F4" s="45" t="s">
        <v>1</v>
      </c>
      <c r="G4" s="50" t="s">
        <v>1</v>
      </c>
      <c r="H4" s="45" t="s">
        <v>1</v>
      </c>
      <c r="I4" s="50" t="s">
        <v>1</v>
      </c>
      <c r="J4" s="45" t="s">
        <v>1</v>
      </c>
      <c r="K4" s="50" t="s">
        <v>1</v>
      </c>
      <c r="L4" s="45" t="s">
        <v>1</v>
      </c>
      <c r="M4" s="50" t="s">
        <v>1</v>
      </c>
      <c r="N4" s="43" t="s">
        <v>79</v>
      </c>
      <c r="O4" s="51" t="s">
        <v>89</v>
      </c>
      <c r="P4" s="46" t="s">
        <v>212</v>
      </c>
      <c r="Q4" s="51" t="s">
        <v>249</v>
      </c>
      <c r="R4" s="46" t="s">
        <v>1</v>
      </c>
      <c r="S4" s="51" t="s">
        <v>1</v>
      </c>
      <c r="T4" s="44" t="s">
        <v>1</v>
      </c>
      <c r="U4" s="63" t="s">
        <v>1</v>
      </c>
      <c r="V4" s="44" t="s">
        <v>1</v>
      </c>
      <c r="W4" s="63" t="s">
        <v>1</v>
      </c>
    </row>
    <row r="5" spans="1:23" s="64" customFormat="1" ht="6.75" customHeight="1" x14ac:dyDescent="0.25">
      <c r="A5" s="47">
        <v>5</v>
      </c>
      <c r="B5" s="49" t="s">
        <v>242</v>
      </c>
      <c r="C5" s="21" t="s">
        <v>62</v>
      </c>
      <c r="D5" s="45" t="s">
        <v>1</v>
      </c>
      <c r="E5" s="50" t="s">
        <v>1</v>
      </c>
      <c r="F5" s="45" t="s">
        <v>1</v>
      </c>
      <c r="G5" s="50" t="s">
        <v>1</v>
      </c>
      <c r="H5" s="45" t="s">
        <v>1</v>
      </c>
      <c r="I5" s="50" t="s">
        <v>1</v>
      </c>
      <c r="J5" s="45" t="s">
        <v>1</v>
      </c>
      <c r="K5" s="50" t="s">
        <v>1</v>
      </c>
      <c r="L5" s="45" t="s">
        <v>1</v>
      </c>
      <c r="M5" s="50" t="s">
        <v>1</v>
      </c>
      <c r="N5" s="43" t="s">
        <v>79</v>
      </c>
      <c r="O5" s="51" t="s">
        <v>86</v>
      </c>
      <c r="P5" s="46" t="s">
        <v>212</v>
      </c>
      <c r="Q5" s="51" t="s">
        <v>250</v>
      </c>
      <c r="R5" s="46" t="s">
        <v>1</v>
      </c>
      <c r="S5" s="51" t="s">
        <v>1</v>
      </c>
      <c r="T5" s="44" t="s">
        <v>1</v>
      </c>
      <c r="U5" s="63" t="s">
        <v>1</v>
      </c>
      <c r="V5" s="44" t="s">
        <v>1</v>
      </c>
      <c r="W5" s="63" t="s">
        <v>1</v>
      </c>
    </row>
    <row r="6" spans="1:23" s="64" customFormat="1" ht="6.75" customHeight="1" x14ac:dyDescent="0.25">
      <c r="A6" s="47">
        <v>6</v>
      </c>
      <c r="B6" s="54" t="s">
        <v>244</v>
      </c>
      <c r="C6" s="21" t="s">
        <v>73</v>
      </c>
      <c r="D6" s="45" t="s">
        <v>1</v>
      </c>
      <c r="E6" s="50" t="s">
        <v>1</v>
      </c>
      <c r="F6" s="45" t="s">
        <v>1</v>
      </c>
      <c r="G6" s="50" t="s">
        <v>1</v>
      </c>
      <c r="H6" s="45" t="s">
        <v>1</v>
      </c>
      <c r="I6" s="50" t="s">
        <v>1</v>
      </c>
      <c r="J6" s="45" t="s">
        <v>1</v>
      </c>
      <c r="K6" s="50" t="s">
        <v>1</v>
      </c>
      <c r="L6" s="45" t="s">
        <v>1</v>
      </c>
      <c r="M6" s="50" t="s">
        <v>1</v>
      </c>
      <c r="N6" s="43" t="s">
        <v>79</v>
      </c>
      <c r="O6" s="51" t="s">
        <v>126</v>
      </c>
      <c r="P6" s="46" t="s">
        <v>212</v>
      </c>
      <c r="Q6" s="51" t="s">
        <v>246</v>
      </c>
      <c r="R6" s="46" t="s">
        <v>1</v>
      </c>
      <c r="S6" s="51" t="s">
        <v>1</v>
      </c>
      <c r="T6" s="44" t="s">
        <v>1</v>
      </c>
      <c r="U6" s="63" t="s">
        <v>1</v>
      </c>
      <c r="V6" s="44" t="s">
        <v>1</v>
      </c>
      <c r="W6" s="63" t="s">
        <v>1</v>
      </c>
    </row>
    <row r="7" spans="1:23" s="64" customFormat="1" ht="6.75" customHeight="1" x14ac:dyDescent="0.25">
      <c r="A7" s="47">
        <v>7</v>
      </c>
      <c r="B7" s="54" t="s">
        <v>245</v>
      </c>
      <c r="C7" s="21" t="s">
        <v>73</v>
      </c>
      <c r="D7" s="45" t="s">
        <v>1</v>
      </c>
      <c r="E7" s="50" t="s">
        <v>1</v>
      </c>
      <c r="F7" s="45" t="s">
        <v>1</v>
      </c>
      <c r="G7" s="50" t="s">
        <v>1</v>
      </c>
      <c r="H7" s="45" t="s">
        <v>1</v>
      </c>
      <c r="I7" s="50" t="s">
        <v>1</v>
      </c>
      <c r="J7" s="45" t="s">
        <v>1</v>
      </c>
      <c r="K7" s="50" t="s">
        <v>1</v>
      </c>
      <c r="L7" s="45" t="s">
        <v>1</v>
      </c>
      <c r="M7" s="50" t="s">
        <v>1</v>
      </c>
      <c r="N7" s="43" t="s">
        <v>79</v>
      </c>
      <c r="O7" s="51" t="s">
        <v>126</v>
      </c>
      <c r="P7" s="46" t="s">
        <v>212</v>
      </c>
      <c r="Q7" s="51" t="s">
        <v>247</v>
      </c>
      <c r="R7" s="46" t="s">
        <v>1</v>
      </c>
      <c r="S7" s="51" t="s">
        <v>1</v>
      </c>
      <c r="T7" s="44" t="s">
        <v>1</v>
      </c>
      <c r="U7" s="63" t="s">
        <v>1</v>
      </c>
      <c r="V7" s="44" t="s">
        <v>1</v>
      </c>
      <c r="W7" s="63" t="s">
        <v>1</v>
      </c>
    </row>
    <row r="8" spans="1:23" s="64" customFormat="1" ht="6.75" customHeight="1" x14ac:dyDescent="0.25">
      <c r="A8" s="47">
        <v>8</v>
      </c>
      <c r="B8" s="54" t="s">
        <v>251</v>
      </c>
      <c r="C8" s="21" t="s">
        <v>210</v>
      </c>
      <c r="D8" s="45" t="s">
        <v>1</v>
      </c>
      <c r="E8" s="50" t="s">
        <v>1</v>
      </c>
      <c r="F8" s="45" t="s">
        <v>1</v>
      </c>
      <c r="G8" s="50" t="s">
        <v>1</v>
      </c>
      <c r="H8" s="45" t="s">
        <v>1</v>
      </c>
      <c r="I8" s="50" t="s">
        <v>1</v>
      </c>
      <c r="J8" s="45" t="s">
        <v>1</v>
      </c>
      <c r="K8" s="50" t="s">
        <v>1</v>
      </c>
      <c r="L8" s="45" t="s">
        <v>1</v>
      </c>
      <c r="M8" s="50" t="s">
        <v>1</v>
      </c>
      <c r="N8" s="43" t="s">
        <v>79</v>
      </c>
      <c r="O8" s="51" t="s">
        <v>95</v>
      </c>
      <c r="P8" s="46" t="s">
        <v>212</v>
      </c>
      <c r="Q8" s="51" t="s">
        <v>265</v>
      </c>
      <c r="R8" s="46" t="s">
        <v>1</v>
      </c>
      <c r="S8" s="51" t="s">
        <v>1</v>
      </c>
      <c r="T8" s="44" t="s">
        <v>1</v>
      </c>
      <c r="U8" s="63" t="s">
        <v>1</v>
      </c>
      <c r="V8" s="44" t="s">
        <v>1</v>
      </c>
      <c r="W8" s="63" t="s">
        <v>1</v>
      </c>
    </row>
    <row r="9" spans="1:23" s="64" customFormat="1" ht="6.75" customHeight="1" x14ac:dyDescent="0.25">
      <c r="A9" s="47">
        <v>9</v>
      </c>
      <c r="B9" s="54" t="s">
        <v>252</v>
      </c>
      <c r="C9" s="21" t="s">
        <v>210</v>
      </c>
      <c r="D9" s="45" t="s">
        <v>1</v>
      </c>
      <c r="E9" s="50" t="s">
        <v>1</v>
      </c>
      <c r="F9" s="45" t="s">
        <v>1</v>
      </c>
      <c r="G9" s="50" t="s">
        <v>1</v>
      </c>
      <c r="H9" s="45" t="s">
        <v>1</v>
      </c>
      <c r="I9" s="50" t="s">
        <v>1</v>
      </c>
      <c r="J9" s="45" t="s">
        <v>1</v>
      </c>
      <c r="K9" s="50" t="s">
        <v>1</v>
      </c>
      <c r="L9" s="45" t="s">
        <v>1</v>
      </c>
      <c r="M9" s="50" t="s">
        <v>1</v>
      </c>
      <c r="N9" s="43" t="s">
        <v>79</v>
      </c>
      <c r="O9" s="51" t="s">
        <v>97</v>
      </c>
      <c r="P9" s="46" t="s">
        <v>212</v>
      </c>
      <c r="Q9" s="51" t="s">
        <v>264</v>
      </c>
      <c r="R9" s="46" t="s">
        <v>1</v>
      </c>
      <c r="S9" s="51" t="s">
        <v>1</v>
      </c>
      <c r="T9" s="44" t="s">
        <v>1</v>
      </c>
      <c r="U9" s="63" t="s">
        <v>1</v>
      </c>
      <c r="V9" s="44" t="s">
        <v>1</v>
      </c>
      <c r="W9" s="63" t="s">
        <v>1</v>
      </c>
    </row>
    <row r="10" spans="1:23" s="64" customFormat="1" ht="6.75" customHeight="1" x14ac:dyDescent="0.25">
      <c r="A10" s="47">
        <v>10</v>
      </c>
      <c r="B10" s="54" t="s">
        <v>253</v>
      </c>
      <c r="C10" s="21" t="s">
        <v>209</v>
      </c>
      <c r="D10" s="45" t="s">
        <v>1</v>
      </c>
      <c r="E10" s="50" t="s">
        <v>1</v>
      </c>
      <c r="F10" s="45" t="s">
        <v>1</v>
      </c>
      <c r="G10" s="50" t="s">
        <v>1</v>
      </c>
      <c r="H10" s="45" t="s">
        <v>1</v>
      </c>
      <c r="I10" s="50" t="s">
        <v>1</v>
      </c>
      <c r="J10" s="45" t="s">
        <v>1</v>
      </c>
      <c r="K10" s="50" t="s">
        <v>1</v>
      </c>
      <c r="L10" s="45" t="s">
        <v>1</v>
      </c>
      <c r="M10" s="50" t="s">
        <v>1</v>
      </c>
      <c r="N10" s="43" t="s">
        <v>79</v>
      </c>
      <c r="O10" s="51" t="s">
        <v>94</v>
      </c>
      <c r="P10" s="46" t="s">
        <v>212</v>
      </c>
      <c r="Q10" s="51" t="s">
        <v>262</v>
      </c>
      <c r="R10" s="46" t="s">
        <v>1</v>
      </c>
      <c r="S10" s="51" t="s">
        <v>1</v>
      </c>
      <c r="T10" s="44" t="s">
        <v>1</v>
      </c>
      <c r="U10" s="63" t="s">
        <v>1</v>
      </c>
      <c r="V10" s="44" t="s">
        <v>1</v>
      </c>
      <c r="W10" s="63" t="s">
        <v>1</v>
      </c>
    </row>
    <row r="11" spans="1:23" s="64" customFormat="1" ht="6.75" customHeight="1" x14ac:dyDescent="0.25">
      <c r="A11" s="47">
        <v>11</v>
      </c>
      <c r="B11" s="54" t="s">
        <v>254</v>
      </c>
      <c r="C11" s="21" t="s">
        <v>209</v>
      </c>
      <c r="D11" s="45" t="s">
        <v>1</v>
      </c>
      <c r="E11" s="50" t="s">
        <v>1</v>
      </c>
      <c r="F11" s="45" t="s">
        <v>1</v>
      </c>
      <c r="G11" s="50" t="s">
        <v>1</v>
      </c>
      <c r="H11" s="45" t="s">
        <v>1</v>
      </c>
      <c r="I11" s="50" t="s">
        <v>1</v>
      </c>
      <c r="J11" s="45" t="s">
        <v>1</v>
      </c>
      <c r="K11" s="50" t="s">
        <v>1</v>
      </c>
      <c r="L11" s="45" t="s">
        <v>1</v>
      </c>
      <c r="M11" s="50" t="s">
        <v>1</v>
      </c>
      <c r="N11" s="43" t="s">
        <v>79</v>
      </c>
      <c r="O11" s="51" t="s">
        <v>96</v>
      </c>
      <c r="P11" s="46" t="s">
        <v>212</v>
      </c>
      <c r="Q11" s="51" t="s">
        <v>263</v>
      </c>
      <c r="R11" s="46" t="s">
        <v>1</v>
      </c>
      <c r="S11" s="51" t="s">
        <v>1</v>
      </c>
      <c r="T11" s="44" t="s">
        <v>1</v>
      </c>
      <c r="U11" s="63" t="s">
        <v>1</v>
      </c>
      <c r="V11" s="44" t="s">
        <v>1</v>
      </c>
      <c r="W11" s="63" t="s">
        <v>1</v>
      </c>
    </row>
    <row r="12" spans="1:23" s="64" customFormat="1" ht="6.75" customHeight="1" x14ac:dyDescent="0.25">
      <c r="A12" s="47">
        <v>12</v>
      </c>
      <c r="B12" s="49" t="s">
        <v>77</v>
      </c>
      <c r="C12" s="21" t="s">
        <v>68</v>
      </c>
      <c r="D12" s="45" t="s">
        <v>1</v>
      </c>
      <c r="E12" s="50" t="s">
        <v>1</v>
      </c>
      <c r="F12" s="45" t="s">
        <v>1</v>
      </c>
      <c r="G12" s="50" t="s">
        <v>1</v>
      </c>
      <c r="H12" s="45" t="s">
        <v>1</v>
      </c>
      <c r="I12" s="50" t="s">
        <v>1</v>
      </c>
      <c r="J12" s="45" t="s">
        <v>1</v>
      </c>
      <c r="K12" s="50" t="s">
        <v>1</v>
      </c>
      <c r="L12" s="45" t="s">
        <v>1</v>
      </c>
      <c r="M12" s="50" t="s">
        <v>1</v>
      </c>
      <c r="N12" s="43" t="s">
        <v>79</v>
      </c>
      <c r="O12" s="51" t="s">
        <v>80</v>
      </c>
      <c r="P12" s="46" t="s">
        <v>212</v>
      </c>
      <c r="Q12" s="51" t="s">
        <v>225</v>
      </c>
      <c r="R12" s="46" t="s">
        <v>1</v>
      </c>
      <c r="S12" s="51" t="s">
        <v>1</v>
      </c>
      <c r="T12" s="44" t="s">
        <v>1</v>
      </c>
      <c r="U12" s="63" t="s">
        <v>1</v>
      </c>
      <c r="V12" s="44" t="s">
        <v>1</v>
      </c>
      <c r="W12" s="63" t="s">
        <v>1</v>
      </c>
    </row>
    <row r="13" spans="1:23" s="64" customFormat="1" ht="6.75" customHeight="1" x14ac:dyDescent="0.25">
      <c r="A13" s="47">
        <v>13</v>
      </c>
      <c r="B13" s="49" t="s">
        <v>81</v>
      </c>
      <c r="C13" s="21" t="s">
        <v>68</v>
      </c>
      <c r="D13" s="45" t="s">
        <v>1</v>
      </c>
      <c r="E13" s="50" t="s">
        <v>1</v>
      </c>
      <c r="F13" s="45" t="s">
        <v>1</v>
      </c>
      <c r="G13" s="50" t="s">
        <v>1</v>
      </c>
      <c r="H13" s="45" t="s">
        <v>1</v>
      </c>
      <c r="I13" s="50" t="s">
        <v>1</v>
      </c>
      <c r="J13" s="45" t="s">
        <v>1</v>
      </c>
      <c r="K13" s="50" t="s">
        <v>1</v>
      </c>
      <c r="L13" s="45" t="s">
        <v>1</v>
      </c>
      <c r="M13" s="50" t="s">
        <v>1</v>
      </c>
      <c r="N13" s="43" t="s">
        <v>79</v>
      </c>
      <c r="O13" s="51" t="s">
        <v>82</v>
      </c>
      <c r="P13" s="46" t="s">
        <v>212</v>
      </c>
      <c r="Q13" s="51" t="s">
        <v>226</v>
      </c>
      <c r="R13" s="46" t="s">
        <v>1</v>
      </c>
      <c r="S13" s="51" t="s">
        <v>1</v>
      </c>
      <c r="T13" s="44" t="s">
        <v>1</v>
      </c>
      <c r="U13" s="63" t="s">
        <v>1</v>
      </c>
      <c r="V13" s="44" t="s">
        <v>1</v>
      </c>
      <c r="W13" s="63" t="s">
        <v>1</v>
      </c>
    </row>
    <row r="14" spans="1:23" s="64" customFormat="1" ht="6.75" customHeight="1" x14ac:dyDescent="0.25">
      <c r="A14" s="47">
        <v>14</v>
      </c>
      <c r="B14" s="54" t="s">
        <v>78</v>
      </c>
      <c r="C14" s="21" t="s">
        <v>280</v>
      </c>
      <c r="D14" s="45" t="s">
        <v>1</v>
      </c>
      <c r="E14" s="50" t="s">
        <v>1</v>
      </c>
      <c r="F14" s="45" t="s">
        <v>1</v>
      </c>
      <c r="G14" s="50" t="s">
        <v>1</v>
      </c>
      <c r="H14" s="45" t="s">
        <v>1</v>
      </c>
      <c r="I14" s="50" t="s">
        <v>1</v>
      </c>
      <c r="J14" s="45" t="s">
        <v>1</v>
      </c>
      <c r="K14" s="50" t="s">
        <v>1</v>
      </c>
      <c r="L14" s="45" t="s">
        <v>1</v>
      </c>
      <c r="M14" s="50" t="s">
        <v>1</v>
      </c>
      <c r="N14" s="43" t="s">
        <v>79</v>
      </c>
      <c r="O14" s="51" t="s">
        <v>98</v>
      </c>
      <c r="P14" s="46" t="s">
        <v>212</v>
      </c>
      <c r="Q14" s="51" t="s">
        <v>227</v>
      </c>
      <c r="R14" s="46" t="s">
        <v>1</v>
      </c>
      <c r="S14" s="51" t="s">
        <v>1</v>
      </c>
      <c r="T14" s="44" t="s">
        <v>1</v>
      </c>
      <c r="U14" s="63" t="s">
        <v>1</v>
      </c>
      <c r="V14" s="44" t="s">
        <v>1</v>
      </c>
      <c r="W14" s="63" t="s">
        <v>1</v>
      </c>
    </row>
    <row r="15" spans="1:23" s="64" customFormat="1" ht="6.75" customHeight="1" x14ac:dyDescent="0.25">
      <c r="A15" s="47">
        <v>15</v>
      </c>
      <c r="B15" s="54" t="s">
        <v>99</v>
      </c>
      <c r="C15" s="21" t="s">
        <v>280</v>
      </c>
      <c r="D15" s="45" t="s">
        <v>1</v>
      </c>
      <c r="E15" s="50" t="s">
        <v>1</v>
      </c>
      <c r="F15" s="45" t="s">
        <v>1</v>
      </c>
      <c r="G15" s="50" t="s">
        <v>1</v>
      </c>
      <c r="H15" s="45" t="s">
        <v>1</v>
      </c>
      <c r="I15" s="50" t="s">
        <v>1</v>
      </c>
      <c r="J15" s="45" t="s">
        <v>1</v>
      </c>
      <c r="K15" s="50" t="s">
        <v>1</v>
      </c>
      <c r="L15" s="45" t="s">
        <v>1</v>
      </c>
      <c r="M15" s="50" t="s">
        <v>1</v>
      </c>
      <c r="N15" s="43" t="s">
        <v>79</v>
      </c>
      <c r="O15" s="51" t="s">
        <v>100</v>
      </c>
      <c r="P15" s="46" t="s">
        <v>212</v>
      </c>
      <c r="Q15" s="51" t="s">
        <v>255</v>
      </c>
      <c r="R15" s="46" t="s">
        <v>1</v>
      </c>
      <c r="S15" s="51" t="s">
        <v>1</v>
      </c>
      <c r="T15" s="44" t="s">
        <v>1</v>
      </c>
      <c r="U15" s="63" t="s">
        <v>1</v>
      </c>
      <c r="V15" s="44" t="s">
        <v>1</v>
      </c>
      <c r="W15" s="63" t="s">
        <v>1</v>
      </c>
    </row>
    <row r="16" spans="1:23" s="64" customFormat="1" ht="6.75" customHeight="1" x14ac:dyDescent="0.25">
      <c r="A16" s="47">
        <v>16</v>
      </c>
      <c r="B16" s="55" t="s">
        <v>101</v>
      </c>
      <c r="C16" s="21" t="s">
        <v>280</v>
      </c>
      <c r="D16" s="45" t="s">
        <v>284</v>
      </c>
      <c r="E16" s="50" t="s">
        <v>99</v>
      </c>
      <c r="F16" s="45" t="s">
        <v>1</v>
      </c>
      <c r="G16" s="50" t="s">
        <v>1</v>
      </c>
      <c r="H16" s="45" t="s">
        <v>1</v>
      </c>
      <c r="I16" s="50" t="s">
        <v>1</v>
      </c>
      <c r="J16" s="45" t="s">
        <v>1</v>
      </c>
      <c r="K16" s="50" t="s">
        <v>1</v>
      </c>
      <c r="L16" s="45" t="s">
        <v>1</v>
      </c>
      <c r="M16" s="50" t="s">
        <v>1</v>
      </c>
      <c r="N16" s="43" t="s">
        <v>79</v>
      </c>
      <c r="O16" s="51" t="s">
        <v>102</v>
      </c>
      <c r="P16" s="46" t="s">
        <v>212</v>
      </c>
      <c r="Q16" s="51" t="s">
        <v>256</v>
      </c>
      <c r="R16" s="46" t="s">
        <v>1</v>
      </c>
      <c r="S16" s="51" t="s">
        <v>1</v>
      </c>
      <c r="T16" s="44" t="s">
        <v>1</v>
      </c>
      <c r="U16" s="63" t="s">
        <v>1</v>
      </c>
      <c r="V16" s="44" t="s">
        <v>1</v>
      </c>
      <c r="W16" s="63" t="s">
        <v>1</v>
      </c>
    </row>
    <row r="17" spans="1:23" s="64" customFormat="1" ht="6.75" customHeight="1" x14ac:dyDescent="0.25">
      <c r="A17" s="47">
        <v>17</v>
      </c>
      <c r="B17" s="55" t="s">
        <v>103</v>
      </c>
      <c r="C17" s="21" t="s">
        <v>280</v>
      </c>
      <c r="D17" s="45" t="s">
        <v>284</v>
      </c>
      <c r="E17" s="50" t="s">
        <v>99</v>
      </c>
      <c r="F17" s="45" t="s">
        <v>1</v>
      </c>
      <c r="G17" s="50" t="s">
        <v>1</v>
      </c>
      <c r="H17" s="45" t="s">
        <v>1</v>
      </c>
      <c r="I17" s="50" t="s">
        <v>1</v>
      </c>
      <c r="J17" s="45" t="s">
        <v>1</v>
      </c>
      <c r="K17" s="50" t="s">
        <v>1</v>
      </c>
      <c r="L17" s="45" t="s">
        <v>1</v>
      </c>
      <c r="M17" s="50" t="s">
        <v>1</v>
      </c>
      <c r="N17" s="43" t="s">
        <v>79</v>
      </c>
      <c r="O17" s="51" t="s">
        <v>104</v>
      </c>
      <c r="P17" s="46" t="s">
        <v>212</v>
      </c>
      <c r="Q17" s="51" t="s">
        <v>257</v>
      </c>
      <c r="R17" s="46" t="s">
        <v>1</v>
      </c>
      <c r="S17" s="51" t="s">
        <v>1</v>
      </c>
      <c r="T17" s="44" t="s">
        <v>1</v>
      </c>
      <c r="U17" s="63" t="s">
        <v>1</v>
      </c>
      <c r="V17" s="44" t="s">
        <v>1</v>
      </c>
      <c r="W17" s="63" t="s">
        <v>1</v>
      </c>
    </row>
    <row r="18" spans="1:23" s="64" customFormat="1" ht="6.75" customHeight="1" x14ac:dyDescent="0.25">
      <c r="A18" s="47">
        <v>18</v>
      </c>
      <c r="B18" s="55" t="s">
        <v>105</v>
      </c>
      <c r="C18" s="21" t="s">
        <v>280</v>
      </c>
      <c r="D18" s="45" t="s">
        <v>284</v>
      </c>
      <c r="E18" s="50" t="s">
        <v>99</v>
      </c>
      <c r="F18" s="45" t="s">
        <v>1</v>
      </c>
      <c r="G18" s="50" t="s">
        <v>1</v>
      </c>
      <c r="H18" s="45" t="s">
        <v>1</v>
      </c>
      <c r="I18" s="50" t="s">
        <v>1</v>
      </c>
      <c r="J18" s="45" t="s">
        <v>1</v>
      </c>
      <c r="K18" s="50" t="s">
        <v>1</v>
      </c>
      <c r="L18" s="45" t="s">
        <v>1</v>
      </c>
      <c r="M18" s="50" t="s">
        <v>1</v>
      </c>
      <c r="N18" s="43" t="s">
        <v>79</v>
      </c>
      <c r="O18" s="51" t="s">
        <v>106</v>
      </c>
      <c r="P18" s="46" t="s">
        <v>212</v>
      </c>
      <c r="Q18" s="51" t="s">
        <v>258</v>
      </c>
      <c r="R18" s="46" t="s">
        <v>1</v>
      </c>
      <c r="S18" s="51" t="s">
        <v>1</v>
      </c>
      <c r="T18" s="44" t="s">
        <v>1</v>
      </c>
      <c r="U18" s="63" t="s">
        <v>1</v>
      </c>
      <c r="V18" s="44" t="s">
        <v>1</v>
      </c>
      <c r="W18" s="63" t="s">
        <v>1</v>
      </c>
    </row>
    <row r="19" spans="1:23" s="64" customFormat="1" ht="6.75" customHeight="1" x14ac:dyDescent="0.25">
      <c r="A19" s="47">
        <v>19</v>
      </c>
      <c r="B19" s="54" t="s">
        <v>107</v>
      </c>
      <c r="C19" s="21" t="s">
        <v>280</v>
      </c>
      <c r="D19" s="45" t="s">
        <v>284</v>
      </c>
      <c r="E19" s="50" t="s">
        <v>103</v>
      </c>
      <c r="F19" s="45" t="s">
        <v>1</v>
      </c>
      <c r="G19" s="50" t="s">
        <v>1</v>
      </c>
      <c r="H19" s="45" t="s">
        <v>1</v>
      </c>
      <c r="I19" s="50" t="s">
        <v>1</v>
      </c>
      <c r="J19" s="45" t="s">
        <v>1</v>
      </c>
      <c r="K19" s="50" t="s">
        <v>1</v>
      </c>
      <c r="L19" s="45" t="s">
        <v>1</v>
      </c>
      <c r="M19" s="50" t="s">
        <v>1</v>
      </c>
      <c r="N19" s="43" t="s">
        <v>79</v>
      </c>
      <c r="O19" s="51" t="s">
        <v>108</v>
      </c>
      <c r="P19" s="46" t="s">
        <v>212</v>
      </c>
      <c r="Q19" s="51" t="s">
        <v>259</v>
      </c>
      <c r="R19" s="46" t="s">
        <v>1</v>
      </c>
      <c r="S19" s="51" t="s">
        <v>1</v>
      </c>
      <c r="T19" s="44" t="s">
        <v>1</v>
      </c>
      <c r="U19" s="63" t="s">
        <v>1</v>
      </c>
      <c r="V19" s="44" t="s">
        <v>1</v>
      </c>
      <c r="W19" s="63" t="s">
        <v>1</v>
      </c>
    </row>
    <row r="20" spans="1:23" s="64" customFormat="1" ht="6.75" customHeight="1" x14ac:dyDescent="0.25">
      <c r="A20" s="47">
        <v>20</v>
      </c>
      <c r="B20" s="54" t="s">
        <v>109</v>
      </c>
      <c r="C20" s="21" t="s">
        <v>280</v>
      </c>
      <c r="D20" s="45" t="s">
        <v>284</v>
      </c>
      <c r="E20" s="50" t="s">
        <v>109</v>
      </c>
      <c r="F20" s="45" t="s">
        <v>1</v>
      </c>
      <c r="G20" s="50" t="s">
        <v>1</v>
      </c>
      <c r="H20" s="45" t="s">
        <v>1</v>
      </c>
      <c r="I20" s="50" t="s">
        <v>1</v>
      </c>
      <c r="J20" s="45" t="s">
        <v>1</v>
      </c>
      <c r="K20" s="50" t="s">
        <v>1</v>
      </c>
      <c r="L20" s="45" t="s">
        <v>1</v>
      </c>
      <c r="M20" s="50" t="s">
        <v>1</v>
      </c>
      <c r="N20" s="43" t="s">
        <v>79</v>
      </c>
      <c r="O20" s="51" t="s">
        <v>110</v>
      </c>
      <c r="P20" s="46" t="s">
        <v>212</v>
      </c>
      <c r="Q20" s="51" t="s">
        <v>260</v>
      </c>
      <c r="R20" s="46" t="s">
        <v>1</v>
      </c>
      <c r="S20" s="51" t="s">
        <v>1</v>
      </c>
      <c r="T20" s="44" t="s">
        <v>1</v>
      </c>
      <c r="U20" s="63" t="s">
        <v>1</v>
      </c>
      <c r="V20" s="44" t="s">
        <v>1</v>
      </c>
      <c r="W20" s="63" t="s">
        <v>1</v>
      </c>
    </row>
    <row r="21" spans="1:23" s="64" customFormat="1" ht="6.75" customHeight="1" x14ac:dyDescent="0.25">
      <c r="A21" s="47">
        <v>21</v>
      </c>
      <c r="B21" s="54" t="s">
        <v>111</v>
      </c>
      <c r="C21" s="21" t="s">
        <v>280</v>
      </c>
      <c r="D21" s="45" t="s">
        <v>284</v>
      </c>
      <c r="E21" s="50" t="s">
        <v>107</v>
      </c>
      <c r="F21" s="45" t="s">
        <v>1</v>
      </c>
      <c r="G21" s="50" t="s">
        <v>1</v>
      </c>
      <c r="H21" s="45" t="s">
        <v>1</v>
      </c>
      <c r="I21" s="50" t="s">
        <v>1</v>
      </c>
      <c r="J21" s="45" t="s">
        <v>1</v>
      </c>
      <c r="K21" s="50" t="s">
        <v>1</v>
      </c>
      <c r="L21" s="45" t="s">
        <v>1</v>
      </c>
      <c r="M21" s="50" t="s">
        <v>1</v>
      </c>
      <c r="N21" s="43" t="s">
        <v>79</v>
      </c>
      <c r="O21" s="51" t="s">
        <v>112</v>
      </c>
      <c r="P21" s="46" t="s">
        <v>212</v>
      </c>
      <c r="Q21" s="51" t="s">
        <v>261</v>
      </c>
      <c r="R21" s="46" t="s">
        <v>1</v>
      </c>
      <c r="S21" s="51" t="s">
        <v>1</v>
      </c>
      <c r="T21" s="44" t="s">
        <v>1</v>
      </c>
      <c r="U21" s="63" t="s">
        <v>1</v>
      </c>
      <c r="V21" s="44" t="s">
        <v>1</v>
      </c>
      <c r="W21" s="63" t="s">
        <v>1</v>
      </c>
    </row>
    <row r="22" spans="1:23" s="64" customFormat="1" ht="6.75" customHeight="1" x14ac:dyDescent="0.25">
      <c r="A22" s="47">
        <v>22</v>
      </c>
      <c r="B22" s="54" t="s">
        <v>130</v>
      </c>
      <c r="C22" s="21" t="s">
        <v>60</v>
      </c>
      <c r="D22" s="45" t="s">
        <v>1</v>
      </c>
      <c r="E22" s="50" t="s">
        <v>1</v>
      </c>
      <c r="F22" s="45" t="s">
        <v>1</v>
      </c>
      <c r="G22" s="50" t="s">
        <v>1</v>
      </c>
      <c r="H22" s="45" t="s">
        <v>1</v>
      </c>
      <c r="I22" s="50" t="s">
        <v>1</v>
      </c>
      <c r="J22" s="45" t="s">
        <v>1</v>
      </c>
      <c r="K22" s="50" t="s">
        <v>1</v>
      </c>
      <c r="L22" s="45" t="s">
        <v>1</v>
      </c>
      <c r="M22" s="50" t="s">
        <v>1</v>
      </c>
      <c r="N22" s="43" t="s">
        <v>79</v>
      </c>
      <c r="O22" s="51" t="s">
        <v>131</v>
      </c>
      <c r="P22" s="46" t="s">
        <v>212</v>
      </c>
      <c r="Q22" s="51" t="s">
        <v>217</v>
      </c>
      <c r="R22" s="46" t="s">
        <v>1</v>
      </c>
      <c r="S22" s="51" t="s">
        <v>1</v>
      </c>
      <c r="T22" s="44" t="s">
        <v>1</v>
      </c>
      <c r="U22" s="63" t="s">
        <v>1</v>
      </c>
      <c r="V22" s="44" t="s">
        <v>1</v>
      </c>
      <c r="W22" s="63" t="s">
        <v>1</v>
      </c>
    </row>
    <row r="23" spans="1:23" s="64" customFormat="1" ht="6.75" customHeight="1" x14ac:dyDescent="0.25">
      <c r="A23" s="47">
        <v>23</v>
      </c>
      <c r="B23" s="54" t="s">
        <v>132</v>
      </c>
      <c r="C23" s="21" t="s">
        <v>60</v>
      </c>
      <c r="D23" s="45" t="s">
        <v>1</v>
      </c>
      <c r="E23" s="50" t="s">
        <v>1</v>
      </c>
      <c r="F23" s="45" t="s">
        <v>1</v>
      </c>
      <c r="G23" s="50" t="s">
        <v>1</v>
      </c>
      <c r="H23" s="45" t="s">
        <v>1</v>
      </c>
      <c r="I23" s="50" t="s">
        <v>1</v>
      </c>
      <c r="J23" s="45" t="s">
        <v>1</v>
      </c>
      <c r="K23" s="50" t="s">
        <v>1</v>
      </c>
      <c r="L23" s="45" t="s">
        <v>1</v>
      </c>
      <c r="M23" s="50" t="s">
        <v>1</v>
      </c>
      <c r="N23" s="43" t="s">
        <v>79</v>
      </c>
      <c r="O23" s="51" t="s">
        <v>133</v>
      </c>
      <c r="P23" s="46" t="s">
        <v>212</v>
      </c>
      <c r="Q23" s="51" t="s">
        <v>218</v>
      </c>
      <c r="R23" s="46" t="s">
        <v>1</v>
      </c>
      <c r="S23" s="51" t="s">
        <v>1</v>
      </c>
      <c r="T23" s="44" t="s">
        <v>1</v>
      </c>
      <c r="U23" s="63" t="s">
        <v>1</v>
      </c>
      <c r="V23" s="44" t="s">
        <v>1</v>
      </c>
      <c r="W23" s="63" t="s">
        <v>1</v>
      </c>
    </row>
    <row r="24" spans="1:23" s="64" customFormat="1" ht="6.75" customHeight="1" x14ac:dyDescent="0.25">
      <c r="A24" s="47">
        <v>24</v>
      </c>
      <c r="B24" s="54" t="s">
        <v>134</v>
      </c>
      <c r="C24" s="21" t="s">
        <v>60</v>
      </c>
      <c r="D24" s="45" t="s">
        <v>1</v>
      </c>
      <c r="E24" s="50" t="s">
        <v>1</v>
      </c>
      <c r="F24" s="45" t="s">
        <v>1</v>
      </c>
      <c r="G24" s="50" t="s">
        <v>1</v>
      </c>
      <c r="H24" s="45" t="s">
        <v>1</v>
      </c>
      <c r="I24" s="50" t="s">
        <v>1</v>
      </c>
      <c r="J24" s="45" t="s">
        <v>1</v>
      </c>
      <c r="K24" s="50" t="s">
        <v>1</v>
      </c>
      <c r="L24" s="45" t="s">
        <v>1</v>
      </c>
      <c r="M24" s="50" t="s">
        <v>1</v>
      </c>
      <c r="N24" s="43" t="s">
        <v>79</v>
      </c>
      <c r="O24" s="51" t="s">
        <v>135</v>
      </c>
      <c r="P24" s="46" t="s">
        <v>212</v>
      </c>
      <c r="Q24" s="51" t="s">
        <v>219</v>
      </c>
      <c r="R24" s="46" t="s">
        <v>1</v>
      </c>
      <c r="S24" s="51" t="s">
        <v>1</v>
      </c>
      <c r="T24" s="44" t="s">
        <v>1</v>
      </c>
      <c r="U24" s="63" t="s">
        <v>1</v>
      </c>
      <c r="V24" s="44" t="s">
        <v>1</v>
      </c>
      <c r="W24" s="63" t="s">
        <v>1</v>
      </c>
    </row>
    <row r="25" spans="1:23" s="64" customFormat="1" ht="6.75" customHeight="1" x14ac:dyDescent="0.25">
      <c r="A25" s="47">
        <v>25</v>
      </c>
      <c r="B25" s="54" t="s">
        <v>136</v>
      </c>
      <c r="C25" s="21" t="s">
        <v>60</v>
      </c>
      <c r="D25" s="45" t="s">
        <v>1</v>
      </c>
      <c r="E25" s="50" t="s">
        <v>1</v>
      </c>
      <c r="F25" s="45" t="s">
        <v>1</v>
      </c>
      <c r="G25" s="50" t="s">
        <v>1</v>
      </c>
      <c r="H25" s="45" t="s">
        <v>1</v>
      </c>
      <c r="I25" s="50" t="s">
        <v>1</v>
      </c>
      <c r="J25" s="45" t="s">
        <v>1</v>
      </c>
      <c r="K25" s="50" t="s">
        <v>1</v>
      </c>
      <c r="L25" s="45" t="s">
        <v>1</v>
      </c>
      <c r="M25" s="50" t="s">
        <v>1</v>
      </c>
      <c r="N25" s="43" t="s">
        <v>79</v>
      </c>
      <c r="O25" s="51" t="s">
        <v>137</v>
      </c>
      <c r="P25" s="46" t="s">
        <v>212</v>
      </c>
      <c r="Q25" s="51" t="s">
        <v>220</v>
      </c>
      <c r="R25" s="46" t="s">
        <v>1</v>
      </c>
      <c r="S25" s="51" t="s">
        <v>1</v>
      </c>
      <c r="T25" s="44" t="s">
        <v>1</v>
      </c>
      <c r="U25" s="63" t="s">
        <v>1</v>
      </c>
      <c r="V25" s="44" t="s">
        <v>1</v>
      </c>
      <c r="W25" s="63" t="s">
        <v>1</v>
      </c>
    </row>
    <row r="26" spans="1:23" s="64" customFormat="1" ht="6.75" customHeight="1" x14ac:dyDescent="0.25">
      <c r="A26" s="47">
        <v>26</v>
      </c>
      <c r="B26" s="54" t="s">
        <v>138</v>
      </c>
      <c r="C26" s="21" t="s">
        <v>60</v>
      </c>
      <c r="D26" s="45" t="s">
        <v>1</v>
      </c>
      <c r="E26" s="50" t="s">
        <v>1</v>
      </c>
      <c r="F26" s="45" t="s">
        <v>1</v>
      </c>
      <c r="G26" s="50" t="s">
        <v>1</v>
      </c>
      <c r="H26" s="45" t="s">
        <v>1</v>
      </c>
      <c r="I26" s="50" t="s">
        <v>1</v>
      </c>
      <c r="J26" s="45" t="s">
        <v>1</v>
      </c>
      <c r="K26" s="50" t="s">
        <v>1</v>
      </c>
      <c r="L26" s="45" t="s">
        <v>1</v>
      </c>
      <c r="M26" s="50" t="s">
        <v>1</v>
      </c>
      <c r="N26" s="43" t="s">
        <v>79</v>
      </c>
      <c r="O26" s="51" t="s">
        <v>139</v>
      </c>
      <c r="P26" s="46" t="s">
        <v>212</v>
      </c>
      <c r="Q26" s="51" t="s">
        <v>221</v>
      </c>
      <c r="R26" s="46" t="s">
        <v>1</v>
      </c>
      <c r="S26" s="51" t="s">
        <v>1</v>
      </c>
      <c r="T26" s="44" t="s">
        <v>1</v>
      </c>
      <c r="U26" s="63" t="s">
        <v>1</v>
      </c>
      <c r="V26" s="44" t="s">
        <v>1</v>
      </c>
      <c r="W26" s="63" t="s">
        <v>1</v>
      </c>
    </row>
    <row r="27" spans="1:23" s="64" customFormat="1" ht="6.75" customHeight="1" x14ac:dyDescent="0.25">
      <c r="A27" s="47">
        <v>27</v>
      </c>
      <c r="B27" s="54" t="s">
        <v>140</v>
      </c>
      <c r="C27" s="21" t="s">
        <v>60</v>
      </c>
      <c r="D27" s="45" t="s">
        <v>1</v>
      </c>
      <c r="E27" s="50" t="s">
        <v>1</v>
      </c>
      <c r="F27" s="45" t="s">
        <v>1</v>
      </c>
      <c r="G27" s="50" t="s">
        <v>1</v>
      </c>
      <c r="H27" s="45" t="s">
        <v>1</v>
      </c>
      <c r="I27" s="50" t="s">
        <v>1</v>
      </c>
      <c r="J27" s="45" t="s">
        <v>1</v>
      </c>
      <c r="K27" s="50" t="s">
        <v>1</v>
      </c>
      <c r="L27" s="45" t="s">
        <v>1</v>
      </c>
      <c r="M27" s="50" t="s">
        <v>1</v>
      </c>
      <c r="N27" s="43" t="s">
        <v>79</v>
      </c>
      <c r="O27" s="51" t="s">
        <v>141</v>
      </c>
      <c r="P27" s="46" t="s">
        <v>212</v>
      </c>
      <c r="Q27" s="51" t="s">
        <v>222</v>
      </c>
      <c r="R27" s="46" t="s">
        <v>1</v>
      </c>
      <c r="S27" s="51" t="s">
        <v>1</v>
      </c>
      <c r="T27" s="44" t="s">
        <v>1</v>
      </c>
      <c r="U27" s="63" t="s">
        <v>1</v>
      </c>
      <c r="V27" s="44" t="s">
        <v>1</v>
      </c>
      <c r="W27" s="63" t="s">
        <v>1</v>
      </c>
    </row>
    <row r="28" spans="1:23" s="64" customFormat="1" ht="6.75" customHeight="1" x14ac:dyDescent="0.25">
      <c r="A28" s="47">
        <v>28</v>
      </c>
      <c r="B28" s="54" t="s">
        <v>142</v>
      </c>
      <c r="C28" s="21" t="s">
        <v>60</v>
      </c>
      <c r="D28" s="45" t="s">
        <v>1</v>
      </c>
      <c r="E28" s="50" t="s">
        <v>1</v>
      </c>
      <c r="F28" s="45" t="s">
        <v>1</v>
      </c>
      <c r="G28" s="50" t="s">
        <v>1</v>
      </c>
      <c r="H28" s="45" t="s">
        <v>1</v>
      </c>
      <c r="I28" s="50" t="s">
        <v>1</v>
      </c>
      <c r="J28" s="45" t="s">
        <v>1</v>
      </c>
      <c r="K28" s="50" t="s">
        <v>1</v>
      </c>
      <c r="L28" s="45" t="s">
        <v>1</v>
      </c>
      <c r="M28" s="50" t="s">
        <v>1</v>
      </c>
      <c r="N28" s="43" t="s">
        <v>79</v>
      </c>
      <c r="O28" s="51" t="s">
        <v>143</v>
      </c>
      <c r="P28" s="46" t="s">
        <v>212</v>
      </c>
      <c r="Q28" s="51" t="s">
        <v>223</v>
      </c>
      <c r="R28" s="46" t="s">
        <v>1</v>
      </c>
      <c r="S28" s="51" t="s">
        <v>1</v>
      </c>
      <c r="T28" s="44" t="s">
        <v>1</v>
      </c>
      <c r="U28" s="63" t="s">
        <v>1</v>
      </c>
      <c r="V28" s="44" t="s">
        <v>1</v>
      </c>
      <c r="W28" s="63" t="s">
        <v>1</v>
      </c>
    </row>
    <row r="29" spans="1:23" s="64" customFormat="1" ht="6.75" customHeight="1" x14ac:dyDescent="0.25">
      <c r="A29" s="47">
        <v>29</v>
      </c>
      <c r="B29" s="54" t="s">
        <v>144</v>
      </c>
      <c r="C29" s="21" t="s">
        <v>60</v>
      </c>
      <c r="D29" s="45" t="s">
        <v>1</v>
      </c>
      <c r="E29" s="50" t="s">
        <v>1</v>
      </c>
      <c r="F29" s="45" t="s">
        <v>1</v>
      </c>
      <c r="G29" s="50" t="s">
        <v>1</v>
      </c>
      <c r="H29" s="45" t="s">
        <v>1</v>
      </c>
      <c r="I29" s="50" t="s">
        <v>1</v>
      </c>
      <c r="J29" s="45" t="s">
        <v>1</v>
      </c>
      <c r="K29" s="50" t="s">
        <v>1</v>
      </c>
      <c r="L29" s="45" t="s">
        <v>1</v>
      </c>
      <c r="M29" s="50" t="s">
        <v>1</v>
      </c>
      <c r="N29" s="43" t="s">
        <v>79</v>
      </c>
      <c r="O29" s="51" t="s">
        <v>145</v>
      </c>
      <c r="P29" s="46" t="s">
        <v>212</v>
      </c>
      <c r="Q29" s="51" t="s">
        <v>224</v>
      </c>
      <c r="R29" s="46" t="s">
        <v>1</v>
      </c>
      <c r="S29" s="51" t="s">
        <v>1</v>
      </c>
      <c r="T29" s="44" t="s">
        <v>1</v>
      </c>
      <c r="U29" s="63" t="s">
        <v>1</v>
      </c>
      <c r="V29" s="44" t="s">
        <v>1</v>
      </c>
      <c r="W29" s="63" t="s">
        <v>1</v>
      </c>
    </row>
    <row r="30" spans="1:23" s="64" customFormat="1" ht="6.75" customHeight="1" x14ac:dyDescent="0.25">
      <c r="A30" s="47">
        <v>30</v>
      </c>
      <c r="B30" s="53" t="s">
        <v>84</v>
      </c>
      <c r="C30" s="21" t="s">
        <v>63</v>
      </c>
      <c r="D30" s="45" t="s">
        <v>1</v>
      </c>
      <c r="E30" s="50" t="s">
        <v>1</v>
      </c>
      <c r="F30" s="45" t="s">
        <v>1</v>
      </c>
      <c r="G30" s="50" t="s">
        <v>1</v>
      </c>
      <c r="H30" s="45" t="s">
        <v>1</v>
      </c>
      <c r="I30" s="50" t="s">
        <v>1</v>
      </c>
      <c r="J30" s="45" t="s">
        <v>1</v>
      </c>
      <c r="K30" s="50" t="s">
        <v>1</v>
      </c>
      <c r="L30" s="45" t="s">
        <v>1</v>
      </c>
      <c r="M30" s="50" t="s">
        <v>1</v>
      </c>
      <c r="N30" s="43" t="s">
        <v>79</v>
      </c>
      <c r="O30" s="51" t="s">
        <v>85</v>
      </c>
      <c r="P30" s="46" t="s">
        <v>212</v>
      </c>
      <c r="Q30" s="51" t="s">
        <v>233</v>
      </c>
      <c r="R30" s="46" t="s">
        <v>1</v>
      </c>
      <c r="S30" s="51" t="s">
        <v>1</v>
      </c>
      <c r="T30" s="44" t="s">
        <v>1</v>
      </c>
      <c r="U30" s="63" t="s">
        <v>1</v>
      </c>
      <c r="V30" s="44" t="s">
        <v>1</v>
      </c>
      <c r="W30" s="63" t="s">
        <v>1</v>
      </c>
    </row>
    <row r="31" spans="1:23" s="64" customFormat="1" ht="6.75" customHeight="1" x14ac:dyDescent="0.25">
      <c r="A31" s="47">
        <v>31</v>
      </c>
      <c r="B31" s="49" t="s">
        <v>87</v>
      </c>
      <c r="C31" s="21" t="s">
        <v>63</v>
      </c>
      <c r="D31" s="45" t="s">
        <v>1</v>
      </c>
      <c r="E31" s="50" t="s">
        <v>1</v>
      </c>
      <c r="F31" s="45" t="s">
        <v>1</v>
      </c>
      <c r="G31" s="50" t="s">
        <v>1</v>
      </c>
      <c r="H31" s="45" t="s">
        <v>1</v>
      </c>
      <c r="I31" s="50" t="s">
        <v>1</v>
      </c>
      <c r="J31" s="45" t="s">
        <v>1</v>
      </c>
      <c r="K31" s="50" t="s">
        <v>1</v>
      </c>
      <c r="L31" s="45" t="s">
        <v>1</v>
      </c>
      <c r="M31" s="50" t="s">
        <v>1</v>
      </c>
      <c r="N31" s="43" t="s">
        <v>79</v>
      </c>
      <c r="O31" s="51" t="s">
        <v>88</v>
      </c>
      <c r="P31" s="46" t="s">
        <v>212</v>
      </c>
      <c r="Q31" s="51" t="s">
        <v>234</v>
      </c>
      <c r="R31" s="46" t="s">
        <v>1</v>
      </c>
      <c r="S31" s="51" t="s">
        <v>1</v>
      </c>
      <c r="T31" s="44" t="s">
        <v>1</v>
      </c>
      <c r="U31" s="63" t="s">
        <v>1</v>
      </c>
      <c r="V31" s="44" t="s">
        <v>1</v>
      </c>
      <c r="W31" s="63" t="s">
        <v>1</v>
      </c>
    </row>
    <row r="32" spans="1:23" s="64" customFormat="1" ht="6.75" customHeight="1" x14ac:dyDescent="0.25">
      <c r="A32" s="47">
        <v>32</v>
      </c>
      <c r="B32" s="49" t="s">
        <v>90</v>
      </c>
      <c r="C32" s="21" t="s">
        <v>63</v>
      </c>
      <c r="D32" s="45" t="s">
        <v>1</v>
      </c>
      <c r="E32" s="50" t="s">
        <v>1</v>
      </c>
      <c r="F32" s="45" t="s">
        <v>1</v>
      </c>
      <c r="G32" s="50" t="s">
        <v>1</v>
      </c>
      <c r="H32" s="45" t="s">
        <v>1</v>
      </c>
      <c r="I32" s="50" t="s">
        <v>1</v>
      </c>
      <c r="J32" s="45" t="s">
        <v>1</v>
      </c>
      <c r="K32" s="50" t="s">
        <v>1</v>
      </c>
      <c r="L32" s="45" t="s">
        <v>1</v>
      </c>
      <c r="M32" s="50" t="s">
        <v>1</v>
      </c>
      <c r="N32" s="43" t="s">
        <v>79</v>
      </c>
      <c r="O32" s="51" t="s">
        <v>91</v>
      </c>
      <c r="P32" s="46" t="s">
        <v>212</v>
      </c>
      <c r="Q32" s="51" t="s">
        <v>235</v>
      </c>
      <c r="R32" s="46" t="s">
        <v>1</v>
      </c>
      <c r="S32" s="51" t="s">
        <v>1</v>
      </c>
      <c r="T32" s="44" t="s">
        <v>1</v>
      </c>
      <c r="U32" s="63" t="s">
        <v>1</v>
      </c>
      <c r="V32" s="44" t="s">
        <v>1</v>
      </c>
      <c r="W32" s="63" t="s">
        <v>1</v>
      </c>
    </row>
    <row r="33" spans="1:23" s="64" customFormat="1" ht="6.75" customHeight="1" x14ac:dyDescent="0.25">
      <c r="A33" s="47">
        <v>33</v>
      </c>
      <c r="B33" s="49" t="s">
        <v>92</v>
      </c>
      <c r="C33" s="21" t="s">
        <v>63</v>
      </c>
      <c r="D33" s="45" t="s">
        <v>1</v>
      </c>
      <c r="E33" s="50" t="s">
        <v>1</v>
      </c>
      <c r="F33" s="45" t="s">
        <v>1</v>
      </c>
      <c r="G33" s="50" t="s">
        <v>1</v>
      </c>
      <c r="H33" s="45" t="s">
        <v>1</v>
      </c>
      <c r="I33" s="50" t="s">
        <v>1</v>
      </c>
      <c r="J33" s="45" t="s">
        <v>1</v>
      </c>
      <c r="K33" s="50" t="s">
        <v>1</v>
      </c>
      <c r="L33" s="45" t="s">
        <v>1</v>
      </c>
      <c r="M33" s="50" t="s">
        <v>1</v>
      </c>
      <c r="N33" s="43" t="s">
        <v>79</v>
      </c>
      <c r="O33" s="51" t="s">
        <v>93</v>
      </c>
      <c r="P33" s="46" t="s">
        <v>212</v>
      </c>
      <c r="Q33" s="51" t="s">
        <v>236</v>
      </c>
      <c r="R33" s="46" t="s">
        <v>1</v>
      </c>
      <c r="S33" s="51" t="s">
        <v>1</v>
      </c>
      <c r="T33" s="44" t="s">
        <v>1</v>
      </c>
      <c r="U33" s="63" t="s">
        <v>1</v>
      </c>
      <c r="V33" s="44" t="s">
        <v>1</v>
      </c>
      <c r="W33" s="63" t="s">
        <v>1</v>
      </c>
    </row>
    <row r="34" spans="1:23" s="64" customFormat="1" ht="6.75" customHeight="1" x14ac:dyDescent="0.25">
      <c r="A34" s="47">
        <v>34</v>
      </c>
      <c r="B34" s="54" t="s">
        <v>113</v>
      </c>
      <c r="C34" s="21" t="s">
        <v>69</v>
      </c>
      <c r="D34" s="45" t="s">
        <v>1</v>
      </c>
      <c r="E34" s="50" t="s">
        <v>1</v>
      </c>
      <c r="F34" s="45" t="s">
        <v>1</v>
      </c>
      <c r="G34" s="50" t="s">
        <v>1</v>
      </c>
      <c r="H34" s="45" t="s">
        <v>1</v>
      </c>
      <c r="I34" s="50" t="s">
        <v>1</v>
      </c>
      <c r="J34" s="45" t="s">
        <v>1</v>
      </c>
      <c r="K34" s="50" t="s">
        <v>1</v>
      </c>
      <c r="L34" s="45" t="s">
        <v>1</v>
      </c>
      <c r="M34" s="50" t="s">
        <v>1</v>
      </c>
      <c r="N34" s="43" t="s">
        <v>79</v>
      </c>
      <c r="O34" s="51" t="s">
        <v>114</v>
      </c>
      <c r="P34" s="46" t="s">
        <v>212</v>
      </c>
      <c r="Q34" s="51" t="s">
        <v>275</v>
      </c>
      <c r="R34" s="46" t="s">
        <v>1</v>
      </c>
      <c r="S34" s="51" t="s">
        <v>1</v>
      </c>
      <c r="T34" s="44" t="s">
        <v>1</v>
      </c>
      <c r="U34" s="63" t="s">
        <v>1</v>
      </c>
      <c r="V34" s="44" t="s">
        <v>1</v>
      </c>
      <c r="W34" s="63" t="s">
        <v>1</v>
      </c>
    </row>
    <row r="35" spans="1:23" s="64" customFormat="1" ht="6.75" customHeight="1" x14ac:dyDescent="0.25">
      <c r="A35" s="47">
        <v>35</v>
      </c>
      <c r="B35" s="54" t="s">
        <v>115</v>
      </c>
      <c r="C35" s="21" t="s">
        <v>69</v>
      </c>
      <c r="D35" s="45" t="s">
        <v>1</v>
      </c>
      <c r="E35" s="50" t="s">
        <v>1</v>
      </c>
      <c r="F35" s="45" t="s">
        <v>1</v>
      </c>
      <c r="G35" s="50" t="s">
        <v>1</v>
      </c>
      <c r="H35" s="45" t="s">
        <v>1</v>
      </c>
      <c r="I35" s="50" t="s">
        <v>1</v>
      </c>
      <c r="J35" s="45" t="s">
        <v>1</v>
      </c>
      <c r="K35" s="50" t="s">
        <v>1</v>
      </c>
      <c r="L35" s="45" t="s">
        <v>1</v>
      </c>
      <c r="M35" s="50" t="s">
        <v>1</v>
      </c>
      <c r="N35" s="43" t="s">
        <v>79</v>
      </c>
      <c r="O35" s="51" t="s">
        <v>116</v>
      </c>
      <c r="P35" s="46" t="s">
        <v>212</v>
      </c>
      <c r="Q35" s="51" t="s">
        <v>276</v>
      </c>
      <c r="R35" s="46" t="s">
        <v>1</v>
      </c>
      <c r="S35" s="51" t="s">
        <v>1</v>
      </c>
      <c r="T35" s="44" t="s">
        <v>1</v>
      </c>
      <c r="U35" s="63" t="s">
        <v>1</v>
      </c>
      <c r="V35" s="44" t="s">
        <v>1</v>
      </c>
      <c r="W35" s="63" t="s">
        <v>1</v>
      </c>
    </row>
    <row r="36" spans="1:23" s="64" customFormat="1" ht="6.75" customHeight="1" x14ac:dyDescent="0.25">
      <c r="A36" s="47">
        <v>36</v>
      </c>
      <c r="B36" s="54" t="s">
        <v>117</v>
      </c>
      <c r="C36" s="21" t="s">
        <v>69</v>
      </c>
      <c r="D36" s="45" t="s">
        <v>1</v>
      </c>
      <c r="E36" s="50" t="s">
        <v>1</v>
      </c>
      <c r="F36" s="45" t="s">
        <v>1</v>
      </c>
      <c r="G36" s="50" t="s">
        <v>1</v>
      </c>
      <c r="H36" s="45" t="s">
        <v>1</v>
      </c>
      <c r="I36" s="50" t="s">
        <v>1</v>
      </c>
      <c r="J36" s="45" t="s">
        <v>1</v>
      </c>
      <c r="K36" s="50" t="s">
        <v>1</v>
      </c>
      <c r="L36" s="45" t="s">
        <v>1</v>
      </c>
      <c r="M36" s="50" t="s">
        <v>1</v>
      </c>
      <c r="N36" s="43" t="s">
        <v>79</v>
      </c>
      <c r="O36" s="51" t="s">
        <v>116</v>
      </c>
      <c r="P36" s="46" t="s">
        <v>212</v>
      </c>
      <c r="Q36" s="51" t="s">
        <v>277</v>
      </c>
      <c r="R36" s="46" t="s">
        <v>1</v>
      </c>
      <c r="S36" s="51" t="s">
        <v>1</v>
      </c>
      <c r="T36" s="44" t="s">
        <v>1</v>
      </c>
      <c r="U36" s="63" t="s">
        <v>1</v>
      </c>
      <c r="V36" s="44" t="s">
        <v>1</v>
      </c>
      <c r="W36" s="63" t="s">
        <v>1</v>
      </c>
    </row>
    <row r="37" spans="1:23" s="64" customFormat="1" ht="6.75" customHeight="1" x14ac:dyDescent="0.25">
      <c r="A37" s="47">
        <v>37</v>
      </c>
      <c r="B37" s="54" t="s">
        <v>118</v>
      </c>
      <c r="C37" s="21" t="s">
        <v>69</v>
      </c>
      <c r="D37" s="45" t="s">
        <v>1</v>
      </c>
      <c r="E37" s="50" t="s">
        <v>1</v>
      </c>
      <c r="F37" s="45" t="s">
        <v>1</v>
      </c>
      <c r="G37" s="50" t="s">
        <v>1</v>
      </c>
      <c r="H37" s="45" t="s">
        <v>1</v>
      </c>
      <c r="I37" s="50" t="s">
        <v>1</v>
      </c>
      <c r="J37" s="45" t="s">
        <v>1</v>
      </c>
      <c r="K37" s="50" t="s">
        <v>1</v>
      </c>
      <c r="L37" s="45" t="s">
        <v>1</v>
      </c>
      <c r="M37" s="50" t="s">
        <v>1</v>
      </c>
      <c r="N37" s="43" t="s">
        <v>79</v>
      </c>
      <c r="O37" s="51" t="s">
        <v>116</v>
      </c>
      <c r="P37" s="46" t="s">
        <v>212</v>
      </c>
      <c r="Q37" s="51" t="s">
        <v>228</v>
      </c>
      <c r="R37" s="46" t="s">
        <v>1</v>
      </c>
      <c r="S37" s="51" t="s">
        <v>1</v>
      </c>
      <c r="T37" s="44" t="s">
        <v>1</v>
      </c>
      <c r="U37" s="63" t="s">
        <v>1</v>
      </c>
      <c r="V37" s="44" t="s">
        <v>1</v>
      </c>
      <c r="W37" s="63" t="s">
        <v>1</v>
      </c>
    </row>
    <row r="38" spans="1:23" s="64" customFormat="1" ht="6.75" customHeight="1" x14ac:dyDescent="0.25">
      <c r="A38" s="47">
        <v>38</v>
      </c>
      <c r="B38" s="54" t="s">
        <v>127</v>
      </c>
      <c r="C38" s="21" t="s">
        <v>72</v>
      </c>
      <c r="D38" s="45" t="s">
        <v>1</v>
      </c>
      <c r="E38" s="50" t="s">
        <v>1</v>
      </c>
      <c r="F38" s="45" t="s">
        <v>1</v>
      </c>
      <c r="G38" s="50" t="s">
        <v>1</v>
      </c>
      <c r="H38" s="45" t="s">
        <v>1</v>
      </c>
      <c r="I38" s="50" t="s">
        <v>1</v>
      </c>
      <c r="J38" s="45" t="s">
        <v>1</v>
      </c>
      <c r="K38" s="50" t="s">
        <v>1</v>
      </c>
      <c r="L38" s="45" t="s">
        <v>1</v>
      </c>
      <c r="M38" s="50" t="s">
        <v>1</v>
      </c>
      <c r="N38" s="43" t="s">
        <v>79</v>
      </c>
      <c r="O38" s="51" t="s">
        <v>128</v>
      </c>
      <c r="P38" s="46" t="s">
        <v>212</v>
      </c>
      <c r="Q38" s="51" t="s">
        <v>232</v>
      </c>
      <c r="R38" s="46" t="s">
        <v>1</v>
      </c>
      <c r="S38" s="51" t="s">
        <v>1</v>
      </c>
      <c r="T38" s="44" t="s">
        <v>1</v>
      </c>
      <c r="U38" s="63" t="s">
        <v>1</v>
      </c>
      <c r="V38" s="44" t="s">
        <v>1</v>
      </c>
      <c r="W38" s="63" t="s">
        <v>1</v>
      </c>
    </row>
    <row r="39" spans="1:23" s="64" customFormat="1" ht="6.75" customHeight="1" x14ac:dyDescent="0.25">
      <c r="A39" s="47">
        <v>39</v>
      </c>
      <c r="B39" s="54" t="s">
        <v>129</v>
      </c>
      <c r="C39" s="21" t="s">
        <v>72</v>
      </c>
      <c r="D39" s="45" t="s">
        <v>1</v>
      </c>
      <c r="E39" s="50" t="s">
        <v>1</v>
      </c>
      <c r="F39" s="45" t="s">
        <v>1</v>
      </c>
      <c r="G39" s="50" t="s">
        <v>1</v>
      </c>
      <c r="H39" s="45" t="s">
        <v>1</v>
      </c>
      <c r="I39" s="50" t="s">
        <v>1</v>
      </c>
      <c r="J39" s="45" t="s">
        <v>1</v>
      </c>
      <c r="K39" s="50" t="s">
        <v>1</v>
      </c>
      <c r="L39" s="45" t="s">
        <v>1</v>
      </c>
      <c r="M39" s="50" t="s">
        <v>1</v>
      </c>
      <c r="N39" s="43" t="s">
        <v>79</v>
      </c>
      <c r="O39" s="51" t="s">
        <v>128</v>
      </c>
      <c r="P39" s="46" t="s">
        <v>212</v>
      </c>
      <c r="Q39" s="51" t="s">
        <v>274</v>
      </c>
      <c r="R39" s="46" t="s">
        <v>1</v>
      </c>
      <c r="S39" s="51" t="s">
        <v>1</v>
      </c>
      <c r="T39" s="44" t="s">
        <v>1</v>
      </c>
      <c r="U39" s="63" t="s">
        <v>1</v>
      </c>
      <c r="V39" s="44" t="s">
        <v>1</v>
      </c>
      <c r="W39" s="63" t="s">
        <v>1</v>
      </c>
    </row>
    <row r="40" spans="1:23" s="64" customFormat="1" ht="6.75" customHeight="1" x14ac:dyDescent="0.25">
      <c r="A40" s="47">
        <v>40</v>
      </c>
      <c r="B40" s="54" t="s">
        <v>123</v>
      </c>
      <c r="C40" s="21" t="s">
        <v>71</v>
      </c>
      <c r="D40" s="45" t="s">
        <v>1</v>
      </c>
      <c r="E40" s="50" t="s">
        <v>1</v>
      </c>
      <c r="F40" s="45" t="s">
        <v>1</v>
      </c>
      <c r="G40" s="50" t="s">
        <v>1</v>
      </c>
      <c r="H40" s="45" t="s">
        <v>1</v>
      </c>
      <c r="I40" s="50" t="s">
        <v>1</v>
      </c>
      <c r="J40" s="45" t="s">
        <v>1</v>
      </c>
      <c r="K40" s="50" t="s">
        <v>1</v>
      </c>
      <c r="L40" s="45" t="s">
        <v>1</v>
      </c>
      <c r="M40" s="50" t="s">
        <v>1</v>
      </c>
      <c r="N40" s="43" t="s">
        <v>79</v>
      </c>
      <c r="O40" s="51" t="s">
        <v>124</v>
      </c>
      <c r="P40" s="46" t="s">
        <v>212</v>
      </c>
      <c r="Q40" s="51" t="s">
        <v>230</v>
      </c>
      <c r="R40" s="46" t="s">
        <v>1</v>
      </c>
      <c r="S40" s="51" t="s">
        <v>1</v>
      </c>
      <c r="T40" s="44" t="s">
        <v>1</v>
      </c>
      <c r="U40" s="63" t="s">
        <v>1</v>
      </c>
      <c r="V40" s="44" t="s">
        <v>1</v>
      </c>
      <c r="W40" s="63" t="s">
        <v>1</v>
      </c>
    </row>
    <row r="41" spans="1:23" s="64" customFormat="1" ht="6.75" customHeight="1" x14ac:dyDescent="0.25">
      <c r="A41" s="47">
        <v>41</v>
      </c>
      <c r="B41" s="54" t="s">
        <v>125</v>
      </c>
      <c r="C41" s="21" t="s">
        <v>71</v>
      </c>
      <c r="D41" s="45" t="s">
        <v>1</v>
      </c>
      <c r="E41" s="50" t="s">
        <v>1</v>
      </c>
      <c r="F41" s="45" t="s">
        <v>1</v>
      </c>
      <c r="G41" s="50" t="s">
        <v>1</v>
      </c>
      <c r="H41" s="45" t="s">
        <v>1</v>
      </c>
      <c r="I41" s="50" t="s">
        <v>1</v>
      </c>
      <c r="J41" s="45" t="s">
        <v>1</v>
      </c>
      <c r="K41" s="50" t="s">
        <v>1</v>
      </c>
      <c r="L41" s="45" t="s">
        <v>1</v>
      </c>
      <c r="M41" s="50" t="s">
        <v>1</v>
      </c>
      <c r="N41" s="43" t="s">
        <v>79</v>
      </c>
      <c r="O41" s="51" t="s">
        <v>124</v>
      </c>
      <c r="P41" s="46" t="s">
        <v>212</v>
      </c>
      <c r="Q41" s="51" t="s">
        <v>231</v>
      </c>
      <c r="R41" s="46" t="s">
        <v>1</v>
      </c>
      <c r="S41" s="51" t="s">
        <v>1</v>
      </c>
      <c r="T41" s="44" t="s">
        <v>1</v>
      </c>
      <c r="U41" s="63" t="s">
        <v>1</v>
      </c>
      <c r="V41" s="44" t="s">
        <v>1</v>
      </c>
      <c r="W41" s="63" t="s">
        <v>1</v>
      </c>
    </row>
    <row r="42" spans="1:23" s="64" customFormat="1" ht="6.75" customHeight="1" x14ac:dyDescent="0.25">
      <c r="A42" s="47">
        <v>42</v>
      </c>
      <c r="B42" s="54" t="s">
        <v>119</v>
      </c>
      <c r="C42" s="21" t="s">
        <v>74</v>
      </c>
      <c r="D42" s="45" t="s">
        <v>1</v>
      </c>
      <c r="E42" s="50" t="s">
        <v>1</v>
      </c>
      <c r="F42" s="45" t="s">
        <v>1</v>
      </c>
      <c r="G42" s="50" t="s">
        <v>1</v>
      </c>
      <c r="H42" s="45" t="s">
        <v>1</v>
      </c>
      <c r="I42" s="50" t="s">
        <v>1</v>
      </c>
      <c r="J42" s="45" t="s">
        <v>1</v>
      </c>
      <c r="K42" s="50" t="s">
        <v>1</v>
      </c>
      <c r="L42" s="45" t="s">
        <v>1</v>
      </c>
      <c r="M42" s="50" t="s">
        <v>1</v>
      </c>
      <c r="N42" s="43" t="s">
        <v>79</v>
      </c>
      <c r="O42" s="51" t="s">
        <v>116</v>
      </c>
      <c r="P42" s="46" t="s">
        <v>212</v>
      </c>
      <c r="Q42" s="51" t="s">
        <v>214</v>
      </c>
      <c r="R42" s="46" t="s">
        <v>1</v>
      </c>
      <c r="S42" s="51" t="s">
        <v>1</v>
      </c>
      <c r="T42" s="44" t="s">
        <v>1</v>
      </c>
      <c r="U42" s="63" t="s">
        <v>1</v>
      </c>
      <c r="V42" s="44" t="s">
        <v>1</v>
      </c>
      <c r="W42" s="63" t="s">
        <v>1</v>
      </c>
    </row>
    <row r="43" spans="1:23" s="64" customFormat="1" ht="6.75" customHeight="1" x14ac:dyDescent="0.25">
      <c r="A43" s="47">
        <v>43</v>
      </c>
      <c r="B43" s="54" t="s">
        <v>120</v>
      </c>
      <c r="C43" s="21" t="s">
        <v>74</v>
      </c>
      <c r="D43" s="45" t="s">
        <v>284</v>
      </c>
      <c r="E43" s="50" t="s">
        <v>119</v>
      </c>
      <c r="F43" s="45" t="s">
        <v>1</v>
      </c>
      <c r="G43" s="50" t="s">
        <v>1</v>
      </c>
      <c r="H43" s="45" t="s">
        <v>1</v>
      </c>
      <c r="I43" s="50" t="s">
        <v>1</v>
      </c>
      <c r="J43" s="45" t="s">
        <v>1</v>
      </c>
      <c r="K43" s="50" t="s">
        <v>1</v>
      </c>
      <c r="L43" s="45" t="s">
        <v>1</v>
      </c>
      <c r="M43" s="50" t="s">
        <v>1</v>
      </c>
      <c r="N43" s="43" t="s">
        <v>79</v>
      </c>
      <c r="O43" s="51" t="s">
        <v>116</v>
      </c>
      <c r="P43" s="46" t="s">
        <v>212</v>
      </c>
      <c r="Q43" s="51" t="s">
        <v>215</v>
      </c>
      <c r="R43" s="46" t="s">
        <v>1</v>
      </c>
      <c r="S43" s="51" t="s">
        <v>1</v>
      </c>
      <c r="T43" s="44" t="s">
        <v>1</v>
      </c>
      <c r="U43" s="63" t="s">
        <v>1</v>
      </c>
      <c r="V43" s="44" t="s">
        <v>1</v>
      </c>
      <c r="W43" s="63" t="s">
        <v>1</v>
      </c>
    </row>
    <row r="44" spans="1:23" s="64" customFormat="1" ht="6.75" customHeight="1" x14ac:dyDescent="0.25">
      <c r="A44" s="47">
        <v>44</v>
      </c>
      <c r="B44" s="55" t="s">
        <v>267</v>
      </c>
      <c r="C44" s="21" t="s">
        <v>74</v>
      </c>
      <c r="D44" s="45" t="s">
        <v>284</v>
      </c>
      <c r="E44" s="50" t="s">
        <v>119</v>
      </c>
      <c r="F44" s="45" t="s">
        <v>1</v>
      </c>
      <c r="G44" s="50" t="s">
        <v>1</v>
      </c>
      <c r="H44" s="45" t="s">
        <v>1</v>
      </c>
      <c r="I44" s="50" t="s">
        <v>1</v>
      </c>
      <c r="J44" s="45" t="s">
        <v>1</v>
      </c>
      <c r="K44" s="50" t="s">
        <v>1</v>
      </c>
      <c r="L44" s="45" t="s">
        <v>1</v>
      </c>
      <c r="M44" s="50" t="s">
        <v>1</v>
      </c>
      <c r="N44" s="43" t="s">
        <v>79</v>
      </c>
      <c r="O44" s="51" t="s">
        <v>116</v>
      </c>
      <c r="P44" s="46" t="s">
        <v>212</v>
      </c>
      <c r="Q44" s="51" t="s">
        <v>272</v>
      </c>
      <c r="R44" s="46" t="s">
        <v>1</v>
      </c>
      <c r="S44" s="51" t="s">
        <v>1</v>
      </c>
      <c r="T44" s="44" t="s">
        <v>1</v>
      </c>
      <c r="U44" s="63" t="s">
        <v>1</v>
      </c>
      <c r="V44" s="44" t="s">
        <v>1</v>
      </c>
      <c r="W44" s="63" t="s">
        <v>1</v>
      </c>
    </row>
    <row r="45" spans="1:23" s="64" customFormat="1" ht="6.75" customHeight="1" x14ac:dyDescent="0.25">
      <c r="A45" s="47">
        <v>45</v>
      </c>
      <c r="B45" s="55" t="s">
        <v>121</v>
      </c>
      <c r="C45" s="21" t="s">
        <v>74</v>
      </c>
      <c r="D45" s="45" t="s">
        <v>284</v>
      </c>
      <c r="E45" s="50" t="s">
        <v>119</v>
      </c>
      <c r="F45" s="45" t="s">
        <v>1</v>
      </c>
      <c r="G45" s="50" t="s">
        <v>1</v>
      </c>
      <c r="H45" s="45" t="s">
        <v>1</v>
      </c>
      <c r="I45" s="50" t="s">
        <v>1</v>
      </c>
      <c r="J45" s="45" t="s">
        <v>1</v>
      </c>
      <c r="K45" s="50" t="s">
        <v>1</v>
      </c>
      <c r="L45" s="45" t="s">
        <v>1</v>
      </c>
      <c r="M45" s="50" t="s">
        <v>1</v>
      </c>
      <c r="N45" s="43" t="s">
        <v>79</v>
      </c>
      <c r="O45" s="51" t="s">
        <v>116</v>
      </c>
      <c r="P45" s="46" t="s">
        <v>212</v>
      </c>
      <c r="Q45" s="51" t="s">
        <v>216</v>
      </c>
      <c r="R45" s="46" t="s">
        <v>1</v>
      </c>
      <c r="S45" s="51" t="s">
        <v>1</v>
      </c>
      <c r="T45" s="44" t="s">
        <v>1</v>
      </c>
      <c r="U45" s="63" t="s">
        <v>1</v>
      </c>
      <c r="V45" s="44" t="s">
        <v>1</v>
      </c>
      <c r="W45" s="63" t="s">
        <v>1</v>
      </c>
    </row>
    <row r="46" spans="1:23" s="64" customFormat="1" ht="6.75" customHeight="1" x14ac:dyDescent="0.25">
      <c r="A46" s="47">
        <v>46</v>
      </c>
      <c r="B46" s="54" t="s">
        <v>268</v>
      </c>
      <c r="C46" s="21" t="s">
        <v>74</v>
      </c>
      <c r="D46" s="45" t="s">
        <v>284</v>
      </c>
      <c r="E46" s="50" t="s">
        <v>267</v>
      </c>
      <c r="F46" s="45" t="s">
        <v>1</v>
      </c>
      <c r="G46" s="50" t="s">
        <v>1</v>
      </c>
      <c r="H46" s="45" t="s">
        <v>1</v>
      </c>
      <c r="I46" s="50" t="s">
        <v>1</v>
      </c>
      <c r="J46" s="45" t="s">
        <v>1</v>
      </c>
      <c r="K46" s="50" t="s">
        <v>1</v>
      </c>
      <c r="L46" s="45" t="s">
        <v>1</v>
      </c>
      <c r="M46" s="50" t="s">
        <v>1</v>
      </c>
      <c r="N46" s="43" t="s">
        <v>79</v>
      </c>
      <c r="O46" s="51" t="s">
        <v>116</v>
      </c>
      <c r="P46" s="46" t="s">
        <v>212</v>
      </c>
      <c r="Q46" s="51" t="s">
        <v>273</v>
      </c>
      <c r="R46" s="46" t="s">
        <v>1</v>
      </c>
      <c r="S46" s="51" t="s">
        <v>1</v>
      </c>
      <c r="T46" s="44" t="s">
        <v>1</v>
      </c>
      <c r="U46" s="63" t="s">
        <v>1</v>
      </c>
      <c r="V46" s="44" t="s">
        <v>1</v>
      </c>
      <c r="W46" s="63" t="s">
        <v>1</v>
      </c>
    </row>
    <row r="47" spans="1:23" s="64" customFormat="1" ht="6.75" customHeight="1" x14ac:dyDescent="0.25">
      <c r="A47" s="47">
        <v>47</v>
      </c>
      <c r="B47" s="54" t="s">
        <v>269</v>
      </c>
      <c r="C47" s="21" t="s">
        <v>74</v>
      </c>
      <c r="D47" s="45" t="s">
        <v>284</v>
      </c>
      <c r="E47" s="50" t="s">
        <v>268</v>
      </c>
      <c r="F47" s="45" t="s">
        <v>1</v>
      </c>
      <c r="G47" s="50" t="s">
        <v>1</v>
      </c>
      <c r="H47" s="45" t="s">
        <v>1</v>
      </c>
      <c r="I47" s="50" t="s">
        <v>1</v>
      </c>
      <c r="J47" s="45" t="s">
        <v>1</v>
      </c>
      <c r="K47" s="50" t="s">
        <v>1</v>
      </c>
      <c r="L47" s="45" t="s">
        <v>1</v>
      </c>
      <c r="M47" s="50" t="s">
        <v>1</v>
      </c>
      <c r="N47" s="43" t="s">
        <v>79</v>
      </c>
      <c r="O47" s="51" t="s">
        <v>116</v>
      </c>
      <c r="P47" s="46" t="s">
        <v>212</v>
      </c>
      <c r="Q47" s="51" t="s">
        <v>237</v>
      </c>
      <c r="R47" s="46" t="s">
        <v>1</v>
      </c>
      <c r="S47" s="51" t="s">
        <v>1</v>
      </c>
      <c r="T47" s="44" t="s">
        <v>1</v>
      </c>
      <c r="U47" s="63" t="s">
        <v>1</v>
      </c>
      <c r="V47" s="44" t="s">
        <v>1</v>
      </c>
      <c r="W47" s="63" t="s">
        <v>1</v>
      </c>
    </row>
    <row r="48" spans="1:23" s="64" customFormat="1" ht="6.75" customHeight="1" x14ac:dyDescent="0.25">
      <c r="A48" s="47">
        <v>48</v>
      </c>
      <c r="B48" s="54" t="s">
        <v>122</v>
      </c>
      <c r="C48" s="21" t="s">
        <v>70</v>
      </c>
      <c r="D48" s="45" t="s">
        <v>270</v>
      </c>
      <c r="E48" s="50" t="s">
        <v>267</v>
      </c>
      <c r="F48" s="45" t="s">
        <v>1</v>
      </c>
      <c r="G48" s="50" t="s">
        <v>1</v>
      </c>
      <c r="H48" s="45" t="s">
        <v>1</v>
      </c>
      <c r="I48" s="50" t="s">
        <v>1</v>
      </c>
      <c r="J48" s="45" t="s">
        <v>1</v>
      </c>
      <c r="K48" s="50" t="s">
        <v>1</v>
      </c>
      <c r="L48" s="45" t="s">
        <v>1</v>
      </c>
      <c r="M48" s="50" t="s">
        <v>1</v>
      </c>
      <c r="N48" s="43" t="s">
        <v>79</v>
      </c>
      <c r="O48" s="51" t="s">
        <v>238</v>
      </c>
      <c r="P48" s="46" t="s">
        <v>212</v>
      </c>
      <c r="Q48" s="51" t="s">
        <v>229</v>
      </c>
      <c r="R48" s="46" t="s">
        <v>1</v>
      </c>
      <c r="S48" s="51" t="s">
        <v>1</v>
      </c>
      <c r="T48" s="44" t="s">
        <v>1</v>
      </c>
      <c r="U48" s="63" t="s">
        <v>1</v>
      </c>
      <c r="V48" s="44" t="s">
        <v>1</v>
      </c>
      <c r="W48" s="63" t="s">
        <v>1</v>
      </c>
    </row>
    <row r="49" spans="1:23" s="64" customFormat="1" ht="6.75" customHeight="1" x14ac:dyDescent="0.25">
      <c r="A49" s="47">
        <v>49</v>
      </c>
      <c r="B49" s="54" t="s">
        <v>239</v>
      </c>
      <c r="C49" s="21" t="s">
        <v>70</v>
      </c>
      <c r="D49" s="45" t="s">
        <v>270</v>
      </c>
      <c r="E49" s="50" t="s">
        <v>268</v>
      </c>
      <c r="F49" s="45" t="s">
        <v>1</v>
      </c>
      <c r="G49" s="50" t="s">
        <v>1</v>
      </c>
      <c r="H49" s="45" t="s">
        <v>1</v>
      </c>
      <c r="I49" s="50" t="s">
        <v>1</v>
      </c>
      <c r="J49" s="45" t="s">
        <v>1</v>
      </c>
      <c r="K49" s="50" t="s">
        <v>1</v>
      </c>
      <c r="L49" s="45" t="s">
        <v>1</v>
      </c>
      <c r="M49" s="50" t="s">
        <v>1</v>
      </c>
      <c r="N49" s="43" t="s">
        <v>79</v>
      </c>
      <c r="O49" s="51" t="s">
        <v>238</v>
      </c>
      <c r="P49" s="46" t="s">
        <v>212</v>
      </c>
      <c r="Q49" s="51" t="s">
        <v>271</v>
      </c>
      <c r="R49" s="46" t="s">
        <v>1</v>
      </c>
      <c r="S49" s="51" t="s">
        <v>1</v>
      </c>
      <c r="T49" s="44" t="s">
        <v>1</v>
      </c>
      <c r="U49" s="63" t="s">
        <v>1</v>
      </c>
      <c r="V49" s="44" t="s">
        <v>1</v>
      </c>
      <c r="W49" s="63" t="s">
        <v>1</v>
      </c>
    </row>
    <row r="50" spans="1:23" s="64" customFormat="1" ht="6.75" customHeight="1" x14ac:dyDescent="0.25">
      <c r="A50" s="47">
        <v>50</v>
      </c>
      <c r="B50" s="54" t="s">
        <v>299</v>
      </c>
      <c r="C50" s="21" t="s">
        <v>288</v>
      </c>
      <c r="D50" s="45" t="s">
        <v>1</v>
      </c>
      <c r="E50" s="50" t="s">
        <v>1</v>
      </c>
      <c r="F50" s="45" t="s">
        <v>1</v>
      </c>
      <c r="G50" s="50" t="s">
        <v>1</v>
      </c>
      <c r="H50" s="45" t="s">
        <v>1</v>
      </c>
      <c r="I50" s="50" t="s">
        <v>1</v>
      </c>
      <c r="J50" s="45" t="s">
        <v>1</v>
      </c>
      <c r="K50" s="50" t="s">
        <v>1</v>
      </c>
      <c r="L50" s="45" t="s">
        <v>1</v>
      </c>
      <c r="M50" s="50" t="s">
        <v>1</v>
      </c>
      <c r="N50" s="43" t="s">
        <v>79</v>
      </c>
      <c r="O50" s="51" t="s">
        <v>300</v>
      </c>
      <c r="P50" s="46" t="s">
        <v>212</v>
      </c>
      <c r="Q50" s="51" t="s">
        <v>301</v>
      </c>
      <c r="R50" s="46" t="s">
        <v>1</v>
      </c>
      <c r="S50" s="51" t="s">
        <v>1</v>
      </c>
      <c r="T50" s="44" t="s">
        <v>1</v>
      </c>
      <c r="U50" s="63" t="s">
        <v>1</v>
      </c>
      <c r="V50" s="44" t="s">
        <v>1</v>
      </c>
      <c r="W50" s="63" t="s">
        <v>1</v>
      </c>
    </row>
  </sheetData>
  <sortState xmlns:xlrd2="http://schemas.microsoft.com/office/spreadsheetml/2017/richdata2" ref="A2:W49">
    <sortCondition ref="C1:C49"/>
  </sortState>
  <phoneticPr fontId="1" type="noConversion"/>
  <conditionalFormatting sqref="B1:B3 B6:B50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5" sqref="B5"/>
    </sheetView>
  </sheetViews>
  <sheetFormatPr defaultColWidth="11.42578125" defaultRowHeight="8.25" x14ac:dyDescent="0.15"/>
  <cols>
    <col min="1" max="1" width="2.42578125" style="7" bestFit="1" customWidth="1"/>
    <col min="2" max="2" width="61.5703125" style="6" customWidth="1"/>
    <col min="3" max="16384" width="11.42578125" style="6"/>
  </cols>
  <sheetData>
    <row r="1" spans="1:2" ht="18" customHeight="1" x14ac:dyDescent="0.15">
      <c r="A1" s="8">
        <v>1</v>
      </c>
      <c r="B1" s="9" t="s">
        <v>29</v>
      </c>
    </row>
    <row r="2" spans="1:2" ht="33" x14ac:dyDescent="0.15">
      <c r="A2" s="8">
        <v>2</v>
      </c>
      <c r="B2" s="10" t="s">
        <v>24</v>
      </c>
    </row>
    <row r="3" spans="1:2" ht="33" x14ac:dyDescent="0.15">
      <c r="A3" s="8">
        <v>3</v>
      </c>
      <c r="B3" s="10" t="s">
        <v>25</v>
      </c>
    </row>
    <row r="4" spans="1:2" ht="41.25" x14ac:dyDescent="0.15">
      <c r="A4" s="8">
        <v>4</v>
      </c>
      <c r="B4" s="10" t="s">
        <v>26</v>
      </c>
    </row>
    <row r="5" spans="1:2" ht="86.45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2025-02-24T08:44:38Z</dcterms:modified>
</cp:coreProperties>
</file>