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58F66C59-50B0-423F-85E1-4F8D14617C8A}" xr6:coauthVersionLast="47" xr6:coauthVersionMax="47" xr10:uidLastSave="{00000000-0000-0000-0000-000000000000}"/>
  <bookViews>
    <workbookView xWindow="-108" yWindow="-108" windowWidth="23256" windowHeight="12720" tabRatio="521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X18" i="35" s="1"/>
  <c r="X19" i="35" s="1"/>
  <c r="X20" i="35" s="1"/>
  <c r="X21" i="35" s="1"/>
  <c r="X22" i="35" s="1"/>
  <c r="X23" i="35" s="1"/>
  <c r="X24" i="35" s="1"/>
  <c r="Y17" i="35"/>
  <c r="Y18" i="35"/>
  <c r="Y19" i="35"/>
  <c r="Y20" i="35"/>
  <c r="Y21" i="35"/>
  <c r="Y22" i="35"/>
  <c r="Y23" i="35"/>
  <c r="Y24" i="35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X51" i="35"/>
  <c r="X52" i="35" s="1"/>
  <c r="X53" i="35" s="1"/>
  <c r="X54" i="35" s="1"/>
  <c r="Y51" i="35"/>
  <c r="Y52" i="35"/>
  <c r="Y53" i="35"/>
  <c r="Y54" i="35"/>
  <c r="X55" i="35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Y69" i="35"/>
  <c r="X70" i="35"/>
  <c r="Y70" i="35"/>
  <c r="X71" i="35"/>
  <c r="X72" i="35" s="1"/>
  <c r="X73" i="35" s="1"/>
  <c r="X74" i="35" s="1"/>
  <c r="X75" i="35" s="1"/>
  <c r="X76" i="35" s="1"/>
  <c r="Y71" i="35"/>
  <c r="Y72" i="35"/>
  <c r="Y73" i="35"/>
  <c r="Y74" i="35"/>
  <c r="Y75" i="35"/>
  <c r="Y76" i="35"/>
  <c r="X77" i="35"/>
  <c r="X78" i="35" s="1"/>
  <c r="X79" i="35" s="1"/>
  <c r="X80" i="35" s="1"/>
  <c r="X81" i="35" s="1"/>
  <c r="X82" i="35" s="1"/>
  <c r="Y77" i="35"/>
  <c r="Y78" i="35"/>
  <c r="Y79" i="35"/>
  <c r="Y80" i="35"/>
  <c r="Y81" i="35"/>
  <c r="Y82" i="35"/>
  <c r="X83" i="35"/>
  <c r="Y83" i="35"/>
  <c r="X84" i="35"/>
  <c r="X85" i="35" s="1"/>
  <c r="X86" i="35" s="1"/>
  <c r="X87" i="35" s="1"/>
  <c r="Y84" i="35"/>
  <c r="Y85" i="35"/>
  <c r="Y86" i="35"/>
  <c r="Y87" i="35"/>
  <c r="X88" i="35"/>
  <c r="X89" i="35" s="1"/>
  <c r="Y88" i="35"/>
  <c r="Y89" i="35"/>
  <c r="X90" i="35"/>
  <c r="Y90" i="35"/>
  <c r="X91" i="35"/>
  <c r="Y91" i="35"/>
  <c r="X92" i="35"/>
  <c r="X93" i="35" s="1"/>
  <c r="X94" i="35" s="1"/>
  <c r="X95" i="35" s="1"/>
  <c r="X96" i="35" s="1"/>
  <c r="X97" i="35" s="1"/>
  <c r="X98" i="35" s="1"/>
  <c r="X99" i="35" s="1"/>
  <c r="X100" i="35" s="1"/>
  <c r="Y92" i="35"/>
  <c r="Y93" i="35"/>
  <c r="Y94" i="35"/>
  <c r="Y95" i="35"/>
  <c r="Y96" i="35"/>
  <c r="Y97" i="35"/>
  <c r="Y98" i="35"/>
  <c r="Y99" i="35"/>
  <c r="Y100" i="35"/>
  <c r="X101" i="35"/>
  <c r="X102" i="35" s="1"/>
  <c r="X103" i="35" s="1"/>
  <c r="Y101" i="35"/>
  <c r="Y102" i="35"/>
  <c r="Y103" i="35"/>
  <c r="X104" i="35"/>
  <c r="X105" i="35" s="1"/>
  <c r="Y104" i="35"/>
  <c r="Y105" i="35"/>
  <c r="X106" i="35"/>
  <c r="Y106" i="35"/>
  <c r="X107" i="35"/>
  <c r="Y107" i="35"/>
  <c r="X108" i="35"/>
  <c r="X109" i="35" s="1"/>
  <c r="X110" i="35" s="1"/>
  <c r="Y108" i="35"/>
  <c r="Y109" i="35"/>
  <c r="Y110" i="35"/>
  <c r="X111" i="35"/>
  <c r="Y111" i="35"/>
  <c r="X112" i="35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X130" i="35"/>
  <c r="Y130" i="35"/>
  <c r="X131" i="35"/>
  <c r="Y131" i="35"/>
  <c r="X132" i="35"/>
  <c r="X133" i="35" s="1"/>
  <c r="X134" i="35" s="1"/>
  <c r="X135" i="35" s="1"/>
  <c r="X136" i="35" s="1"/>
  <c r="X137" i="35" s="1"/>
  <c r="X138" i="35" s="1"/>
  <c r="X139" i="35" s="1"/>
  <c r="X140" i="35" s="1"/>
  <c r="Y132" i="35"/>
  <c r="Y133" i="35"/>
  <c r="Y134" i="35"/>
  <c r="Y135" i="35"/>
  <c r="Y136" i="35"/>
  <c r="Y137" i="35"/>
  <c r="Y138" i="35"/>
  <c r="Y139" i="35"/>
  <c r="Y140" i="35"/>
  <c r="X141" i="35"/>
  <c r="X142" i="35" s="1"/>
  <c r="X143" i="35" s="1"/>
  <c r="Y141" i="35"/>
  <c r="Y142" i="35"/>
  <c r="Y143" i="35"/>
  <c r="X144" i="35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 s="1"/>
  <c r="X172" i="35" s="1"/>
  <c r="X173" i="35" s="1"/>
  <c r="X174" i="35" s="1"/>
  <c r="X175" i="35" s="1"/>
  <c r="X176" i="35" s="1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Y172" i="35"/>
  <c r="Y173" i="35"/>
  <c r="Y174" i="35"/>
  <c r="Y175" i="35"/>
  <c r="Y176" i="35"/>
  <c r="X177" i="35"/>
  <c r="X178" i="35" s="1"/>
  <c r="X179" i="35" s="1"/>
  <c r="X180" i="35" s="1"/>
  <c r="X181" i="35" s="1"/>
  <c r="X182" i="35" s="1"/>
  <c r="X183" i="35" s="1"/>
  <c r="X184" i="35" s="1"/>
  <c r="X185" i="35" s="1"/>
  <c r="X186" i="35" s="1"/>
  <c r="X187" i="35" s="1"/>
  <c r="Y177" i="35"/>
  <c r="Y178" i="35"/>
  <c r="Y179" i="35"/>
  <c r="Y180" i="35"/>
  <c r="Y181" i="35"/>
  <c r="Y182" i="35"/>
  <c r="Y183" i="35"/>
  <c r="Y184" i="35"/>
  <c r="Y185" i="35"/>
  <c r="Y186" i="35"/>
  <c r="Y187" i="35"/>
  <c r="X188" i="35"/>
  <c r="X189" i="35" s="1"/>
  <c r="X190" i="35" s="1"/>
  <c r="X191" i="35" s="1"/>
  <c r="Y188" i="35"/>
  <c r="Y189" i="35"/>
  <c r="Y190" i="35"/>
  <c r="Y191" i="35"/>
  <c r="X192" i="35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X232" i="35" s="1"/>
  <c r="X233" i="35" s="1"/>
  <c r="X234" i="35" s="1"/>
  <c r="X235" i="35" s="1"/>
  <c r="X236" i="35" s="1"/>
  <c r="X237" i="35" s="1"/>
  <c r="Y192" i="35"/>
  <c r="Y193" i="35"/>
  <c r="Y194" i="35"/>
  <c r="Y195" i="35"/>
  <c r="Y196" i="35"/>
  <c r="Y197" i="35"/>
  <c r="Y198" i="35"/>
  <c r="Y199" i="35"/>
  <c r="Y200" i="35"/>
  <c r="Y201" i="35"/>
  <c r="Y202" i="35"/>
  <c r="Y203" i="35"/>
  <c r="Y204" i="35"/>
  <c r="Y205" i="35"/>
  <c r="Y206" i="35"/>
  <c r="Y207" i="35"/>
  <c r="Y208" i="35"/>
  <c r="Y209" i="35"/>
  <c r="Y210" i="35"/>
  <c r="Y211" i="35"/>
  <c r="Y212" i="35"/>
  <c r="Y213" i="35"/>
  <c r="Y214" i="35"/>
  <c r="Y215" i="35"/>
  <c r="Y216" i="35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Y232" i="35"/>
  <c r="Y233" i="35"/>
  <c r="Y234" i="35"/>
  <c r="Y235" i="35"/>
  <c r="Y236" i="35"/>
  <c r="Y237" i="35"/>
  <c r="X238" i="35"/>
  <c r="Y238" i="35"/>
  <c r="X239" i="35"/>
  <c r="Y239" i="35"/>
  <c r="X240" i="35"/>
  <c r="X241" i="35" s="1"/>
  <c r="X242" i="35" s="1"/>
  <c r="X243" i="35" s="1"/>
  <c r="Y240" i="35"/>
  <c r="Y241" i="35"/>
  <c r="Y242" i="35"/>
  <c r="Y243" i="35"/>
  <c r="X244" i="35"/>
  <c r="Y244" i="35"/>
  <c r="X245" i="35"/>
  <c r="X246" i="35" s="1"/>
  <c r="X247" i="35" s="1"/>
  <c r="X248" i="35" s="1"/>
  <c r="X249" i="35" s="1"/>
  <c r="X250" i="35" s="1"/>
  <c r="X251" i="35" s="1"/>
  <c r="X252" i="35" s="1"/>
  <c r="X253" i="35" s="1"/>
  <c r="Y245" i="35"/>
  <c r="Y246" i="35"/>
  <c r="Y247" i="35"/>
  <c r="Y248" i="35"/>
  <c r="Y249" i="35"/>
  <c r="Y250" i="35"/>
  <c r="Y251" i="35"/>
  <c r="Y252" i="35"/>
  <c r="Y253" i="35"/>
  <c r="X254" i="35"/>
  <c r="Y254" i="35"/>
  <c r="X255" i="35"/>
  <c r="Y255" i="35"/>
  <c r="X256" i="35"/>
  <c r="X257" i="35" s="1"/>
  <c r="Y256" i="35"/>
  <c r="Y257" i="35"/>
  <c r="X258" i="35"/>
  <c r="Y258" i="35"/>
  <c r="X259" i="35"/>
  <c r="Y259" i="35"/>
  <c r="X260" i="35"/>
  <c r="X261" i="35" s="1"/>
  <c r="X262" i="35" s="1"/>
  <c r="X263" i="35" s="1"/>
  <c r="X264" i="35" s="1"/>
  <c r="X265" i="35" s="1"/>
  <c r="X266" i="35" s="1"/>
  <c r="X267" i="35" s="1"/>
  <c r="X268" i="35" s="1"/>
  <c r="X269" i="35" s="1"/>
  <c r="X270" i="35" s="1"/>
  <c r="X271" i="35" s="1"/>
  <c r="Y260" i="35"/>
  <c r="Y261" i="35"/>
  <c r="Y262" i="35"/>
  <c r="Y263" i="35"/>
  <c r="Y264" i="35"/>
  <c r="Y265" i="35"/>
  <c r="Y266" i="35"/>
  <c r="Y267" i="35"/>
  <c r="Y268" i="35"/>
  <c r="Y269" i="35"/>
  <c r="Y270" i="35"/>
  <c r="Y271" i="35"/>
  <c r="X272" i="35"/>
  <c r="X273" i="35" s="1"/>
  <c r="X274" i="35" s="1"/>
  <c r="X275" i="35" s="1"/>
  <c r="X276" i="35" s="1"/>
  <c r="X277" i="35" s="1"/>
  <c r="X278" i="35" s="1"/>
  <c r="X279" i="35" s="1"/>
  <c r="X280" i="35" s="1"/>
  <c r="X281" i="35" s="1"/>
  <c r="X282" i="35" s="1"/>
  <c r="Y272" i="35"/>
  <c r="Y273" i="35"/>
  <c r="Y274" i="35"/>
  <c r="Y275" i="35"/>
  <c r="Y276" i="35"/>
  <c r="Y277" i="35"/>
  <c r="Y278" i="35"/>
  <c r="Y279" i="35"/>
  <c r="Y280" i="35"/>
  <c r="Y281" i="35"/>
  <c r="Y282" i="35"/>
  <c r="X283" i="35"/>
  <c r="Y283" i="35"/>
  <c r="X284" i="35"/>
  <c r="X285" i="35" s="1"/>
  <c r="Y284" i="35"/>
  <c r="Y285" i="35"/>
  <c r="X286" i="35"/>
  <c r="Y286" i="35"/>
  <c r="X287" i="35"/>
  <c r="Y287" i="35"/>
  <c r="X288" i="35"/>
  <c r="X289" i="35" s="1"/>
  <c r="X290" i="35" s="1"/>
  <c r="X291" i="35" s="1"/>
  <c r="Y288" i="35"/>
  <c r="Y289" i="35"/>
  <c r="Y290" i="35"/>
  <c r="Y291" i="35"/>
  <c r="X292" i="35"/>
  <c r="X293" i="35" s="1"/>
  <c r="X294" i="35" s="1"/>
  <c r="X295" i="35" s="1"/>
  <c r="Y292" i="35"/>
  <c r="Y293" i="35"/>
  <c r="Y294" i="35"/>
  <c r="Y295" i="35"/>
  <c r="X296" i="35"/>
  <c r="X297" i="35" s="1"/>
  <c r="X298" i="35" s="1"/>
  <c r="X299" i="35" s="1"/>
  <c r="X300" i="35" s="1"/>
  <c r="Y296" i="35"/>
  <c r="Y297" i="35"/>
  <c r="Y298" i="35"/>
  <c r="Y299" i="35"/>
  <c r="Y300" i="35"/>
  <c r="X301" i="35"/>
  <c r="X302" i="35" s="1"/>
  <c r="X303" i="35" s="1"/>
  <c r="X304" i="35" s="1"/>
  <c r="X305" i="35" s="1"/>
  <c r="X306" i="35" s="1"/>
  <c r="X307" i="35" s="1"/>
  <c r="X308" i="35" s="1"/>
  <c r="X309" i="35" s="1"/>
  <c r="X310" i="35" s="1"/>
  <c r="X311" i="35" s="1"/>
  <c r="X312" i="35" s="1"/>
  <c r="X313" i="35" s="1"/>
  <c r="X314" i="35" s="1"/>
  <c r="X315" i="35" s="1"/>
  <c r="X316" i="35" s="1"/>
  <c r="X317" i="35" s="1"/>
  <c r="X318" i="35" s="1"/>
  <c r="X319" i="35" s="1"/>
  <c r="X320" i="35" s="1"/>
  <c r="X321" i="35" s="1"/>
  <c r="Y301" i="35"/>
  <c r="Y302" i="35"/>
  <c r="Y303" i="35"/>
  <c r="Y304" i="35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Y317" i="35"/>
  <c r="Y318" i="35"/>
  <c r="Y319" i="35"/>
  <c r="Y320" i="35"/>
  <c r="Y321" i="35"/>
  <c r="X322" i="35"/>
  <c r="Y322" i="35"/>
  <c r="X323" i="35"/>
  <c r="Y323" i="35"/>
  <c r="X324" i="35"/>
  <c r="X325" i="35" s="1"/>
  <c r="Y324" i="35"/>
  <c r="Y325" i="35"/>
  <c r="X326" i="35"/>
  <c r="Y326" i="35"/>
  <c r="X327" i="35"/>
  <c r="X328" i="35" s="1"/>
  <c r="Y327" i="35"/>
  <c r="Y328" i="35"/>
  <c r="X329" i="35"/>
  <c r="X330" i="35" s="1"/>
  <c r="X331" i="35" s="1"/>
  <c r="X332" i="35" s="1"/>
  <c r="X333" i="35" s="1"/>
  <c r="X334" i="35" s="1"/>
  <c r="Y329" i="35"/>
  <c r="Y330" i="35"/>
  <c r="Y331" i="35"/>
  <c r="Y332" i="35"/>
  <c r="Y333" i="35"/>
  <c r="Y334" i="35"/>
  <c r="X335" i="35"/>
  <c r="X336" i="35" s="1"/>
  <c r="X337" i="35" s="1"/>
  <c r="X338" i="35" s="1"/>
  <c r="Y335" i="35"/>
  <c r="Y336" i="35"/>
  <c r="Y337" i="35"/>
  <c r="Y338" i="35"/>
  <c r="X339" i="35"/>
  <c r="Y339" i="35"/>
  <c r="X340" i="35"/>
  <c r="Y340" i="35"/>
  <c r="X341" i="35"/>
  <c r="X342" i="35" s="1"/>
  <c r="X343" i="35" s="1"/>
  <c r="Y341" i="35"/>
  <c r="Y342" i="35"/>
  <c r="Y343" i="35"/>
  <c r="X344" i="35"/>
  <c r="X345" i="35" s="1"/>
  <c r="X346" i="35" s="1"/>
  <c r="X347" i="35" s="1"/>
  <c r="X348" i="35" s="1"/>
  <c r="X349" i="35" s="1"/>
  <c r="X350" i="35" s="1"/>
  <c r="X351" i="35" s="1"/>
  <c r="X352" i="35" s="1"/>
  <c r="X353" i="35" s="1"/>
  <c r="X354" i="35" s="1"/>
  <c r="X355" i="35" s="1"/>
  <c r="X356" i="35" s="1"/>
  <c r="Y344" i="35"/>
  <c r="Y345" i="35"/>
  <c r="Y346" i="35"/>
  <c r="Y347" i="35"/>
  <c r="Y348" i="35"/>
  <c r="Y349" i="35"/>
  <c r="Y350" i="35"/>
  <c r="Y351" i="35"/>
  <c r="Y352" i="35"/>
  <c r="Y353" i="35"/>
  <c r="Y354" i="35"/>
  <c r="Y355" i="35"/>
  <c r="Y356" i="35"/>
  <c r="X357" i="35"/>
  <c r="X358" i="35" s="1"/>
  <c r="Y357" i="35"/>
  <c r="Y358" i="35"/>
  <c r="X359" i="35"/>
  <c r="X360" i="35" s="1"/>
  <c r="X361" i="35" s="1"/>
  <c r="X362" i="35" s="1"/>
  <c r="X363" i="35" s="1"/>
  <c r="Y359" i="35"/>
  <c r="Y360" i="35"/>
  <c r="Y361" i="35"/>
  <c r="Y362" i="35"/>
  <c r="Y363" i="35"/>
  <c r="X364" i="35"/>
  <c r="X365" i="35" s="1"/>
  <c r="X366" i="35" s="1"/>
  <c r="X367" i="35" s="1"/>
  <c r="X368" i="35" s="1"/>
  <c r="X369" i="35" s="1"/>
  <c r="X370" i="35" s="1"/>
  <c r="X371" i="35" s="1"/>
  <c r="X372" i="35" s="1"/>
  <c r="X373" i="35" s="1"/>
  <c r="X374" i="35" s="1"/>
  <c r="Y364" i="35"/>
  <c r="Y365" i="35"/>
  <c r="Y366" i="35"/>
  <c r="Y367" i="35"/>
  <c r="Y368" i="35"/>
  <c r="Y369" i="35"/>
  <c r="Y370" i="35"/>
  <c r="Y371" i="35"/>
  <c r="Y372" i="35"/>
  <c r="Y373" i="35"/>
  <c r="Y374" i="35"/>
  <c r="X375" i="35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 s="1"/>
  <c r="X386" i="35" s="1"/>
  <c r="Y375" i="35"/>
  <c r="Y376" i="35"/>
  <c r="Y377" i="35"/>
  <c r="Y378" i="35"/>
  <c r="Y379" i="35"/>
  <c r="Y380" i="35"/>
  <c r="Y381" i="35"/>
  <c r="Y382" i="35"/>
  <c r="Y383" i="35"/>
  <c r="Y384" i="35"/>
  <c r="Y385" i="35"/>
  <c r="Y386" i="35"/>
  <c r="X387" i="35"/>
  <c r="Y387" i="35"/>
  <c r="X388" i="35"/>
  <c r="X389" i="35" s="1"/>
  <c r="Y388" i="35"/>
  <c r="Y389" i="35"/>
  <c r="X390" i="35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 s="1"/>
  <c r="X408" i="35" s="1"/>
  <c r="Y390" i="35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Y404" i="35"/>
  <c r="Y405" i="35"/>
  <c r="Y406" i="35"/>
  <c r="Y407" i="35"/>
  <c r="Y408" i="35"/>
  <c r="X409" i="35"/>
  <c r="Y409" i="35"/>
  <c r="X410" i="35"/>
  <c r="X411" i="35" s="1"/>
  <c r="X412" i="35" s="1"/>
  <c r="X413" i="35" s="1"/>
  <c r="X414" i="35" s="1"/>
  <c r="Y410" i="35"/>
  <c r="Y411" i="35"/>
  <c r="Y412" i="35"/>
  <c r="Y413" i="35"/>
  <c r="Y414" i="35"/>
  <c r="X415" i="35"/>
  <c r="Y415" i="35"/>
  <c r="X416" i="35"/>
  <c r="X417" i="35" s="1"/>
  <c r="Y416" i="35"/>
  <c r="Y417" i="35"/>
  <c r="X418" i="35"/>
  <c r="X419" i="35" s="1"/>
  <c r="X420" i="35" s="1"/>
  <c r="X421" i="35" s="1"/>
  <c r="X422" i="35" s="1"/>
  <c r="X423" i="35" s="1"/>
  <c r="X424" i="35" s="1"/>
  <c r="X425" i="35" s="1"/>
  <c r="X426" i="35" s="1"/>
  <c r="X427" i="35" s="1"/>
  <c r="X428" i="35" s="1"/>
  <c r="X429" i="35" s="1"/>
  <c r="X430" i="35" s="1"/>
  <c r="Y418" i="35"/>
  <c r="Y419" i="35"/>
  <c r="Y420" i="35"/>
  <c r="Y421" i="35"/>
  <c r="Y422" i="35"/>
  <c r="Y423" i="35"/>
  <c r="Y424" i="35"/>
  <c r="Y425" i="35"/>
  <c r="Y426" i="35"/>
  <c r="Y427" i="35"/>
  <c r="Y428" i="35"/>
  <c r="Y429" i="35"/>
  <c r="Y430" i="35"/>
  <c r="X431" i="35"/>
  <c r="Y431" i="35"/>
  <c r="X432" i="35"/>
  <c r="X433" i="35" s="1"/>
  <c r="Y432" i="35"/>
  <c r="Y433" i="35"/>
  <c r="X434" i="35"/>
  <c r="X435" i="35" s="1"/>
  <c r="X436" i="35" s="1"/>
  <c r="X437" i="35" s="1"/>
  <c r="X438" i="35" s="1"/>
  <c r="X439" i="35" s="1"/>
  <c r="X440" i="35" s="1"/>
  <c r="Y434" i="35"/>
  <c r="Y435" i="35"/>
  <c r="Y436" i="35"/>
  <c r="Y437" i="35"/>
  <c r="Y438" i="35"/>
  <c r="Y439" i="35"/>
  <c r="Y440" i="35"/>
  <c r="X441" i="35"/>
  <c r="Y441" i="35"/>
  <c r="X442" i="35"/>
  <c r="X443" i="35" s="1"/>
  <c r="X444" i="35" s="1"/>
  <c r="X445" i="35" s="1"/>
  <c r="Y442" i="35"/>
  <c r="Y443" i="35"/>
  <c r="Y444" i="35"/>
  <c r="Y445" i="35"/>
  <c r="X446" i="35"/>
  <c r="X447" i="35" s="1"/>
  <c r="X448" i="35" s="1"/>
  <c r="Y446" i="35"/>
  <c r="Y447" i="35"/>
  <c r="Y448" i="35"/>
  <c r="X449" i="35"/>
  <c r="Y449" i="35"/>
  <c r="X450" i="35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 s="1"/>
  <c r="X462" i="35" s="1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X463" i="35"/>
  <c r="Y463" i="35"/>
  <c r="X464" i="35"/>
  <c r="X465" i="35" s="1"/>
  <c r="Y464" i="35"/>
  <c r="Y465" i="35"/>
  <c r="X466" i="35"/>
  <c r="X467" i="35" s="1"/>
  <c r="X468" i="35" s="1"/>
  <c r="X469" i="35" s="1"/>
  <c r="X470" i="35" s="1"/>
  <c r="X471" i="35" s="1"/>
  <c r="X472" i="35" s="1"/>
  <c r="X473" i="35" s="1"/>
  <c r="X474" i="35" s="1"/>
  <c r="Y466" i="35"/>
  <c r="Y467" i="35"/>
  <c r="Y468" i="35"/>
  <c r="Y469" i="35"/>
  <c r="Y470" i="35"/>
  <c r="Y471" i="35"/>
  <c r="Y472" i="35"/>
  <c r="Y473" i="35"/>
  <c r="Y474" i="35"/>
  <c r="X475" i="35"/>
  <c r="Y475" i="35"/>
  <c r="X476" i="35"/>
  <c r="X477" i="35" s="1"/>
  <c r="X478" i="35" s="1"/>
  <c r="X479" i="35" s="1"/>
  <c r="X480" i="35" s="1"/>
  <c r="X481" i="35" s="1"/>
  <c r="Y476" i="35"/>
  <c r="Y477" i="35"/>
  <c r="Y478" i="35"/>
  <c r="Y479" i="35"/>
  <c r="Y480" i="35"/>
  <c r="Y481" i="35"/>
  <c r="X482" i="35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 s="1"/>
  <c r="X507" i="35" s="1"/>
  <c r="X508" i="35" s="1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Y494" i="35"/>
  <c r="Y495" i="35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X509" i="35"/>
  <c r="Y509" i="35"/>
  <c r="X510" i="35"/>
  <c r="X511" i="35" s="1"/>
  <c r="X512" i="35" s="1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 s="1"/>
  <c r="X535" i="35" s="1"/>
  <c r="X536" i="35" s="1"/>
  <c r="X537" i="35" s="1"/>
  <c r="X538" i="35" s="1"/>
  <c r="X539" i="35" s="1"/>
  <c r="X540" i="35" s="1"/>
  <c r="Y510" i="35"/>
  <c r="Y511" i="35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Y531" i="35"/>
  <c r="Y532" i="35"/>
  <c r="Y533" i="35"/>
  <c r="Y534" i="35"/>
  <c r="Y535" i="35"/>
  <c r="Y536" i="35"/>
  <c r="Y537" i="35"/>
  <c r="Y538" i="35"/>
  <c r="Y539" i="35"/>
  <c r="Y540" i="35"/>
  <c r="X541" i="35"/>
  <c r="Y541" i="35"/>
  <c r="X542" i="35"/>
  <c r="X543" i="35" s="1"/>
  <c r="Y542" i="35"/>
  <c r="Y543" i="35"/>
  <c r="X544" i="35"/>
  <c r="X545" i="35" s="1"/>
  <c r="X546" i="35" s="1"/>
  <c r="X547" i="35" s="1"/>
  <c r="X548" i="35" s="1"/>
  <c r="X549" i="35" s="1"/>
  <c r="Y544" i="35"/>
  <c r="Y545" i="35"/>
  <c r="Y546" i="35"/>
  <c r="Y547" i="35"/>
  <c r="Y548" i="35"/>
  <c r="Y549" i="35"/>
  <c r="X550" i="35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 s="1"/>
  <c r="Y550" i="35"/>
  <c r="Y551" i="35"/>
  <c r="Y552" i="35"/>
  <c r="Y553" i="35"/>
  <c r="Y554" i="35"/>
  <c r="Y555" i="35"/>
  <c r="Y556" i="35"/>
  <c r="Y557" i="35"/>
  <c r="Y558" i="35"/>
  <c r="Y559" i="35"/>
  <c r="Y560" i="35"/>
  <c r="Y561" i="35"/>
  <c r="Y562" i="35"/>
  <c r="Y563" i="35"/>
  <c r="Y564" i="35"/>
  <c r="Y565" i="35"/>
  <c r="Y566" i="35"/>
  <c r="Y567" i="35"/>
  <c r="X568" i="35"/>
  <c r="X569" i="35" s="1"/>
  <c r="Y568" i="35"/>
  <c r="Y569" i="35"/>
  <c r="X570" i="35"/>
  <c r="X571" i="35" s="1"/>
  <c r="X572" i="35" s="1"/>
  <c r="X573" i="35" s="1"/>
  <c r="X574" i="35" s="1"/>
  <c r="X575" i="35" s="1"/>
  <c r="X576" i="35" s="1"/>
  <c r="X577" i="35" s="1"/>
  <c r="X578" i="35" s="1"/>
  <c r="X579" i="35" s="1"/>
  <c r="X580" i="35" s="1"/>
  <c r="X581" i="35" s="1"/>
  <c r="Y570" i="35"/>
  <c r="Y571" i="35"/>
  <c r="Y572" i="35"/>
  <c r="Y573" i="35"/>
  <c r="Y574" i="35"/>
  <c r="Y575" i="35"/>
  <c r="Y576" i="35"/>
  <c r="Y577" i="35"/>
  <c r="Y578" i="35"/>
  <c r="Y579" i="35"/>
  <c r="Y580" i="35"/>
  <c r="Y581" i="35"/>
  <c r="X582" i="35"/>
  <c r="X583" i="35" s="1"/>
  <c r="X584" i="35" s="1"/>
  <c r="X585" i="35" s="1"/>
  <c r="X586" i="35" s="1"/>
  <c r="X587" i="35" s="1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Y582" i="35"/>
  <c r="Y583" i="35"/>
  <c r="Y584" i="35"/>
  <c r="Y585" i="35"/>
  <c r="Y586" i="35"/>
  <c r="Y587" i="35"/>
  <c r="Y588" i="35"/>
  <c r="Y589" i="35"/>
  <c r="Y590" i="35"/>
  <c r="Y591" i="35"/>
  <c r="Y592" i="35"/>
  <c r="Y593" i="35"/>
  <c r="Y594" i="35"/>
  <c r="Y595" i="35"/>
  <c r="Y596" i="35"/>
  <c r="Y597" i="35"/>
  <c r="X598" i="35"/>
  <c r="Y598" i="35"/>
  <c r="X599" i="35"/>
  <c r="Y599" i="35"/>
  <c r="X600" i="35"/>
  <c r="X601" i="35" s="1"/>
  <c r="X602" i="35" s="1"/>
  <c r="X603" i="35" s="1"/>
  <c r="X604" i="35" s="1"/>
  <c r="X605" i="35" s="1"/>
  <c r="X606" i="35" s="1"/>
  <c r="X607" i="35" s="1"/>
  <c r="Y600" i="35"/>
  <c r="Y601" i="35"/>
  <c r="Y602" i="35"/>
  <c r="Y603" i="35"/>
  <c r="Y604" i="35"/>
  <c r="Y605" i="35"/>
  <c r="Y606" i="35"/>
  <c r="Y607" i="35"/>
  <c r="X608" i="35"/>
  <c r="X609" i="35" s="1"/>
  <c r="X610" i="35" s="1"/>
  <c r="X611" i="35" s="1"/>
  <c r="Y608" i="35"/>
  <c r="Y609" i="35"/>
  <c r="Y610" i="35"/>
  <c r="Y611" i="35"/>
  <c r="X612" i="35"/>
  <c r="X613" i="35" s="1"/>
  <c r="X614" i="35" s="1"/>
  <c r="Y612" i="35"/>
  <c r="Y613" i="35"/>
  <c r="Y614" i="35"/>
  <c r="X615" i="35"/>
  <c r="Y615" i="35"/>
  <c r="X616" i="35"/>
  <c r="X617" i="35" s="1"/>
  <c r="Y616" i="35"/>
  <c r="Y617" i="35"/>
  <c r="X618" i="35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 s="1"/>
  <c r="X629" i="35" s="1"/>
  <c r="X630" i="35" s="1"/>
  <c r="X631" i="35" s="1"/>
  <c r="X632" i="35" s="1"/>
  <c r="X633" i="35" s="1"/>
  <c r="X634" i="35" s="1"/>
  <c r="X635" i="35" s="1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Y635" i="35"/>
  <c r="X636" i="35"/>
  <c r="X637" i="35" s="1"/>
  <c r="Y636" i="35"/>
  <c r="Y637" i="35"/>
  <c r="X638" i="35"/>
  <c r="X639" i="35" s="1"/>
  <c r="X640" i="35" s="1"/>
  <c r="X641" i="35" s="1"/>
  <c r="X642" i="35" s="1"/>
  <c r="Y638" i="35"/>
  <c r="Y639" i="35"/>
  <c r="Y640" i="35"/>
  <c r="Y641" i="35"/>
  <c r="Y642" i="35"/>
  <c r="X643" i="35"/>
  <c r="Y643" i="35"/>
  <c r="X644" i="35"/>
  <c r="X645" i="35" s="1"/>
  <c r="X646" i="35" s="1"/>
  <c r="X647" i="35" s="1"/>
  <c r="X648" i="35" s="1"/>
  <c r="Y644" i="35"/>
  <c r="Y645" i="35"/>
  <c r="Y646" i="35"/>
  <c r="Y647" i="35"/>
  <c r="Y648" i="35"/>
  <c r="X649" i="35"/>
  <c r="Y649" i="35"/>
  <c r="X650" i="35"/>
  <c r="X651" i="35" s="1"/>
  <c r="X652" i="35" s="1"/>
  <c r="Y650" i="35"/>
  <c r="Y651" i="35"/>
  <c r="Y652" i="35"/>
  <c r="X653" i="35"/>
  <c r="Y653" i="35"/>
  <c r="X654" i="35"/>
  <c r="X655" i="35" s="1"/>
  <c r="Y654" i="35"/>
  <c r="Y655" i="35"/>
  <c r="X656" i="35"/>
  <c r="X657" i="35" s="1"/>
  <c r="X658" i="35" s="1"/>
  <c r="X659" i="35" s="1"/>
  <c r="X660" i="35" s="1"/>
  <c r="X661" i="35" s="1"/>
  <c r="X662" i="35" s="1"/>
  <c r="X663" i="35" s="1"/>
  <c r="X664" i="35" s="1"/>
  <c r="X665" i="35" s="1"/>
  <c r="X666" i="35" s="1"/>
  <c r="X667" i="35" s="1"/>
  <c r="X668" i="35" s="1"/>
  <c r="X669" i="35" s="1"/>
  <c r="X670" i="35" s="1"/>
  <c r="X671" i="35" s="1"/>
  <c r="X672" i="35" s="1"/>
  <c r="X673" i="35" s="1"/>
  <c r="X674" i="35" s="1"/>
  <c r="X675" i="35" s="1"/>
  <c r="X676" i="35" s="1"/>
  <c r="X677" i="35" s="1"/>
  <c r="X678" i="35" s="1"/>
  <c r="X679" i="35" s="1"/>
  <c r="X680" i="35" s="1"/>
  <c r="X681" i="35" s="1"/>
  <c r="X682" i="35" s="1"/>
  <c r="X683" i="35" s="1"/>
  <c r="X684" i="35" s="1"/>
  <c r="X685" i="35" s="1"/>
  <c r="X686" i="35" s="1"/>
  <c r="Y656" i="35"/>
  <c r="Y657" i="35"/>
  <c r="Y658" i="35"/>
  <c r="Y659" i="35"/>
  <c r="Y660" i="35"/>
  <c r="Y661" i="35"/>
  <c r="Y662" i="35"/>
  <c r="Y663" i="35"/>
  <c r="Y664" i="35"/>
  <c r="Y665" i="35"/>
  <c r="Y666" i="35"/>
  <c r="Y667" i="35"/>
  <c r="Y668" i="35"/>
  <c r="Y669" i="35"/>
  <c r="Y670" i="35"/>
  <c r="Y671" i="35"/>
  <c r="Y672" i="35"/>
  <c r="Y673" i="35"/>
  <c r="Y674" i="35"/>
  <c r="Y675" i="35"/>
  <c r="Y676" i="35"/>
  <c r="Y677" i="35"/>
  <c r="Y678" i="35"/>
  <c r="Y679" i="35"/>
  <c r="Y680" i="35"/>
  <c r="Y681" i="35"/>
  <c r="Y682" i="35"/>
  <c r="Y683" i="35"/>
  <c r="Y684" i="35"/>
  <c r="Y685" i="35"/>
  <c r="Y686" i="35"/>
  <c r="X687" i="35"/>
  <c r="X688" i="35" s="1"/>
  <c r="X689" i="35" s="1"/>
  <c r="X690" i="35" s="1"/>
  <c r="Y687" i="35"/>
  <c r="Y688" i="35"/>
  <c r="Y689" i="35"/>
  <c r="Y690" i="35"/>
  <c r="X691" i="35"/>
  <c r="X692" i="35" s="1"/>
  <c r="X693" i="35" s="1"/>
  <c r="X694" i="35" s="1"/>
  <c r="X695" i="35" s="1"/>
  <c r="X696" i="35" s="1"/>
  <c r="X697" i="35" s="1"/>
  <c r="X698" i="35" s="1"/>
  <c r="X699" i="35" s="1"/>
  <c r="X700" i="35" s="1"/>
  <c r="Y691" i="35"/>
  <c r="Y692" i="35"/>
  <c r="Y693" i="35"/>
  <c r="Y694" i="35"/>
  <c r="Y695" i="35"/>
  <c r="Y696" i="35"/>
  <c r="Y697" i="35"/>
  <c r="Y698" i="35"/>
  <c r="Y699" i="35"/>
  <c r="Y700" i="35"/>
  <c r="X701" i="35"/>
  <c r="Y701" i="35"/>
  <c r="X702" i="35"/>
  <c r="X703" i="35" s="1"/>
  <c r="Y702" i="35"/>
  <c r="Y703" i="35"/>
  <c r="X704" i="35"/>
  <c r="X705" i="35" s="1"/>
  <c r="X706" i="35" s="1"/>
  <c r="X707" i="35" s="1"/>
  <c r="X708" i="35" s="1"/>
  <c r="X709" i="35" s="1"/>
  <c r="X710" i="35" s="1"/>
  <c r="X711" i="35" s="1"/>
  <c r="X712" i="35" s="1"/>
  <c r="X713" i="35" s="1"/>
  <c r="X714" i="35" s="1"/>
  <c r="X715" i="35" s="1"/>
  <c r="Y704" i="35"/>
  <c r="Y705" i="35"/>
  <c r="Y706" i="35"/>
  <c r="Y707" i="35"/>
  <c r="Y708" i="35"/>
  <c r="Y709" i="35"/>
  <c r="Y710" i="35"/>
  <c r="Y711" i="35"/>
  <c r="Y712" i="35"/>
  <c r="Y713" i="35"/>
  <c r="Y714" i="35"/>
  <c r="Y715" i="35"/>
  <c r="X716" i="35"/>
  <c r="X717" i="35" s="1"/>
  <c r="X718" i="35" s="1"/>
  <c r="X719" i="35" s="1"/>
  <c r="X720" i="35" s="1"/>
  <c r="X721" i="35" s="1"/>
  <c r="X722" i="35" s="1"/>
  <c r="X723" i="35" s="1"/>
  <c r="Y716" i="35"/>
  <c r="Y717" i="35"/>
  <c r="Y718" i="35"/>
  <c r="Y719" i="35"/>
  <c r="Y720" i="35"/>
  <c r="Y721" i="35"/>
  <c r="Y722" i="35"/>
  <c r="Y723" i="35"/>
  <c r="X724" i="35"/>
  <c r="X725" i="35" s="1"/>
  <c r="X726" i="35" s="1"/>
  <c r="X727" i="35" s="1"/>
  <c r="X728" i="35" s="1"/>
  <c r="X729" i="35" s="1"/>
  <c r="X730" i="35" s="1"/>
  <c r="X731" i="35" s="1"/>
  <c r="X732" i="35" s="1"/>
  <c r="X733" i="35" s="1"/>
  <c r="X734" i="35" s="1"/>
  <c r="X735" i="35" s="1"/>
  <c r="X736" i="35" s="1"/>
  <c r="X737" i="35" s="1"/>
  <c r="X738" i="35" s="1"/>
  <c r="X739" i="35" s="1"/>
  <c r="X740" i="35" s="1"/>
  <c r="X741" i="35" s="1"/>
  <c r="X742" i="35" s="1"/>
  <c r="X743" i="35" s="1"/>
  <c r="X744" i="35" s="1"/>
  <c r="Y724" i="35"/>
  <c r="Y725" i="35"/>
  <c r="Y726" i="35"/>
  <c r="Y727" i="35"/>
  <c r="Y728" i="35"/>
  <c r="Y729" i="35"/>
  <c r="Y730" i="35"/>
  <c r="Y731" i="35"/>
  <c r="Y732" i="35"/>
  <c r="Y733" i="35"/>
  <c r="Y734" i="35"/>
  <c r="Y735" i="35"/>
  <c r="Y736" i="35"/>
  <c r="Y737" i="35"/>
  <c r="Y738" i="35"/>
  <c r="Y739" i="35"/>
  <c r="Y740" i="35"/>
  <c r="Y741" i="35"/>
  <c r="Y742" i="35"/>
  <c r="Y743" i="35"/>
  <c r="Y744" i="35"/>
  <c r="X745" i="35"/>
  <c r="Y745" i="35"/>
  <c r="X746" i="35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 s="1"/>
  <c r="X757" i="35" s="1"/>
  <c r="X758" i="35" s="1"/>
  <c r="X759" i="35" s="1"/>
  <c r="X760" i="35" s="1"/>
  <c r="X761" i="35" s="1"/>
  <c r="X762" i="35" s="1"/>
  <c r="X763" i="35" s="1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Y758" i="35"/>
  <c r="Y759" i="35"/>
  <c r="Y760" i="35"/>
  <c r="Y761" i="35"/>
  <c r="Y762" i="35"/>
  <c r="Y763" i="35"/>
  <c r="X764" i="35"/>
  <c r="X765" i="35" s="1"/>
  <c r="X766" i="35" s="1"/>
  <c r="Y764" i="35"/>
  <c r="Y765" i="35"/>
  <c r="Y766" i="35"/>
  <c r="X767" i="35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X778" i="35" s="1"/>
  <c r="X779" i="35" s="1"/>
  <c r="X780" i="35" s="1"/>
  <c r="X781" i="35" s="1"/>
  <c r="X782" i="35" s="1"/>
  <c r="X783" i="35" s="1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Y779" i="35"/>
  <c r="Y780" i="35"/>
  <c r="Y781" i="35"/>
  <c r="Y782" i="35"/>
  <c r="Y783" i="35"/>
  <c r="X784" i="35"/>
  <c r="X785" i="35" s="1"/>
  <c r="X786" i="35" s="1"/>
  <c r="X787" i="35" s="1"/>
  <c r="X788" i="35" s="1"/>
  <c r="X789" i="35" s="1"/>
  <c r="X790" i="35" s="1"/>
  <c r="X791" i="35" s="1"/>
  <c r="Y784" i="35"/>
  <c r="Y785" i="35"/>
  <c r="Y786" i="35"/>
  <c r="Y787" i="35"/>
  <c r="Y788" i="35"/>
  <c r="Y789" i="35"/>
  <c r="Y790" i="35"/>
  <c r="Y791" i="35"/>
  <c r="X792" i="35"/>
  <c r="X793" i="35" s="1"/>
  <c r="X794" i="35" s="1"/>
  <c r="X795" i="35" s="1"/>
  <c r="X796" i="35" s="1"/>
  <c r="X797" i="35" s="1"/>
  <c r="X798" i="35" s="1"/>
  <c r="X799" i="35" s="1"/>
  <c r="X800" i="35" s="1"/>
  <c r="X801" i="35" s="1"/>
  <c r="X802" i="35" s="1"/>
  <c r="X803" i="35" s="1"/>
  <c r="X804" i="35" s="1"/>
  <c r="X805" i="35" s="1"/>
  <c r="X806" i="35" s="1"/>
  <c r="X807" i="35" s="1"/>
  <c r="X808" i="35" s="1"/>
  <c r="X809" i="35" s="1"/>
  <c r="X810" i="35" s="1"/>
  <c r="X811" i="35" s="1"/>
  <c r="X812" i="35" s="1"/>
  <c r="X813" i="35" s="1"/>
  <c r="X814" i="35" s="1"/>
  <c r="X815" i="35" s="1"/>
  <c r="X816" i="35" s="1"/>
  <c r="X817" i="35" s="1"/>
  <c r="Y792" i="35"/>
  <c r="Y793" i="35"/>
  <c r="Y794" i="35"/>
  <c r="Y795" i="35"/>
  <c r="Y796" i="35"/>
  <c r="Y797" i="35"/>
  <c r="Y798" i="35"/>
  <c r="Y799" i="35"/>
  <c r="Y800" i="35"/>
  <c r="Y801" i="35"/>
  <c r="Y802" i="35"/>
  <c r="Y803" i="35"/>
  <c r="Y804" i="35"/>
  <c r="Y805" i="35"/>
  <c r="Y806" i="35"/>
  <c r="Y807" i="35"/>
  <c r="Y808" i="35"/>
  <c r="Y809" i="35"/>
  <c r="Y810" i="35"/>
  <c r="Y811" i="35"/>
  <c r="Y812" i="35"/>
  <c r="Y813" i="35"/>
  <c r="Y814" i="35"/>
  <c r="Y815" i="35"/>
  <c r="Y816" i="35"/>
  <c r="Y817" i="35"/>
  <c r="X818" i="35"/>
  <c r="X819" i="35" s="1"/>
  <c r="X820" i="35" s="1"/>
  <c r="X821" i="35" s="1"/>
  <c r="X822" i="35" s="1"/>
  <c r="X823" i="35" s="1"/>
  <c r="X824" i="35" s="1"/>
  <c r="X825" i="35" s="1"/>
  <c r="X826" i="35" s="1"/>
  <c r="X827" i="35" s="1"/>
  <c r="X828" i="35" s="1"/>
  <c r="X829" i="35" s="1"/>
  <c r="X830" i="35" s="1"/>
  <c r="Y818" i="35"/>
  <c r="Y819" i="35"/>
  <c r="Y820" i="35"/>
  <c r="Y821" i="35"/>
  <c r="Y822" i="35"/>
  <c r="Y823" i="35"/>
  <c r="Y824" i="35"/>
  <c r="Y825" i="35"/>
  <c r="Y826" i="35"/>
  <c r="Y827" i="35"/>
  <c r="Y828" i="35"/>
  <c r="Y829" i="35"/>
  <c r="Y830" i="35"/>
  <c r="X831" i="35"/>
  <c r="X832" i="35" s="1"/>
  <c r="X833" i="35" s="1"/>
  <c r="X834" i="35" s="1"/>
  <c r="X835" i="35" s="1"/>
  <c r="Y831" i="35"/>
  <c r="Y832" i="35"/>
  <c r="Y833" i="35"/>
  <c r="Y834" i="35"/>
  <c r="Y835" i="35"/>
  <c r="X836" i="35"/>
  <c r="X837" i="35" s="1"/>
  <c r="X838" i="35" s="1"/>
  <c r="X839" i="35" s="1"/>
  <c r="X840" i="35" s="1"/>
  <c r="X841" i="35" s="1"/>
  <c r="X842" i="35" s="1"/>
  <c r="X843" i="35" s="1"/>
  <c r="X844" i="35" s="1"/>
  <c r="X845" i="35" s="1"/>
  <c r="X846" i="35" s="1"/>
  <c r="X847" i="35" s="1"/>
  <c r="X848" i="35" s="1"/>
  <c r="X849" i="35" s="1"/>
  <c r="X850" i="35" s="1"/>
  <c r="X851" i="35" s="1"/>
  <c r="X852" i="35" s="1"/>
  <c r="Y836" i="35"/>
  <c r="Y837" i="35"/>
  <c r="Y838" i="35"/>
  <c r="Y839" i="35"/>
  <c r="Y840" i="35"/>
  <c r="Y841" i="35"/>
  <c r="Y842" i="35"/>
  <c r="Y843" i="35"/>
  <c r="Y844" i="35"/>
  <c r="Y845" i="35"/>
  <c r="Y846" i="35"/>
  <c r="Y847" i="35"/>
  <c r="Y848" i="35"/>
  <c r="Y849" i="35"/>
  <c r="Y850" i="35"/>
  <c r="Y851" i="35"/>
  <c r="Y852" i="35"/>
  <c r="X853" i="35"/>
  <c r="Y853" i="35"/>
  <c r="X854" i="35"/>
  <c r="X855" i="35" s="1"/>
  <c r="X856" i="35" s="1"/>
  <c r="X857" i="35" s="1"/>
  <c r="X858" i="35" s="1"/>
  <c r="Y854" i="35"/>
  <c r="Y855" i="35"/>
  <c r="Y856" i="35"/>
  <c r="Y857" i="35"/>
  <c r="Y858" i="35"/>
  <c r="X859" i="35"/>
  <c r="X860" i="35" s="1"/>
  <c r="X861" i="35" s="1"/>
  <c r="X862" i="35" s="1"/>
  <c r="X863" i="35" s="1"/>
  <c r="X864" i="35" s="1"/>
  <c r="X865" i="35" s="1"/>
  <c r="X866" i="35" s="1"/>
  <c r="X867" i="35" s="1"/>
  <c r="X868" i="35" s="1"/>
  <c r="X869" i="35" s="1"/>
  <c r="X870" i="35" s="1"/>
  <c r="X871" i="35" s="1"/>
  <c r="X872" i="35" s="1"/>
  <c r="X873" i="35" s="1"/>
  <c r="X874" i="35" s="1"/>
  <c r="X875" i="35" s="1"/>
  <c r="X876" i="35" s="1"/>
  <c r="X877" i="35" s="1"/>
  <c r="X878" i="35" s="1"/>
  <c r="X879" i="35" s="1"/>
  <c r="X880" i="35" s="1"/>
  <c r="X881" i="35" s="1"/>
  <c r="X882" i="35" s="1"/>
  <c r="X883" i="35" s="1"/>
  <c r="X884" i="35" s="1"/>
  <c r="X885" i="35" s="1"/>
  <c r="X886" i="35" s="1"/>
  <c r="X887" i="35" s="1"/>
  <c r="X888" i="35" s="1"/>
  <c r="X889" i="35" s="1"/>
  <c r="X890" i="35" s="1"/>
  <c r="X891" i="35" s="1"/>
  <c r="X892" i="35" s="1"/>
  <c r="X893" i="35" s="1"/>
  <c r="X894" i="35" s="1"/>
  <c r="X895" i="35" s="1"/>
  <c r="X896" i="35" s="1"/>
  <c r="X897" i="35" s="1"/>
  <c r="X898" i="35" s="1"/>
  <c r="X899" i="35" s="1"/>
  <c r="X900" i="35" s="1"/>
  <c r="X901" i="35" s="1"/>
  <c r="X902" i="35" s="1"/>
  <c r="X903" i="35" s="1"/>
  <c r="X904" i="35" s="1"/>
  <c r="X905" i="35" s="1"/>
  <c r="X906" i="35" s="1"/>
  <c r="X907" i="35" s="1"/>
  <c r="X908" i="35" s="1"/>
  <c r="X909" i="35" s="1"/>
  <c r="X910" i="35" s="1"/>
  <c r="X911" i="35" s="1"/>
  <c r="X912" i="35" s="1"/>
  <c r="X913" i="35" s="1"/>
  <c r="X914" i="35" s="1"/>
  <c r="X915" i="35" s="1"/>
  <c r="X916" i="35" s="1"/>
  <c r="X917" i="35" s="1"/>
  <c r="Y859" i="35"/>
  <c r="Y860" i="35"/>
  <c r="Y861" i="35"/>
  <c r="Y862" i="35"/>
  <c r="Y863" i="35"/>
  <c r="Y864" i="35"/>
  <c r="Y865" i="35"/>
  <c r="Y866" i="35"/>
  <c r="Y867" i="35"/>
  <c r="Y868" i="35"/>
  <c r="Y869" i="35"/>
  <c r="Y870" i="35"/>
  <c r="Y871" i="35"/>
  <c r="Y872" i="35"/>
  <c r="Y873" i="35"/>
  <c r="Y874" i="35"/>
  <c r="Y875" i="35"/>
  <c r="Y876" i="35"/>
  <c r="Y877" i="35"/>
  <c r="Y878" i="35"/>
  <c r="Y879" i="35"/>
  <c r="Y880" i="35"/>
  <c r="Y881" i="35"/>
  <c r="Y882" i="35"/>
  <c r="Y883" i="35"/>
  <c r="Y884" i="35"/>
  <c r="Y885" i="35"/>
  <c r="Y886" i="35"/>
  <c r="Y887" i="35"/>
  <c r="Y888" i="35"/>
  <c r="Y889" i="35"/>
  <c r="Y890" i="35"/>
  <c r="Y891" i="35"/>
  <c r="Y892" i="35"/>
  <c r="Y893" i="35"/>
  <c r="Y894" i="35"/>
  <c r="Y895" i="35"/>
  <c r="Y896" i="35"/>
  <c r="Y897" i="35"/>
  <c r="Y898" i="35"/>
  <c r="Y899" i="35"/>
  <c r="Y900" i="35"/>
  <c r="Y901" i="35"/>
  <c r="Y902" i="35"/>
  <c r="Y903" i="35"/>
  <c r="Y904" i="35"/>
  <c r="Y905" i="35"/>
  <c r="Y906" i="35"/>
  <c r="Y907" i="35"/>
  <c r="Y908" i="35"/>
  <c r="Y909" i="35"/>
  <c r="Y910" i="35"/>
  <c r="Y911" i="35"/>
  <c r="Y912" i="35"/>
  <c r="Y913" i="35"/>
  <c r="Y914" i="35"/>
  <c r="Y915" i="35"/>
  <c r="Y916" i="35"/>
  <c r="Y917" i="35"/>
  <c r="X918" i="35"/>
  <c r="X919" i="35" s="1"/>
  <c r="X920" i="35" s="1"/>
  <c r="X921" i="35" s="1"/>
  <c r="X922" i="35" s="1"/>
  <c r="X923" i="35" s="1"/>
  <c r="X924" i="35" s="1"/>
  <c r="X925" i="35" s="1"/>
  <c r="X926" i="35" s="1"/>
  <c r="X927" i="35" s="1"/>
  <c r="X928" i="35" s="1"/>
  <c r="Y918" i="35"/>
  <c r="Y919" i="35"/>
  <c r="Y920" i="35"/>
  <c r="Y921" i="35"/>
  <c r="Y922" i="35"/>
  <c r="Y923" i="35"/>
  <c r="Y924" i="35"/>
  <c r="Y925" i="35"/>
  <c r="Y926" i="35"/>
  <c r="Y927" i="35"/>
  <c r="Y928" i="35"/>
  <c r="X929" i="35"/>
  <c r="Y929" i="35"/>
  <c r="X930" i="35"/>
  <c r="X931" i="35" s="1"/>
  <c r="X932" i="35" s="1"/>
  <c r="X933" i="35" s="1"/>
  <c r="X934" i="35" s="1"/>
  <c r="X935" i="35" s="1"/>
  <c r="X936" i="35" s="1"/>
  <c r="X937" i="35" s="1"/>
  <c r="X938" i="35" s="1"/>
  <c r="Y930" i="35"/>
  <c r="Y931" i="35"/>
  <c r="Y932" i="35"/>
  <c r="Y933" i="35"/>
  <c r="Y934" i="35"/>
  <c r="Y935" i="35"/>
  <c r="Y936" i="35"/>
  <c r="Y937" i="35"/>
  <c r="Y938" i="35"/>
  <c r="X939" i="35"/>
  <c r="X940" i="35" s="1"/>
  <c r="X941" i="35" s="1"/>
  <c r="Y939" i="35"/>
  <c r="Y940" i="35"/>
  <c r="Y941" i="35"/>
  <c r="X942" i="35"/>
  <c r="X943" i="35" s="1"/>
  <c r="X944" i="35" s="1"/>
  <c r="X945" i="35" s="1"/>
  <c r="X946" i="35" s="1"/>
  <c r="X947" i="35" s="1"/>
  <c r="X948" i="35" s="1"/>
  <c r="X949" i="35" s="1"/>
  <c r="Y942" i="35"/>
  <c r="Y943" i="35"/>
  <c r="Y944" i="35"/>
  <c r="Y945" i="35"/>
  <c r="Y946" i="35"/>
  <c r="Y947" i="35"/>
  <c r="Y948" i="35"/>
  <c r="Y949" i="35"/>
  <c r="X950" i="35"/>
  <c r="X951" i="35" s="1"/>
  <c r="X952" i="35" s="1"/>
  <c r="X953" i="35" s="1"/>
  <c r="X954" i="35" s="1"/>
  <c r="X955" i="35" s="1"/>
  <c r="X956" i="35" s="1"/>
  <c r="X957" i="35" s="1"/>
  <c r="X958" i="35" s="1"/>
  <c r="X959" i="35" s="1"/>
  <c r="X960" i="35" s="1"/>
  <c r="X961" i="35" s="1"/>
  <c r="X962" i="35" s="1"/>
  <c r="X963" i="35" s="1"/>
  <c r="Y950" i="35"/>
  <c r="Y951" i="35"/>
  <c r="Y952" i="35"/>
  <c r="Y953" i="35"/>
  <c r="Y954" i="35"/>
  <c r="Y955" i="35"/>
  <c r="Y956" i="35"/>
  <c r="Y957" i="35"/>
  <c r="Y958" i="35"/>
  <c r="Y959" i="35"/>
  <c r="Y960" i="35"/>
  <c r="Y961" i="35"/>
  <c r="Y962" i="35"/>
  <c r="Y963" i="35"/>
  <c r="X964" i="35"/>
  <c r="X965" i="35" s="1"/>
  <c r="X966" i="35" s="1"/>
  <c r="Y964" i="35"/>
  <c r="Y965" i="35"/>
  <c r="Y966" i="35"/>
  <c r="X967" i="35"/>
  <c r="X968" i="35" s="1"/>
  <c r="X969" i="35" s="1"/>
  <c r="X970" i="35" s="1"/>
  <c r="X971" i="35" s="1"/>
  <c r="X972" i="35" s="1"/>
  <c r="X973" i="35" s="1"/>
  <c r="X974" i="35" s="1"/>
  <c r="X975" i="35" s="1"/>
  <c r="Y967" i="35"/>
  <c r="Y968" i="35"/>
  <c r="Y969" i="35"/>
  <c r="Y970" i="35"/>
  <c r="Y971" i="35"/>
  <c r="Y972" i="35"/>
  <c r="Y973" i="35"/>
  <c r="Y974" i="35"/>
  <c r="Y975" i="35"/>
  <c r="X976" i="35"/>
  <c r="X977" i="35" s="1"/>
  <c r="X978" i="35" s="1"/>
  <c r="X979" i="35" s="1"/>
  <c r="Y976" i="35"/>
  <c r="Y977" i="35"/>
  <c r="Y978" i="35"/>
  <c r="Y979" i="35"/>
  <c r="X980" i="35"/>
  <c r="X981" i="35" s="1"/>
  <c r="X982" i="35" s="1"/>
  <c r="X983" i="35" s="1"/>
  <c r="X984" i="35" s="1"/>
  <c r="X985" i="35" s="1"/>
  <c r="X986" i="35" s="1"/>
  <c r="X987" i="35" s="1"/>
  <c r="X988" i="35" s="1"/>
  <c r="X989" i="35" s="1"/>
  <c r="X990" i="35" s="1"/>
  <c r="X991" i="35" s="1"/>
  <c r="X992" i="35" s="1"/>
  <c r="X993" i="35" s="1"/>
  <c r="Y980" i="35"/>
  <c r="Y981" i="35"/>
  <c r="Y982" i="35"/>
  <c r="Y983" i="35"/>
  <c r="Y984" i="35"/>
  <c r="Y985" i="35"/>
  <c r="Y986" i="35"/>
  <c r="Y987" i="35"/>
  <c r="Y988" i="35"/>
  <c r="Y989" i="35"/>
  <c r="Y990" i="35"/>
  <c r="Y991" i="35"/>
  <c r="Y992" i="35"/>
  <c r="Y993" i="35"/>
  <c r="X994" i="35"/>
  <c r="X995" i="35" s="1"/>
  <c r="X996" i="35" s="1"/>
  <c r="X997" i="35" s="1"/>
  <c r="Y994" i="35"/>
  <c r="Y995" i="35"/>
  <c r="Y996" i="35"/>
  <c r="Y997" i="35"/>
  <c r="X998" i="35"/>
  <c r="X999" i="35" s="1"/>
  <c r="X1000" i="35" s="1"/>
  <c r="X1001" i="35" s="1"/>
  <c r="Y998" i="35"/>
  <c r="Y999" i="35"/>
  <c r="Y1000" i="35"/>
  <c r="Y1001" i="35"/>
  <c r="X1002" i="35"/>
  <c r="Y1002" i="35"/>
  <c r="X1003" i="35"/>
  <c r="X1004" i="35" s="1"/>
  <c r="X1005" i="35" s="1"/>
  <c r="X1006" i="35" s="1"/>
  <c r="X1007" i="35" s="1"/>
  <c r="X1008" i="35" s="1"/>
  <c r="X1009" i="35" s="1"/>
  <c r="X1010" i="35" s="1"/>
  <c r="X1011" i="35" s="1"/>
  <c r="X1012" i="35" s="1"/>
  <c r="X1013" i="35" s="1"/>
  <c r="X1014" i="35" s="1"/>
  <c r="Y1003" i="35"/>
  <c r="Y1004" i="35"/>
  <c r="Y1005" i="35"/>
  <c r="Y1006" i="35"/>
  <c r="Y1007" i="35"/>
  <c r="Y1008" i="35"/>
  <c r="Y1009" i="35"/>
  <c r="Y1010" i="35"/>
  <c r="Y1011" i="35"/>
  <c r="Y1012" i="35"/>
  <c r="Y1013" i="35"/>
  <c r="Y1014" i="35"/>
  <c r="X1015" i="35"/>
  <c r="X1016" i="35" s="1"/>
  <c r="X1017" i="35" s="1"/>
  <c r="X1018" i="35" s="1"/>
  <c r="X1019" i="35" s="1"/>
  <c r="X1020" i="35" s="1"/>
  <c r="X1021" i="35" s="1"/>
  <c r="Y1015" i="35"/>
  <c r="Y1016" i="35"/>
  <c r="Y1017" i="35"/>
  <c r="Y1018" i="35"/>
  <c r="Y1019" i="35"/>
  <c r="Y1020" i="35"/>
  <c r="Y1021" i="35"/>
  <c r="X1022" i="35"/>
  <c r="Y1022" i="35"/>
  <c r="X1023" i="35"/>
  <c r="X1024" i="35" s="1"/>
  <c r="X1025" i="35" s="1"/>
  <c r="Y1023" i="35"/>
  <c r="Y1024" i="35"/>
  <c r="Y1025" i="35"/>
  <c r="X1026" i="35"/>
  <c r="Y1026" i="35"/>
  <c r="F654" i="35"/>
  <c r="F655" i="35" s="1"/>
  <c r="F656" i="35" s="1"/>
  <c r="F657" i="35" s="1"/>
  <c r="F658" i="35" s="1"/>
  <c r="F659" i="35" s="1"/>
  <c r="F660" i="35" s="1"/>
  <c r="F661" i="35" s="1"/>
  <c r="F662" i="35" s="1"/>
  <c r="F663" i="35" s="1"/>
  <c r="F664" i="35" s="1"/>
  <c r="F665" i="35" s="1"/>
  <c r="F666" i="35" s="1"/>
  <c r="F667" i="35" s="1"/>
  <c r="F668" i="35" s="1"/>
  <c r="F669" i="35" s="1"/>
  <c r="F670" i="35" s="1"/>
  <c r="F671" i="35" s="1"/>
  <c r="F672" i="35" s="1"/>
  <c r="F673" i="35" s="1"/>
  <c r="F674" i="35" s="1"/>
  <c r="F675" i="35" s="1"/>
  <c r="F676" i="35" s="1"/>
  <c r="F677" i="35" s="1"/>
  <c r="F678" i="35" s="1"/>
  <c r="F679" i="35" s="1"/>
  <c r="F680" i="35" s="1"/>
  <c r="F681" i="35" s="1"/>
  <c r="F682" i="35" s="1"/>
  <c r="F683" i="35" s="1"/>
  <c r="F684" i="35" s="1"/>
  <c r="F685" i="35" s="1"/>
  <c r="F686" i="35" s="1"/>
  <c r="D686" i="35"/>
  <c r="D685" i="35"/>
  <c r="F688" i="35"/>
  <c r="F689" i="35" s="1"/>
  <c r="D684" i="35"/>
  <c r="D458" i="35"/>
  <c r="D683" i="35"/>
  <c r="D666" i="35"/>
  <c r="D665" i="35"/>
  <c r="D664" i="35"/>
  <c r="D671" i="35"/>
  <c r="D670" i="35"/>
  <c r="D667" i="35"/>
  <c r="D668" i="35"/>
  <c r="D669" i="35"/>
  <c r="D672" i="35"/>
  <c r="D673" i="35"/>
  <c r="D674" i="35"/>
  <c r="D675" i="35"/>
  <c r="D676" i="35"/>
  <c r="D677" i="35"/>
  <c r="D678" i="35"/>
  <c r="D679" i="35"/>
  <c r="D680" i="35"/>
  <c r="D681" i="35"/>
  <c r="D682" i="35"/>
  <c r="D37" i="35"/>
  <c r="D715" i="35"/>
  <c r="D762" i="35"/>
  <c r="D759" i="35"/>
  <c r="D763" i="35"/>
  <c r="D761" i="35"/>
  <c r="D760" i="35"/>
  <c r="D758" i="35"/>
  <c r="D502" i="35"/>
  <c r="D507" i="35"/>
  <c r="D503" i="35"/>
  <c r="D506" i="35"/>
  <c r="D501" i="35"/>
  <c r="D505" i="35"/>
  <c r="D500" i="35"/>
  <c r="D504" i="35"/>
  <c r="D499" i="35"/>
  <c r="D498" i="35"/>
  <c r="D491" i="35"/>
  <c r="F819" i="35"/>
  <c r="V818" i="35"/>
  <c r="D818" i="35"/>
  <c r="C818" i="35"/>
  <c r="D829" i="35"/>
  <c r="D825" i="35"/>
  <c r="D941" i="35"/>
  <c r="F940" i="35"/>
  <c r="D940" i="35"/>
  <c r="V939" i="35"/>
  <c r="D939" i="35"/>
  <c r="C939" i="35"/>
  <c r="D373" i="35"/>
  <c r="D372" i="35"/>
  <c r="D371" i="35"/>
  <c r="D374" i="35"/>
  <c r="D370" i="35"/>
  <c r="D369" i="35"/>
  <c r="D368" i="35"/>
  <c r="D367" i="35"/>
  <c r="D366" i="35"/>
  <c r="D529" i="35"/>
  <c r="D540" i="35"/>
  <c r="D539" i="35"/>
  <c r="D538" i="35"/>
  <c r="D537" i="35"/>
  <c r="D536" i="35"/>
  <c r="D535" i="35"/>
  <c r="D534" i="35"/>
  <c r="D533" i="35"/>
  <c r="D532" i="35"/>
  <c r="D531" i="35"/>
  <c r="D530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F193" i="35"/>
  <c r="D197" i="35"/>
  <c r="D196" i="35"/>
  <c r="D195" i="35"/>
  <c r="D194" i="35"/>
  <c r="D193" i="35"/>
  <c r="V17" i="35"/>
  <c r="V25" i="35"/>
  <c r="V51" i="35"/>
  <c r="V55" i="35"/>
  <c r="V70" i="35"/>
  <c r="V77" i="35"/>
  <c r="V83" i="35"/>
  <c r="V90" i="35"/>
  <c r="V101" i="35"/>
  <c r="V104" i="35"/>
  <c r="V106" i="35"/>
  <c r="V111" i="35"/>
  <c r="V130" i="35"/>
  <c r="V141" i="35"/>
  <c r="V177" i="35"/>
  <c r="V192" i="35"/>
  <c r="V238" i="35"/>
  <c r="V245" i="35"/>
  <c r="V254" i="35"/>
  <c r="V255" i="35"/>
  <c r="V256" i="35"/>
  <c r="V257" i="35"/>
  <c r="V258" i="35"/>
  <c r="V272" i="35"/>
  <c r="V283" i="35"/>
  <c r="V286" i="35"/>
  <c r="V301" i="35"/>
  <c r="V322" i="35"/>
  <c r="V326" i="35"/>
  <c r="V329" i="35"/>
  <c r="V339" i="35"/>
  <c r="V341" i="35"/>
  <c r="V357" i="35"/>
  <c r="V375" i="35"/>
  <c r="V387" i="35"/>
  <c r="V409" i="35"/>
  <c r="V415" i="35"/>
  <c r="V431" i="35"/>
  <c r="V441" i="35"/>
  <c r="V449" i="35"/>
  <c r="V463" i="35"/>
  <c r="V475" i="35"/>
  <c r="V482" i="35"/>
  <c r="V509" i="35"/>
  <c r="V541" i="35"/>
  <c r="V544" i="35"/>
  <c r="V568" i="35"/>
  <c r="V582" i="35"/>
  <c r="V599" i="35"/>
  <c r="V612" i="35"/>
  <c r="V613" i="35"/>
  <c r="V614" i="35"/>
  <c r="V615" i="35"/>
  <c r="V618" i="35"/>
  <c r="V636" i="35"/>
  <c r="V643" i="35"/>
  <c r="V649" i="35"/>
  <c r="V653" i="35"/>
  <c r="V701" i="35"/>
  <c r="V716" i="35"/>
  <c r="V724" i="35"/>
  <c r="V745" i="35"/>
  <c r="V764" i="35"/>
  <c r="V767" i="35"/>
  <c r="V784" i="35"/>
  <c r="V792" i="35"/>
  <c r="V831" i="35"/>
  <c r="V836" i="35"/>
  <c r="V853" i="35"/>
  <c r="V859" i="35"/>
  <c r="V918" i="35"/>
  <c r="V929" i="35"/>
  <c r="V942" i="35"/>
  <c r="V950" i="35"/>
  <c r="V964" i="35"/>
  <c r="V967" i="35"/>
  <c r="V976" i="35"/>
  <c r="V980" i="35"/>
  <c r="V994" i="35"/>
  <c r="V1002" i="35"/>
  <c r="V1015" i="35"/>
  <c r="V1022" i="35"/>
  <c r="D129" i="35"/>
  <c r="D128" i="35"/>
  <c r="D407" i="35"/>
  <c r="F390" i="35"/>
  <c r="D390" i="35"/>
  <c r="F389" i="35"/>
  <c r="D389" i="35"/>
  <c r="F510" i="35"/>
  <c r="D510" i="35"/>
  <c r="D974" i="35"/>
  <c r="D973" i="35"/>
  <c r="D972" i="35"/>
  <c r="D971" i="35"/>
  <c r="D105" i="35"/>
  <c r="F105" i="35"/>
  <c r="D104" i="35"/>
  <c r="C104" i="35"/>
  <c r="D527" i="35"/>
  <c r="D526" i="35"/>
  <c r="D525" i="35"/>
  <c r="D524" i="35"/>
  <c r="D67" i="35"/>
  <c r="D61" i="35"/>
  <c r="F56" i="35"/>
  <c r="D56" i="35"/>
  <c r="D722" i="35"/>
  <c r="D938" i="35"/>
  <c r="D937" i="35"/>
  <c r="D936" i="35"/>
  <c r="D935" i="35"/>
  <c r="D934" i="35"/>
  <c r="D933" i="35"/>
  <c r="D932" i="35"/>
  <c r="D931" i="35"/>
  <c r="F930" i="35"/>
  <c r="D930" i="35"/>
  <c r="D929" i="35"/>
  <c r="C929" i="35"/>
  <c r="F702" i="35"/>
  <c r="D703" i="35"/>
  <c r="D702" i="35"/>
  <c r="F432" i="35"/>
  <c r="D432" i="35"/>
  <c r="D433" i="35"/>
  <c r="D57" i="35"/>
  <c r="D714" i="35"/>
  <c r="D713" i="35"/>
  <c r="D720" i="35"/>
  <c r="D721" i="35"/>
  <c r="D405" i="35"/>
  <c r="D406" i="35"/>
  <c r="D404" i="35"/>
  <c r="D75" i="35"/>
  <c r="D74" i="35"/>
  <c r="D73" i="35"/>
  <c r="D76" i="35"/>
  <c r="D72" i="35"/>
  <c r="D71" i="35"/>
  <c r="D70" i="35"/>
  <c r="C70" i="35"/>
  <c r="D325" i="35"/>
  <c r="D324" i="35"/>
  <c r="D323" i="35"/>
  <c r="D322" i="35"/>
  <c r="D16" i="35"/>
  <c r="D425" i="35"/>
  <c r="D426" i="35"/>
  <c r="D427" i="35"/>
  <c r="D428" i="35"/>
  <c r="D429" i="35"/>
  <c r="D424" i="35"/>
  <c r="D883" i="35"/>
  <c r="D917" i="35"/>
  <c r="D916" i="35"/>
  <c r="D915" i="35"/>
  <c r="D914" i="35"/>
  <c r="D913" i="35"/>
  <c r="D912" i="35"/>
  <c r="D911" i="35"/>
  <c r="D910" i="35"/>
  <c r="D908" i="35"/>
  <c r="D907" i="35"/>
  <c r="D906" i="35"/>
  <c r="D905" i="35"/>
  <c r="D904" i="35"/>
  <c r="D903" i="35"/>
  <c r="D965" i="35"/>
  <c r="D966" i="35"/>
  <c r="D964" i="35"/>
  <c r="C964" i="35"/>
  <c r="D523" i="35"/>
  <c r="D901" i="35"/>
  <c r="D902" i="35"/>
  <c r="D927" i="35"/>
  <c r="D900" i="35"/>
  <c r="D899" i="35"/>
  <c r="D898" i="35"/>
  <c r="D897" i="35"/>
  <c r="D896" i="35"/>
  <c r="D895" i="35"/>
  <c r="D894" i="35"/>
  <c r="D893" i="35"/>
  <c r="D892" i="35"/>
  <c r="D891" i="35"/>
  <c r="D890" i="35"/>
  <c r="V819" i="35" l="1"/>
  <c r="C819" i="35"/>
  <c r="U818" i="35"/>
  <c r="F194" i="35"/>
  <c r="V702" i="35"/>
  <c r="F941" i="35"/>
  <c r="C940" i="35"/>
  <c r="U940" i="35" s="1"/>
  <c r="U939" i="35"/>
  <c r="V940" i="35"/>
  <c r="V930" i="35"/>
  <c r="V432" i="35"/>
  <c r="V389" i="35"/>
  <c r="F511" i="35"/>
  <c r="U929" i="35"/>
  <c r="U70" i="35"/>
  <c r="U964" i="35"/>
  <c r="U104" i="35"/>
  <c r="V390" i="35"/>
  <c r="V510" i="35"/>
  <c r="F57" i="35"/>
  <c r="V56" i="35"/>
  <c r="V105" i="35"/>
  <c r="C390" i="35"/>
  <c r="U390" i="35" s="1"/>
  <c r="C389" i="35"/>
  <c r="U389" i="35" s="1"/>
  <c r="F433" i="35"/>
  <c r="C105" i="35"/>
  <c r="U105" i="35" s="1"/>
  <c r="C930" i="35"/>
  <c r="U930" i="35" s="1"/>
  <c r="F703" i="35"/>
  <c r="F931" i="35"/>
  <c r="D870" i="35"/>
  <c r="D868" i="35"/>
  <c r="D877" i="35"/>
  <c r="D876" i="35"/>
  <c r="D875" i="35"/>
  <c r="D889" i="35"/>
  <c r="D888" i="35"/>
  <c r="D887" i="35"/>
  <c r="D886" i="35"/>
  <c r="D881" i="35"/>
  <c r="D885" i="35"/>
  <c r="D403" i="35"/>
  <c r="D398" i="35"/>
  <c r="D909" i="35"/>
  <c r="D884" i="35"/>
  <c r="D401" i="35"/>
  <c r="D402" i="35"/>
  <c r="D879" i="35"/>
  <c r="D880" i="35"/>
  <c r="D882" i="35"/>
  <c r="D878" i="35"/>
  <c r="D874" i="35"/>
  <c r="D873" i="35"/>
  <c r="D872" i="35"/>
  <c r="D863" i="35"/>
  <c r="D871" i="35"/>
  <c r="D869" i="35"/>
  <c r="D867" i="35"/>
  <c r="D866" i="35"/>
  <c r="D865" i="35"/>
  <c r="D864" i="35"/>
  <c r="D862" i="35"/>
  <c r="D861" i="35"/>
  <c r="D860" i="35"/>
  <c r="D859" i="35"/>
  <c r="C859" i="35"/>
  <c r="D257" i="35"/>
  <c r="C257" i="35"/>
  <c r="D256" i="35"/>
  <c r="C256" i="35"/>
  <c r="D698" i="35"/>
  <c r="D697" i="35"/>
  <c r="D255" i="35"/>
  <c r="C255" i="35"/>
  <c r="D254" i="35"/>
  <c r="C254" i="35"/>
  <c r="D696" i="35"/>
  <c r="D695" i="35"/>
  <c r="D691" i="35"/>
  <c r="D690" i="35"/>
  <c r="D689" i="35"/>
  <c r="D688" i="35"/>
  <c r="D700" i="35"/>
  <c r="D699" i="35"/>
  <c r="D694" i="35"/>
  <c r="D693" i="35"/>
  <c r="D692" i="35"/>
  <c r="D687" i="35"/>
  <c r="D999" i="35"/>
  <c r="D998" i="35"/>
  <c r="D1000" i="35"/>
  <c r="D1001" i="35"/>
  <c r="D997" i="35"/>
  <c r="D996" i="35"/>
  <c r="D995" i="35"/>
  <c r="D994" i="35"/>
  <c r="C994" i="35"/>
  <c r="C326" i="35"/>
  <c r="D646" i="35"/>
  <c r="D1014" i="35"/>
  <c r="D1013" i="35"/>
  <c r="D336" i="35"/>
  <c r="D335" i="35"/>
  <c r="D332" i="35"/>
  <c r="D567" i="35"/>
  <c r="D566" i="35"/>
  <c r="D564" i="35"/>
  <c r="D563" i="35"/>
  <c r="D565" i="35"/>
  <c r="D562" i="35"/>
  <c r="D925" i="35"/>
  <c r="D358" i="35"/>
  <c r="D479" i="35"/>
  <c r="D480" i="35"/>
  <c r="D478" i="35"/>
  <c r="D481" i="35"/>
  <c r="D477" i="35"/>
  <c r="D476" i="35"/>
  <c r="D475" i="35"/>
  <c r="C475" i="35"/>
  <c r="D1021" i="35"/>
  <c r="D1020" i="35"/>
  <c r="D1019" i="35"/>
  <c r="D1018" i="35"/>
  <c r="D1017" i="35"/>
  <c r="D1016" i="35"/>
  <c r="D1015" i="35"/>
  <c r="C1015" i="35"/>
  <c r="D175" i="35"/>
  <c r="D400" i="35"/>
  <c r="D408" i="35"/>
  <c r="D399" i="35"/>
  <c r="D397" i="35"/>
  <c r="D396" i="35"/>
  <c r="D395" i="35"/>
  <c r="D388" i="35"/>
  <c r="D393" i="35"/>
  <c r="D394" i="35"/>
  <c r="D392" i="35"/>
  <c r="D391" i="35"/>
  <c r="D387" i="35"/>
  <c r="C387" i="35"/>
  <c r="D191" i="35"/>
  <c r="D188" i="35"/>
  <c r="D187" i="35"/>
  <c r="D186" i="35"/>
  <c r="D185" i="35"/>
  <c r="D190" i="35"/>
  <c r="D189" i="35"/>
  <c r="D184" i="35"/>
  <c r="D183" i="35"/>
  <c r="D179" i="35"/>
  <c r="D182" i="35"/>
  <c r="D181" i="35"/>
  <c r="D180" i="35"/>
  <c r="D178" i="35"/>
  <c r="D177" i="35"/>
  <c r="C177" i="35"/>
  <c r="D797" i="35"/>
  <c r="D799" i="35"/>
  <c r="D798" i="35"/>
  <c r="D800" i="35"/>
  <c r="D638" i="35"/>
  <c r="D639" i="35"/>
  <c r="D640" i="35"/>
  <c r="D641" i="35"/>
  <c r="D642" i="35"/>
  <c r="D547" i="35"/>
  <c r="D549" i="35"/>
  <c r="D554" i="35"/>
  <c r="D139" i="35"/>
  <c r="D133" i="35"/>
  <c r="D131" i="35"/>
  <c r="D132" i="35"/>
  <c r="D138" i="35"/>
  <c r="D137" i="35"/>
  <c r="D140" i="35"/>
  <c r="D136" i="35"/>
  <c r="D135" i="35"/>
  <c r="D134" i="35"/>
  <c r="D130" i="35"/>
  <c r="C130" i="35"/>
  <c r="D782" i="35"/>
  <c r="D550" i="35"/>
  <c r="D561" i="35"/>
  <c r="D560" i="35"/>
  <c r="D559" i="35"/>
  <c r="D558" i="35"/>
  <c r="D557" i="35"/>
  <c r="D556" i="35"/>
  <c r="D555" i="35"/>
  <c r="D553" i="35"/>
  <c r="D552" i="35"/>
  <c r="D551" i="35"/>
  <c r="D548" i="35"/>
  <c r="D546" i="35"/>
  <c r="D545" i="35"/>
  <c r="D544" i="35"/>
  <c r="C544" i="35"/>
  <c r="V941" i="35" l="1"/>
  <c r="F195" i="35"/>
  <c r="C941" i="35"/>
  <c r="U941" i="35" s="1"/>
  <c r="V511" i="35"/>
  <c r="F512" i="35"/>
  <c r="F58" i="35"/>
  <c r="U130" i="35"/>
  <c r="U177" i="35"/>
  <c r="U387" i="35"/>
  <c r="U994" i="35"/>
  <c r="U255" i="35"/>
  <c r="U544" i="35"/>
  <c r="U859" i="35"/>
  <c r="V433" i="35"/>
  <c r="U1015" i="35"/>
  <c r="U475" i="35"/>
  <c r="U256" i="35"/>
  <c r="V931" i="35"/>
  <c r="V703" i="35"/>
  <c r="V57" i="35"/>
  <c r="U254" i="35"/>
  <c r="U257" i="35"/>
  <c r="F434" i="35"/>
  <c r="F704" i="35"/>
  <c r="F932" i="35"/>
  <c r="C931" i="35"/>
  <c r="U931" i="35" s="1"/>
  <c r="D712" i="35"/>
  <c r="D508" i="35"/>
  <c r="D497" i="35"/>
  <c r="Y2" i="35"/>
  <c r="D948" i="35"/>
  <c r="D947" i="35"/>
  <c r="D949" i="35"/>
  <c r="D946" i="35"/>
  <c r="D945" i="35"/>
  <c r="D944" i="35"/>
  <c r="D943" i="35"/>
  <c r="D942" i="35"/>
  <c r="C942" i="35"/>
  <c r="D755" i="35"/>
  <c r="D756" i="35"/>
  <c r="D754" i="35"/>
  <c r="D817" i="35"/>
  <c r="D609" i="35"/>
  <c r="D610" i="35"/>
  <c r="D608" i="35"/>
  <c r="D757" i="35"/>
  <c r="D753" i="35"/>
  <c r="D749" i="35"/>
  <c r="D752" i="35"/>
  <c r="D751" i="35"/>
  <c r="D750" i="35"/>
  <c r="D748" i="35"/>
  <c r="D81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8" i="35"/>
  <c r="D59" i="35"/>
  <c r="D60" i="35"/>
  <c r="D62" i="35"/>
  <c r="D63" i="35"/>
  <c r="D64" i="35"/>
  <c r="D65" i="35"/>
  <c r="D66" i="35"/>
  <c r="D68" i="35"/>
  <c r="D69" i="35"/>
  <c r="D77" i="35"/>
  <c r="D78" i="35"/>
  <c r="D79" i="35"/>
  <c r="D80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6" i="35"/>
  <c r="D107" i="35"/>
  <c r="D108" i="35"/>
  <c r="D109" i="35"/>
  <c r="D11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6" i="35"/>
  <c r="D192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6" i="35"/>
  <c r="U326" i="35" s="1"/>
  <c r="D327" i="35"/>
  <c r="D328" i="35"/>
  <c r="D329" i="35"/>
  <c r="D330" i="35"/>
  <c r="D331" i="35"/>
  <c r="D333" i="35"/>
  <c r="D334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9" i="35"/>
  <c r="D360" i="35"/>
  <c r="D361" i="35"/>
  <c r="D362" i="35"/>
  <c r="D363" i="35"/>
  <c r="D364" i="35"/>
  <c r="D365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409" i="35"/>
  <c r="D410" i="35"/>
  <c r="D411" i="35"/>
  <c r="D412" i="35"/>
  <c r="D413" i="35"/>
  <c r="D414" i="35"/>
  <c r="D716" i="35"/>
  <c r="D717" i="35"/>
  <c r="D718" i="35"/>
  <c r="D719" i="35"/>
  <c r="D723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415" i="35"/>
  <c r="D416" i="35"/>
  <c r="D417" i="35"/>
  <c r="D418" i="35"/>
  <c r="D419" i="35"/>
  <c r="D420" i="35"/>
  <c r="D421" i="35"/>
  <c r="D422" i="35"/>
  <c r="D423" i="35"/>
  <c r="D430" i="35"/>
  <c r="D431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82" i="35"/>
  <c r="D483" i="35"/>
  <c r="D484" i="35"/>
  <c r="D485" i="35"/>
  <c r="D486" i="35"/>
  <c r="D487" i="35"/>
  <c r="D488" i="35"/>
  <c r="D489" i="35"/>
  <c r="D490" i="35"/>
  <c r="D492" i="35"/>
  <c r="D493" i="35"/>
  <c r="D494" i="35"/>
  <c r="D495" i="35"/>
  <c r="D496" i="35"/>
  <c r="D509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8" i="35"/>
  <c r="D541" i="35"/>
  <c r="D542" i="35"/>
  <c r="D543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43" i="35"/>
  <c r="D644" i="35"/>
  <c r="D645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701" i="35"/>
  <c r="D704" i="35"/>
  <c r="D705" i="35"/>
  <c r="D706" i="35"/>
  <c r="D707" i="35"/>
  <c r="D708" i="35"/>
  <c r="D709" i="35"/>
  <c r="D710" i="35"/>
  <c r="D711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64" i="35"/>
  <c r="D765" i="35"/>
  <c r="D766" i="35"/>
  <c r="D767" i="35"/>
  <c r="D768" i="35"/>
  <c r="D769" i="35"/>
  <c r="D770" i="35"/>
  <c r="D771" i="35"/>
  <c r="D772" i="35"/>
  <c r="D773" i="35"/>
  <c r="D774" i="35"/>
  <c r="D775" i="35"/>
  <c r="D776" i="35"/>
  <c r="D777" i="35"/>
  <c r="D778" i="35"/>
  <c r="D779" i="35"/>
  <c r="D780" i="35"/>
  <c r="D781" i="35"/>
  <c r="D783" i="35"/>
  <c r="D784" i="35"/>
  <c r="D785" i="35"/>
  <c r="D786" i="35"/>
  <c r="D787" i="35"/>
  <c r="D788" i="35"/>
  <c r="D789" i="35"/>
  <c r="D790" i="35"/>
  <c r="D791" i="35"/>
  <c r="D792" i="35"/>
  <c r="D793" i="35"/>
  <c r="D794" i="35"/>
  <c r="D795" i="35"/>
  <c r="D796" i="35"/>
  <c r="D801" i="35"/>
  <c r="D802" i="35"/>
  <c r="D803" i="35"/>
  <c r="D804" i="35"/>
  <c r="D805" i="35"/>
  <c r="D806" i="35"/>
  <c r="D807" i="35"/>
  <c r="D808" i="35"/>
  <c r="D809" i="35"/>
  <c r="D810" i="35"/>
  <c r="D811" i="35"/>
  <c r="D812" i="35"/>
  <c r="D813" i="35"/>
  <c r="D814" i="35"/>
  <c r="D815" i="35"/>
  <c r="D816" i="35"/>
  <c r="D819" i="35"/>
  <c r="D820" i="35"/>
  <c r="D821" i="35"/>
  <c r="D822" i="35"/>
  <c r="D823" i="35"/>
  <c r="D824" i="35"/>
  <c r="D826" i="35"/>
  <c r="D827" i="35"/>
  <c r="D828" i="35"/>
  <c r="D830" i="35"/>
  <c r="D831" i="35"/>
  <c r="D832" i="35"/>
  <c r="D833" i="35"/>
  <c r="D834" i="35"/>
  <c r="D835" i="35"/>
  <c r="D836" i="35"/>
  <c r="D837" i="35"/>
  <c r="D838" i="35"/>
  <c r="D839" i="35"/>
  <c r="D840" i="35"/>
  <c r="D841" i="35"/>
  <c r="D842" i="35"/>
  <c r="D843" i="35"/>
  <c r="D844" i="35"/>
  <c r="D845" i="35"/>
  <c r="D846" i="35"/>
  <c r="D847" i="35"/>
  <c r="D848" i="35"/>
  <c r="D849" i="35"/>
  <c r="D850" i="35"/>
  <c r="D851" i="35"/>
  <c r="D852" i="35"/>
  <c r="D853" i="35"/>
  <c r="D854" i="35"/>
  <c r="D855" i="35"/>
  <c r="D856" i="35"/>
  <c r="D857" i="35"/>
  <c r="D858" i="35"/>
  <c r="D918" i="35"/>
  <c r="D919" i="35"/>
  <c r="D920" i="35"/>
  <c r="D921" i="35"/>
  <c r="D922" i="35"/>
  <c r="D923" i="35"/>
  <c r="D924" i="35"/>
  <c r="D926" i="35"/>
  <c r="D928" i="35"/>
  <c r="D950" i="35"/>
  <c r="D951" i="35"/>
  <c r="D952" i="35"/>
  <c r="D953" i="35"/>
  <c r="D954" i="35"/>
  <c r="D955" i="35"/>
  <c r="D956" i="35"/>
  <c r="D957" i="35"/>
  <c r="D958" i="35"/>
  <c r="D959" i="35"/>
  <c r="D960" i="35"/>
  <c r="D961" i="35"/>
  <c r="D962" i="35"/>
  <c r="D963" i="35"/>
  <c r="D967" i="35"/>
  <c r="D968" i="35"/>
  <c r="D969" i="35"/>
  <c r="D970" i="35"/>
  <c r="D975" i="35"/>
  <c r="D976" i="35"/>
  <c r="D977" i="35"/>
  <c r="D978" i="35"/>
  <c r="D979" i="35"/>
  <c r="D980" i="35"/>
  <c r="D981" i="35"/>
  <c r="D982" i="35"/>
  <c r="D983" i="35"/>
  <c r="D984" i="35"/>
  <c r="D985" i="35"/>
  <c r="D986" i="35"/>
  <c r="D987" i="35"/>
  <c r="D988" i="35"/>
  <c r="D989" i="35"/>
  <c r="D990" i="35"/>
  <c r="D991" i="35"/>
  <c r="D992" i="35"/>
  <c r="D993" i="35"/>
  <c r="D1002" i="35"/>
  <c r="D1003" i="35"/>
  <c r="D1004" i="35"/>
  <c r="D1005" i="35"/>
  <c r="D1006" i="35"/>
  <c r="D1007" i="35"/>
  <c r="D1008" i="35"/>
  <c r="D1009" i="35"/>
  <c r="D1010" i="35"/>
  <c r="D1011" i="35"/>
  <c r="D1012" i="35"/>
  <c r="D599" i="35"/>
  <c r="D600" i="35"/>
  <c r="D601" i="35"/>
  <c r="D602" i="35"/>
  <c r="D603" i="35"/>
  <c r="D604" i="35"/>
  <c r="D605" i="35"/>
  <c r="D606" i="35"/>
  <c r="D607" i="35"/>
  <c r="D611" i="35"/>
  <c r="D1022" i="35"/>
  <c r="D1023" i="35"/>
  <c r="D1024" i="35"/>
  <c r="D1025" i="35"/>
  <c r="D1026" i="35"/>
  <c r="C745" i="35"/>
  <c r="C636" i="35"/>
  <c r="C375" i="35"/>
  <c r="V685" i="35" l="1"/>
  <c r="C685" i="35"/>
  <c r="U685" i="35" s="1"/>
  <c r="U636" i="35"/>
  <c r="F196" i="35"/>
  <c r="V512" i="35"/>
  <c r="V58" i="35"/>
  <c r="F59" i="35"/>
  <c r="F513" i="35"/>
  <c r="U375" i="35"/>
  <c r="U745" i="35"/>
  <c r="V434" i="35"/>
  <c r="V932" i="35"/>
  <c r="U942" i="35"/>
  <c r="V704" i="35"/>
  <c r="F435" i="35"/>
  <c r="F705" i="35"/>
  <c r="C932" i="35"/>
  <c r="U932" i="35" s="1"/>
  <c r="F933" i="35"/>
  <c r="C339" i="35"/>
  <c r="U339" i="35" s="1"/>
  <c r="V686" i="35" l="1"/>
  <c r="C686" i="35"/>
  <c r="U686" i="35" s="1"/>
  <c r="V59" i="35"/>
  <c r="F60" i="35"/>
  <c r="F197" i="35"/>
  <c r="V513" i="35"/>
  <c r="F514" i="35"/>
  <c r="V705" i="35"/>
  <c r="V933" i="35"/>
  <c r="V435" i="35"/>
  <c r="F436" i="35"/>
  <c r="F934" i="35"/>
  <c r="F706" i="35"/>
  <c r="C933" i="35"/>
  <c r="U933" i="35" s="1"/>
  <c r="F416" i="35"/>
  <c r="C792" i="35"/>
  <c r="U792" i="35" s="1"/>
  <c r="F832" i="35"/>
  <c r="V60" i="35" l="1"/>
  <c r="F61" i="35"/>
  <c r="F198" i="35"/>
  <c r="V514" i="35"/>
  <c r="F515" i="35"/>
  <c r="V706" i="35"/>
  <c r="V934" i="35"/>
  <c r="V832" i="35"/>
  <c r="V436" i="35"/>
  <c r="V416" i="35"/>
  <c r="F437" i="35"/>
  <c r="C934" i="35"/>
  <c r="U934" i="35" s="1"/>
  <c r="F935" i="35"/>
  <c r="F707" i="35"/>
  <c r="F833" i="35"/>
  <c r="F417" i="35"/>
  <c r="C541" i="35"/>
  <c r="U541" i="35" s="1"/>
  <c r="C701" i="35"/>
  <c r="U701" i="35" s="1"/>
  <c r="C832" i="35"/>
  <c r="U832" i="35" s="1"/>
  <c r="C831" i="35"/>
  <c r="U831" i="35" s="1"/>
  <c r="C767" i="35"/>
  <c r="U767" i="35" s="1"/>
  <c r="C245" i="35"/>
  <c r="U245" i="35" s="1"/>
  <c r="F837" i="35"/>
  <c r="C582" i="35"/>
  <c r="U582" i="35" s="1"/>
  <c r="C613" i="35"/>
  <c r="U613" i="35" s="1"/>
  <c r="C612" i="35"/>
  <c r="U612" i="35" s="1"/>
  <c r="C1002" i="35"/>
  <c r="U1002" i="35" s="1"/>
  <c r="C449" i="35"/>
  <c r="U449" i="35" s="1"/>
  <c r="F854" i="35"/>
  <c r="F284" i="35"/>
  <c r="F1023" i="35"/>
  <c r="F820" i="35"/>
  <c r="U819" i="35"/>
  <c r="C61" i="35" l="1"/>
  <c r="U61" i="35" s="1"/>
  <c r="V61" i="35"/>
  <c r="F62" i="35"/>
  <c r="F199" i="35"/>
  <c r="V515" i="35"/>
  <c r="F516" i="35"/>
  <c r="V707" i="35"/>
  <c r="V935" i="35"/>
  <c r="V437" i="35"/>
  <c r="V284" i="35"/>
  <c r="V854" i="35"/>
  <c r="V820" i="35"/>
  <c r="V1023" i="35"/>
  <c r="V837" i="35"/>
  <c r="V417" i="35"/>
  <c r="V833" i="35"/>
  <c r="F438" i="35"/>
  <c r="C935" i="35"/>
  <c r="U935" i="35" s="1"/>
  <c r="F936" i="35"/>
  <c r="F1024" i="35"/>
  <c r="F418" i="35"/>
  <c r="F821" i="35"/>
  <c r="F834" i="35"/>
  <c r="F708" i="35"/>
  <c r="F855" i="35"/>
  <c r="C432" i="35"/>
  <c r="U432" i="35" s="1"/>
  <c r="F838" i="35"/>
  <c r="C433" i="35"/>
  <c r="U433" i="35" s="1"/>
  <c r="C704" i="35"/>
  <c r="U704" i="35" s="1"/>
  <c r="C357" i="35"/>
  <c r="U357" i="35" s="1"/>
  <c r="C1023" i="35"/>
  <c r="U1023" i="35" s="1"/>
  <c r="F84" i="35"/>
  <c r="F644" i="35"/>
  <c r="F717" i="35"/>
  <c r="F259" i="35"/>
  <c r="F142" i="35"/>
  <c r="F78" i="35"/>
  <c r="C1022" i="35"/>
  <c r="U1022" i="35" s="1"/>
  <c r="F977" i="35"/>
  <c r="F968" i="35"/>
  <c r="C17" i="35"/>
  <c r="U17" i="35" s="1"/>
  <c r="C77" i="35"/>
  <c r="U77" i="35" s="1"/>
  <c r="C301" i="35"/>
  <c r="U301" i="35" s="1"/>
  <c r="C283" i="35"/>
  <c r="U283" i="35" s="1"/>
  <c r="C90" i="35"/>
  <c r="U90" i="35" s="1"/>
  <c r="C106" i="35"/>
  <c r="U106" i="35" s="1"/>
  <c r="C141" i="35"/>
  <c r="U141" i="35" s="1"/>
  <c r="C238" i="35"/>
  <c r="U238" i="35" s="1"/>
  <c r="C258" i="35"/>
  <c r="U258" i="35" s="1"/>
  <c r="C286" i="35"/>
  <c r="U286" i="35" s="1"/>
  <c r="C55" i="35"/>
  <c r="U55" i="35" s="1"/>
  <c r="C329" i="35"/>
  <c r="U329" i="35" s="1"/>
  <c r="C980" i="35"/>
  <c r="U980" i="35" s="1"/>
  <c r="C341" i="35"/>
  <c r="U341" i="35" s="1"/>
  <c r="C409" i="35"/>
  <c r="U409" i="35" s="1"/>
  <c r="C716" i="35"/>
  <c r="U716" i="35" s="1"/>
  <c r="C482" i="35"/>
  <c r="U482" i="35" s="1"/>
  <c r="C509" i="35"/>
  <c r="U509" i="35" s="1"/>
  <c r="C568" i="35"/>
  <c r="U568" i="35" s="1"/>
  <c r="C615" i="35"/>
  <c r="U615" i="35" s="1"/>
  <c r="C618" i="35"/>
  <c r="U618" i="35" s="1"/>
  <c r="C643" i="35"/>
  <c r="U643" i="35" s="1"/>
  <c r="C649" i="35"/>
  <c r="U649" i="35" s="1"/>
  <c r="C653" i="35"/>
  <c r="U653" i="35" s="1"/>
  <c r="C724" i="35"/>
  <c r="U724" i="35" s="1"/>
  <c r="C764" i="35"/>
  <c r="U764" i="35" s="1"/>
  <c r="C784" i="35"/>
  <c r="U784" i="35" s="1"/>
  <c r="C83" i="35"/>
  <c r="U83" i="35" s="1"/>
  <c r="C836" i="35"/>
  <c r="U836" i="35" s="1"/>
  <c r="C272" i="35"/>
  <c r="U272" i="35" s="1"/>
  <c r="C918" i="35"/>
  <c r="U918" i="35" s="1"/>
  <c r="C950" i="35"/>
  <c r="U950" i="35" s="1"/>
  <c r="C967" i="35"/>
  <c r="U967" i="35" s="1"/>
  <c r="C976" i="35"/>
  <c r="U976" i="35" s="1"/>
  <c r="C599" i="35"/>
  <c r="U599" i="35" s="1"/>
  <c r="C2" i="35"/>
  <c r="D2" i="35"/>
  <c r="V62" i="35" l="1"/>
  <c r="F63" i="35"/>
  <c r="F200" i="35"/>
  <c r="F517" i="35"/>
  <c r="V516" i="35"/>
  <c r="V977" i="35"/>
  <c r="V708" i="35"/>
  <c r="V834" i="35"/>
  <c r="V78" i="35"/>
  <c r="V821" i="35"/>
  <c r="V438" i="35"/>
  <c r="V142" i="35"/>
  <c r="V418" i="35"/>
  <c r="V259" i="35"/>
  <c r="V1024" i="35"/>
  <c r="V717" i="35"/>
  <c r="V838" i="35"/>
  <c r="V644" i="35"/>
  <c r="V936" i="35"/>
  <c r="V968" i="35"/>
  <c r="V84" i="35"/>
  <c r="V855" i="35"/>
  <c r="F439" i="35"/>
  <c r="C418" i="35"/>
  <c r="U418" i="35" s="1"/>
  <c r="F718" i="35"/>
  <c r="C936" i="35"/>
  <c r="U936" i="35" s="1"/>
  <c r="F937" i="35"/>
  <c r="F85" i="35"/>
  <c r="F822" i="35"/>
  <c r="F978" i="35"/>
  <c r="F856" i="35"/>
  <c r="F835" i="35"/>
  <c r="F1025" i="35"/>
  <c r="F709" i="35"/>
  <c r="F419" i="35"/>
  <c r="F839" i="35"/>
  <c r="F645" i="35"/>
  <c r="F260" i="35"/>
  <c r="F79" i="35"/>
  <c r="F969" i="35"/>
  <c r="F143" i="35"/>
  <c r="C259" i="35"/>
  <c r="U259" i="35" s="1"/>
  <c r="C441" i="35"/>
  <c r="U441" i="35" s="1"/>
  <c r="C78" i="35"/>
  <c r="U78" i="35" s="1"/>
  <c r="C58" i="35"/>
  <c r="U58" i="35" s="1"/>
  <c r="C837" i="35"/>
  <c r="U837" i="35" s="1"/>
  <c r="C415" i="35"/>
  <c r="U415" i="35" s="1"/>
  <c r="C416" i="35"/>
  <c r="U416" i="35" s="1"/>
  <c r="C284" i="35"/>
  <c r="U284" i="35" s="1"/>
  <c r="C717" i="35"/>
  <c r="U717" i="35" s="1"/>
  <c r="C644" i="35"/>
  <c r="U644" i="35" s="1"/>
  <c r="C142" i="35"/>
  <c r="U142" i="35" s="1"/>
  <c r="F442" i="35"/>
  <c r="C977" i="35"/>
  <c r="U977" i="35" s="1"/>
  <c r="C968" i="35"/>
  <c r="U968" i="35" s="1"/>
  <c r="F64" i="35" l="1"/>
  <c r="F201" i="35"/>
  <c r="V63" i="35"/>
  <c r="F518" i="35"/>
  <c r="V517" i="35"/>
  <c r="V718" i="35"/>
  <c r="V79" i="35"/>
  <c r="V856" i="35"/>
  <c r="V835" i="35"/>
  <c r="V260" i="35"/>
  <c r="V978" i="35"/>
  <c r="V439" i="35"/>
  <c r="V442" i="35"/>
  <c r="V645" i="35"/>
  <c r="V1025" i="35"/>
  <c r="V969" i="35"/>
  <c r="V839" i="35"/>
  <c r="V822" i="35"/>
  <c r="V419" i="35"/>
  <c r="V85" i="35"/>
  <c r="V143" i="35"/>
  <c r="V709" i="35"/>
  <c r="V937" i="35"/>
  <c r="C856" i="35"/>
  <c r="U856" i="35" s="1"/>
  <c r="F440" i="35"/>
  <c r="F974" i="35"/>
  <c r="F973" i="35"/>
  <c r="F972" i="35"/>
  <c r="F971" i="35"/>
  <c r="F719" i="35"/>
  <c r="C937" i="35"/>
  <c r="U937" i="35" s="1"/>
  <c r="F938" i="35"/>
  <c r="F80" i="35"/>
  <c r="F840" i="35"/>
  <c r="F1026" i="35"/>
  <c r="F144" i="35"/>
  <c r="F261" i="35"/>
  <c r="F710" i="35"/>
  <c r="F979" i="35"/>
  <c r="F823" i="35"/>
  <c r="F970" i="35"/>
  <c r="F646" i="35"/>
  <c r="F420" i="35"/>
  <c r="F857" i="35"/>
  <c r="F86" i="35"/>
  <c r="F443" i="35"/>
  <c r="C645" i="35"/>
  <c r="U645" i="35" s="1"/>
  <c r="C260" i="35"/>
  <c r="U260" i="35" s="1"/>
  <c r="C442" i="35"/>
  <c r="U442" i="35" s="1"/>
  <c r="C59" i="35"/>
  <c r="U59" i="35" s="1"/>
  <c r="C25" i="35"/>
  <c r="U25" i="35" s="1"/>
  <c r="V64" i="35" l="1"/>
  <c r="F65" i="35"/>
  <c r="F202" i="35"/>
  <c r="V518" i="35"/>
  <c r="F825" i="35"/>
  <c r="F519" i="35"/>
  <c r="V970" i="35"/>
  <c r="V840" i="35"/>
  <c r="V973" i="35"/>
  <c r="V144" i="35"/>
  <c r="V420" i="35"/>
  <c r="V823" i="35"/>
  <c r="V80" i="35"/>
  <c r="V974" i="35"/>
  <c r="V938" i="35"/>
  <c r="V979" i="35"/>
  <c r="V440" i="35"/>
  <c r="V443" i="35"/>
  <c r="V710" i="35"/>
  <c r="V86" i="35"/>
  <c r="V261" i="35"/>
  <c r="V719" i="35"/>
  <c r="V857" i="35"/>
  <c r="V971" i="35"/>
  <c r="V646" i="35"/>
  <c r="V1026" i="35"/>
  <c r="V972" i="35"/>
  <c r="C974" i="35"/>
  <c r="U974" i="35" s="1"/>
  <c r="C973" i="35"/>
  <c r="U973" i="35" s="1"/>
  <c r="C972" i="35"/>
  <c r="U972" i="35" s="1"/>
  <c r="C971" i="35"/>
  <c r="U971" i="35" s="1"/>
  <c r="F720" i="35"/>
  <c r="C938" i="35"/>
  <c r="U938" i="35" s="1"/>
  <c r="F647" i="35"/>
  <c r="F421" i="35"/>
  <c r="F711" i="35"/>
  <c r="F841" i="35"/>
  <c r="C646" i="35"/>
  <c r="U646" i="35" s="1"/>
  <c r="F858" i="35"/>
  <c r="F824" i="35"/>
  <c r="F262" i="35"/>
  <c r="F87" i="35"/>
  <c r="F975" i="35"/>
  <c r="F145" i="35"/>
  <c r="F81" i="35"/>
  <c r="F444" i="35"/>
  <c r="F981" i="35"/>
  <c r="C101" i="35"/>
  <c r="U101" i="35" s="1"/>
  <c r="C51" i="35"/>
  <c r="U51" i="35" s="1"/>
  <c r="C854" i="35"/>
  <c r="U854" i="35" s="1"/>
  <c r="C855" i="35"/>
  <c r="U855" i="35" s="1"/>
  <c r="C853" i="35"/>
  <c r="U853" i="35" s="1"/>
  <c r="U2" i="35"/>
  <c r="V519" i="35" l="1"/>
  <c r="F66" i="35"/>
  <c r="F67" i="35"/>
  <c r="V65" i="35"/>
  <c r="F203" i="35"/>
  <c r="V825" i="35"/>
  <c r="C825" i="35"/>
  <c r="U825" i="35" s="1"/>
  <c r="F520" i="35"/>
  <c r="V193" i="35"/>
  <c r="C193" i="35"/>
  <c r="U193" i="35" s="1"/>
  <c r="V145" i="35"/>
  <c r="V711" i="35"/>
  <c r="V975" i="35"/>
  <c r="V421" i="35"/>
  <c r="V87" i="35"/>
  <c r="V81" i="35"/>
  <c r="V841" i="35"/>
  <c r="V647" i="35"/>
  <c r="V262" i="35"/>
  <c r="V981" i="35"/>
  <c r="V824" i="35"/>
  <c r="V444" i="35"/>
  <c r="V858" i="35"/>
  <c r="V720" i="35"/>
  <c r="C647" i="35"/>
  <c r="U647" i="35" s="1"/>
  <c r="F721" i="35"/>
  <c r="F712" i="35"/>
  <c r="F82" i="35"/>
  <c r="F826" i="35"/>
  <c r="F445" i="35"/>
  <c r="F88" i="35"/>
  <c r="F263" i="35"/>
  <c r="F648" i="35"/>
  <c r="F842" i="35"/>
  <c r="F146" i="35"/>
  <c r="F422" i="35"/>
  <c r="F982" i="35"/>
  <c r="C981" i="35"/>
  <c r="U981" i="35" s="1"/>
  <c r="C820" i="35"/>
  <c r="U820" i="35" s="1"/>
  <c r="V2" i="35"/>
  <c r="V67" i="35" l="1"/>
  <c r="C67" i="35"/>
  <c r="U67" i="35" s="1"/>
  <c r="F204" i="35"/>
  <c r="V66" i="35"/>
  <c r="F68" i="35"/>
  <c r="V520" i="35"/>
  <c r="F521" i="35"/>
  <c r="C195" i="35"/>
  <c r="U195" i="35" s="1"/>
  <c r="V195" i="35"/>
  <c r="C194" i="35"/>
  <c r="U194" i="35" s="1"/>
  <c r="V194" i="35"/>
  <c r="C196" i="35"/>
  <c r="U196" i="35" s="1"/>
  <c r="V196" i="35"/>
  <c r="V263" i="35"/>
  <c r="V88" i="35"/>
  <c r="V982" i="35"/>
  <c r="V445" i="35"/>
  <c r="V648" i="35"/>
  <c r="V422" i="35"/>
  <c r="V826" i="35"/>
  <c r="V146" i="35"/>
  <c r="V82" i="35"/>
  <c r="V842" i="35"/>
  <c r="V712" i="35"/>
  <c r="V721" i="35"/>
  <c r="F722" i="35"/>
  <c r="F264" i="35"/>
  <c r="F983" i="35"/>
  <c r="F713" i="35"/>
  <c r="F827" i="35"/>
  <c r="F446" i="35"/>
  <c r="F423" i="35"/>
  <c r="F147" i="35"/>
  <c r="F843" i="35"/>
  <c r="F89" i="35"/>
  <c r="C982" i="35"/>
  <c r="U982" i="35" s="1"/>
  <c r="C111" i="35"/>
  <c r="U111" i="35" s="1"/>
  <c r="F205" i="35" l="1"/>
  <c r="F69" i="35"/>
  <c r="V68" i="35"/>
  <c r="F715" i="35"/>
  <c r="F829" i="35"/>
  <c r="V521" i="35"/>
  <c r="F522" i="35"/>
  <c r="C197" i="35"/>
  <c r="U197" i="35" s="1"/>
  <c r="V197" i="35"/>
  <c r="V983" i="35"/>
  <c r="V722" i="35"/>
  <c r="V446" i="35"/>
  <c r="V827" i="35"/>
  <c r="V713" i="35"/>
  <c r="V264" i="35"/>
  <c r="V843" i="35"/>
  <c r="V89" i="35"/>
  <c r="V147" i="35"/>
  <c r="V423" i="35"/>
  <c r="C722" i="35"/>
  <c r="U722" i="35" s="1"/>
  <c r="F723" i="35"/>
  <c r="F828" i="35"/>
  <c r="F148" i="35"/>
  <c r="F714" i="35"/>
  <c r="F844" i="35"/>
  <c r="F447" i="35"/>
  <c r="F984" i="35"/>
  <c r="F424" i="35"/>
  <c r="F265" i="35"/>
  <c r="F206" i="35" l="1"/>
  <c r="V69" i="35"/>
  <c r="V715" i="35"/>
  <c r="C715" i="35"/>
  <c r="U715" i="35" s="1"/>
  <c r="C829" i="35"/>
  <c r="U829" i="35" s="1"/>
  <c r="V829" i="35"/>
  <c r="V522" i="35"/>
  <c r="F523" i="35"/>
  <c r="V265" i="35"/>
  <c r="V424" i="35"/>
  <c r="V984" i="35"/>
  <c r="V828" i="35"/>
  <c r="V723" i="35"/>
  <c r="V447" i="35"/>
  <c r="V844" i="35"/>
  <c r="V714" i="35"/>
  <c r="V148" i="35"/>
  <c r="F149" i="35"/>
  <c r="F845" i="35"/>
  <c r="F425" i="35"/>
  <c r="F985" i="35"/>
  <c r="F266" i="35"/>
  <c r="F448" i="35"/>
  <c r="F830" i="35"/>
  <c r="C431" i="35"/>
  <c r="U431" i="35" s="1"/>
  <c r="C192" i="35"/>
  <c r="U192" i="35" s="1"/>
  <c r="F207" i="35" l="1"/>
  <c r="F524" i="35"/>
  <c r="V523" i="35"/>
  <c r="V845" i="35"/>
  <c r="V266" i="35"/>
  <c r="V425" i="35"/>
  <c r="V985" i="35"/>
  <c r="V149" i="35"/>
  <c r="V830" i="35"/>
  <c r="V448" i="35"/>
  <c r="F267" i="35"/>
  <c r="F846" i="35"/>
  <c r="F150" i="35"/>
  <c r="F986" i="35"/>
  <c r="F426" i="35"/>
  <c r="C84" i="35"/>
  <c r="U84" i="35" s="1"/>
  <c r="F208" i="35" l="1"/>
  <c r="V524" i="35"/>
  <c r="F525" i="35"/>
  <c r="V426" i="35"/>
  <c r="V986" i="35"/>
  <c r="V150" i="35"/>
  <c r="V846" i="35"/>
  <c r="V267" i="35"/>
  <c r="C524" i="35"/>
  <c r="U524" i="35" s="1"/>
  <c r="F427" i="35"/>
  <c r="F987" i="35"/>
  <c r="F847" i="35"/>
  <c r="F151" i="35"/>
  <c r="F268" i="35"/>
  <c r="C322" i="35"/>
  <c r="U322" i="35" s="1"/>
  <c r="F209" i="35" l="1"/>
  <c r="C525" i="35"/>
  <c r="U525" i="35" s="1"/>
  <c r="V525" i="35"/>
  <c r="F526" i="35"/>
  <c r="V151" i="35"/>
  <c r="V847" i="35"/>
  <c r="V987" i="35"/>
  <c r="V427" i="35"/>
  <c r="V268" i="35"/>
  <c r="F269" i="35"/>
  <c r="F988" i="35"/>
  <c r="F152" i="35"/>
  <c r="F848" i="35"/>
  <c r="F428" i="35"/>
  <c r="C614" i="35"/>
  <c r="U614" i="35" s="1"/>
  <c r="F210" i="35" l="1"/>
  <c r="V526" i="35"/>
  <c r="C526" i="35"/>
  <c r="U526" i="35" s="1"/>
  <c r="F527" i="35"/>
  <c r="V152" i="35"/>
  <c r="V428" i="35"/>
  <c r="V848" i="35"/>
  <c r="V988" i="35"/>
  <c r="V269" i="35"/>
  <c r="F849" i="35"/>
  <c r="F270" i="35"/>
  <c r="F429" i="35"/>
  <c r="F153" i="35"/>
  <c r="F989" i="35"/>
  <c r="C463" i="35"/>
  <c r="U463" i="35" s="1"/>
  <c r="F211" i="35" l="1"/>
  <c r="F528" i="35"/>
  <c r="C527" i="35"/>
  <c r="U527" i="35" s="1"/>
  <c r="V527" i="35"/>
  <c r="F212" i="35"/>
  <c r="V989" i="35"/>
  <c r="V153" i="35"/>
  <c r="V429" i="35"/>
  <c r="V270" i="35"/>
  <c r="V849" i="35"/>
  <c r="F430" i="35"/>
  <c r="F271" i="35"/>
  <c r="F850" i="35"/>
  <c r="F990" i="35"/>
  <c r="F154" i="35"/>
  <c r="C821" i="35"/>
  <c r="U821" i="35" s="1"/>
  <c r="V528" i="35" l="1"/>
  <c r="F529" i="35"/>
  <c r="F213" i="35"/>
  <c r="V154" i="35"/>
  <c r="V850" i="35"/>
  <c r="V990" i="35"/>
  <c r="V271" i="35"/>
  <c r="V430" i="35"/>
  <c r="F851" i="35"/>
  <c r="F991" i="35"/>
  <c r="F155" i="35"/>
  <c r="F637" i="35"/>
  <c r="C529" i="35" l="1"/>
  <c r="U529" i="35" s="1"/>
  <c r="V529" i="35"/>
  <c r="F530" i="35"/>
  <c r="F214" i="35"/>
  <c r="V637" i="35"/>
  <c r="V851" i="35"/>
  <c r="V155" i="35"/>
  <c r="V991" i="35"/>
  <c r="F992" i="35"/>
  <c r="F156" i="35"/>
  <c r="F638" i="35"/>
  <c r="F852" i="35"/>
  <c r="C637" i="35"/>
  <c r="U637" i="35" s="1"/>
  <c r="F531" i="35" l="1"/>
  <c r="F215" i="35"/>
  <c r="V852" i="35"/>
  <c r="V638" i="35"/>
  <c r="V156" i="35"/>
  <c r="V992" i="35"/>
  <c r="F157" i="35"/>
  <c r="F639" i="35"/>
  <c r="F993" i="35"/>
  <c r="F246" i="35"/>
  <c r="F542" i="35"/>
  <c r="F532" i="35" l="1"/>
  <c r="F216" i="35"/>
  <c r="V639" i="35"/>
  <c r="V993" i="35"/>
  <c r="V157" i="35"/>
  <c r="V542" i="35"/>
  <c r="V246" i="35"/>
  <c r="F247" i="35"/>
  <c r="F640" i="35"/>
  <c r="F158" i="35"/>
  <c r="F91" i="35"/>
  <c r="F543" i="35"/>
  <c r="C246" i="35"/>
  <c r="U246" i="35" s="1"/>
  <c r="C542" i="35"/>
  <c r="U542" i="35" s="1"/>
  <c r="F533" i="35" l="1"/>
  <c r="F217" i="35"/>
  <c r="V640" i="35"/>
  <c r="V247" i="35"/>
  <c r="V543" i="35"/>
  <c r="V91" i="35"/>
  <c r="V158" i="35"/>
  <c r="C247" i="35"/>
  <c r="U247" i="35" s="1"/>
  <c r="F248" i="35"/>
  <c r="F641" i="35"/>
  <c r="C91" i="35"/>
  <c r="U91" i="35" s="1"/>
  <c r="F159" i="35"/>
  <c r="C648" i="35"/>
  <c r="U648" i="35" s="1"/>
  <c r="F534" i="35" l="1"/>
  <c r="F218" i="35"/>
  <c r="V641" i="35"/>
  <c r="V248" i="35"/>
  <c r="V159" i="35"/>
  <c r="C248" i="35"/>
  <c r="U248" i="35" s="1"/>
  <c r="F249" i="35"/>
  <c r="F642" i="35"/>
  <c r="F160" i="35"/>
  <c r="C417" i="35"/>
  <c r="U417" i="35" s="1"/>
  <c r="F178" i="35"/>
  <c r="F535" i="35" l="1"/>
  <c r="F219" i="35"/>
  <c r="V178" i="35"/>
  <c r="V160" i="35"/>
  <c r="V642" i="35"/>
  <c r="V249" i="35"/>
  <c r="F250" i="35"/>
  <c r="F161" i="35"/>
  <c r="F179" i="35"/>
  <c r="F410" i="35"/>
  <c r="C178" i="35"/>
  <c r="U178" i="35" s="1"/>
  <c r="C419" i="35"/>
  <c r="U419" i="35" s="1"/>
  <c r="F26" i="35"/>
  <c r="F536" i="35" l="1"/>
  <c r="F220" i="35"/>
  <c r="V26" i="35"/>
  <c r="V179" i="35"/>
  <c r="V410" i="35"/>
  <c r="V161" i="35"/>
  <c r="V250" i="35"/>
  <c r="F251" i="35"/>
  <c r="F180" i="35"/>
  <c r="F162" i="35"/>
  <c r="F411" i="35"/>
  <c r="C26" i="35"/>
  <c r="U26" i="35" s="1"/>
  <c r="C1024" i="35"/>
  <c r="U1024" i="35" s="1"/>
  <c r="C410" i="35"/>
  <c r="U410" i="35" s="1"/>
  <c r="F537" i="35" l="1"/>
  <c r="F252" i="35"/>
  <c r="F221" i="35"/>
  <c r="V530" i="35"/>
  <c r="C530" i="35"/>
  <c r="U530" i="35" s="1"/>
  <c r="V411" i="35"/>
  <c r="V162" i="35"/>
  <c r="V180" i="35"/>
  <c r="V251" i="35"/>
  <c r="C251" i="35"/>
  <c r="U251" i="35" s="1"/>
  <c r="F163" i="35"/>
  <c r="F412" i="35"/>
  <c r="F181" i="35"/>
  <c r="C180" i="35"/>
  <c r="U180" i="35" s="1"/>
  <c r="C833" i="35"/>
  <c r="U833" i="35" s="1"/>
  <c r="F538" i="35" l="1"/>
  <c r="V252" i="35"/>
  <c r="F253" i="35"/>
  <c r="F222" i="35"/>
  <c r="V531" i="35"/>
  <c r="C531" i="35"/>
  <c r="U531" i="35" s="1"/>
  <c r="V412" i="35"/>
  <c r="V181" i="35"/>
  <c r="V163" i="35"/>
  <c r="F413" i="35"/>
  <c r="F182" i="35"/>
  <c r="C181" i="35"/>
  <c r="U181" i="35" s="1"/>
  <c r="F164" i="35"/>
  <c r="X2" i="35"/>
  <c r="C705" i="35"/>
  <c r="U705" i="35" s="1"/>
  <c r="F342" i="35"/>
  <c r="V687" i="35" l="1"/>
  <c r="C687" i="35"/>
  <c r="U687" i="35" s="1"/>
  <c r="V253" i="35"/>
  <c r="F539" i="35"/>
  <c r="F223" i="35"/>
  <c r="C532" i="35"/>
  <c r="U532" i="35" s="1"/>
  <c r="V532" i="35"/>
  <c r="V182" i="35"/>
  <c r="V413" i="35"/>
  <c r="V164" i="35"/>
  <c r="V342" i="35"/>
  <c r="F343" i="35"/>
  <c r="F183" i="35"/>
  <c r="F165" i="35"/>
  <c r="F414" i="35"/>
  <c r="C342" i="35"/>
  <c r="U342" i="35" s="1"/>
  <c r="F540" i="35" l="1"/>
  <c r="F224" i="35"/>
  <c r="V414" i="35"/>
  <c r="V165" i="35"/>
  <c r="V183" i="35"/>
  <c r="V343" i="35"/>
  <c r="C343" i="35"/>
  <c r="U343" i="35" s="1"/>
  <c r="F166" i="35"/>
  <c r="F184" i="35"/>
  <c r="C838" i="35"/>
  <c r="U838" i="35" s="1"/>
  <c r="F225" i="35" l="1"/>
  <c r="V184" i="35"/>
  <c r="V166" i="35"/>
  <c r="F167" i="35"/>
  <c r="F185" i="35"/>
  <c r="F71" i="35"/>
  <c r="F226" i="35" l="1"/>
  <c r="V185" i="35"/>
  <c r="V167" i="35"/>
  <c r="V71" i="35"/>
  <c r="F186" i="35"/>
  <c r="F168" i="35"/>
  <c r="F72" i="35"/>
  <c r="C71" i="35"/>
  <c r="U71" i="35" s="1"/>
  <c r="F450" i="35"/>
  <c r="F227" i="35" l="1"/>
  <c r="V186" i="35"/>
  <c r="V72" i="35"/>
  <c r="V450" i="35"/>
  <c r="V168" i="35"/>
  <c r="F169" i="35"/>
  <c r="F73" i="35"/>
  <c r="F187" i="35"/>
  <c r="C186" i="35"/>
  <c r="U186" i="35" s="1"/>
  <c r="F451" i="35"/>
  <c r="C72" i="35"/>
  <c r="U72" i="35" s="1"/>
  <c r="C450" i="35"/>
  <c r="U450" i="35" s="1"/>
  <c r="F228" i="35" l="1"/>
  <c r="V169" i="35"/>
  <c r="V451" i="35"/>
  <c r="V187" i="35"/>
  <c r="V73" i="35"/>
  <c r="F452" i="35"/>
  <c r="F188" i="35"/>
  <c r="F170" i="35"/>
  <c r="F74" i="35"/>
  <c r="C427" i="35"/>
  <c r="U427" i="35" s="1"/>
  <c r="F483" i="35"/>
  <c r="C420" i="35"/>
  <c r="U420" i="35" s="1"/>
  <c r="F229" i="35" l="1"/>
  <c r="V74" i="35"/>
  <c r="V170" i="35"/>
  <c r="V188" i="35"/>
  <c r="V483" i="35"/>
  <c r="V452" i="35"/>
  <c r="F75" i="35"/>
  <c r="F171" i="35"/>
  <c r="F189" i="35"/>
  <c r="C188" i="35"/>
  <c r="U188" i="35" s="1"/>
  <c r="F453" i="35"/>
  <c r="F484" i="35"/>
  <c r="C74" i="35"/>
  <c r="U74" i="35" s="1"/>
  <c r="F951" i="35"/>
  <c r="C483" i="35"/>
  <c r="U483" i="35" s="1"/>
  <c r="F230" i="35" l="1"/>
  <c r="V951" i="35"/>
  <c r="V453" i="35"/>
  <c r="V189" i="35"/>
  <c r="V484" i="35"/>
  <c r="V171" i="35"/>
  <c r="V75" i="35"/>
  <c r="F952" i="35"/>
  <c r="F76" i="35"/>
  <c r="C75" i="35"/>
  <c r="U75" i="35" s="1"/>
  <c r="F190" i="35"/>
  <c r="F454" i="35"/>
  <c r="F485" i="35"/>
  <c r="F172" i="35"/>
  <c r="C718" i="35"/>
  <c r="U718" i="35" s="1"/>
  <c r="C951" i="35"/>
  <c r="U951" i="35" s="1"/>
  <c r="F995" i="35"/>
  <c r="C839" i="35"/>
  <c r="U839" i="35" s="1"/>
  <c r="F231" i="35" l="1"/>
  <c r="C533" i="35"/>
  <c r="U533" i="35" s="1"/>
  <c r="V533" i="35"/>
  <c r="V995" i="35"/>
  <c r="V952" i="35"/>
  <c r="V76" i="35"/>
  <c r="V172" i="35"/>
  <c r="V485" i="35"/>
  <c r="V454" i="35"/>
  <c r="V190" i="35"/>
  <c r="C76" i="35"/>
  <c r="U76" i="35" s="1"/>
  <c r="F173" i="35"/>
  <c r="F191" i="35"/>
  <c r="F486" i="35"/>
  <c r="F455" i="35"/>
  <c r="F953" i="35"/>
  <c r="F996" i="35"/>
  <c r="C995" i="35"/>
  <c r="U995" i="35" s="1"/>
  <c r="C840" i="35"/>
  <c r="U840" i="35" s="1"/>
  <c r="F232" i="35" l="1"/>
  <c r="C534" i="35"/>
  <c r="U534" i="35" s="1"/>
  <c r="V534" i="35"/>
  <c r="V455" i="35"/>
  <c r="V486" i="35"/>
  <c r="V191" i="35"/>
  <c r="V173" i="35"/>
  <c r="V996" i="35"/>
  <c r="V953" i="35"/>
  <c r="F997" i="35"/>
  <c r="F954" i="35"/>
  <c r="F456" i="35"/>
  <c r="F487" i="35"/>
  <c r="F174" i="35"/>
  <c r="F458" i="35" l="1"/>
  <c r="F233" i="35"/>
  <c r="V997" i="35"/>
  <c r="V174" i="35"/>
  <c r="V487" i="35"/>
  <c r="V456" i="35"/>
  <c r="V954" i="35"/>
  <c r="F955" i="35"/>
  <c r="F457" i="35"/>
  <c r="F175" i="35"/>
  <c r="F488" i="35"/>
  <c r="F998" i="35"/>
  <c r="F358" i="35"/>
  <c r="V458" i="35" l="1"/>
  <c r="C458" i="35"/>
  <c r="U458" i="35" s="1"/>
  <c r="F234" i="35"/>
  <c r="C535" i="35"/>
  <c r="U535" i="35" s="1"/>
  <c r="V535" i="35"/>
  <c r="V175" i="35"/>
  <c r="V358" i="35"/>
  <c r="V955" i="35"/>
  <c r="V457" i="35"/>
  <c r="V998" i="35"/>
  <c r="V488" i="35"/>
  <c r="F459" i="35"/>
  <c r="F359" i="35"/>
  <c r="F176" i="35"/>
  <c r="F489" i="35"/>
  <c r="F999" i="35"/>
  <c r="C998" i="35"/>
  <c r="U998" i="35" s="1"/>
  <c r="F956" i="35"/>
  <c r="C358" i="35"/>
  <c r="U358" i="35" s="1"/>
  <c r="C179" i="35"/>
  <c r="U179" i="35" s="1"/>
  <c r="F491" i="35" l="1"/>
  <c r="F235" i="35"/>
  <c r="V459" i="35"/>
  <c r="V956" i="35"/>
  <c r="V999" i="35"/>
  <c r="V489" i="35"/>
  <c r="V176" i="35"/>
  <c r="V359" i="35"/>
  <c r="F360" i="35"/>
  <c r="F957" i="35"/>
  <c r="F1000" i="35"/>
  <c r="C999" i="35"/>
  <c r="U999" i="35" s="1"/>
  <c r="C359" i="35"/>
  <c r="U359" i="35" s="1"/>
  <c r="F490" i="35"/>
  <c r="F460" i="35"/>
  <c r="F285" i="35"/>
  <c r="V491" i="35" l="1"/>
  <c r="C491" i="35"/>
  <c r="U491" i="35" s="1"/>
  <c r="F236" i="35"/>
  <c r="V360" i="35"/>
  <c r="V285" i="35"/>
  <c r="V460" i="35"/>
  <c r="V1000" i="35"/>
  <c r="V490" i="35"/>
  <c r="V957" i="35"/>
  <c r="C360" i="35"/>
  <c r="U360" i="35" s="1"/>
  <c r="F492" i="35"/>
  <c r="F1001" i="35"/>
  <c r="F958" i="35"/>
  <c r="F461" i="35"/>
  <c r="C285" i="35"/>
  <c r="U285" i="35" s="1"/>
  <c r="F237" i="35" l="1"/>
  <c r="V461" i="35"/>
  <c r="V958" i="35"/>
  <c r="V1001" i="35"/>
  <c r="V492" i="35"/>
  <c r="F959" i="35"/>
  <c r="F462" i="35"/>
  <c r="F493" i="35"/>
  <c r="C543" i="35"/>
  <c r="U543" i="35" s="1"/>
  <c r="F323" i="35"/>
  <c r="V959" i="35" l="1"/>
  <c r="V323" i="35"/>
  <c r="V493" i="35"/>
  <c r="V462" i="35"/>
  <c r="F325" i="35"/>
  <c r="F494" i="35"/>
  <c r="F960" i="35"/>
  <c r="F324" i="35"/>
  <c r="F273" i="35"/>
  <c r="C323" i="35"/>
  <c r="U323" i="35" s="1"/>
  <c r="F502" i="35" l="1"/>
  <c r="V273" i="35"/>
  <c r="V324" i="35"/>
  <c r="V960" i="35"/>
  <c r="V494" i="35"/>
  <c r="V325" i="35"/>
  <c r="C325" i="35"/>
  <c r="U325" i="35" s="1"/>
  <c r="F495" i="35"/>
  <c r="F961" i="35"/>
  <c r="F274" i="35"/>
  <c r="C324" i="35"/>
  <c r="U324" i="35" s="1"/>
  <c r="C273" i="35"/>
  <c r="U273" i="35" s="1"/>
  <c r="V502" i="35" l="1"/>
  <c r="C502" i="35"/>
  <c r="U502" i="35" s="1"/>
  <c r="F503" i="35"/>
  <c r="F501" i="35"/>
  <c r="F500" i="35"/>
  <c r="V495" i="35"/>
  <c r="V274" i="35"/>
  <c r="V961" i="35"/>
  <c r="F275" i="35"/>
  <c r="F962" i="35"/>
  <c r="F496" i="35"/>
  <c r="F1016" i="35"/>
  <c r="F327" i="35"/>
  <c r="F569" i="35"/>
  <c r="F340" i="35"/>
  <c r="F18" i="35"/>
  <c r="F785" i="35"/>
  <c r="F650" i="35"/>
  <c r="F919" i="35"/>
  <c r="F344" i="35"/>
  <c r="F619" i="35"/>
  <c r="F3" i="35"/>
  <c r="F52" i="35"/>
  <c r="F302" i="35"/>
  <c r="F112" i="35"/>
  <c r="F330" i="35"/>
  <c r="F328" i="35"/>
  <c r="F239" i="35"/>
  <c r="F27" i="35"/>
  <c r="F476" i="35"/>
  <c r="F361" i="35"/>
  <c r="F388" i="35"/>
  <c r="F860" i="35"/>
  <c r="F107" i="35"/>
  <c r="F943" i="35"/>
  <c r="F545" i="35"/>
  <c r="F725" i="35"/>
  <c r="F131" i="35"/>
  <c r="F464" i="35"/>
  <c r="F793" i="35"/>
  <c r="F376" i="35"/>
  <c r="F102" i="35"/>
  <c r="F600" i="35"/>
  <c r="F583" i="35"/>
  <c r="C454" i="35"/>
  <c r="U454" i="35" s="1"/>
  <c r="C183" i="35"/>
  <c r="U183" i="35" s="1"/>
  <c r="C443" i="35"/>
  <c r="U443" i="35" s="1"/>
  <c r="C253" i="35"/>
  <c r="U253" i="35" s="1"/>
  <c r="F768" i="35"/>
  <c r="C723" i="35"/>
  <c r="U723" i="35" s="1"/>
  <c r="C143" i="35"/>
  <c r="U143" i="35" s="1"/>
  <c r="C721" i="35"/>
  <c r="U721" i="35" s="1"/>
  <c r="C719" i="35"/>
  <c r="U719" i="35" s="1"/>
  <c r="C69" i="35"/>
  <c r="U69" i="35" s="1"/>
  <c r="C187" i="35"/>
  <c r="U187" i="35" s="1"/>
  <c r="C250" i="35"/>
  <c r="U250" i="35" s="1"/>
  <c r="C68" i="35"/>
  <c r="U68" i="35" s="1"/>
  <c r="C996" i="35"/>
  <c r="U996" i="35" s="1"/>
  <c r="F765" i="35"/>
  <c r="C88" i="35"/>
  <c r="U88" i="35" s="1"/>
  <c r="C89" i="35"/>
  <c r="U89" i="35" s="1"/>
  <c r="C87" i="35"/>
  <c r="U87" i="35" s="1"/>
  <c r="C73" i="35"/>
  <c r="U73" i="35" s="1"/>
  <c r="C261" i="35"/>
  <c r="U261" i="35" s="1"/>
  <c r="C426" i="35"/>
  <c r="U426" i="35" s="1"/>
  <c r="F1003" i="35"/>
  <c r="F92" i="35"/>
  <c r="F965" i="35"/>
  <c r="C444" i="35"/>
  <c r="U444" i="35" s="1"/>
  <c r="C720" i="35"/>
  <c r="U720" i="35" s="1"/>
  <c r="C184" i="35"/>
  <c r="U184" i="35" s="1"/>
  <c r="C858" i="35"/>
  <c r="U858" i="35" s="1"/>
  <c r="C841" i="35"/>
  <c r="U841" i="35" s="1"/>
  <c r="C422" i="35"/>
  <c r="U422" i="35" s="1"/>
  <c r="C484" i="35"/>
  <c r="U484" i="35" s="1"/>
  <c r="C425" i="35"/>
  <c r="U425" i="35" s="1"/>
  <c r="F287" i="35"/>
  <c r="C79" i="35"/>
  <c r="U79" i="35" s="1"/>
  <c r="C452" i="35"/>
  <c r="U452" i="35" s="1"/>
  <c r="C185" i="35"/>
  <c r="U185" i="35" s="1"/>
  <c r="C451" i="35"/>
  <c r="U451" i="35" s="1"/>
  <c r="C249" i="35"/>
  <c r="U249" i="35" s="1"/>
  <c r="C975" i="35"/>
  <c r="U975" i="35" s="1"/>
  <c r="C85" i="35"/>
  <c r="U85" i="35" s="1"/>
  <c r="C824" i="35"/>
  <c r="U824" i="35" s="1"/>
  <c r="C252" i="35"/>
  <c r="U252" i="35" s="1"/>
  <c r="C706" i="35"/>
  <c r="U706" i="35" s="1"/>
  <c r="C707" i="35"/>
  <c r="U707" i="35" s="1"/>
  <c r="C86" i="35"/>
  <c r="U86" i="35" s="1"/>
  <c r="C513" i="35"/>
  <c r="U513" i="35" s="1"/>
  <c r="C511" i="35"/>
  <c r="U511" i="35" s="1"/>
  <c r="C857" i="35"/>
  <c r="U857" i="35" s="1"/>
  <c r="C822" i="35"/>
  <c r="U822" i="35" s="1"/>
  <c r="C823" i="35"/>
  <c r="U823" i="35" s="1"/>
  <c r="C274" i="35"/>
  <c r="U274" i="35" s="1"/>
  <c r="C81" i="35"/>
  <c r="U81" i="35" s="1"/>
  <c r="C82" i="35"/>
  <c r="U82" i="35" s="1"/>
  <c r="C189" i="35"/>
  <c r="U189" i="35" s="1"/>
  <c r="C512" i="35"/>
  <c r="U512" i="35" s="1"/>
  <c r="F616" i="35"/>
  <c r="C952" i="35"/>
  <c r="U952" i="35" s="1"/>
  <c r="C66" i="35"/>
  <c r="U66" i="35" s="1"/>
  <c r="C953" i="35"/>
  <c r="U953" i="35" s="1"/>
  <c r="C834" i="35"/>
  <c r="U834" i="35" s="1"/>
  <c r="C411" i="35"/>
  <c r="U411" i="35" s="1"/>
  <c r="C835" i="35"/>
  <c r="U835" i="35" s="1"/>
  <c r="C63" i="35"/>
  <c r="U63" i="35" s="1"/>
  <c r="C65" i="35"/>
  <c r="U65" i="35" s="1"/>
  <c r="C987" i="35"/>
  <c r="U987" i="35" s="1"/>
  <c r="C60" i="35"/>
  <c r="U60" i="35" s="1"/>
  <c r="C182" i="35"/>
  <c r="U182" i="35" s="1"/>
  <c r="C62" i="35"/>
  <c r="U62" i="35" s="1"/>
  <c r="C64" i="35"/>
  <c r="U64" i="35" s="1"/>
  <c r="C986" i="35"/>
  <c r="U986" i="35" s="1"/>
  <c r="C988" i="35"/>
  <c r="U988" i="35" s="1"/>
  <c r="C985" i="35"/>
  <c r="U985" i="35" s="1"/>
  <c r="C190" i="35"/>
  <c r="U190" i="35" s="1"/>
  <c r="C983" i="35"/>
  <c r="U983" i="35" s="1"/>
  <c r="C984" i="35"/>
  <c r="U984" i="35" s="1"/>
  <c r="C978" i="35"/>
  <c r="U978" i="35" s="1"/>
  <c r="C969" i="35"/>
  <c r="U969" i="35" s="1"/>
  <c r="C970" i="35"/>
  <c r="U970" i="35" s="1"/>
  <c r="C979" i="35"/>
  <c r="U979" i="35" s="1"/>
  <c r="C503" i="35" l="1"/>
  <c r="U503" i="35" s="1"/>
  <c r="F28" i="35"/>
  <c r="V503" i="35"/>
  <c r="F506" i="35"/>
  <c r="F507" i="35"/>
  <c r="V501" i="35"/>
  <c r="C501" i="35"/>
  <c r="U501" i="35" s="1"/>
  <c r="F505" i="35"/>
  <c r="V500" i="35"/>
  <c r="C500" i="35"/>
  <c r="U500" i="35" s="1"/>
  <c r="F499" i="35"/>
  <c r="F504" i="35"/>
  <c r="F498" i="35"/>
  <c r="C131" i="35"/>
  <c r="U131" i="35" s="1"/>
  <c r="C1016" i="35"/>
  <c r="U1016" i="35" s="1"/>
  <c r="C239" i="35"/>
  <c r="U239" i="35" s="1"/>
  <c r="C545" i="35"/>
  <c r="U545" i="35" s="1"/>
  <c r="V131" i="35"/>
  <c r="V361" i="35"/>
  <c r="V52" i="35"/>
  <c r="V340" i="35"/>
  <c r="V616" i="35"/>
  <c r="V287" i="35"/>
  <c r="V725" i="35"/>
  <c r="V476" i="35"/>
  <c r="V3" i="35"/>
  <c r="V569" i="35"/>
  <c r="V965" i="35"/>
  <c r="V583" i="35"/>
  <c r="V27" i="35"/>
  <c r="V619" i="35"/>
  <c r="V327" i="35"/>
  <c r="V92" i="35"/>
  <c r="V765" i="35"/>
  <c r="V600" i="35"/>
  <c r="V545" i="35"/>
  <c r="V239" i="35"/>
  <c r="V344" i="35"/>
  <c r="V1016" i="35"/>
  <c r="V1003" i="35"/>
  <c r="V102" i="35"/>
  <c r="V943" i="35"/>
  <c r="V328" i="35"/>
  <c r="V919" i="35"/>
  <c r="V654" i="35"/>
  <c r="V688" i="35"/>
  <c r="V768" i="35"/>
  <c r="V376" i="35"/>
  <c r="V107" i="35"/>
  <c r="V330" i="35"/>
  <c r="V650" i="35"/>
  <c r="V496" i="35"/>
  <c r="V793" i="35"/>
  <c r="V860" i="35"/>
  <c r="V112" i="35"/>
  <c r="V785" i="35"/>
  <c r="V962" i="35"/>
  <c r="V464" i="35"/>
  <c r="V388" i="35"/>
  <c r="V302" i="35"/>
  <c r="V18" i="35"/>
  <c r="V275" i="35"/>
  <c r="C302" i="35"/>
  <c r="U302" i="35" s="1"/>
  <c r="C275" i="35"/>
  <c r="U275" i="35" s="1"/>
  <c r="C388" i="35"/>
  <c r="U388" i="35" s="1"/>
  <c r="F240" i="35"/>
  <c r="C112" i="35"/>
  <c r="U112" i="35" s="1"/>
  <c r="C344" i="35"/>
  <c r="U344" i="35" s="1"/>
  <c r="C860" i="35"/>
  <c r="U860" i="35" s="1"/>
  <c r="C464" i="35"/>
  <c r="U464" i="35" s="1"/>
  <c r="F377" i="35"/>
  <c r="F944" i="35"/>
  <c r="F362" i="35"/>
  <c r="C919" i="35"/>
  <c r="U919" i="35" s="1"/>
  <c r="C943" i="35"/>
  <c r="U943" i="35" s="1"/>
  <c r="F108" i="35"/>
  <c r="F477" i="35"/>
  <c r="F332" i="35"/>
  <c r="F4" i="35"/>
  <c r="F570" i="35"/>
  <c r="C340" i="35"/>
  <c r="U340" i="35" s="1"/>
  <c r="C27" i="35"/>
  <c r="U27" i="35" s="1"/>
  <c r="F113" i="35"/>
  <c r="F963" i="35"/>
  <c r="F276" i="35"/>
  <c r="C376" i="35"/>
  <c r="U376" i="35" s="1"/>
  <c r="C583" i="35"/>
  <c r="U583" i="35" s="1"/>
  <c r="C102" i="35"/>
  <c r="U102" i="35" s="1"/>
  <c r="F132" i="35"/>
  <c r="F391" i="35"/>
  <c r="F303" i="35"/>
  <c r="F345" i="35"/>
  <c r="F497" i="35"/>
  <c r="F794" i="35"/>
  <c r="F601" i="35"/>
  <c r="F620" i="35"/>
  <c r="F920" i="35"/>
  <c r="C107" i="35"/>
  <c r="U107" i="35" s="1"/>
  <c r="C793" i="35"/>
  <c r="U793" i="35" s="1"/>
  <c r="C3" i="35"/>
  <c r="U3" i="35" s="1"/>
  <c r="F288" i="35"/>
  <c r="F465" i="35"/>
  <c r="F861" i="35"/>
  <c r="C92" i="35"/>
  <c r="U92" i="35" s="1"/>
  <c r="F769" i="35"/>
  <c r="F584" i="35"/>
  <c r="F726" i="35"/>
  <c r="F651" i="35"/>
  <c r="F786" i="35"/>
  <c r="C600" i="35"/>
  <c r="U600" i="35" s="1"/>
  <c r="C768" i="35"/>
  <c r="U768" i="35" s="1"/>
  <c r="C330" i="35"/>
  <c r="U330" i="35" s="1"/>
  <c r="C785" i="35"/>
  <c r="U785" i="35" s="1"/>
  <c r="F766" i="35"/>
  <c r="F546" i="35"/>
  <c r="F1017" i="35"/>
  <c r="C725" i="35"/>
  <c r="U725" i="35" s="1"/>
  <c r="C650" i="35"/>
  <c r="U650" i="35" s="1"/>
  <c r="C569" i="35"/>
  <c r="U569" i="35" s="1"/>
  <c r="C616" i="35"/>
  <c r="U616" i="35" s="1"/>
  <c r="C476" i="35"/>
  <c r="U476" i="35" s="1"/>
  <c r="F53" i="35"/>
  <c r="C52" i="35"/>
  <c r="U52" i="35" s="1"/>
  <c r="C688" i="35"/>
  <c r="U688" i="35" s="1"/>
  <c r="C327" i="35"/>
  <c r="U327" i="35" s="1"/>
  <c r="F617" i="35"/>
  <c r="C18" i="35"/>
  <c r="U18" i="35" s="1"/>
  <c r="F1004" i="35"/>
  <c r="F103" i="35"/>
  <c r="C361" i="35"/>
  <c r="U361" i="35" s="1"/>
  <c r="F19" i="35"/>
  <c r="C434" i="35"/>
  <c r="U434" i="35" s="1"/>
  <c r="C765" i="35"/>
  <c r="U765" i="35" s="1"/>
  <c r="C328" i="35"/>
  <c r="U328" i="35" s="1"/>
  <c r="C619" i="35"/>
  <c r="U619" i="35" s="1"/>
  <c r="F966" i="35"/>
  <c r="F331" i="35"/>
  <c r="C654" i="35"/>
  <c r="U654" i="35" s="1"/>
  <c r="C287" i="35"/>
  <c r="U287" i="35" s="1"/>
  <c r="C989" i="35"/>
  <c r="U989" i="35" s="1"/>
  <c r="C1003" i="35"/>
  <c r="U1003" i="35" s="1"/>
  <c r="C965" i="35"/>
  <c r="U965" i="35" s="1"/>
  <c r="F96" i="35"/>
  <c r="F97" i="35"/>
  <c r="F93" i="35"/>
  <c r="C514" i="35"/>
  <c r="U514" i="35" s="1"/>
  <c r="C842" i="35"/>
  <c r="U842" i="35" s="1"/>
  <c r="C453" i="35"/>
  <c r="U453" i="35" s="1"/>
  <c r="C80" i="35"/>
  <c r="U80" i="35" s="1"/>
  <c r="C997" i="35"/>
  <c r="U997" i="35" s="1"/>
  <c r="F29" i="35" l="1"/>
  <c r="C28" i="35"/>
  <c r="U28" i="35" s="1"/>
  <c r="V28" i="35"/>
  <c r="V506" i="35"/>
  <c r="C506" i="35"/>
  <c r="U506" i="35" s="1"/>
  <c r="V507" i="35"/>
  <c r="C507" i="35"/>
  <c r="U507" i="35" s="1"/>
  <c r="V505" i="35"/>
  <c r="C505" i="35"/>
  <c r="U505" i="35" s="1"/>
  <c r="C499" i="35"/>
  <c r="U499" i="35" s="1"/>
  <c r="V499" i="35"/>
  <c r="V504" i="35"/>
  <c r="C504" i="35"/>
  <c r="U504" i="35" s="1"/>
  <c r="V498" i="35"/>
  <c r="C498" i="35"/>
  <c r="U498" i="35" s="1"/>
  <c r="C240" i="35"/>
  <c r="U240" i="35" s="1"/>
  <c r="C362" i="35"/>
  <c r="U362" i="35" s="1"/>
  <c r="F241" i="35"/>
  <c r="V786" i="35"/>
  <c r="V497" i="35"/>
  <c r="V332" i="35"/>
  <c r="V345" i="35"/>
  <c r="V477" i="35"/>
  <c r="V93" i="35"/>
  <c r="V331" i="35"/>
  <c r="V103" i="35"/>
  <c r="V53" i="35"/>
  <c r="V766" i="35"/>
  <c r="V584" i="35"/>
  <c r="V303" i="35"/>
  <c r="V963" i="35"/>
  <c r="V108" i="35"/>
  <c r="V769" i="35"/>
  <c r="V920" i="35"/>
  <c r="V391" i="35"/>
  <c r="V113" i="35"/>
  <c r="V96" i="35"/>
  <c r="V620" i="35"/>
  <c r="V132" i="35"/>
  <c r="V617" i="35"/>
  <c r="V861" i="35"/>
  <c r="V601" i="35"/>
  <c r="V465" i="35"/>
  <c r="V655" i="35"/>
  <c r="V570" i="35"/>
  <c r="V362" i="35"/>
  <c r="V240" i="35"/>
  <c r="V689" i="35"/>
  <c r="V794" i="35"/>
  <c r="V966" i="35"/>
  <c r="V288" i="35"/>
  <c r="V4" i="35"/>
  <c r="V19" i="35"/>
  <c r="V1017" i="35"/>
  <c r="V651" i="35"/>
  <c r="V97" i="35"/>
  <c r="V1004" i="35"/>
  <c r="V944" i="35"/>
  <c r="V377" i="35"/>
  <c r="V546" i="35"/>
  <c r="V726" i="35"/>
  <c r="V276" i="35"/>
  <c r="C4" i="35"/>
  <c r="U4" i="35" s="1"/>
  <c r="F5" i="35"/>
  <c r="C570" i="35"/>
  <c r="U570" i="35" s="1"/>
  <c r="F334" i="35"/>
  <c r="C769" i="35"/>
  <c r="U769" i="35" s="1"/>
  <c r="C108" i="35"/>
  <c r="U108" i="35" s="1"/>
  <c r="C655" i="35"/>
  <c r="U655" i="35" s="1"/>
  <c r="C332" i="35"/>
  <c r="U332" i="35" s="1"/>
  <c r="F277" i="35"/>
  <c r="F378" i="35"/>
  <c r="F508" i="35"/>
  <c r="F133" i="35"/>
  <c r="C132" i="35"/>
  <c r="U132" i="35" s="1"/>
  <c r="F114" i="35"/>
  <c r="C113" i="35"/>
  <c r="U113" i="35" s="1"/>
  <c r="F478" i="35"/>
  <c r="F109" i="35"/>
  <c r="F585" i="35"/>
  <c r="F621" i="35"/>
  <c r="F304" i="35"/>
  <c r="C303" i="35"/>
  <c r="U303" i="35" s="1"/>
  <c r="C620" i="35"/>
  <c r="U620" i="35" s="1"/>
  <c r="F54" i="35"/>
  <c r="F289" i="35"/>
  <c r="F392" i="35"/>
  <c r="F571" i="35"/>
  <c r="F690" i="35"/>
  <c r="F795" i="35"/>
  <c r="C345" i="35"/>
  <c r="U345" i="35" s="1"/>
  <c r="C794" i="35"/>
  <c r="U794" i="35" s="1"/>
  <c r="F1005" i="35"/>
  <c r="F945" i="35"/>
  <c r="C944" i="35"/>
  <c r="U944" i="35" s="1"/>
  <c r="F770" i="35"/>
  <c r="F921" i="35"/>
  <c r="C920" i="35"/>
  <c r="U920" i="35" s="1"/>
  <c r="F602" i="35"/>
  <c r="C601" i="35"/>
  <c r="U601" i="35" s="1"/>
  <c r="F547" i="35"/>
  <c r="C546" i="35"/>
  <c r="U546" i="35" s="1"/>
  <c r="F652" i="35"/>
  <c r="C651" i="35"/>
  <c r="U651" i="35" s="1"/>
  <c r="F466" i="35"/>
  <c r="C465" i="35"/>
  <c r="U465" i="35" s="1"/>
  <c r="F787" i="35"/>
  <c r="C786" i="35"/>
  <c r="U786" i="35" s="1"/>
  <c r="F862" i="35"/>
  <c r="C861" i="35"/>
  <c r="U861" i="35" s="1"/>
  <c r="F1018" i="35"/>
  <c r="C1017" i="35"/>
  <c r="U1017" i="35" s="1"/>
  <c r="F727" i="35"/>
  <c r="C726" i="35"/>
  <c r="U726" i="35" s="1"/>
  <c r="F333" i="35"/>
  <c r="C331" i="35"/>
  <c r="U331" i="35" s="1"/>
  <c r="C19" i="35"/>
  <c r="U19" i="35" s="1"/>
  <c r="F20" i="35"/>
  <c r="C103" i="35"/>
  <c r="U103" i="35" s="1"/>
  <c r="C424" i="35"/>
  <c r="U424" i="35" s="1"/>
  <c r="C29" i="35"/>
  <c r="U29" i="35" s="1"/>
  <c r="C144" i="35"/>
  <c r="U144" i="35" s="1"/>
  <c r="C584" i="35"/>
  <c r="U584" i="35" s="1"/>
  <c r="C97" i="35"/>
  <c r="U97" i="35" s="1"/>
  <c r="C429" i="35"/>
  <c r="U429" i="35" s="1"/>
  <c r="C53" i="35"/>
  <c r="U53" i="35" s="1"/>
  <c r="C826" i="35"/>
  <c r="U826" i="35" s="1"/>
  <c r="C710" i="35"/>
  <c r="U710" i="35" s="1"/>
  <c r="C262" i="35"/>
  <c r="U262" i="35" s="1"/>
  <c r="C96" i="35"/>
  <c r="U96" i="35" s="1"/>
  <c r="C689" i="35"/>
  <c r="U689" i="35" s="1"/>
  <c r="C391" i="35"/>
  <c r="U391" i="35" s="1"/>
  <c r="C412" i="35"/>
  <c r="U412" i="35" s="1"/>
  <c r="C708" i="35"/>
  <c r="U708" i="35" s="1"/>
  <c r="C145" i="35"/>
  <c r="U145" i="35" s="1"/>
  <c r="C954" i="35"/>
  <c r="U954" i="35" s="1"/>
  <c r="C1004" i="35"/>
  <c r="U1004" i="35" s="1"/>
  <c r="C966" i="35"/>
  <c r="U966" i="35" s="1"/>
  <c r="C288" i="35"/>
  <c r="U288" i="35" s="1"/>
  <c r="C1000" i="35"/>
  <c r="U1000" i="35" s="1"/>
  <c r="C485" i="35"/>
  <c r="U485" i="35" s="1"/>
  <c r="C455" i="35"/>
  <c r="U455" i="35" s="1"/>
  <c r="C445" i="35"/>
  <c r="U445" i="35" s="1"/>
  <c r="C1001" i="35"/>
  <c r="U1001" i="35" s="1"/>
  <c r="C843" i="35"/>
  <c r="U843" i="35" s="1"/>
  <c r="C477" i="35"/>
  <c r="U477" i="35" s="1"/>
  <c r="C377" i="35"/>
  <c r="U377" i="35" s="1"/>
  <c r="C276" i="35"/>
  <c r="U276" i="35" s="1"/>
  <c r="C709" i="35"/>
  <c r="U709" i="35" s="1"/>
  <c r="C146" i="35"/>
  <c r="U146" i="35" s="1"/>
  <c r="C515" i="35"/>
  <c r="U515" i="35" s="1"/>
  <c r="C990" i="35"/>
  <c r="U990" i="35" s="1"/>
  <c r="F100" i="35"/>
  <c r="F98" i="35"/>
  <c r="C93" i="35"/>
  <c r="U93" i="35" s="1"/>
  <c r="F94" i="35"/>
  <c r="F99" i="35"/>
  <c r="C435" i="35"/>
  <c r="U435" i="35" s="1"/>
  <c r="F30" i="35" l="1"/>
  <c r="F242" i="35"/>
  <c r="V29" i="35"/>
  <c r="V241" i="35"/>
  <c r="C241" i="35"/>
  <c r="U241" i="35" s="1"/>
  <c r="F243" i="35"/>
  <c r="V333" i="35"/>
  <c r="V787" i="35"/>
  <c r="V602" i="35"/>
  <c r="V114" i="35"/>
  <c r="V20" i="35"/>
  <c r="V656" i="35"/>
  <c r="V30" i="35"/>
  <c r="V99" i="35"/>
  <c r="V727" i="35"/>
  <c r="V466" i="35"/>
  <c r="V795" i="35"/>
  <c r="V304" i="35"/>
  <c r="V133" i="35"/>
  <c r="V334" i="35"/>
  <c r="V94" i="35"/>
  <c r="V921" i="35"/>
  <c r="V690" i="35"/>
  <c r="V621" i="35"/>
  <c r="V508" i="35"/>
  <c r="V1018" i="35"/>
  <c r="V652" i="35"/>
  <c r="V770" i="35"/>
  <c r="V571" i="35"/>
  <c r="V585" i="35"/>
  <c r="V378" i="35"/>
  <c r="V5" i="35"/>
  <c r="V98" i="35"/>
  <c r="V109" i="35"/>
  <c r="V100" i="35"/>
  <c r="V862" i="35"/>
  <c r="V547" i="35"/>
  <c r="V945" i="35"/>
  <c r="V289" i="35"/>
  <c r="V478" i="35"/>
  <c r="V392" i="35"/>
  <c r="V277" i="35"/>
  <c r="V1005" i="35"/>
  <c r="V54" i="35"/>
  <c r="F6" i="35"/>
  <c r="C5" i="35"/>
  <c r="U5" i="35" s="1"/>
  <c r="C334" i="35"/>
  <c r="U334" i="35" s="1"/>
  <c r="F337" i="35"/>
  <c r="C585" i="35"/>
  <c r="U585" i="35" s="1"/>
  <c r="C656" i="35"/>
  <c r="U656" i="35" s="1"/>
  <c r="C466" i="35"/>
  <c r="U466" i="35" s="1"/>
  <c r="C114" i="35"/>
  <c r="U114" i="35" s="1"/>
  <c r="F603" i="35"/>
  <c r="F771" i="35"/>
  <c r="F946" i="35"/>
  <c r="F379" i="35"/>
  <c r="C945" i="35"/>
  <c r="U945" i="35" s="1"/>
  <c r="C652" i="35"/>
  <c r="U652" i="35" s="1"/>
  <c r="F796" i="35"/>
  <c r="F393" i="35"/>
  <c r="F305" i="35"/>
  <c r="C304" i="35"/>
  <c r="U304" i="35" s="1"/>
  <c r="C109" i="35"/>
  <c r="U109" i="35" s="1"/>
  <c r="F110" i="35"/>
  <c r="F788" i="35"/>
  <c r="F479" i="35"/>
  <c r="C478" i="35"/>
  <c r="U478" i="35" s="1"/>
  <c r="F728" i="35"/>
  <c r="F467" i="35"/>
  <c r="F1006" i="35"/>
  <c r="F572" i="35"/>
  <c r="C571" i="35"/>
  <c r="U571" i="35" s="1"/>
  <c r="F622" i="35"/>
  <c r="C621" i="35"/>
  <c r="U621" i="35" s="1"/>
  <c r="C770" i="35"/>
  <c r="U770" i="35" s="1"/>
  <c r="F691" i="35"/>
  <c r="F290" i="35"/>
  <c r="F586" i="35"/>
  <c r="F115" i="35"/>
  <c r="F134" i="35"/>
  <c r="C133" i="35"/>
  <c r="U133" i="35" s="1"/>
  <c r="F278" i="35"/>
  <c r="C703" i="35"/>
  <c r="U703" i="35" s="1"/>
  <c r="C602" i="35"/>
  <c r="U602" i="35" s="1"/>
  <c r="F922" i="35"/>
  <c r="C921" i="35"/>
  <c r="U921" i="35" s="1"/>
  <c r="C702" i="35"/>
  <c r="U702" i="35" s="1"/>
  <c r="C787" i="35"/>
  <c r="U787" i="35" s="1"/>
  <c r="F1019" i="35"/>
  <c r="C1018" i="35"/>
  <c r="U1018" i="35" s="1"/>
  <c r="F548" i="35"/>
  <c r="C547" i="35"/>
  <c r="U547" i="35" s="1"/>
  <c r="F863" i="35"/>
  <c r="C862" i="35"/>
  <c r="U862" i="35" s="1"/>
  <c r="C333" i="35"/>
  <c r="U333" i="35" s="1"/>
  <c r="F336" i="35"/>
  <c r="F335" i="35"/>
  <c r="C20" i="35"/>
  <c r="U20" i="35" s="1"/>
  <c r="F21" i="35"/>
  <c r="C436" i="35"/>
  <c r="U436" i="35" s="1"/>
  <c r="C100" i="35"/>
  <c r="U100" i="35" s="1"/>
  <c r="C289" i="35"/>
  <c r="U289" i="35" s="1"/>
  <c r="C54" i="35"/>
  <c r="U54" i="35" s="1"/>
  <c r="C486" i="35"/>
  <c r="U486" i="35" s="1"/>
  <c r="C711" i="35"/>
  <c r="U711" i="35" s="1"/>
  <c r="C413" i="35"/>
  <c r="U413" i="35" s="1"/>
  <c r="C690" i="35"/>
  <c r="U690" i="35" s="1"/>
  <c r="C991" i="35"/>
  <c r="U991" i="35" s="1"/>
  <c r="C277" i="35"/>
  <c r="U277" i="35" s="1"/>
  <c r="C378" i="35"/>
  <c r="U378" i="35" s="1"/>
  <c r="C844" i="35"/>
  <c r="U844" i="35" s="1"/>
  <c r="C446" i="35"/>
  <c r="U446" i="35" s="1"/>
  <c r="C456" i="35"/>
  <c r="U456" i="35" s="1"/>
  <c r="C487" i="35"/>
  <c r="U487" i="35" s="1"/>
  <c r="C1005" i="35"/>
  <c r="U1005" i="35" s="1"/>
  <c r="C827" i="35"/>
  <c r="U827" i="35" s="1"/>
  <c r="F31" i="35"/>
  <c r="C30" i="35"/>
  <c r="U30" i="35" s="1"/>
  <c r="C421" i="35"/>
  <c r="U421" i="35" s="1"/>
  <c r="C99" i="35"/>
  <c r="U99" i="35" s="1"/>
  <c r="C516" i="35"/>
  <c r="U516" i="35" s="1"/>
  <c r="C94" i="35"/>
  <c r="U94" i="35" s="1"/>
  <c r="C98" i="35"/>
  <c r="U98" i="35" s="1"/>
  <c r="C955" i="35"/>
  <c r="U955" i="35" s="1"/>
  <c r="C392" i="35"/>
  <c r="U392" i="35" s="1"/>
  <c r="C263" i="35"/>
  <c r="U263" i="35" s="1"/>
  <c r="C148" i="35"/>
  <c r="U148" i="35" s="1"/>
  <c r="V242" i="35" l="1"/>
  <c r="F244" i="35"/>
  <c r="C242" i="35"/>
  <c r="U242" i="35" s="1"/>
  <c r="C243" i="35"/>
  <c r="U243" i="35" s="1"/>
  <c r="V243" i="35"/>
  <c r="V946" i="35"/>
  <c r="V691" i="35"/>
  <c r="V728" i="35"/>
  <c r="V393" i="35"/>
  <c r="V603" i="35"/>
  <c r="V6" i="35"/>
  <c r="V244" i="35"/>
  <c r="V1006" i="35"/>
  <c r="V21" i="35"/>
  <c r="V548" i="35"/>
  <c r="V796" i="35"/>
  <c r="V31" i="35"/>
  <c r="V586" i="35"/>
  <c r="V278" i="35"/>
  <c r="V479" i="35"/>
  <c r="V657" i="35"/>
  <c r="V335" i="35"/>
  <c r="V1019" i="35"/>
  <c r="V622" i="35"/>
  <c r="V788" i="35"/>
  <c r="V336" i="35"/>
  <c r="V134" i="35"/>
  <c r="V110" i="35"/>
  <c r="V115" i="35"/>
  <c r="V572" i="35"/>
  <c r="V379" i="35"/>
  <c r="V337" i="35"/>
  <c r="V863" i="35"/>
  <c r="V922" i="35"/>
  <c r="V290" i="35"/>
  <c r="V467" i="35"/>
  <c r="V305" i="35"/>
  <c r="V771" i="35"/>
  <c r="F7" i="35"/>
  <c r="C6" i="35"/>
  <c r="U6" i="35" s="1"/>
  <c r="C510" i="35"/>
  <c r="U510" i="35" s="1"/>
  <c r="F604" i="35"/>
  <c r="F729" i="35"/>
  <c r="C337" i="35"/>
  <c r="U337" i="35" s="1"/>
  <c r="C467" i="35"/>
  <c r="U467" i="35" s="1"/>
  <c r="F338" i="35"/>
  <c r="C946" i="35"/>
  <c r="U946" i="35" s="1"/>
  <c r="C771" i="35"/>
  <c r="U771" i="35" s="1"/>
  <c r="C56" i="35"/>
  <c r="U56" i="35" s="1"/>
  <c r="C603" i="35"/>
  <c r="U603" i="35" s="1"/>
  <c r="C788" i="35"/>
  <c r="U788" i="35" s="1"/>
  <c r="C657" i="35"/>
  <c r="U657" i="35" s="1"/>
  <c r="F116" i="35"/>
  <c r="F587" i="35"/>
  <c r="F1007" i="35"/>
  <c r="F789" i="35"/>
  <c r="F772" i="35"/>
  <c r="F279" i="35"/>
  <c r="F135" i="35"/>
  <c r="C134" i="35"/>
  <c r="U134" i="35" s="1"/>
  <c r="F573" i="35"/>
  <c r="C572" i="35"/>
  <c r="U572" i="35" s="1"/>
  <c r="F468" i="35"/>
  <c r="F480" i="35"/>
  <c r="C479" i="35"/>
  <c r="U479" i="35" s="1"/>
  <c r="F947" i="35"/>
  <c r="F623" i="35"/>
  <c r="C622" i="35"/>
  <c r="U622" i="35" s="1"/>
  <c r="F306" i="35"/>
  <c r="C305" i="35"/>
  <c r="U305" i="35" s="1"/>
  <c r="F797" i="35"/>
  <c r="C115" i="35"/>
  <c r="U115" i="35" s="1"/>
  <c r="C586" i="35"/>
  <c r="U586" i="35" s="1"/>
  <c r="F291" i="35"/>
  <c r="F692" i="35"/>
  <c r="C110" i="35"/>
  <c r="U110" i="35" s="1"/>
  <c r="F394" i="35"/>
  <c r="F380" i="35"/>
  <c r="F923" i="35"/>
  <c r="C922" i="35"/>
  <c r="U922" i="35" s="1"/>
  <c r="F549" i="35"/>
  <c r="C548" i="35"/>
  <c r="U548" i="35" s="1"/>
  <c r="F1020" i="35"/>
  <c r="C1019" i="35"/>
  <c r="U1019" i="35" s="1"/>
  <c r="F864" i="35"/>
  <c r="C863" i="35"/>
  <c r="U863" i="35" s="1"/>
  <c r="F22" i="35"/>
  <c r="C21" i="35"/>
  <c r="U21" i="35" s="1"/>
  <c r="C335" i="35"/>
  <c r="U335" i="35" s="1"/>
  <c r="C336" i="35"/>
  <c r="U336" i="35" s="1"/>
  <c r="C57" i="35"/>
  <c r="U57" i="35" s="1"/>
  <c r="C1006" i="35"/>
  <c r="U1006" i="35" s="1"/>
  <c r="C447" i="35"/>
  <c r="U447" i="35" s="1"/>
  <c r="F346" i="35"/>
  <c r="C714" i="35"/>
  <c r="U714" i="35" s="1"/>
  <c r="C488" i="35"/>
  <c r="U488" i="35" s="1"/>
  <c r="C264" i="35"/>
  <c r="U264" i="35" s="1"/>
  <c r="C428" i="35"/>
  <c r="U428" i="35" s="1"/>
  <c r="C828" i="35"/>
  <c r="U828" i="35" s="1"/>
  <c r="C457" i="35"/>
  <c r="U457" i="35" s="1"/>
  <c r="C379" i="35"/>
  <c r="U379" i="35" s="1"/>
  <c r="C713" i="35"/>
  <c r="U713" i="35" s="1"/>
  <c r="C290" i="35"/>
  <c r="U290" i="35" s="1"/>
  <c r="C244" i="35"/>
  <c r="U244" i="35" s="1"/>
  <c r="C393" i="35"/>
  <c r="U393" i="35" s="1"/>
  <c r="C423" i="35"/>
  <c r="U423" i="35" s="1"/>
  <c r="F33" i="35"/>
  <c r="F32" i="35"/>
  <c r="C31" i="35"/>
  <c r="U31" i="35" s="1"/>
  <c r="C278" i="35"/>
  <c r="U278" i="35" s="1"/>
  <c r="C191" i="35"/>
  <c r="U191" i="35" s="1"/>
  <c r="C414" i="35"/>
  <c r="U414" i="35" s="1"/>
  <c r="C437" i="35"/>
  <c r="U437" i="35" s="1"/>
  <c r="C149" i="35"/>
  <c r="U149" i="35" s="1"/>
  <c r="C956" i="35"/>
  <c r="U956" i="35" s="1"/>
  <c r="C517" i="35"/>
  <c r="U517" i="35" s="1"/>
  <c r="C845" i="35"/>
  <c r="U845" i="35" s="1"/>
  <c r="C992" i="35"/>
  <c r="U992" i="35" s="1"/>
  <c r="F746" i="35"/>
  <c r="C691" i="35"/>
  <c r="U691" i="35" s="1"/>
  <c r="C712" i="35"/>
  <c r="U712" i="35" s="1"/>
  <c r="C789" i="35" l="1"/>
  <c r="U789" i="35" s="1"/>
  <c r="C7" i="35"/>
  <c r="U7" i="35" s="1"/>
  <c r="F730" i="35"/>
  <c r="V797" i="35"/>
  <c r="V468" i="35"/>
  <c r="V789" i="35"/>
  <c r="V32" i="35"/>
  <c r="V864" i="35"/>
  <c r="V394" i="35"/>
  <c r="V1007" i="35"/>
  <c r="V306" i="35"/>
  <c r="V1020" i="35"/>
  <c r="V692" i="35"/>
  <c r="V116" i="35"/>
  <c r="V7" i="35"/>
  <c r="V587" i="35"/>
  <c r="V291" i="35"/>
  <c r="V623" i="35"/>
  <c r="V135" i="35"/>
  <c r="F8" i="35"/>
  <c r="V338" i="35"/>
  <c r="V573" i="35"/>
  <c r="V549" i="35"/>
  <c r="V947" i="35"/>
  <c r="V279" i="35"/>
  <c r="V33" i="35"/>
  <c r="V746" i="35"/>
  <c r="V22" i="35"/>
  <c r="V923" i="35"/>
  <c r="V658" i="35"/>
  <c r="V480" i="35"/>
  <c r="V772" i="35"/>
  <c r="V729" i="35"/>
  <c r="V346" i="35"/>
  <c r="V380" i="35"/>
  <c r="V604" i="35"/>
  <c r="C604" i="35"/>
  <c r="U604" i="35" s="1"/>
  <c r="F605" i="35"/>
  <c r="C338" i="35"/>
  <c r="U338" i="35" s="1"/>
  <c r="C468" i="35"/>
  <c r="U468" i="35" s="1"/>
  <c r="C658" i="35"/>
  <c r="U658" i="35" s="1"/>
  <c r="C947" i="35"/>
  <c r="U947" i="35" s="1"/>
  <c r="C772" i="35"/>
  <c r="U772" i="35" s="1"/>
  <c r="C587" i="35"/>
  <c r="U587" i="35" s="1"/>
  <c r="F292" i="35"/>
  <c r="F798" i="35"/>
  <c r="C797" i="35"/>
  <c r="U797" i="35" s="1"/>
  <c r="F307" i="35"/>
  <c r="C306" i="35"/>
  <c r="U306" i="35" s="1"/>
  <c r="F136" i="35"/>
  <c r="C135" i="35"/>
  <c r="U135" i="35" s="1"/>
  <c r="F117" i="35"/>
  <c r="C116" i="35"/>
  <c r="U116" i="35" s="1"/>
  <c r="F693" i="35"/>
  <c r="F948" i="35"/>
  <c r="F469" i="35"/>
  <c r="F1008" i="35"/>
  <c r="F588" i="35"/>
  <c r="F574" i="35"/>
  <c r="C573" i="35"/>
  <c r="U573" i="35" s="1"/>
  <c r="F790" i="35"/>
  <c r="F395" i="35"/>
  <c r="F381" i="35"/>
  <c r="F624" i="35"/>
  <c r="C623" i="35"/>
  <c r="U623" i="35" s="1"/>
  <c r="F481" i="35"/>
  <c r="C480" i="35"/>
  <c r="U480" i="35" s="1"/>
  <c r="F280" i="35"/>
  <c r="F773" i="35"/>
  <c r="F924" i="35"/>
  <c r="C923" i="35"/>
  <c r="U923" i="35" s="1"/>
  <c r="F747" i="35"/>
  <c r="F1021" i="35"/>
  <c r="C1020" i="35"/>
  <c r="U1020" i="35" s="1"/>
  <c r="F865" i="35"/>
  <c r="C864" i="35"/>
  <c r="U864" i="35" s="1"/>
  <c r="F550" i="35"/>
  <c r="C549" i="35"/>
  <c r="U549" i="35" s="1"/>
  <c r="F23" i="35"/>
  <c r="F24" i="35"/>
  <c r="C22" i="35"/>
  <c r="U22" i="35" s="1"/>
  <c r="C746" i="35"/>
  <c r="U746" i="35" s="1"/>
  <c r="C459" i="35"/>
  <c r="U459" i="35" s="1"/>
  <c r="C265" i="35"/>
  <c r="U265" i="35" s="1"/>
  <c r="C494" i="35"/>
  <c r="U494" i="35" s="1"/>
  <c r="C957" i="35"/>
  <c r="U957" i="35" s="1"/>
  <c r="C150" i="35"/>
  <c r="U150" i="35" s="1"/>
  <c r="F34" i="35"/>
  <c r="C32" i="35"/>
  <c r="U32" i="35" s="1"/>
  <c r="C430" i="35"/>
  <c r="U430" i="35" s="1"/>
  <c r="C380" i="35"/>
  <c r="U380" i="35" s="1"/>
  <c r="C1007" i="35"/>
  <c r="U1007" i="35" s="1"/>
  <c r="C993" i="35"/>
  <c r="U993" i="35" s="1"/>
  <c r="C692" i="35"/>
  <c r="U692" i="35" s="1"/>
  <c r="C394" i="35"/>
  <c r="U394" i="35" s="1"/>
  <c r="C346" i="35"/>
  <c r="U346" i="35" s="1"/>
  <c r="F347" i="35"/>
  <c r="C846" i="35"/>
  <c r="U846" i="35" s="1"/>
  <c r="C518" i="35"/>
  <c r="U518" i="35" s="1"/>
  <c r="F35" i="35"/>
  <c r="C33" i="35"/>
  <c r="U33" i="35" s="1"/>
  <c r="C291" i="35"/>
  <c r="U291" i="35" s="1"/>
  <c r="C830" i="35"/>
  <c r="U830" i="35" s="1"/>
  <c r="C489" i="35"/>
  <c r="U489" i="35" s="1"/>
  <c r="C448" i="35"/>
  <c r="U448" i="35" s="1"/>
  <c r="F37" i="35" l="1"/>
  <c r="C605" i="35"/>
  <c r="U605" i="35" s="1"/>
  <c r="F606" i="35"/>
  <c r="C8" i="35"/>
  <c r="U8" i="35" s="1"/>
  <c r="F731" i="35"/>
  <c r="V730" i="35"/>
  <c r="F9" i="35"/>
  <c r="V773" i="35"/>
  <c r="V790" i="35"/>
  <c r="V659" i="35"/>
  <c r="V624" i="35"/>
  <c r="V136" i="35"/>
  <c r="V865" i="35"/>
  <c r="V280" i="35"/>
  <c r="V693" i="35"/>
  <c r="V798" i="35"/>
  <c r="V8" i="35"/>
  <c r="V1021" i="35"/>
  <c r="V292" i="35"/>
  <c r="V481" i="35"/>
  <c r="V574" i="35"/>
  <c r="V117" i="35"/>
  <c r="V605" i="35"/>
  <c r="V347" i="35"/>
  <c r="V34" i="35"/>
  <c r="V24" i="35"/>
  <c r="V747" i="35"/>
  <c r="V588" i="35"/>
  <c r="V23" i="35"/>
  <c r="V1008" i="35"/>
  <c r="V381" i="35"/>
  <c r="V469" i="35"/>
  <c r="V924" i="35"/>
  <c r="V35" i="35"/>
  <c r="V550" i="35"/>
  <c r="V395" i="35"/>
  <c r="V948" i="35"/>
  <c r="V307" i="35"/>
  <c r="C588" i="35"/>
  <c r="U588" i="35" s="1"/>
  <c r="C117" i="35"/>
  <c r="U117" i="35" s="1"/>
  <c r="C773" i="35"/>
  <c r="U773" i="35" s="1"/>
  <c r="C948" i="35"/>
  <c r="U948" i="35" s="1"/>
  <c r="F748" i="35"/>
  <c r="F774" i="35"/>
  <c r="C481" i="35"/>
  <c r="U481" i="35" s="1"/>
  <c r="F625" i="35"/>
  <c r="C624" i="35"/>
  <c r="U624" i="35" s="1"/>
  <c r="F396" i="35"/>
  <c r="F1009" i="35"/>
  <c r="F293" i="35"/>
  <c r="F470" i="35"/>
  <c r="C659" i="35"/>
  <c r="U659" i="35" s="1"/>
  <c r="F382" i="35"/>
  <c r="F575" i="35"/>
  <c r="C574" i="35"/>
  <c r="U574" i="35" s="1"/>
  <c r="F589" i="35"/>
  <c r="F118" i="35"/>
  <c r="F137" i="35"/>
  <c r="C136" i="35"/>
  <c r="U136" i="35" s="1"/>
  <c r="F308" i="35"/>
  <c r="C307" i="35"/>
  <c r="U307" i="35" s="1"/>
  <c r="F799" i="35"/>
  <c r="C798" i="35"/>
  <c r="U798" i="35" s="1"/>
  <c r="F281" i="35"/>
  <c r="C469" i="35"/>
  <c r="U469" i="35" s="1"/>
  <c r="F791" i="35"/>
  <c r="C790" i="35"/>
  <c r="U790" i="35" s="1"/>
  <c r="F949" i="35"/>
  <c r="F694" i="35"/>
  <c r="F925" i="35"/>
  <c r="C924" i="35"/>
  <c r="U924" i="35" s="1"/>
  <c r="F551" i="35"/>
  <c r="C550" i="35"/>
  <c r="U550" i="35" s="1"/>
  <c r="F866" i="35"/>
  <c r="C865" i="35"/>
  <c r="U865" i="35" s="1"/>
  <c r="C1021" i="35"/>
  <c r="U1021" i="35" s="1"/>
  <c r="C24" i="35"/>
  <c r="U24" i="35" s="1"/>
  <c r="C23" i="35"/>
  <c r="U23" i="35" s="1"/>
  <c r="C495" i="35"/>
  <c r="U495" i="35" s="1"/>
  <c r="C519" i="35"/>
  <c r="U519" i="35" s="1"/>
  <c r="F348" i="35"/>
  <c r="C347" i="35"/>
  <c r="U347" i="35" s="1"/>
  <c r="C617" i="35"/>
  <c r="U617" i="35" s="1"/>
  <c r="C693" i="35"/>
  <c r="U693" i="35" s="1"/>
  <c r="C1008" i="35"/>
  <c r="U1008" i="35" s="1"/>
  <c r="C147" i="35"/>
  <c r="U147" i="35" s="1"/>
  <c r="C747" i="35"/>
  <c r="U747" i="35" s="1"/>
  <c r="C490" i="35"/>
  <c r="U490" i="35" s="1"/>
  <c r="C492" i="35"/>
  <c r="U492" i="35" s="1"/>
  <c r="C35" i="35"/>
  <c r="U35" i="35" s="1"/>
  <c r="C34" i="35"/>
  <c r="U34" i="35" s="1"/>
  <c r="F36" i="35"/>
  <c r="C493" i="35"/>
  <c r="U493" i="35" s="1"/>
  <c r="C847" i="35"/>
  <c r="U847" i="35" s="1"/>
  <c r="C381" i="35"/>
  <c r="U381" i="35" s="1"/>
  <c r="C292" i="35"/>
  <c r="U292" i="35" s="1"/>
  <c r="C395" i="35"/>
  <c r="U395" i="35" s="1"/>
  <c r="C151" i="35"/>
  <c r="U151" i="35" s="1"/>
  <c r="C958" i="35"/>
  <c r="U958" i="35" s="1"/>
  <c r="C266" i="35"/>
  <c r="U266" i="35" s="1"/>
  <c r="F95" i="35"/>
  <c r="C460" i="35"/>
  <c r="U460" i="35" s="1"/>
  <c r="V37" i="35" l="1"/>
  <c r="C37" i="35"/>
  <c r="U37" i="35" s="1"/>
  <c r="V606" i="35"/>
  <c r="C606" i="35"/>
  <c r="U606" i="35" s="1"/>
  <c r="F607" i="35"/>
  <c r="F732" i="35"/>
  <c r="V9" i="35"/>
  <c r="V536" i="35"/>
  <c r="C536" i="35"/>
  <c r="U536" i="35" s="1"/>
  <c r="V731" i="35"/>
  <c r="C9" i="35"/>
  <c r="U9" i="35" s="1"/>
  <c r="F10" i="35"/>
  <c r="V949" i="35"/>
  <c r="V382" i="35"/>
  <c r="V625" i="35"/>
  <c r="V348" i="35"/>
  <c r="V866" i="35"/>
  <c r="V791" i="35"/>
  <c r="V137" i="35"/>
  <c r="V118" i="35"/>
  <c r="V660" i="35"/>
  <c r="V774" i="35"/>
  <c r="V95" i="35"/>
  <c r="V551" i="35"/>
  <c r="V281" i="35"/>
  <c r="V589" i="35"/>
  <c r="V470" i="35"/>
  <c r="V748" i="35"/>
  <c r="V293" i="35"/>
  <c r="V36" i="35"/>
  <c r="V925" i="35"/>
  <c r="V799" i="35"/>
  <c r="V575" i="35"/>
  <c r="V1009" i="35"/>
  <c r="V694" i="35"/>
  <c r="V396" i="35"/>
  <c r="V308" i="35"/>
  <c r="C774" i="35"/>
  <c r="U774" i="35" s="1"/>
  <c r="C470" i="35"/>
  <c r="U470" i="35" s="1"/>
  <c r="C589" i="35"/>
  <c r="U589" i="35" s="1"/>
  <c r="C660" i="35"/>
  <c r="U660" i="35" s="1"/>
  <c r="C118" i="35"/>
  <c r="U118" i="35" s="1"/>
  <c r="F282" i="35"/>
  <c r="F695" i="35"/>
  <c r="F138" i="35"/>
  <c r="C137" i="35"/>
  <c r="U137" i="35" s="1"/>
  <c r="F471" i="35"/>
  <c r="F749" i="35"/>
  <c r="F119" i="35"/>
  <c r="F576" i="35"/>
  <c r="C575" i="35"/>
  <c r="U575" i="35" s="1"/>
  <c r="F800" i="35"/>
  <c r="C799" i="35"/>
  <c r="U799" i="35" s="1"/>
  <c r="F309" i="35"/>
  <c r="C308" i="35"/>
  <c r="U308" i="35" s="1"/>
  <c r="F383" i="35"/>
  <c r="F397" i="35"/>
  <c r="F626" i="35"/>
  <c r="C625" i="35"/>
  <c r="U625" i="35" s="1"/>
  <c r="F775" i="35"/>
  <c r="C949" i="35"/>
  <c r="U949" i="35" s="1"/>
  <c r="F590" i="35"/>
  <c r="F294" i="35"/>
  <c r="F1010" i="35"/>
  <c r="F926" i="35"/>
  <c r="C925" i="35"/>
  <c r="U925" i="35" s="1"/>
  <c r="F867" i="35"/>
  <c r="C866" i="35"/>
  <c r="U866" i="35" s="1"/>
  <c r="F552" i="35"/>
  <c r="C551" i="35"/>
  <c r="U551" i="35" s="1"/>
  <c r="C293" i="35"/>
  <c r="U293" i="35" s="1"/>
  <c r="C848" i="35"/>
  <c r="U848" i="35" s="1"/>
  <c r="C496" i="35"/>
  <c r="U496" i="35" s="1"/>
  <c r="C1009" i="35"/>
  <c r="U1009" i="35" s="1"/>
  <c r="C959" i="35"/>
  <c r="U959" i="35" s="1"/>
  <c r="C152" i="35"/>
  <c r="U152" i="35" s="1"/>
  <c r="C694" i="35"/>
  <c r="U694" i="35" s="1"/>
  <c r="C267" i="35"/>
  <c r="U267" i="35" s="1"/>
  <c r="C461" i="35"/>
  <c r="U461" i="35" s="1"/>
  <c r="C396" i="35"/>
  <c r="U396" i="35" s="1"/>
  <c r="C95" i="35"/>
  <c r="U95" i="35" s="1"/>
  <c r="C748" i="35"/>
  <c r="U748" i="35" s="1"/>
  <c r="C520" i="35"/>
  <c r="U520" i="35" s="1"/>
  <c r="C382" i="35"/>
  <c r="U382" i="35" s="1"/>
  <c r="F38" i="35"/>
  <c r="C36" i="35"/>
  <c r="U36" i="35" s="1"/>
  <c r="F349" i="35"/>
  <c r="C348" i="35"/>
  <c r="U348" i="35" s="1"/>
  <c r="V732" i="35" l="1"/>
  <c r="F608" i="35"/>
  <c r="C607" i="35"/>
  <c r="U607" i="35" s="1"/>
  <c r="V607" i="35"/>
  <c r="F733" i="35"/>
  <c r="V10" i="35"/>
  <c r="C10" i="35"/>
  <c r="U10" i="35" s="1"/>
  <c r="F11" i="35"/>
  <c r="V383" i="35"/>
  <c r="V138" i="35"/>
  <c r="V119" i="35"/>
  <c r="V590" i="35"/>
  <c r="V749" i="35"/>
  <c r="V552" i="35"/>
  <c r="V471" i="35"/>
  <c r="V867" i="35"/>
  <c r="V775" i="35"/>
  <c r="V309" i="35"/>
  <c r="V349" i="35"/>
  <c r="V926" i="35"/>
  <c r="V626" i="35"/>
  <c r="V800" i="35"/>
  <c r="V695" i="35"/>
  <c r="V282" i="35"/>
  <c r="V38" i="35"/>
  <c r="V1010" i="35"/>
  <c r="V397" i="35"/>
  <c r="V294" i="35"/>
  <c r="V661" i="35"/>
  <c r="V576" i="35"/>
  <c r="C661" i="35"/>
  <c r="U661" i="35" s="1"/>
  <c r="C775" i="35"/>
  <c r="U775" i="35" s="1"/>
  <c r="C590" i="35"/>
  <c r="U590" i="35" s="1"/>
  <c r="C119" i="35"/>
  <c r="U119" i="35" s="1"/>
  <c r="F627" i="35"/>
  <c r="F750" i="35"/>
  <c r="F398" i="35"/>
  <c r="F696" i="35"/>
  <c r="C695" i="35"/>
  <c r="U695" i="35" s="1"/>
  <c r="F577" i="35"/>
  <c r="C576" i="35"/>
  <c r="U576" i="35" s="1"/>
  <c r="F295" i="35"/>
  <c r="F120" i="35"/>
  <c r="F472" i="35"/>
  <c r="F139" i="35"/>
  <c r="C138" i="35"/>
  <c r="U138" i="35" s="1"/>
  <c r="F591" i="35"/>
  <c r="F776" i="35"/>
  <c r="F384" i="35"/>
  <c r="F310" i="35"/>
  <c r="C309" i="35"/>
  <c r="U309" i="35" s="1"/>
  <c r="F801" i="35"/>
  <c r="C471" i="35"/>
  <c r="U471" i="35" s="1"/>
  <c r="F1011" i="35"/>
  <c r="F927" i="35"/>
  <c r="C926" i="35"/>
  <c r="U926" i="35" s="1"/>
  <c r="F868" i="35"/>
  <c r="C867" i="35"/>
  <c r="U867" i="35" s="1"/>
  <c r="F553" i="35"/>
  <c r="C552" i="35"/>
  <c r="U552" i="35" s="1"/>
  <c r="C397" i="35"/>
  <c r="U397" i="35" s="1"/>
  <c r="C462" i="35"/>
  <c r="U462" i="35" s="1"/>
  <c r="C960" i="35"/>
  <c r="U960" i="35" s="1"/>
  <c r="C1010" i="35"/>
  <c r="U1010" i="35" s="1"/>
  <c r="C438" i="35"/>
  <c r="U438" i="35" s="1"/>
  <c r="F39" i="35"/>
  <c r="C38" i="35"/>
  <c r="U38" i="35" s="1"/>
  <c r="F350" i="35"/>
  <c r="C349" i="35"/>
  <c r="U349" i="35" s="1"/>
  <c r="C521" i="35"/>
  <c r="U521" i="35" s="1"/>
  <c r="C268" i="35"/>
  <c r="U268" i="35" s="1"/>
  <c r="F363" i="35"/>
  <c r="C849" i="35"/>
  <c r="U849" i="35" s="1"/>
  <c r="C383" i="35"/>
  <c r="U383" i="35" s="1"/>
  <c r="C749" i="35"/>
  <c r="U749" i="35" s="1"/>
  <c r="C497" i="35"/>
  <c r="U497" i="35" s="1"/>
  <c r="C294" i="35"/>
  <c r="U294" i="35" s="1"/>
  <c r="F609" i="35" l="1"/>
  <c r="C608" i="35"/>
  <c r="U608" i="35" s="1"/>
  <c r="V665" i="35"/>
  <c r="V664" i="35"/>
  <c r="C664" i="35"/>
  <c r="U664" i="35" s="1"/>
  <c r="V608" i="35"/>
  <c r="F734" i="35"/>
  <c r="V733" i="35"/>
  <c r="V11" i="35"/>
  <c r="C11" i="35"/>
  <c r="U11" i="35" s="1"/>
  <c r="F12" i="35"/>
  <c r="V198" i="35"/>
  <c r="C198" i="35"/>
  <c r="U198" i="35" s="1"/>
  <c r="V120" i="35"/>
  <c r="V398" i="35"/>
  <c r="V868" i="35"/>
  <c r="V310" i="35"/>
  <c r="V609" i="35"/>
  <c r="V750" i="35"/>
  <c r="V363" i="35"/>
  <c r="V384" i="35"/>
  <c r="V627" i="35"/>
  <c r="V927" i="35"/>
  <c r="V776" i="35"/>
  <c r="V295" i="35"/>
  <c r="V350" i="35"/>
  <c r="V1011" i="35"/>
  <c r="V577" i="35"/>
  <c r="V662" i="35"/>
  <c r="V591" i="35"/>
  <c r="V39" i="35"/>
  <c r="V139" i="35"/>
  <c r="V553" i="35"/>
  <c r="V801" i="35"/>
  <c r="V472" i="35"/>
  <c r="V696" i="35"/>
  <c r="C662" i="35"/>
  <c r="U662" i="35" s="1"/>
  <c r="C776" i="35"/>
  <c r="U776" i="35" s="1"/>
  <c r="C591" i="35"/>
  <c r="U591" i="35" s="1"/>
  <c r="C120" i="35"/>
  <c r="U120" i="35" s="1"/>
  <c r="F140" i="35"/>
  <c r="C139" i="35"/>
  <c r="U139" i="35" s="1"/>
  <c r="F802" i="35"/>
  <c r="F311" i="35"/>
  <c r="F628" i="35"/>
  <c r="F592" i="35"/>
  <c r="F121" i="35"/>
  <c r="F578" i="35"/>
  <c r="C577" i="35"/>
  <c r="U577" i="35" s="1"/>
  <c r="F751" i="35"/>
  <c r="F1012" i="35"/>
  <c r="F385" i="35"/>
  <c r="F777" i="35"/>
  <c r="F473" i="35"/>
  <c r="C472" i="35"/>
  <c r="U472" i="35" s="1"/>
  <c r="F296" i="35"/>
  <c r="F697" i="35"/>
  <c r="C696" i="35"/>
  <c r="U696" i="35" s="1"/>
  <c r="F399" i="35"/>
  <c r="F928" i="35"/>
  <c r="C927" i="35"/>
  <c r="U927" i="35" s="1"/>
  <c r="F554" i="35"/>
  <c r="C553" i="35"/>
  <c r="U553" i="35" s="1"/>
  <c r="F869" i="35"/>
  <c r="C868" i="35"/>
  <c r="U868" i="35" s="1"/>
  <c r="C439" i="35"/>
  <c r="U439" i="35" s="1"/>
  <c r="C791" i="35"/>
  <c r="U791" i="35" s="1"/>
  <c r="C850" i="35"/>
  <c r="U850" i="35" s="1"/>
  <c r="C1025" i="35"/>
  <c r="U1025" i="35" s="1"/>
  <c r="C523" i="35"/>
  <c r="U523" i="35" s="1"/>
  <c r="C39" i="35"/>
  <c r="U39" i="35" s="1"/>
  <c r="F40" i="35"/>
  <c r="C1011" i="35"/>
  <c r="U1011" i="35" s="1"/>
  <c r="C295" i="35"/>
  <c r="U295" i="35" s="1"/>
  <c r="C750" i="35"/>
  <c r="U750" i="35" s="1"/>
  <c r="F364" i="35"/>
  <c r="C363" i="35"/>
  <c r="U363" i="35" s="1"/>
  <c r="C522" i="35"/>
  <c r="U522" i="35" s="1"/>
  <c r="C961" i="35"/>
  <c r="U961" i="35" s="1"/>
  <c r="C508" i="35"/>
  <c r="U508" i="35" s="1"/>
  <c r="C269" i="35"/>
  <c r="U269" i="35" s="1"/>
  <c r="C398" i="35"/>
  <c r="U398" i="35" s="1"/>
  <c r="C384" i="35"/>
  <c r="U384" i="35" s="1"/>
  <c r="C350" i="35"/>
  <c r="U350" i="35" s="1"/>
  <c r="F351" i="35"/>
  <c r="C665" i="35" l="1"/>
  <c r="U665" i="35" s="1"/>
  <c r="V684" i="35"/>
  <c r="C684" i="35"/>
  <c r="U684" i="35" s="1"/>
  <c r="C609" i="35"/>
  <c r="U609" i="35" s="1"/>
  <c r="F610" i="35"/>
  <c r="V683" i="35"/>
  <c r="C683" i="35"/>
  <c r="U683" i="35" s="1"/>
  <c r="V734" i="35"/>
  <c r="F735" i="35"/>
  <c r="F13" i="35"/>
  <c r="C12" i="35"/>
  <c r="U12" i="35" s="1"/>
  <c r="V12" i="35"/>
  <c r="V199" i="35"/>
  <c r="C199" i="35"/>
  <c r="U199" i="35" s="1"/>
  <c r="V697" i="35"/>
  <c r="V751" i="35"/>
  <c r="V802" i="35"/>
  <c r="V40" i="35"/>
  <c r="V869" i="35"/>
  <c r="V296" i="35"/>
  <c r="V578" i="35"/>
  <c r="V473" i="35"/>
  <c r="V554" i="35"/>
  <c r="V121" i="35"/>
  <c r="V351" i="35"/>
  <c r="V777" i="35"/>
  <c r="V592" i="35"/>
  <c r="V364" i="35"/>
  <c r="V928" i="35"/>
  <c r="V663" i="35"/>
  <c r="V628" i="35"/>
  <c r="V140" i="35"/>
  <c r="V399" i="35"/>
  <c r="V385" i="35"/>
  <c r="V610" i="35"/>
  <c r="V1012" i="35"/>
  <c r="V311" i="35"/>
  <c r="C121" i="35"/>
  <c r="U121" i="35" s="1"/>
  <c r="C777" i="35"/>
  <c r="U777" i="35" s="1"/>
  <c r="C663" i="35"/>
  <c r="U663" i="35" s="1"/>
  <c r="F778" i="35"/>
  <c r="F386" i="35"/>
  <c r="F593" i="35"/>
  <c r="C592" i="35"/>
  <c r="U592" i="35" s="1"/>
  <c r="F803" i="35"/>
  <c r="C140" i="35"/>
  <c r="U140" i="35" s="1"/>
  <c r="F400" i="35"/>
  <c r="F698" i="35"/>
  <c r="C697" i="35"/>
  <c r="U697" i="35" s="1"/>
  <c r="F297" i="35"/>
  <c r="F474" i="35"/>
  <c r="C473" i="35"/>
  <c r="U473" i="35" s="1"/>
  <c r="F752" i="35"/>
  <c r="F579" i="35"/>
  <c r="C578" i="35"/>
  <c r="U578" i="35" s="1"/>
  <c r="F122" i="35"/>
  <c r="F312" i="35"/>
  <c r="F629" i="35"/>
  <c r="F1013" i="35"/>
  <c r="C928" i="35"/>
  <c r="U928" i="35" s="1"/>
  <c r="F870" i="35"/>
  <c r="C869" i="35"/>
  <c r="U869" i="35" s="1"/>
  <c r="F555" i="35"/>
  <c r="C554" i="35"/>
  <c r="U554" i="35" s="1"/>
  <c r="C1026" i="35"/>
  <c r="U1026" i="35" s="1"/>
  <c r="C851" i="35"/>
  <c r="U851" i="35" s="1"/>
  <c r="C270" i="35"/>
  <c r="U270" i="35" s="1"/>
  <c r="F365" i="35"/>
  <c r="C364" i="35"/>
  <c r="U364" i="35" s="1"/>
  <c r="F41" i="35"/>
  <c r="C40" i="35"/>
  <c r="U40" i="35" s="1"/>
  <c r="F352" i="35"/>
  <c r="C351" i="35"/>
  <c r="U351" i="35" s="1"/>
  <c r="C385" i="35"/>
  <c r="U385" i="35" s="1"/>
  <c r="C528" i="35"/>
  <c r="U528" i="35" s="1"/>
  <c r="C751" i="35"/>
  <c r="U751" i="35" s="1"/>
  <c r="C296" i="35"/>
  <c r="U296" i="35" s="1"/>
  <c r="C440" i="35"/>
  <c r="U440" i="35" s="1"/>
  <c r="C399" i="35"/>
  <c r="U399" i="35" s="1"/>
  <c r="C962" i="35"/>
  <c r="U962" i="35" s="1"/>
  <c r="C1012" i="35"/>
  <c r="U1012" i="35" s="1"/>
  <c r="F611" i="35" l="1"/>
  <c r="C610" i="35"/>
  <c r="U610" i="35" s="1"/>
  <c r="V666" i="35"/>
  <c r="C666" i="35"/>
  <c r="U666" i="35" s="1"/>
  <c r="V667" i="35"/>
  <c r="C667" i="35"/>
  <c r="U667" i="35" s="1"/>
  <c r="F736" i="35"/>
  <c r="V735" i="35"/>
  <c r="F366" i="35"/>
  <c r="C13" i="35"/>
  <c r="U13" i="35" s="1"/>
  <c r="F14" i="35"/>
  <c r="V13" i="35"/>
  <c r="V200" i="35"/>
  <c r="C200" i="35"/>
  <c r="U200" i="35" s="1"/>
  <c r="V555" i="35"/>
  <c r="V611" i="35"/>
  <c r="V386" i="35"/>
  <c r="V122" i="35"/>
  <c r="V870" i="35"/>
  <c r="V579" i="35"/>
  <c r="V365" i="35"/>
  <c r="V312" i="35"/>
  <c r="V593" i="35"/>
  <c r="V698" i="35"/>
  <c r="V778" i="35"/>
  <c r="V400" i="35"/>
  <c r="V352" i="35"/>
  <c r="V752" i="35"/>
  <c r="V41" i="35"/>
  <c r="V297" i="35"/>
  <c r="V1013" i="35"/>
  <c r="V803" i="35"/>
  <c r="V629" i="35"/>
  <c r="V474" i="35"/>
  <c r="C778" i="35"/>
  <c r="U778" i="35" s="1"/>
  <c r="C122" i="35"/>
  <c r="U122" i="35" s="1"/>
  <c r="F630" i="35"/>
  <c r="F753" i="35"/>
  <c r="C474" i="35"/>
  <c r="U474" i="35" s="1"/>
  <c r="F779" i="35"/>
  <c r="F313" i="35"/>
  <c r="C312" i="35"/>
  <c r="U312" i="35" s="1"/>
  <c r="F298" i="35"/>
  <c r="F699" i="35"/>
  <c r="C698" i="35"/>
  <c r="U698" i="35" s="1"/>
  <c r="F123" i="35"/>
  <c r="F580" i="35"/>
  <c r="C579" i="35"/>
  <c r="U579" i="35" s="1"/>
  <c r="F1014" i="35"/>
  <c r="F401" i="35"/>
  <c r="F804" i="35"/>
  <c r="F594" i="35"/>
  <c r="C593" i="35"/>
  <c r="U593" i="35" s="1"/>
  <c r="F556" i="35"/>
  <c r="C555" i="35"/>
  <c r="U555" i="35" s="1"/>
  <c r="F871" i="35"/>
  <c r="C870" i="35"/>
  <c r="U870" i="35" s="1"/>
  <c r="C752" i="35"/>
  <c r="U752" i="35" s="1"/>
  <c r="C365" i="35"/>
  <c r="U365" i="35" s="1"/>
  <c r="C611" i="35"/>
  <c r="U611" i="35" s="1"/>
  <c r="C852" i="35"/>
  <c r="U852" i="35" s="1"/>
  <c r="C400" i="35"/>
  <c r="U400" i="35" s="1"/>
  <c r="C297" i="35"/>
  <c r="U297" i="35" s="1"/>
  <c r="C386" i="35"/>
  <c r="U386" i="35" s="1"/>
  <c r="C352" i="35"/>
  <c r="U352" i="35" s="1"/>
  <c r="F353" i="35"/>
  <c r="C638" i="35"/>
  <c r="U638" i="35" s="1"/>
  <c r="C271" i="35"/>
  <c r="U271" i="35" s="1"/>
  <c r="C1013" i="35"/>
  <c r="U1013" i="35" s="1"/>
  <c r="C963" i="35"/>
  <c r="U963" i="35" s="1"/>
  <c r="F42" i="35"/>
  <c r="C41" i="35"/>
  <c r="U41" i="35" s="1"/>
  <c r="V668" i="35" l="1"/>
  <c r="C668" i="35"/>
  <c r="U668" i="35" s="1"/>
  <c r="V736" i="35"/>
  <c r="F737" i="35"/>
  <c r="F759" i="35"/>
  <c r="F367" i="35"/>
  <c r="C366" i="35"/>
  <c r="U366" i="35" s="1"/>
  <c r="V366" i="35"/>
  <c r="V537" i="35"/>
  <c r="C537" i="35"/>
  <c r="U537" i="35" s="1"/>
  <c r="F16" i="35"/>
  <c r="V14" i="35"/>
  <c r="C14" i="35"/>
  <c r="U14" i="35" s="1"/>
  <c r="F15" i="35"/>
  <c r="V201" i="35"/>
  <c r="C201" i="35"/>
  <c r="U201" i="35" s="1"/>
  <c r="V556" i="35"/>
  <c r="V123" i="35"/>
  <c r="V779" i="35"/>
  <c r="V580" i="35"/>
  <c r="V753" i="35"/>
  <c r="V353" i="35"/>
  <c r="V804" i="35"/>
  <c r="V298" i="35"/>
  <c r="V594" i="35"/>
  <c r="V699" i="35"/>
  <c r="V630" i="35"/>
  <c r="V401" i="35"/>
  <c r="V313" i="35"/>
  <c r="V1014" i="35"/>
  <c r="V871" i="35"/>
  <c r="V42" i="35"/>
  <c r="C779" i="35"/>
  <c r="U779" i="35" s="1"/>
  <c r="F402" i="35"/>
  <c r="F581" i="35"/>
  <c r="C580" i="35"/>
  <c r="U580" i="35" s="1"/>
  <c r="C123" i="35"/>
  <c r="U123" i="35" s="1"/>
  <c r="F805" i="35"/>
  <c r="F780" i="35"/>
  <c r="F754" i="35"/>
  <c r="F631" i="35"/>
  <c r="F595" i="35"/>
  <c r="C594" i="35"/>
  <c r="U594" i="35" s="1"/>
  <c r="F299" i="35"/>
  <c r="F314" i="35"/>
  <c r="F124" i="35"/>
  <c r="F700" i="35"/>
  <c r="C699" i="35"/>
  <c r="U699" i="35" s="1"/>
  <c r="F872" i="35"/>
  <c r="C871" i="35"/>
  <c r="U871" i="35" s="1"/>
  <c r="F557" i="35"/>
  <c r="C556" i="35"/>
  <c r="U556" i="35" s="1"/>
  <c r="C401" i="35"/>
  <c r="U401" i="35" s="1"/>
  <c r="F43" i="35"/>
  <c r="C42" i="35"/>
  <c r="U42" i="35" s="1"/>
  <c r="C639" i="35"/>
  <c r="U639" i="35" s="1"/>
  <c r="C298" i="35"/>
  <c r="U298" i="35" s="1"/>
  <c r="C353" i="35"/>
  <c r="U353" i="35" s="1"/>
  <c r="F354" i="35"/>
  <c r="C1014" i="35"/>
  <c r="U1014" i="35" s="1"/>
  <c r="C753" i="35"/>
  <c r="U753" i="35" s="1"/>
  <c r="C670" i="35" l="1"/>
  <c r="U670" i="35" s="1"/>
  <c r="F738" i="35"/>
  <c r="V737" i="35"/>
  <c r="V669" i="35"/>
  <c r="C669" i="35"/>
  <c r="U669" i="35" s="1"/>
  <c r="V759" i="35"/>
  <c r="C759" i="35"/>
  <c r="U759" i="35" s="1"/>
  <c r="F368" i="35"/>
  <c r="C367" i="35"/>
  <c r="U367" i="35" s="1"/>
  <c r="V367" i="35"/>
  <c r="V538" i="35"/>
  <c r="C538" i="35"/>
  <c r="U538" i="35" s="1"/>
  <c r="V15" i="35"/>
  <c r="C15" i="35"/>
  <c r="U15" i="35" s="1"/>
  <c r="V16" i="35"/>
  <c r="C16" i="35"/>
  <c r="U16" i="35" s="1"/>
  <c r="C202" i="35"/>
  <c r="U202" i="35" s="1"/>
  <c r="V202" i="35"/>
  <c r="V754" i="35"/>
  <c r="V780" i="35"/>
  <c r="V124" i="35"/>
  <c r="V805" i="35"/>
  <c r="V314" i="35"/>
  <c r="V299" i="35"/>
  <c r="V557" i="35"/>
  <c r="V700" i="35"/>
  <c r="V43" i="35"/>
  <c r="V354" i="35"/>
  <c r="V595" i="35"/>
  <c r="V581" i="35"/>
  <c r="V872" i="35"/>
  <c r="V631" i="35"/>
  <c r="V402" i="35"/>
  <c r="C124" i="35"/>
  <c r="U124" i="35" s="1"/>
  <c r="C780" i="35"/>
  <c r="U780" i="35" s="1"/>
  <c r="F403" i="35"/>
  <c r="F125" i="35"/>
  <c r="F781" i="35"/>
  <c r="C581" i="35"/>
  <c r="U581" i="35" s="1"/>
  <c r="F300" i="35"/>
  <c r="F596" i="35"/>
  <c r="C595" i="35"/>
  <c r="U595" i="35" s="1"/>
  <c r="F755" i="35"/>
  <c r="F806" i="35"/>
  <c r="C700" i="35"/>
  <c r="U700" i="35" s="1"/>
  <c r="F315" i="35"/>
  <c r="F632" i="35"/>
  <c r="F558" i="35"/>
  <c r="C557" i="35"/>
  <c r="U557" i="35" s="1"/>
  <c r="F873" i="35"/>
  <c r="C872" i="35"/>
  <c r="U872" i="35" s="1"/>
  <c r="C43" i="35"/>
  <c r="U43" i="35" s="1"/>
  <c r="F44" i="35"/>
  <c r="C402" i="35"/>
  <c r="U402" i="35" s="1"/>
  <c r="C754" i="35"/>
  <c r="U754" i="35" s="1"/>
  <c r="C766" i="35"/>
  <c r="U766" i="35" s="1"/>
  <c r="C354" i="35"/>
  <c r="U354" i="35" s="1"/>
  <c r="F355" i="35"/>
  <c r="C299" i="35"/>
  <c r="U299" i="35" s="1"/>
  <c r="C640" i="35"/>
  <c r="U640" i="35" s="1"/>
  <c r="V670" i="35" l="1"/>
  <c r="V738" i="35"/>
  <c r="F739" i="35"/>
  <c r="F762" i="35"/>
  <c r="F369" i="35"/>
  <c r="C368" i="35"/>
  <c r="U368" i="35" s="1"/>
  <c r="V368" i="35"/>
  <c r="V539" i="35"/>
  <c r="C539" i="35"/>
  <c r="U539" i="35" s="1"/>
  <c r="C203" i="35"/>
  <c r="U203" i="35" s="1"/>
  <c r="V203" i="35"/>
  <c r="V403" i="35"/>
  <c r="V632" i="35"/>
  <c r="V300" i="35"/>
  <c r="V315" i="35"/>
  <c r="V355" i="35"/>
  <c r="V755" i="35"/>
  <c r="V558" i="35"/>
  <c r="V596" i="35"/>
  <c r="V44" i="35"/>
  <c r="V781" i="35"/>
  <c r="V873" i="35"/>
  <c r="V806" i="35"/>
  <c r="V125" i="35"/>
  <c r="C781" i="35"/>
  <c r="U781" i="35" s="1"/>
  <c r="C403" i="35"/>
  <c r="U403" i="35" s="1"/>
  <c r="C300" i="35"/>
  <c r="U300" i="35" s="1"/>
  <c r="F807" i="35"/>
  <c r="F782" i="35"/>
  <c r="F126" i="35"/>
  <c r="F633" i="35"/>
  <c r="F316" i="35"/>
  <c r="F404" i="35"/>
  <c r="C125" i="35"/>
  <c r="U125" i="35" s="1"/>
  <c r="F756" i="35"/>
  <c r="F597" i="35"/>
  <c r="C596" i="35"/>
  <c r="U596" i="35" s="1"/>
  <c r="F874" i="35"/>
  <c r="C873" i="35"/>
  <c r="U873" i="35" s="1"/>
  <c r="F559" i="35"/>
  <c r="C558" i="35"/>
  <c r="U558" i="35" s="1"/>
  <c r="C641" i="35"/>
  <c r="U641" i="35" s="1"/>
  <c r="F356" i="35"/>
  <c r="C355" i="35"/>
  <c r="U355" i="35" s="1"/>
  <c r="C755" i="35"/>
  <c r="U755" i="35" s="1"/>
  <c r="C44" i="35"/>
  <c r="U44" i="35" s="1"/>
  <c r="F45" i="35"/>
  <c r="F740" i="35" l="1"/>
  <c r="V739" i="35"/>
  <c r="V671" i="35"/>
  <c r="C671" i="35"/>
  <c r="U671" i="35" s="1"/>
  <c r="V762" i="35"/>
  <c r="C762" i="35"/>
  <c r="U762" i="35" s="1"/>
  <c r="F763" i="35"/>
  <c r="F761" i="35"/>
  <c r="F760" i="35"/>
  <c r="F758" i="35"/>
  <c r="F370" i="35"/>
  <c r="C369" i="35"/>
  <c r="U369" i="35" s="1"/>
  <c r="V369" i="35"/>
  <c r="C204" i="35"/>
  <c r="U204" i="35" s="1"/>
  <c r="V204" i="35"/>
  <c r="V633" i="35"/>
  <c r="V782" i="35"/>
  <c r="V126" i="35"/>
  <c r="V597" i="35"/>
  <c r="V740" i="35"/>
  <c r="V45" i="35"/>
  <c r="V874" i="35"/>
  <c r="V404" i="35"/>
  <c r="V356" i="35"/>
  <c r="V756" i="35"/>
  <c r="V807" i="35"/>
  <c r="V559" i="35"/>
  <c r="V316" i="35"/>
  <c r="C126" i="35"/>
  <c r="U126" i="35" s="1"/>
  <c r="F317" i="35"/>
  <c r="F741" i="35"/>
  <c r="F757" i="35"/>
  <c r="F405" i="35"/>
  <c r="C404" i="35"/>
  <c r="U404" i="35" s="1"/>
  <c r="F783" i="35"/>
  <c r="C782" i="35"/>
  <c r="U782" i="35" s="1"/>
  <c r="F598" i="35"/>
  <c r="C597" i="35"/>
  <c r="U597" i="35" s="1"/>
  <c r="F127" i="35"/>
  <c r="F634" i="35"/>
  <c r="F808" i="35"/>
  <c r="F560" i="35"/>
  <c r="C559" i="35"/>
  <c r="U559" i="35" s="1"/>
  <c r="F875" i="35"/>
  <c r="C874" i="35"/>
  <c r="U874" i="35" s="1"/>
  <c r="C756" i="35"/>
  <c r="U756" i="35" s="1"/>
  <c r="C356" i="35"/>
  <c r="U356" i="35" s="1"/>
  <c r="F46" i="35"/>
  <c r="C45" i="35"/>
  <c r="U45" i="35" s="1"/>
  <c r="C642" i="35"/>
  <c r="U642" i="35" s="1"/>
  <c r="C672" i="35" l="1"/>
  <c r="U672" i="35" s="1"/>
  <c r="V672" i="35"/>
  <c r="V763" i="35"/>
  <c r="C763" i="35"/>
  <c r="U763" i="35" s="1"/>
  <c r="V761" i="35"/>
  <c r="C761" i="35"/>
  <c r="U761" i="35" s="1"/>
  <c r="V760" i="35"/>
  <c r="C760" i="35"/>
  <c r="U760" i="35" s="1"/>
  <c r="V758" i="35"/>
  <c r="C758" i="35"/>
  <c r="U758" i="35" s="1"/>
  <c r="F371" i="35"/>
  <c r="F128" i="35"/>
  <c r="V370" i="35"/>
  <c r="C370" i="35"/>
  <c r="U370" i="35" s="1"/>
  <c r="C205" i="35"/>
  <c r="U205" i="35" s="1"/>
  <c r="V205" i="35"/>
  <c r="V317" i="35"/>
  <c r="V875" i="35"/>
  <c r="V560" i="35"/>
  <c r="V783" i="35"/>
  <c r="V808" i="35"/>
  <c r="V405" i="35"/>
  <c r="V46" i="35"/>
  <c r="V634" i="35"/>
  <c r="V757" i="35"/>
  <c r="V598" i="35"/>
  <c r="V127" i="35"/>
  <c r="V741" i="35"/>
  <c r="F407" i="35"/>
  <c r="C127" i="35"/>
  <c r="U127" i="35" s="1"/>
  <c r="F406" i="35"/>
  <c r="C405" i="35"/>
  <c r="U405" i="35" s="1"/>
  <c r="F742" i="35"/>
  <c r="F635" i="35"/>
  <c r="F809" i="35"/>
  <c r="C598" i="35"/>
  <c r="U598" i="35" s="1"/>
  <c r="C783" i="35"/>
  <c r="U783" i="35" s="1"/>
  <c r="F318" i="35"/>
  <c r="F876" i="35"/>
  <c r="C875" i="35"/>
  <c r="U875" i="35" s="1"/>
  <c r="F561" i="35"/>
  <c r="C560" i="35"/>
  <c r="U560" i="35" s="1"/>
  <c r="F47" i="35"/>
  <c r="C46" i="35"/>
  <c r="U46" i="35" s="1"/>
  <c r="C757" i="35"/>
  <c r="U757" i="35" s="1"/>
  <c r="V673" i="35" l="1"/>
  <c r="C673" i="35"/>
  <c r="U673" i="35" s="1"/>
  <c r="F129" i="35"/>
  <c r="F372" i="35"/>
  <c r="V371" i="35"/>
  <c r="C371" i="35"/>
  <c r="U371" i="35" s="1"/>
  <c r="V206" i="35"/>
  <c r="C206" i="35"/>
  <c r="U206" i="35" s="1"/>
  <c r="V406" i="35"/>
  <c r="V407" i="35"/>
  <c r="V47" i="35"/>
  <c r="V809" i="35"/>
  <c r="V318" i="35"/>
  <c r="V635" i="35"/>
  <c r="V561" i="35"/>
  <c r="V742" i="35"/>
  <c r="V876" i="35"/>
  <c r="C407" i="35"/>
  <c r="U407" i="35" s="1"/>
  <c r="F408" i="35"/>
  <c r="C406" i="35"/>
  <c r="U406" i="35" s="1"/>
  <c r="F319" i="35"/>
  <c r="F810" i="35"/>
  <c r="F743" i="35"/>
  <c r="F562" i="35"/>
  <c r="C561" i="35"/>
  <c r="U561" i="35" s="1"/>
  <c r="F877" i="35"/>
  <c r="C876" i="35"/>
  <c r="U876" i="35" s="1"/>
  <c r="C47" i="35"/>
  <c r="U47" i="35" s="1"/>
  <c r="F48" i="35"/>
  <c r="C674" i="35" l="1"/>
  <c r="U674" i="35" s="1"/>
  <c r="V674" i="35"/>
  <c r="F373" i="35"/>
  <c r="C372" i="35"/>
  <c r="U372" i="35" s="1"/>
  <c r="V372" i="35"/>
  <c r="V207" i="35"/>
  <c r="C207" i="35"/>
  <c r="U207" i="35" s="1"/>
  <c r="V48" i="35"/>
  <c r="V810" i="35"/>
  <c r="V319" i="35"/>
  <c r="V408" i="35"/>
  <c r="V877" i="35"/>
  <c r="V562" i="35"/>
  <c r="V128" i="35"/>
  <c r="V743" i="35"/>
  <c r="C128" i="35"/>
  <c r="U128" i="35" s="1"/>
  <c r="F811" i="35"/>
  <c r="F320" i="35"/>
  <c r="C408" i="35"/>
  <c r="U408" i="35" s="1"/>
  <c r="F744" i="35"/>
  <c r="F563" i="35"/>
  <c r="C562" i="35"/>
  <c r="U562" i="35" s="1"/>
  <c r="F878" i="35"/>
  <c r="C877" i="35"/>
  <c r="U877" i="35" s="1"/>
  <c r="F49" i="35"/>
  <c r="C48" i="35"/>
  <c r="U48" i="35" s="1"/>
  <c r="V675" i="35" l="1"/>
  <c r="C675" i="35"/>
  <c r="U675" i="35" s="1"/>
  <c r="F374" i="35"/>
  <c r="V373" i="35"/>
  <c r="C373" i="35"/>
  <c r="U373" i="35" s="1"/>
  <c r="V563" i="35"/>
  <c r="V744" i="35"/>
  <c r="V320" i="35"/>
  <c r="V878" i="35"/>
  <c r="V129" i="35"/>
  <c r="V49" i="35"/>
  <c r="V811" i="35"/>
  <c r="C129" i="35"/>
  <c r="U129" i="35" s="1"/>
  <c r="F812" i="35"/>
  <c r="F321" i="35"/>
  <c r="F879" i="35"/>
  <c r="C878" i="35"/>
  <c r="U878" i="35" s="1"/>
  <c r="F564" i="35"/>
  <c r="C563" i="35"/>
  <c r="U563" i="35" s="1"/>
  <c r="C49" i="35"/>
  <c r="U49" i="35" s="1"/>
  <c r="F50" i="35"/>
  <c r="V676" i="35" l="1"/>
  <c r="C676" i="35"/>
  <c r="U676" i="35" s="1"/>
  <c r="V374" i="35"/>
  <c r="C374" i="35"/>
  <c r="U374" i="35" s="1"/>
  <c r="V812" i="35"/>
  <c r="V879" i="35"/>
  <c r="V50" i="35"/>
  <c r="V564" i="35"/>
  <c r="V321" i="35"/>
  <c r="F813" i="35"/>
  <c r="F880" i="35"/>
  <c r="C879" i="35"/>
  <c r="U879" i="35" s="1"/>
  <c r="F565" i="35"/>
  <c r="C564" i="35"/>
  <c r="U564" i="35" s="1"/>
  <c r="C50" i="35"/>
  <c r="U50" i="35" s="1"/>
  <c r="C809" i="35"/>
  <c r="U809" i="35" s="1"/>
  <c r="C161" i="35"/>
  <c r="U161" i="35" s="1"/>
  <c r="C154" i="35"/>
  <c r="U154" i="35" s="1"/>
  <c r="C741" i="35"/>
  <c r="U741" i="35" s="1"/>
  <c r="C321" i="35"/>
  <c r="U321" i="35" s="1"/>
  <c r="C740" i="35"/>
  <c r="U740" i="35" s="1"/>
  <c r="C632" i="35"/>
  <c r="U632" i="35" s="1"/>
  <c r="C736" i="35"/>
  <c r="U736" i="35" s="1"/>
  <c r="C735" i="35"/>
  <c r="U735" i="35" s="1"/>
  <c r="C168" i="35"/>
  <c r="U168" i="35" s="1"/>
  <c r="C164" i="35"/>
  <c r="U164" i="35" s="1"/>
  <c r="C627" i="35"/>
  <c r="U627" i="35" s="1"/>
  <c r="C800" i="35"/>
  <c r="U800" i="35" s="1"/>
  <c r="C630" i="35"/>
  <c r="U630" i="35" s="1"/>
  <c r="C738" i="35"/>
  <c r="U738" i="35" s="1"/>
  <c r="C629" i="35"/>
  <c r="U629" i="35" s="1"/>
  <c r="C742" i="35"/>
  <c r="U742" i="35" s="1"/>
  <c r="C156" i="35"/>
  <c r="U156" i="35" s="1"/>
  <c r="C744" i="35"/>
  <c r="U744" i="35" s="1"/>
  <c r="C311" i="35"/>
  <c r="U311" i="35" s="1"/>
  <c r="C633" i="35"/>
  <c r="U633" i="35" s="1"/>
  <c r="C319" i="35"/>
  <c r="U319" i="35" s="1"/>
  <c r="C317" i="35"/>
  <c r="U317" i="35" s="1"/>
  <c r="C313" i="35"/>
  <c r="U313" i="35" s="1"/>
  <c r="C315" i="35"/>
  <c r="U315" i="35" s="1"/>
  <c r="C737" i="35"/>
  <c r="U737" i="35" s="1"/>
  <c r="C155" i="35"/>
  <c r="U155" i="35" s="1"/>
  <c r="C743" i="35"/>
  <c r="U743" i="35" s="1"/>
  <c r="C628" i="35"/>
  <c r="U628" i="35" s="1"/>
  <c r="C804" i="35"/>
  <c r="U804" i="35" s="1"/>
  <c r="C314" i="35"/>
  <c r="U314" i="35" s="1"/>
  <c r="C318" i="35"/>
  <c r="U318" i="35" s="1"/>
  <c r="C807" i="35"/>
  <c r="U807" i="35" s="1"/>
  <c r="C175" i="35"/>
  <c r="U175" i="35" s="1"/>
  <c r="C631" i="35"/>
  <c r="U631" i="35" s="1"/>
  <c r="C805" i="35"/>
  <c r="U805" i="35" s="1"/>
  <c r="C174" i="35"/>
  <c r="U174" i="35" s="1"/>
  <c r="C808" i="35"/>
  <c r="U808" i="35" s="1"/>
  <c r="C812" i="35"/>
  <c r="U812" i="35" s="1"/>
  <c r="C166" i="35"/>
  <c r="U166" i="35" s="1"/>
  <c r="C172" i="35"/>
  <c r="U172" i="35" s="1"/>
  <c r="C169" i="35"/>
  <c r="U169" i="35" s="1"/>
  <c r="C281" i="35"/>
  <c r="U281" i="35" s="1"/>
  <c r="C811" i="35"/>
  <c r="U811" i="35" s="1"/>
  <c r="C280" i="35"/>
  <c r="U280" i="35" s="1"/>
  <c r="C279" i="35"/>
  <c r="U279" i="35" s="1"/>
  <c r="C282" i="35"/>
  <c r="U282" i="35" s="1"/>
  <c r="C316" i="35"/>
  <c r="U316" i="35" s="1"/>
  <c r="C160" i="35"/>
  <c r="U160" i="35" s="1"/>
  <c r="C176" i="35"/>
  <c r="U176" i="35" s="1"/>
  <c r="C173" i="35"/>
  <c r="U173" i="35" s="1"/>
  <c r="C320" i="35"/>
  <c r="U320" i="35" s="1"/>
  <c r="C171" i="35"/>
  <c r="U171" i="35" s="1"/>
  <c r="C310" i="35"/>
  <c r="U310" i="35" s="1"/>
  <c r="C170" i="35"/>
  <c r="U170" i="35" s="1"/>
  <c r="C165" i="35"/>
  <c r="U165" i="35" s="1"/>
  <c r="C167" i="35"/>
  <c r="U167" i="35" s="1"/>
  <c r="C153" i="35"/>
  <c r="U153" i="35" s="1"/>
  <c r="C810" i="35"/>
  <c r="U810" i="35" s="1"/>
  <c r="C163" i="35"/>
  <c r="U163" i="35" s="1"/>
  <c r="C635" i="35"/>
  <c r="U635" i="35" s="1"/>
  <c r="C162" i="35"/>
  <c r="U162" i="35" s="1"/>
  <c r="C806" i="35"/>
  <c r="U806" i="35" s="1"/>
  <c r="C626" i="35"/>
  <c r="U626" i="35" s="1"/>
  <c r="C634" i="35"/>
  <c r="U634" i="35" s="1"/>
  <c r="C803" i="35"/>
  <c r="U803" i="35" s="1"/>
  <c r="C159" i="35"/>
  <c r="U159" i="35" s="1"/>
  <c r="C802" i="35"/>
  <c r="U802" i="35" s="1"/>
  <c r="C158" i="35"/>
  <c r="U158" i="35" s="1"/>
  <c r="C157" i="35"/>
  <c r="U157" i="35" s="1"/>
  <c r="C801" i="35"/>
  <c r="U801" i="35" s="1"/>
  <c r="C796" i="35"/>
  <c r="U796" i="35" s="1"/>
  <c r="C795" i="35"/>
  <c r="U795" i="35" s="1"/>
  <c r="C739" i="35"/>
  <c r="U739" i="35" s="1"/>
  <c r="C727" i="35"/>
  <c r="U727" i="35" s="1"/>
  <c r="C730" i="35"/>
  <c r="U730" i="35" s="1"/>
  <c r="C729" i="35"/>
  <c r="U729" i="35" s="1"/>
  <c r="C734" i="35"/>
  <c r="U734" i="35" s="1"/>
  <c r="C728" i="35"/>
  <c r="U728" i="35" s="1"/>
  <c r="C733" i="35"/>
  <c r="U733" i="35" s="1"/>
  <c r="C732" i="35"/>
  <c r="U732" i="35" s="1"/>
  <c r="C731" i="35"/>
  <c r="U731" i="35" s="1"/>
  <c r="C677" i="35" l="1"/>
  <c r="U677" i="35" s="1"/>
  <c r="V677" i="35"/>
  <c r="V565" i="35"/>
  <c r="V880" i="35"/>
  <c r="V813" i="35"/>
  <c r="C813" i="35"/>
  <c r="U813" i="35" s="1"/>
  <c r="F814" i="35"/>
  <c r="F566" i="35"/>
  <c r="C565" i="35"/>
  <c r="U565" i="35" s="1"/>
  <c r="F881" i="35"/>
  <c r="C880" i="35"/>
  <c r="U880" i="35" s="1"/>
  <c r="C678" i="35" l="1"/>
  <c r="U678" i="35" s="1"/>
  <c r="V678" i="35"/>
  <c r="V540" i="35"/>
  <c r="C540" i="35"/>
  <c r="U540" i="35" s="1"/>
  <c r="C208" i="35"/>
  <c r="U208" i="35" s="1"/>
  <c r="V208" i="35"/>
  <c r="V566" i="35"/>
  <c r="V881" i="35"/>
  <c r="V814" i="35"/>
  <c r="F815" i="35"/>
  <c r="C814" i="35"/>
  <c r="U814" i="35" s="1"/>
  <c r="F882" i="35"/>
  <c r="C881" i="35"/>
  <c r="U881" i="35" s="1"/>
  <c r="F567" i="35"/>
  <c r="C566" i="35"/>
  <c r="U566" i="35" s="1"/>
  <c r="V679" i="35" l="1"/>
  <c r="C679" i="35"/>
  <c r="U679" i="35" s="1"/>
  <c r="C209" i="35"/>
  <c r="U209" i="35" s="1"/>
  <c r="V209" i="35"/>
  <c r="V567" i="35"/>
  <c r="V882" i="35"/>
  <c r="V815" i="35"/>
  <c r="F816" i="35"/>
  <c r="C815" i="35"/>
  <c r="U815" i="35" s="1"/>
  <c r="C567" i="35"/>
  <c r="U567" i="35" s="1"/>
  <c r="F883" i="35"/>
  <c r="C882" i="35"/>
  <c r="U882" i="35" s="1"/>
  <c r="V680" i="35" l="1"/>
  <c r="C680" i="35"/>
  <c r="U680" i="35" s="1"/>
  <c r="C210" i="35"/>
  <c r="U210" i="35" s="1"/>
  <c r="V210" i="35"/>
  <c r="V816" i="35"/>
  <c r="V883" i="35"/>
  <c r="F817" i="35"/>
  <c r="C816" i="35"/>
  <c r="U816" i="35" s="1"/>
  <c r="F884" i="35"/>
  <c r="C883" i="35"/>
  <c r="U883" i="35" s="1"/>
  <c r="V681" i="35" l="1"/>
  <c r="C681" i="35"/>
  <c r="U681" i="35" s="1"/>
  <c r="V211" i="35"/>
  <c r="C211" i="35"/>
  <c r="U211" i="35" s="1"/>
  <c r="V817" i="35"/>
  <c r="V884" i="35"/>
  <c r="C817" i="35"/>
  <c r="U817" i="35" s="1"/>
  <c r="F885" i="35"/>
  <c r="C884" i="35"/>
  <c r="U884" i="35" s="1"/>
  <c r="V682" i="35" l="1"/>
  <c r="C682" i="35"/>
  <c r="U682" i="35" s="1"/>
  <c r="V212" i="35"/>
  <c r="C212" i="35"/>
  <c r="U212" i="35" s="1"/>
  <c r="V885" i="35"/>
  <c r="F886" i="35"/>
  <c r="C885" i="35"/>
  <c r="U885" i="35" s="1"/>
  <c r="V213" i="35" l="1"/>
  <c r="C213" i="35"/>
  <c r="U213" i="35" s="1"/>
  <c r="V886" i="35"/>
  <c r="F887" i="35"/>
  <c r="C886" i="35"/>
  <c r="U886" i="35" s="1"/>
  <c r="V214" i="35" l="1"/>
  <c r="C214" i="35"/>
  <c r="U214" i="35" s="1"/>
  <c r="V887" i="35"/>
  <c r="F888" i="35"/>
  <c r="C887" i="35"/>
  <c r="U887" i="35" s="1"/>
  <c r="V888" i="35" l="1"/>
  <c r="F889" i="35"/>
  <c r="C888" i="35"/>
  <c r="U888" i="35" s="1"/>
  <c r="V889" i="35" l="1"/>
  <c r="F890" i="35"/>
  <c r="C889" i="35"/>
  <c r="U889" i="35" s="1"/>
  <c r="C215" i="35" l="1"/>
  <c r="U215" i="35" s="1"/>
  <c r="V215" i="35"/>
  <c r="V890" i="35"/>
  <c r="F891" i="35"/>
  <c r="C890" i="35"/>
  <c r="U890" i="35" s="1"/>
  <c r="V891" i="35" l="1"/>
  <c r="F892" i="35"/>
  <c r="C891" i="35"/>
  <c r="U891" i="35" s="1"/>
  <c r="V216" i="35" l="1"/>
  <c r="C216" i="35"/>
  <c r="U216" i="35" s="1"/>
  <c r="V892" i="35"/>
  <c r="F893" i="35"/>
  <c r="C892" i="35"/>
  <c r="U892" i="35" s="1"/>
  <c r="V217" i="35" l="1"/>
  <c r="C217" i="35"/>
  <c r="U217" i="35" s="1"/>
  <c r="V893" i="35"/>
  <c r="F894" i="35"/>
  <c r="C893" i="35"/>
  <c r="U893" i="35" s="1"/>
  <c r="V218" i="35" l="1"/>
  <c r="C218" i="35"/>
  <c r="U218" i="35" s="1"/>
  <c r="V894" i="35"/>
  <c r="F895" i="35"/>
  <c r="C894" i="35"/>
  <c r="U894" i="35" s="1"/>
  <c r="V219" i="35" l="1"/>
  <c r="C219" i="35"/>
  <c r="U219" i="35" s="1"/>
  <c r="V895" i="35"/>
  <c r="F896" i="35"/>
  <c r="C895" i="35"/>
  <c r="U895" i="35" s="1"/>
  <c r="C220" i="35" l="1"/>
  <c r="U220" i="35" s="1"/>
  <c r="V220" i="35"/>
  <c r="V896" i="35"/>
  <c r="F897" i="35"/>
  <c r="C896" i="35"/>
  <c r="U896" i="35" s="1"/>
  <c r="C221" i="35" l="1"/>
  <c r="U221" i="35" s="1"/>
  <c r="V221" i="35"/>
  <c r="V897" i="35"/>
  <c r="F898" i="35"/>
  <c r="C897" i="35"/>
  <c r="U897" i="35" s="1"/>
  <c r="C222" i="35" l="1"/>
  <c r="U222" i="35" s="1"/>
  <c r="V222" i="35"/>
  <c r="V898" i="35"/>
  <c r="F899" i="35"/>
  <c r="C898" i="35"/>
  <c r="U898" i="35" s="1"/>
  <c r="C223" i="35" l="1"/>
  <c r="U223" i="35" s="1"/>
  <c r="V223" i="35"/>
  <c r="V899" i="35"/>
  <c r="F900" i="35"/>
  <c r="C899" i="35"/>
  <c r="U899" i="35" s="1"/>
  <c r="V224" i="35" l="1"/>
  <c r="C224" i="35"/>
  <c r="U224" i="35" s="1"/>
  <c r="V900" i="35"/>
  <c r="F901" i="35"/>
  <c r="C900" i="35"/>
  <c r="U900" i="35" s="1"/>
  <c r="V225" i="35" l="1"/>
  <c r="C225" i="35"/>
  <c r="U225" i="35" s="1"/>
  <c r="V901" i="35"/>
  <c r="F902" i="35"/>
  <c r="C901" i="35"/>
  <c r="U901" i="35" s="1"/>
  <c r="V226" i="35" l="1"/>
  <c r="C226" i="35"/>
  <c r="U226" i="35" s="1"/>
  <c r="V902" i="35"/>
  <c r="F903" i="35"/>
  <c r="C902" i="35"/>
  <c r="U902" i="35" s="1"/>
  <c r="V227" i="35" l="1"/>
  <c r="C227" i="35"/>
  <c r="U227" i="35" s="1"/>
  <c r="V903" i="35"/>
  <c r="F904" i="35"/>
  <c r="C903" i="35"/>
  <c r="U903" i="35" s="1"/>
  <c r="V904" i="35" l="1"/>
  <c r="F905" i="35"/>
  <c r="C904" i="35"/>
  <c r="U904" i="35" s="1"/>
  <c r="C228" i="35" l="1"/>
  <c r="U228" i="35" s="1"/>
  <c r="V228" i="35"/>
  <c r="V905" i="35"/>
  <c r="F906" i="35"/>
  <c r="C905" i="35"/>
  <c r="U905" i="35" s="1"/>
  <c r="V906" i="35" l="1"/>
  <c r="F907" i="35"/>
  <c r="C906" i="35"/>
  <c r="U906" i="35" s="1"/>
  <c r="V907" i="35" l="1"/>
  <c r="F908" i="35"/>
  <c r="C907" i="35"/>
  <c r="U907" i="35" s="1"/>
  <c r="V908" i="35" l="1"/>
  <c r="F909" i="35"/>
  <c r="C908" i="35"/>
  <c r="U908" i="35" s="1"/>
  <c r="V229" i="35" l="1"/>
  <c r="C229" i="35"/>
  <c r="U229" i="35" s="1"/>
  <c r="V909" i="35"/>
  <c r="F910" i="35"/>
  <c r="C909" i="35"/>
  <c r="U909" i="35" s="1"/>
  <c r="V230" i="35" l="1"/>
  <c r="C230" i="35"/>
  <c r="U230" i="35" s="1"/>
  <c r="V910" i="35"/>
  <c r="F911" i="35"/>
  <c r="C910" i="35"/>
  <c r="U910" i="35" s="1"/>
  <c r="V911" i="35" l="1"/>
  <c r="F912" i="35"/>
  <c r="C911" i="35"/>
  <c r="U911" i="35" s="1"/>
  <c r="V912" i="35" l="1"/>
  <c r="F913" i="35"/>
  <c r="C912" i="35"/>
  <c r="U912" i="35" s="1"/>
  <c r="V913" i="35" l="1"/>
  <c r="F914" i="35"/>
  <c r="C913" i="35"/>
  <c r="U913" i="35" s="1"/>
  <c r="C231" i="35" l="1"/>
  <c r="U231" i="35" s="1"/>
  <c r="V231" i="35"/>
  <c r="V914" i="35"/>
  <c r="F915" i="35"/>
  <c r="C914" i="35"/>
  <c r="U914" i="35" s="1"/>
  <c r="C232" i="35" l="1"/>
  <c r="U232" i="35" s="1"/>
  <c r="V232" i="35"/>
  <c r="V915" i="35"/>
  <c r="F916" i="35"/>
  <c r="C915" i="35"/>
  <c r="U915" i="35" s="1"/>
  <c r="V233" i="35" l="1"/>
  <c r="C233" i="35"/>
  <c r="U233" i="35" s="1"/>
  <c r="V916" i="35"/>
  <c r="F917" i="35"/>
  <c r="C916" i="35"/>
  <c r="U916" i="35" s="1"/>
  <c r="V234" i="35" l="1"/>
  <c r="C234" i="35"/>
  <c r="U234" i="35" s="1"/>
  <c r="V917" i="35"/>
  <c r="C917" i="35"/>
  <c r="U917" i="35" s="1"/>
  <c r="V235" i="35" l="1"/>
  <c r="C235" i="35"/>
  <c r="U235" i="35" s="1"/>
  <c r="V236" i="35" l="1"/>
  <c r="C236" i="35"/>
  <c r="U236" i="35" s="1"/>
  <c r="C237" i="35" l="1"/>
  <c r="U237" i="35" s="1"/>
  <c r="V237" i="35"/>
</calcChain>
</file>

<file path=xl/sharedStrings.xml><?xml version="1.0" encoding="utf-8"?>
<sst xmlns="http://schemas.openxmlformats.org/spreadsheetml/2006/main" count="17550" uniqueCount="2235">
  <si>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</si>
  <si>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</si>
  <si>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</si>
  <si>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</si>
  <si>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</si>
  <si>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</si>
  <si>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</si>
  <si>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</si>
  <si>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</si>
  <si>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</si>
  <si>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</si>
  <si>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</si>
  <si>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</si>
  <si>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</si>
  <si>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</si>
  <si>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</si>
  <si>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</si>
  <si>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</si>
  <si>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</si>
  <si>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</si>
  <si>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</si>
  <si>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</si>
  <si>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</si>
  <si>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</si>
  <si>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</si>
  <si>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</si>
  <si>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</si>
  <si>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</si>
  <si>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</si>
  <si>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</si>
  <si>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</si>
  <si>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</si>
  <si>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</si>
  <si>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</si>
  <si>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</si>
  <si>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</si>
  <si>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</si>
  <si>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</si>
  <si>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</si>
  <si>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</si>
  <si>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</si>
  <si>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</si>
  <si>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</si>
  <si>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</si>
  <si>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</si>
  <si>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</si>
  <si>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</si>
  <si>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</si>
  <si>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</si>
  <si>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</si>
  <si>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</si>
  <si>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</si>
  <si>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</si>
  <si>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</si>
  <si>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</si>
  <si>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</si>
  <si>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</si>
  <si>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</si>
  <si>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</si>
  <si>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</si>
  <si>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</si>
  <si>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</si>
  <si>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</si>
  <si>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</si>
  <si>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</si>
  <si>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</si>
  <si>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</si>
  <si>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</si>
  <si>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</si>
  <si>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</si>
  <si>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</si>
  <si>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</si>
  <si>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</si>
  <si>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</si>
  <si>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</si>
  <si>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</si>
  <si>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</si>
  <si>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</si>
  <si>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</si>
  <si>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</si>
  <si>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</si>
  <si>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</si>
  <si>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</si>
  <si>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</si>
  <si>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</si>
  <si>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</si>
  <si>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</si>
  <si>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</si>
  <si>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</si>
  <si>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</si>
  <si>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</si>
  <si>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</si>
  <si>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</si>
  <si>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</si>
  <si>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</si>
  <si>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</si>
  <si>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</si>
  <si>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</si>
  <si>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</si>
  <si>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</si>
  <si>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</si>
  <si>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</si>
  <si>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</si>
  <si>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</si>
  <si>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</si>
  <si>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</si>
  <si>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</si>
  <si>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</si>
  <si>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</si>
  <si>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</si>
  <si>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</si>
  <si>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</si>
  <si>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</si>
  <si>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</si>
  <si>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</si>
  <si>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</si>
  <si>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</si>
  <si>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</si>
  <si>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</si>
  <si>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</si>
  <si>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</si>
  <si>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</si>
  <si>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</si>
  <si>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</si>
  <si>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</si>
  <si>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</si>
  <si>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</si>
  <si>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</si>
  <si>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</si>
  <si>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</si>
  <si>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</si>
  <si>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</si>
  <si>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</si>
  <si>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</si>
  <si>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</si>
  <si>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</si>
  <si>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</si>
  <si>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</si>
  <si>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</si>
  <si>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</si>
  <si>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</si>
  <si>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</si>
  <si>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</si>
  <si>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</si>
  <si>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</si>
  <si>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</si>
  <si>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</si>
  <si>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</si>
  <si>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</si>
  <si>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</si>
  <si>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</si>
  <si>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</si>
  <si>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</si>
  <si>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</si>
  <si>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</si>
  <si>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</si>
  <si>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</si>
  <si>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</si>
  <si>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</si>
  <si>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</si>
  <si>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</si>
  <si>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</si>
  <si>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</si>
  <si>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</si>
  <si>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</si>
  <si>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</si>
  <si>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</si>
  <si>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</si>
  <si>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</si>
  <si>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</si>
  <si>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</si>
  <si>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</si>
  <si>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</si>
  <si>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</si>
  <si>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</si>
  <si>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</si>
  <si>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</si>
  <si>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</si>
  <si>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</si>
  <si>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</si>
  <si>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</si>
  <si>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</si>
  <si>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</si>
  <si>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</si>
  <si>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</si>
  <si>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</si>
  <si>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</si>
  <si>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</si>
  <si>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</si>
  <si>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</si>
  <si>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</si>
  <si>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</si>
  <si>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</si>
  <si>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</si>
  <si>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</si>
  <si>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</si>
  <si>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</si>
  <si>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</si>
  <si>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</si>
  <si>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</si>
  <si>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</si>
  <si>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</si>
  <si>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</si>
  <si>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</si>
  <si>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</si>
  <si>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</si>
  <si>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</si>
  <si>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</si>
  <si>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</si>
  <si>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</si>
  <si>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</si>
  <si>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</si>
  <si>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</si>
  <si>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</si>
  <si>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</si>
  <si>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</si>
  <si>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</si>
  <si>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É tubo de água fria.</t>
  </si>
  <si>
    <t>É tubo de água quente.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</si>
  <si>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</si>
  <si>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</si>
  <si>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</si>
  <si>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</si>
  <si>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</si>
  <si>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</si>
  <si>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</si>
  <si>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</si>
  <si>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</si>
  <si>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</si>
  <si>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</si>
  <si>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</si>
  <si>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</si>
  <si>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</si>
  <si>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</si>
  <si>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</si>
  <si>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</si>
  <si>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</si>
  <si>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</si>
  <si>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</si>
  <si>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</si>
  <si>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</si>
  <si>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</si>
  <si>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</si>
  <si>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</si>
  <si>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</si>
  <si>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</si>
  <si>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</si>
  <si>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</si>
  <si>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</si>
  <si>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</si>
  <si>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</si>
  <si>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</si>
  <si>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</si>
  <si>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</si>
  <si>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</si>
  <si>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</si>
  <si>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</si>
  <si>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</si>
  <si>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</si>
  <si>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</si>
  <si>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</si>
  <si>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</si>
  <si>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</si>
  <si>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</si>
  <si>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</si>
  <si>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</si>
  <si>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</si>
  <si>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</si>
  <si>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</si>
  <si>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</si>
  <si>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</si>
  <si>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</si>
  <si>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</si>
  <si>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</si>
  <si>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</si>
  <si>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</si>
  <si>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</si>
  <si>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</si>
  <si>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</si>
  <si>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</si>
  <si>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</si>
  <si>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</si>
  <si>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</si>
  <si>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</si>
  <si>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</si>
  <si>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</si>
  <si>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</si>
  <si>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</si>
  <si>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</si>
  <si>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</si>
  <si>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</si>
  <si>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</si>
  <si>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</si>
  <si>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</si>
  <si>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</si>
  <si>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</si>
  <si>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</si>
  <si>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</si>
  <si>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</si>
  <si>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</si>
  <si>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</si>
  <si>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</si>
  <si>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</si>
  <si>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</si>
  <si>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</si>
  <si>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</si>
  <si>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</si>
  <si>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</si>
  <si>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</si>
  <si>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</si>
  <si>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</si>
  <si>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</si>
  <si>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</si>
  <si>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</si>
  <si>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</si>
  <si>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</si>
  <si>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</si>
  <si>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</si>
  <si>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</si>
  <si>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</si>
  <si>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</si>
  <si>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</si>
  <si>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</si>
  <si>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</si>
  <si>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</si>
  <si>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</si>
  <si>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</si>
  <si>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</si>
  <si>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</si>
  <si>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</si>
  <si>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</si>
  <si>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</si>
  <si>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</si>
  <si>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</si>
  <si>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</si>
  <si>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</si>
  <si>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</si>
  <si>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</si>
  <si>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</si>
  <si>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</si>
  <si>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</si>
  <si>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</si>
  <si>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</si>
  <si>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</si>
  <si>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</si>
  <si>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</si>
  <si>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Identificação de número de patente.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</si>
  <si>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</si>
  <si>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</si>
  <si>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</si>
  <si>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</si>
  <si>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</si>
  <si>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</si>
  <si>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</si>
  <si>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</si>
  <si>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</si>
  <si>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</si>
  <si>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</si>
  <si>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</si>
  <si>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</si>
  <si>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</si>
  <si>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</si>
  <si>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</si>
  <si>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</si>
  <si>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</si>
  <si>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</si>
  <si>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</si>
  <si>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</si>
  <si>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</si>
  <si>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</si>
  <si>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</si>
  <si>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</si>
  <si>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</si>
  <si>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</si>
  <si>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</si>
  <si>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</si>
  <si>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</si>
  <si>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</si>
  <si>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</si>
  <si>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</si>
  <si>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</si>
  <si>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</si>
  <si>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</si>
  <si>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</si>
  <si>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</si>
  <si>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</si>
  <si>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</si>
  <si>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</si>
  <si>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</si>
  <si>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</si>
  <si>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</si>
  <si>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</si>
  <si>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</si>
  <si>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</si>
  <si>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</si>
  <si>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</si>
  <si>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</si>
  <si>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</si>
  <si>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</si>
  <si>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</si>
  <si>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</si>
  <si>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</si>
  <si>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</si>
  <si>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</si>
  <si>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</si>
  <si>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</si>
  <si>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</si>
  <si>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</si>
  <si>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</si>
  <si>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</si>
  <si>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</si>
  <si>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</si>
  <si>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</si>
  <si>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</si>
  <si>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</si>
  <si>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</si>
  <si>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</si>
  <si>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</si>
  <si>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</si>
  <si>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</si>
  <si>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</si>
  <si>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</si>
  <si>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</si>
  <si>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</si>
  <si>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</si>
  <si>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</si>
  <si>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</si>
  <si>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</si>
  <si>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</si>
  <si>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</si>
  <si>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</si>
  <si>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</si>
  <si>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</si>
  <si>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</si>
  <si>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</si>
  <si>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</si>
  <si>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</si>
  <si>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</si>
  <si>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</si>
  <si>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</si>
  <si>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</si>
  <si>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</si>
  <si>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</si>
  <si>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</si>
  <si>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</si>
  <si>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</si>
  <si>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</si>
  <si>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</si>
  <si>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</si>
  <si>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</si>
  <si>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</si>
  <si>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</si>
  <si>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</si>
  <si>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</si>
  <si>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</si>
  <si>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</si>
  <si>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</si>
  <si>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</si>
  <si>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</si>
  <si>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</si>
  <si>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</si>
  <si>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</si>
  <si>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</si>
  <si>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</si>
  <si>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</si>
  <si>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</si>
  <si>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</si>
  <si>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</si>
  <si>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</si>
  <si>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</si>
  <si>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</si>
  <si>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</si>
  <si>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</si>
  <si>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</si>
  <si>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</si>
  <si>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</si>
  <si>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</si>
  <si>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</si>
  <si>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</si>
  <si>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</si>
  <si>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</si>
  <si>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</si>
  <si>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</si>
  <si>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</si>
  <si>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</si>
  <si>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</si>
  <si>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</si>
  <si>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</si>
  <si>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</si>
  <si>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</si>
  <si>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</si>
  <si>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</si>
  <si>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</si>
  <si>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</si>
  <si>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</si>
  <si>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</si>
  <si>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</si>
  <si>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</si>
  <si>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</si>
  <si>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</si>
  <si>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</si>
  <si>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</si>
  <si>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</si>
  <si>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</si>
  <si>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</si>
  <si>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</si>
  <si>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</si>
  <si>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</si>
  <si>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</si>
  <si>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</si>
  <si>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</si>
  <si>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</si>
  <si>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</si>
  <si>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</si>
  <si>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</si>
  <si>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</si>
  <si>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</si>
  <si>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</si>
  <si>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</si>
  <si>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</si>
  <si>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</si>
  <si>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</si>
  <si>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</si>
  <si>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</si>
  <si>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</si>
  <si>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</si>
  <si>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</si>
  <si>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</si>
  <si>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</si>
  <si>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</si>
  <si>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</si>
  <si>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</si>
  <si>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</si>
  <si>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</si>
  <si>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</si>
  <si>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</si>
  <si>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</si>
  <si>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</si>
  <si>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</si>
  <si>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</si>
  <si>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</si>
  <si>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</si>
  <si>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</si>
  <si>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</si>
  <si>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</si>
  <si>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</si>
  <si>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</si>
  <si>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</si>
  <si>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</si>
  <si>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</si>
  <si>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</si>
  <si>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</si>
  <si>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</si>
  <si>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</si>
  <si>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</si>
  <si>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</si>
  <si>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</si>
  <si>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</si>
  <si>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</si>
  <si>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</si>
  <si>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</si>
  <si>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</si>
  <si>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</si>
  <si>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</si>
  <si>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</si>
  <si>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</si>
  <si>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</si>
  <si>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</si>
  <si>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</si>
  <si>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</si>
  <si>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</si>
  <si>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</si>
  <si>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</si>
  <si>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</si>
  <si>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</si>
  <si>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</si>
  <si>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</si>
  <si>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</si>
  <si>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</si>
  <si>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</si>
  <si>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</si>
  <si>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</si>
  <si>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</si>
  <si>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</si>
  <si>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</si>
  <si>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</si>
  <si>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</si>
  <si>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</si>
  <si>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</si>
  <si>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</si>
  <si>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</si>
  <si>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</si>
  <si>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</si>
  <si>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</si>
  <si>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</si>
  <si>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</si>
  <si>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</si>
  <si>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</si>
  <si>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</si>
  <si>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</si>
  <si>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</si>
  <si>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</si>
  <si>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</si>
  <si>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</si>
  <si>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</si>
  <si>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</si>
  <si>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</si>
  <si>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</si>
  <si>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</si>
  <si>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</si>
  <si>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</si>
  <si>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</si>
  <si>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</si>
  <si>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</si>
  <si>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</si>
  <si>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</si>
  <si>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</si>
  <si>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</si>
  <si>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</si>
  <si>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</si>
  <si>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</si>
  <si>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</si>
  <si>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</si>
  <si>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</si>
  <si>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</si>
  <si>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</si>
  <si>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</si>
  <si>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</si>
  <si>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</si>
  <si>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</si>
  <si>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</si>
  <si>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</si>
  <si>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</si>
  <si>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</si>
  <si>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</si>
  <si>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</si>
  <si>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</si>
  <si>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</si>
  <si>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</si>
  <si>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</si>
  <si>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</si>
  <si>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</si>
  <si>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</si>
  <si>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</si>
  <si>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</si>
  <si>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</si>
  <si>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</si>
  <si>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</si>
  <si>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</si>
  <si>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</si>
  <si>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</si>
  <si>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</si>
  <si>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</si>
  <si>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</si>
  <si>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</si>
  <si>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</si>
  <si>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</si>
  <si>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</si>
  <si>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</si>
  <si>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</si>
  <si>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imposto.municipal</t>
  </si>
  <si>
    <t>imposto.estadual</t>
  </si>
  <si>
    <t>imposto.federal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</si>
  <si>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</si>
  <si>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</si>
  <si>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</si>
  <si>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</si>
  <si>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</si>
  <si>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</si>
  <si>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</si>
  <si>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</si>
  <si>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</si>
  <si>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</si>
  <si>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</si>
  <si>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</si>
  <si>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</si>
  <si>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</si>
  <si>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</si>
  <si>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</si>
  <si>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</si>
  <si>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</si>
  <si>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</si>
  <si>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</si>
  <si>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</si>
  <si>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</si>
  <si>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</si>
  <si>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</si>
  <si>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</si>
  <si>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</si>
  <si>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</si>
  <si>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</si>
  <si>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</si>
  <si>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</si>
  <si>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</si>
  <si>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</si>
  <si>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</si>
  <si>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</si>
  <si>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</si>
  <si>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</si>
  <si>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</si>
  <si>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</si>
  <si>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</si>
  <si>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</si>
  <si>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</si>
  <si>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</si>
  <si>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</si>
  <si>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</si>
  <si>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</si>
  <si>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</si>
  <si>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</si>
  <si>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</si>
  <si>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</si>
  <si>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</si>
  <si>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</si>
  <si>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</si>
  <si>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</si>
  <si>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</si>
  <si>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</si>
  <si>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</si>
  <si>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</si>
  <si>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</si>
  <si>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</si>
  <si>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</si>
  <si>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</si>
  <si>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</si>
  <si>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</si>
  <si>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</si>
  <si>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</si>
  <si>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</si>
  <si>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</si>
  <si>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</si>
  <si>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</si>
  <si>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</si>
  <si>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</si>
  <si>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</si>
  <si>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</si>
  <si>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</si>
  <si>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</si>
  <si>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</si>
  <si>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</si>
  <si>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</si>
  <si>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</si>
  <si>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</si>
  <si>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</si>
  <si>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</si>
  <si>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</si>
  <si>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</si>
  <si>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</si>
  <si>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</si>
  <si>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</si>
  <si>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</si>
  <si>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</si>
  <si>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</si>
  <si>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</si>
  <si>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</si>
  <si>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</si>
  <si>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</si>
  <si>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</si>
  <si>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</si>
  <si>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</si>
  <si>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</si>
  <si>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</si>
  <si>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</si>
  <si>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</si>
  <si>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</si>
  <si>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</si>
  <si>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</si>
  <si>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</si>
  <si>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</si>
  <si>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</si>
  <si>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</si>
  <si>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</si>
  <si>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</si>
  <si>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</si>
  <si>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</si>
  <si>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</si>
  <si>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</si>
  <si>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</si>
  <si>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</si>
  <si>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</si>
  <si>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</si>
  <si>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</si>
  <si>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</si>
  <si>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</si>
  <si>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</si>
  <si>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</si>
  <si>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</si>
  <si>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</si>
  <si>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</si>
  <si>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</si>
  <si>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</si>
  <si>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</si>
  <si>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</si>
  <si>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</si>
  <si>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</si>
  <si>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</si>
  <si>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</si>
  <si>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</si>
  <si>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</si>
  <si>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</si>
  <si>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</si>
  <si>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</si>
  <si>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</si>
  <si>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</si>
  <si>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</si>
  <si>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</si>
  <si>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</si>
  <si>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</si>
  <si>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</si>
  <si>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</si>
  <si>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</si>
  <si>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</si>
  <si>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</si>
  <si>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</si>
  <si>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</si>
  <si>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</si>
  <si>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</si>
  <si>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</si>
  <si>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</si>
  <si>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</si>
  <si>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</si>
  <si>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</si>
  <si>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</si>
  <si>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</si>
  <si>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</si>
  <si>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</si>
  <si>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</si>
  <si>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</si>
  <si>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</si>
  <si>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</si>
  <si>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</si>
  <si>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</si>
  <si>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</si>
  <si>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</si>
  <si>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</si>
  <si>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</si>
  <si>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</si>
  <si>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</si>
  <si>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</si>
  <si>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</si>
  <si>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</si>
  <si>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</si>
  <si>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</si>
  <si>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</si>
  <si>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</si>
  <si>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</si>
  <si>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</si>
  <si>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</si>
  <si>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</si>
  <si>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</si>
  <si>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</si>
  <si>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</si>
  <si>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</si>
  <si>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</si>
  <si>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</si>
  <si>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</si>
  <si>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</si>
  <si>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</si>
  <si>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</si>
  <si>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</si>
  <si>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</si>
  <si>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</si>
  <si>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</si>
  <si>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</si>
  <si>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</si>
  <si>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</si>
  <si>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</si>
  <si>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</si>
  <si>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</si>
  <si>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</si>
  <si>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</si>
  <si>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</si>
  <si>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</si>
  <si>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</si>
  <si>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</si>
  <si>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</si>
  <si>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</si>
  <si>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</si>
  <si>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</si>
  <si>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</si>
  <si>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</si>
  <si>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</si>
  <si>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</si>
  <si>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</si>
  <si>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</si>
  <si>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</si>
  <si>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</si>
  <si>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</si>
  <si>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</si>
  <si>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</si>
  <si>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</si>
  <si>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</si>
  <si>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</si>
  <si>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</si>
  <si>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</si>
  <si>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</si>
  <si>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</si>
  <si>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</si>
  <si>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</si>
  <si>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</si>
  <si>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</si>
  <si>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</si>
  <si>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</si>
  <si>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</si>
  <si>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</si>
  <si>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</si>
  <si>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</si>
  <si>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</si>
  <si>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</si>
  <si>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</si>
  <si>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</si>
  <si>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</si>
  <si>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</si>
  <si>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</si>
  <si>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</si>
  <si>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</si>
  <si>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</si>
  <si>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</si>
  <si>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</si>
  <si>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</si>
  <si>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</si>
  <si>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</si>
  <si>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</si>
  <si>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</si>
  <si>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</si>
  <si>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</si>
  <si>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</si>
  <si>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</si>
  <si>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</si>
  <si>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</si>
  <si>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</si>
  <si>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</si>
  <si>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</si>
  <si>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</si>
  <si>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</si>
  <si>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</si>
  <si>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</si>
  <si>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</si>
  <si>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</si>
  <si>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</si>
  <si>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</si>
  <si>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</si>
  <si>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</si>
  <si>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</si>
  <si>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</si>
  <si>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</si>
  <si>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</si>
  <si>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</si>
  <si>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</si>
  <si>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</si>
  <si>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</si>
  <si>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</si>
  <si>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</si>
  <si>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</si>
  <si>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</si>
  <si>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</si>
  <si>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</si>
  <si>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</si>
  <si>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</si>
  <si>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</si>
  <si>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</si>
  <si>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</si>
  <si>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</si>
  <si>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</si>
  <si>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</si>
  <si>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</si>
  <si>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</si>
  <si>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</si>
  <si>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</si>
  <si>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</si>
  <si>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</si>
  <si>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</si>
  <si>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</si>
  <si>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</si>
  <si>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</si>
  <si>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</si>
  <si>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</si>
  <si>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</si>
  <si>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</si>
  <si>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</si>
  <si>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</si>
  <si>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</si>
  <si>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</si>
  <si>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</si>
  <si>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</si>
  <si>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</si>
  <si>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</si>
  <si>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</si>
  <si>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</si>
  <si>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</si>
  <si>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</si>
  <si>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</si>
  <si>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</si>
  <si>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</si>
  <si>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</si>
  <si>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</si>
  <si>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</si>
  <si>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</si>
  <si>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</si>
  <si>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</si>
  <si>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</si>
  <si>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</si>
  <si>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</si>
  <si>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</si>
  <si>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</si>
  <si>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</si>
  <si>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</si>
  <si>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</si>
  <si>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</si>
  <si>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</si>
  <si>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</si>
  <si>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</si>
  <si>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</si>
  <si>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</si>
  <si>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</si>
  <si>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</si>
  <si>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</si>
  <si>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</si>
  <si>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</si>
  <si>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</si>
  <si>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</si>
  <si>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</si>
  <si>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</si>
  <si>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</si>
  <si>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</si>
  <si>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</si>
  <si>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</si>
  <si>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</si>
  <si>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</si>
  <si>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</si>
  <si>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</si>
  <si>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</si>
  <si>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</si>
  <si>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</si>
  <si>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</si>
  <si>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</si>
  <si>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</si>
  <si>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</si>
  <si>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</si>
  <si>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</si>
  <si>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</si>
  <si>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</si>
  <si>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</si>
  <si>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</si>
  <si>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</si>
  <si>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</si>
  <si>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</si>
  <si>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</si>
  <si>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</si>
  <si>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</si>
  <si>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</si>
  <si>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</si>
  <si>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</si>
  <si>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</si>
  <si>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</si>
  <si>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</si>
  <si>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</si>
  <si>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</si>
  <si>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</si>
  <si>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</si>
  <si>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</si>
  <si>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</si>
  <si>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</si>
  <si>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</si>
  <si>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</si>
  <si>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</si>
  <si>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</si>
  <si>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</si>
  <si>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</si>
  <si>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</si>
  <si>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</si>
  <si>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</si>
  <si>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</si>
  <si>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</si>
  <si>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</si>
  <si>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</si>
  <si>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</si>
  <si>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</si>
  <si>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</si>
  <si>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</si>
  <si>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</si>
  <si>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</si>
  <si>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</si>
  <si>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</si>
  <si>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</si>
  <si>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</si>
  <si>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</si>
  <si>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</si>
  <si>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</si>
  <si>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</si>
  <si>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</si>
  <si>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</si>
  <si>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</si>
  <si>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</si>
  <si>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</si>
  <si>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</si>
  <si>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</si>
  <si>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</si>
  <si>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</si>
  <si>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</si>
  <si>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</si>
  <si>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</si>
  <si>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</si>
  <si>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</si>
  <si>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</si>
  <si>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</si>
  <si>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</si>
  <si>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</si>
  <si>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</si>
  <si>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</si>
  <si>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</si>
  <si>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</si>
  <si>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</si>
  <si>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</si>
  <si>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</si>
  <si>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</si>
  <si>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</si>
  <si>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</si>
  <si>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</si>
  <si>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</si>
  <si>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</si>
  <si>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</si>
  <si>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</si>
  <si>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</si>
  <si>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</si>
  <si>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</si>
  <si>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</si>
  <si>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</si>
  <si>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</si>
  <si>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</si>
  <si>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</si>
  <si>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</si>
  <si>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valor do pagamento.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</si>
  <si>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</si>
  <si>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</si>
  <si>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</si>
  <si>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</si>
  <si>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</si>
  <si>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</si>
  <si>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</si>
  <si>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</si>
  <si>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</si>
  <si>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</si>
  <si>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</si>
  <si>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</si>
  <si>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</si>
  <si>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</si>
  <si>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</si>
  <si>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</si>
  <si>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</si>
  <si>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</si>
  <si>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</si>
  <si>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</si>
  <si>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</si>
  <si>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</si>
  <si>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</si>
  <si>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</si>
  <si>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</si>
  <si>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</si>
  <si>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</si>
  <si>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</si>
  <si>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</si>
  <si>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</si>
  <si>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</si>
  <si>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</si>
  <si>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</si>
  <si>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</si>
  <si>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</si>
  <si>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</si>
  <si>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</si>
  <si>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</si>
  <si>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</si>
  <si>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</si>
  <si>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</si>
  <si>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</si>
  <si>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</si>
  <si>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</si>
  <si>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</si>
  <si>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</si>
  <si>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</si>
  <si>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</si>
  <si>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</si>
  <si>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</si>
  <si>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</si>
  <si>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</si>
  <si>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</si>
  <si>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</si>
  <si>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</si>
  <si>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</si>
  <si>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</si>
  <si>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</si>
  <si>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</si>
  <si>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</si>
  <si>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</si>
  <si>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</si>
  <si>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</si>
  <si>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</si>
  <si>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</si>
  <si>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</si>
  <si>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</si>
  <si>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</si>
  <si>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</si>
  <si>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</si>
  <si>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</si>
  <si>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</si>
  <si>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</si>
  <si>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</si>
  <si>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</si>
  <si>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</si>
  <si>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</si>
  <si>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</si>
  <si>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</si>
  <si>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</si>
  <si>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</si>
  <si>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</si>
  <si>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</si>
  <si>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</si>
  <si>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</si>
  <si>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</si>
  <si>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</si>
  <si>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</si>
  <si>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</si>
  <si>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</si>
  <si>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</si>
  <si>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</si>
  <si>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</si>
  <si>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</si>
  <si>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</si>
  <si>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</si>
  <si>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</si>
  <si>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</si>
  <si>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</si>
  <si>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</si>
  <si>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</si>
  <si>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</si>
  <si>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</si>
  <si>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</si>
  <si>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</si>
  <si>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</si>
  <si>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</si>
  <si>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</si>
  <si>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</si>
  <si>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</si>
  <si>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</si>
  <si>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</si>
  <si>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</si>
  <si>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</si>
  <si>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</si>
  <si>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</si>
  <si>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</si>
  <si>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</si>
  <si>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</si>
  <si>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</si>
  <si>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</si>
  <si>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</si>
  <si>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</si>
  <si>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</si>
  <si>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</si>
  <si>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</si>
  <si>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</si>
  <si>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</si>
  <si>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</si>
  <si>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</si>
  <si>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</si>
  <si>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</si>
  <si>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</si>
  <si>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</si>
  <si>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</si>
  <si>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</si>
  <si>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</si>
  <si>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</si>
  <si>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</si>
  <si>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</si>
  <si>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</si>
  <si>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</si>
  <si>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</si>
  <si>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</si>
  <si>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</si>
  <si>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</si>
  <si>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</si>
  <si>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</si>
  <si>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</si>
  <si>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</si>
  <si>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</si>
  <si>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</si>
  <si>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</si>
  <si>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</si>
  <si>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</si>
  <si>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</si>
  <si>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</si>
  <si>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</si>
  <si>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</si>
  <si>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</si>
  <si>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</si>
  <si>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</si>
  <si>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</si>
  <si>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</si>
  <si>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</si>
  <si>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</si>
  <si>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</si>
  <si>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</si>
  <si>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</si>
  <si>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</si>
  <si>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</si>
  <si>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</si>
  <si>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</si>
  <si>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</si>
  <si>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</si>
  <si>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</si>
  <si>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</si>
  <si>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</si>
  <si>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</si>
  <si>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</si>
  <si>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</si>
  <si>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</si>
  <si>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</si>
  <si>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</si>
  <si>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</si>
  <si>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</si>
  <si>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</si>
  <si>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</si>
  <si>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</si>
  <si>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</si>
  <si>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</si>
  <si>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</si>
  <si>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</si>
  <si>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</si>
  <si>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</si>
  <si>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</si>
  <si>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</si>
  <si>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</si>
  <si>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</si>
  <si>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</si>
  <si>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</si>
  <si>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</si>
  <si>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</si>
  <si>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</si>
  <si>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</si>
  <si>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</si>
  <si>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</si>
  <si>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</si>
  <si>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</si>
  <si>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</si>
  <si>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</si>
  <si>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</si>
  <si>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</si>
  <si>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</si>
  <si>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</si>
  <si>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</si>
  <si>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</si>
  <si>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</si>
  <si>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</si>
  <si>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</si>
  <si>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</si>
  <si>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</si>
  <si>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</si>
  <si>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</si>
  <si>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</si>
  <si>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</si>
  <si>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</si>
  <si>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</si>
  <si>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</si>
  <si>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</si>
  <si>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</si>
  <si>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</si>
  <si>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</si>
  <si>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</si>
  <si>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</si>
  <si>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</si>
  <si>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</si>
  <si>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</si>
  <si>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</si>
  <si>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</si>
  <si>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</si>
  <si>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</si>
  <si>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</si>
  <si>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</si>
  <si>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</si>
  <si>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</si>
  <si>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</si>
  <si>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</si>
  <si>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</si>
  <si>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</si>
  <si>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</si>
  <si>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</si>
  <si>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</si>
  <si>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</si>
  <si>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</si>
  <si>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</si>
  <si>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</si>
  <si>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</si>
  <si>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</si>
  <si>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</si>
  <si>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</si>
  <si>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</si>
  <si>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</si>
  <si>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</si>
  <si>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</si>
  <si>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</si>
  <si>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</si>
  <si>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</si>
  <si>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</si>
  <si>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</si>
  <si>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</si>
  <si>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</si>
  <si>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</si>
  <si>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</si>
  <si>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</si>
  <si>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</si>
  <si>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</si>
  <si>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</si>
  <si>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</si>
  <si>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</si>
  <si>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</si>
  <si>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</si>
  <si>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</si>
  <si>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</si>
  <si>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</si>
  <si>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</si>
  <si>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</si>
  <si>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</si>
  <si>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</si>
  <si>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</si>
  <si>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</si>
  <si>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</si>
  <si>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</si>
  <si>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</si>
  <si>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</si>
  <si>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</si>
  <si>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</si>
  <si>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</si>
  <si>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</si>
  <si>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</si>
  <si>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</si>
  <si>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</si>
  <si>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</si>
  <si>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</si>
  <si>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</si>
  <si>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</si>
  <si>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</si>
  <si>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</si>
  <si>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</si>
  <si>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</si>
  <si>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</si>
  <si>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</si>
  <si>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</si>
  <si>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</si>
  <si>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</si>
  <si>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</si>
  <si>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</si>
  <si>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</si>
  <si>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</si>
  <si>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</si>
  <si>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</si>
  <si>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</si>
  <si>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</si>
  <si>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</si>
  <si>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</si>
  <si>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</si>
  <si>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</si>
  <si>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</si>
  <si>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</si>
  <si>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</si>
  <si>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</si>
  <si>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</si>
  <si>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</si>
  <si>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</si>
  <si>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</si>
  <si>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</si>
  <si>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</si>
  <si>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</si>
  <si>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</si>
  <si>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</si>
  <si>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</si>
  <si>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</si>
  <si>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</si>
  <si>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</si>
  <si>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</si>
  <si>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</si>
  <si>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</si>
  <si>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</si>
  <si>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</si>
  <si>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</si>
  <si>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</si>
  <si>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</si>
  <si>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</si>
  <si>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</si>
  <si>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</si>
  <si>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</si>
  <si>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</si>
  <si>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</si>
  <si>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</si>
  <si>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</si>
  <si>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</si>
  <si>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</si>
  <si>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</si>
  <si>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</si>
  <si>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</si>
  <si>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</si>
  <si>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</si>
  <si>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</si>
  <si>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</si>
  <si>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</si>
  <si>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</si>
  <si>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</si>
  <si>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</si>
  <si>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</si>
  <si>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</si>
  <si>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</si>
  <si>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</si>
  <si>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</si>
  <si>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</si>
  <si>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</si>
  <si>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</si>
  <si>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</si>
  <si>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</si>
  <si>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</si>
  <si>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</si>
  <si>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</si>
  <si>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</si>
  <si>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</si>
  <si>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</si>
  <si>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</si>
  <si>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</si>
  <si>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</si>
  <si>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</si>
  <si>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</si>
  <si>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</si>
  <si>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</si>
  <si>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</si>
  <si>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</si>
  <si>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</si>
  <si>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</si>
  <si>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</si>
  <si>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</si>
  <si>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</si>
  <si>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</si>
  <si>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</si>
  <si>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</si>
  <si>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</si>
  <si>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</si>
  <si>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</si>
  <si>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</si>
  <si>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</si>
  <si>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</si>
  <si>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</si>
  <si>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</si>
  <si>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</si>
  <si>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</si>
  <si>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</si>
  <si>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</si>
  <si>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</si>
  <si>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</si>
  <si>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</si>
  <si>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</si>
  <si>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</si>
  <si>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</si>
  <si>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</si>
  <si>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</si>
  <si>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</si>
  <si>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</si>
  <si>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</si>
  <si>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</si>
  <si>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</si>
  <si>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</si>
  <si>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</si>
  <si>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</si>
  <si>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</si>
  <si>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</si>
  <si>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</si>
  <si>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</si>
  <si>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</si>
  <si>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</si>
  <si>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</si>
  <si>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</si>
  <si>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</si>
  <si>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</si>
  <si>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</si>
  <si>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</si>
  <si>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</si>
  <si>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</si>
  <si>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</si>
  <si>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</si>
  <si>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</si>
  <si>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</si>
  <si>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</si>
  <si>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</si>
  <si>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</si>
  <si>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</si>
  <si>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</si>
  <si>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</si>
  <si>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</si>
  <si>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</si>
  <si>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</si>
  <si>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</si>
  <si>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</si>
  <si>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</si>
  <si>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</si>
  <si>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</si>
  <si>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</si>
  <si>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</si>
  <si>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</si>
  <si>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</si>
  <si>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</si>
  <si>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</si>
  <si>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</si>
  <si>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</si>
  <si>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</si>
  <si>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</si>
  <si>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</si>
  <si>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</si>
  <si>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</si>
  <si>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</si>
  <si>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</si>
  <si>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</si>
  <si>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</si>
  <si>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</si>
  <si>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</si>
  <si>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</si>
  <si>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</si>
  <si>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</si>
  <si>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</si>
  <si>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</si>
  <si>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</si>
  <si>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</si>
  <si>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</si>
  <si>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</si>
  <si>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</si>
  <si>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</si>
  <si>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</si>
  <si>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</si>
  <si>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</si>
  <si>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</si>
  <si>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</si>
  <si>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</si>
  <si>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</si>
  <si>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</si>
  <si>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</si>
  <si>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</si>
  <si>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</si>
  <si>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</si>
  <si>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</si>
  <si>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</si>
  <si>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</si>
  <si>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</si>
  <si>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</si>
  <si>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</si>
  <si>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</si>
  <si>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</si>
  <si>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</si>
  <si>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</si>
  <si>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</si>
  <si>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</si>
  <si>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</si>
  <si>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</si>
  <si>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</si>
  <si>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</si>
  <si>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</si>
  <si>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</si>
  <si>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</si>
  <si>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</si>
  <si>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</si>
  <si>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</si>
  <si>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</si>
  <si>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</si>
  <si>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</si>
  <si>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</si>
  <si>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</si>
  <si>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</si>
  <si>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</si>
  <si>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</si>
  <si>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</si>
  <si>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</si>
  <si>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</si>
  <si>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</si>
  <si>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</si>
  <si>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</si>
  <si>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</si>
  <si>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</si>
  <si>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</si>
  <si>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</si>
  <si>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</si>
  <si>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</si>
  <si>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</si>
  <si>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</si>
  <si>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</si>
  <si>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</si>
  <si>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</si>
  <si>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</si>
  <si>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</si>
  <si>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</si>
  <si>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</si>
  <si>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</si>
  <si>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</si>
  <si>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</si>
  <si>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</si>
  <si>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</si>
  <si>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</si>
  <si>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</si>
  <si>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</si>
  <si>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</si>
  <si>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</si>
  <si>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</si>
  <si>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</si>
  <si>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</si>
  <si>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</si>
  <si>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</si>
  <si>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</si>
  <si>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</si>
  <si>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</si>
  <si>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</si>
  <si>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</si>
  <si>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</si>
  <si>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</si>
  <si>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</si>
  <si>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</si>
  <si>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</si>
  <si>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</si>
  <si>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</si>
  <si>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</si>
  <si>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</si>
  <si>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</si>
  <si>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</si>
  <si>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</si>
  <si>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</si>
  <si>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</si>
  <si>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</si>
  <si>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</si>
  <si>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</si>
  <si>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</si>
  <si>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</si>
  <si>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</si>
  <si>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</si>
  <si>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</si>
  <si>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</si>
  <si>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</si>
  <si>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</si>
  <si>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</si>
  <si>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</si>
  <si>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</si>
  <si>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</si>
  <si>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</si>
  <si>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</si>
  <si>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</si>
  <si>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</si>
  <si>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</si>
  <si>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</si>
  <si>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</si>
  <si>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</si>
  <si>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</si>
  <si>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</si>
  <si>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</si>
  <si>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</si>
  <si>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</si>
  <si>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</si>
  <si>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</si>
  <si>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</si>
  <si>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</si>
  <si>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</si>
  <si>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</si>
  <si>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</si>
  <si>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</si>
  <si>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</si>
  <si>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</si>
  <si>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</si>
  <si>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</si>
  <si>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</si>
  <si>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</si>
  <si>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</si>
  <si>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</si>
  <si>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</si>
  <si>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</si>
  <si>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</si>
  <si>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</si>
  <si>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</si>
  <si>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</si>
  <si>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</si>
  <si>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</si>
  <si>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</si>
  <si>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</si>
  <si>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</si>
  <si>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</si>
  <si>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</si>
  <si>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</si>
  <si>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</si>
  <si>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</si>
  <si>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</si>
  <si>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</si>
  <si>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</si>
  <si>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</si>
  <si>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</si>
  <si>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</si>
  <si>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</si>
  <si>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</si>
  <si>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</si>
  <si>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</si>
  <si>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</si>
  <si>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</si>
  <si>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</si>
  <si>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</si>
  <si>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</si>
  <si>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</si>
  <si>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</si>
  <si>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</si>
  <si>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</si>
  <si>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</si>
  <si>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</si>
  <si>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</si>
  <si>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</si>
  <si>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</si>
  <si>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</si>
  <si>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</si>
  <si>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</si>
  <si>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</si>
  <si>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</si>
  <si>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</si>
  <si>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</si>
  <si>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</si>
  <si>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</si>
  <si>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</si>
  <si>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</si>
  <si>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</si>
  <si>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</si>
  <si>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</si>
  <si>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</si>
  <si>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</si>
  <si>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</si>
  <si>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</si>
  <si>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</si>
  <si>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</si>
  <si>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</si>
  <si>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</si>
  <si>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</si>
  <si>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</si>
  <si>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</si>
  <si>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</si>
  <si>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</si>
  <si>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</si>
  <si>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</si>
  <si>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</si>
  <si>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</si>
  <si>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</si>
  <si>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</si>
  <si>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</si>
  <si>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</si>
  <si>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</si>
  <si>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</si>
  <si>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</si>
  <si>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</si>
  <si>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</si>
  <si>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</si>
  <si>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</si>
  <si>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</si>
  <si>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</si>
  <si>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Identificação do eixo alinhador. Pode ser o ID de Revit ou o GlobalId em IFC.</t>
  </si>
  <si>
    <t>Identificação da fachada alinhadora. Pode ser o ID de Revit ou o GlobalId em IFC.</t>
  </si>
  <si>
    <t>Identificação da divisa alinhadora. Pode ser o ID de Revit ou o GlobalId em IFC.</t>
  </si>
  <si>
    <t>Identificação da rua alinhadora.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</si>
  <si>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</si>
  <si>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</si>
  <si>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</si>
  <si>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</si>
  <si>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</si>
  <si>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</si>
  <si>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</si>
  <si>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</si>
  <si>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</si>
  <si>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</si>
  <si>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</si>
  <si>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</si>
  <si>
    <t>d.particionar</t>
  </si>
  <si>
    <t>camada.ar</t>
  </si>
  <si>
    <t>membrana</t>
  </si>
  <si>
    <t>Material do núcleo da particão tipo parede, muro, laje ou divisória.</t>
  </si>
  <si>
    <t>Material do chapisco da particão tipo parede, muro, laje ou divisória.</t>
  </si>
  <si>
    <t>Material do emboço da particão tipo parede, muro, laje ou divisória.</t>
  </si>
  <si>
    <t>Material do reboco da particão tipo parede, muro, laje ou divisória.</t>
  </si>
  <si>
    <t>Material da camada de membran da particão tipo parede, muro, laje ou divisória..</t>
  </si>
  <si>
    <t>Camada de ar particão tipo parede, muro, laje ou divisória.</t>
  </si>
  <si>
    <t>receita</t>
  </si>
  <si>
    <t>despesa</t>
  </si>
  <si>
    <t>é.despesa</t>
  </si>
  <si>
    <t>é.receita</t>
  </si>
  <si>
    <t>Qualifica o pagamento como receita.</t>
  </si>
  <si>
    <t>Qualifica o pagamento como despesa.</t>
  </si>
  <si>
    <t>alimentado.por</t>
  </si>
  <si>
    <t>alimentador.de</t>
  </si>
  <si>
    <t>é.alimentador.de</t>
  </si>
  <si>
    <t>é.alimentado.por</t>
  </si>
  <si>
    <t>Identificação do elemento alimentado. Pode ser o ID de Revit ou o GlobalId em IFC.</t>
  </si>
  <si>
    <t>é.negativo</t>
  </si>
  <si>
    <t>é.positivo</t>
  </si>
  <si>
    <t>é.falso</t>
  </si>
  <si>
    <t>é.verdadeiro</t>
  </si>
  <si>
    <t>fornecedor.de</t>
  </si>
  <si>
    <t>fornecido.por</t>
  </si>
  <si>
    <t>rede.urbana.de.alta.tensão</t>
  </si>
  <si>
    <t>rede.urbana.de.média.tensão</t>
  </si>
  <si>
    <t>rede.urbana.de.baixa.tensão</t>
  </si>
  <si>
    <t>Identificação do elemento fornecedor. Pode ser o ID de Revit ou o GlobalId em IFC.</t>
  </si>
  <si>
    <t>Identificação do elemento fornecido. Pode ser o ID de Revit ou o GlobalId em IFC.</t>
  </si>
  <si>
    <t>recebido.por</t>
  </si>
  <si>
    <t>pagado.por</t>
  </si>
  <si>
    <t>Identificação do pagador.</t>
  </si>
  <si>
    <t>Identificação do recebidor.</t>
  </si>
  <si>
    <t>Identificação da nota fiscal eletrônica.</t>
  </si>
  <si>
    <t>Identificação do número do recibo.</t>
  </si>
  <si>
    <t>é.depois.de</t>
  </si>
  <si>
    <t>é.longe.a</t>
  </si>
  <si>
    <t>é.vertical</t>
  </si>
  <si>
    <t>é.público</t>
  </si>
  <si>
    <t>é.fornecido.por</t>
  </si>
  <si>
    <t>é.fornecedor.de</t>
  </si>
  <si>
    <t>é.a.barlavento</t>
  </si>
  <si>
    <t>Declara que o elemento está orientado a sotavento, ou seja protegido da ação do vento.</t>
  </si>
  <si>
    <t>d.resistir</t>
  </si>
  <si>
    <t>Define o valor da força de compressão.</t>
  </si>
  <si>
    <t>Define o valor de força de tração.</t>
  </si>
  <si>
    <t>Define o valor de força de torção.</t>
  </si>
  <si>
    <t>Define o valor de força de cisalhamento.</t>
  </si>
  <si>
    <t>Define o valor de força do momento fletor.</t>
  </si>
  <si>
    <t>compressão</t>
  </si>
  <si>
    <t>tensão</t>
  </si>
  <si>
    <t>torsão</t>
  </si>
  <si>
    <t>cisalhamento</t>
  </si>
  <si>
    <t>momento.fletor</t>
  </si>
  <si>
    <t>membro.comprimido</t>
  </si>
  <si>
    <t>membro.tensionado</t>
  </si>
  <si>
    <t>membro.cisalhado</t>
  </si>
  <si>
    <t>membro.flexionado</t>
  </si>
  <si>
    <t>Qualifica elemento estrutural comprimido.</t>
  </si>
  <si>
    <t>Qualifica elemento estrutural tensionado.</t>
  </si>
  <si>
    <t>Qualifica elemento estrutural torsionado.</t>
  </si>
  <si>
    <t>Qualifica elemento estrutural cisalhado.</t>
  </si>
  <si>
    <t>Qualifica elemento estrutural em momento fletor.</t>
  </si>
  <si>
    <t>membro.torsionado</t>
  </si>
  <si>
    <t>junta.de.ditalação</t>
  </si>
  <si>
    <t>Identifica a junta de dilatação.</t>
  </si>
  <si>
    <t>retorno.de</t>
  </si>
  <si>
    <t>Identificação do elemento de retorno. Pode ser o ID de Revit ou o GlobalId em IFC.</t>
  </si>
  <si>
    <t>duto.de.avac</t>
  </si>
  <si>
    <t>circuito.elétrico</t>
  </si>
  <si>
    <t>É tubo de AVAC com líquidos refrigerantes.</t>
  </si>
  <si>
    <t>É duto de AVAC com ar refrigerado ou de retorno.</t>
  </si>
  <si>
    <t>É é circuito de energia elétrica.</t>
  </si>
  <si>
    <t xml:space="preserve">Declara que o valor de incidência da luz natural é acima de 1000 lux aproximadamente (NBR 15215-3). </t>
  </si>
  <si>
    <t>iluminância.alvo</t>
  </si>
  <si>
    <t>iluminância.alvo.mímina</t>
  </si>
  <si>
    <t xml:space="preserve">Declara o valor de iluminancia alvo mínima em lux (NBR 15215-3). </t>
  </si>
  <si>
    <t xml:space="preserve">Declara o valor de iluminancia alvo pretendida recomendada em lux (NBR 15215-3). </t>
  </si>
  <si>
    <t>plano.de.trabalho</t>
  </si>
  <si>
    <t>plano.de.referência</t>
  </si>
  <si>
    <t>é.plano.de.referência</t>
  </si>
  <si>
    <t>é.plano.de.trabalho</t>
  </si>
  <si>
    <t xml:space="preserve">Declara a altura do plano de trabalho para o qual a iluminância é calculada. Normalmente a 0.75 m do piso. (NBR 15215-3). </t>
  </si>
  <si>
    <t xml:space="preserve">Declara a altura do plano de referência para o qual a iluminância é calculada. Normalmente a 0.75 m do piso. (NBR 15215-3). </t>
  </si>
  <si>
    <t>d.calcular</t>
  </si>
  <si>
    <t>malha.de.pontos</t>
  </si>
  <si>
    <t>matriz</t>
  </si>
  <si>
    <t xml:space="preserve">Declara uma matriz 4x4. </t>
  </si>
  <si>
    <t xml:space="preserve">Declara uma malha UV de pontos para cálculos diversos, preferivelmente com densidade de 0,5 a 2,0 m. Por exemplo, aplicada em NBR 15215-3 para calcular incidência de luz natural em ambientes. </t>
  </si>
  <si>
    <t>ângulo.de.visão.horizontal</t>
  </si>
  <si>
    <t>camada.visível</t>
  </si>
  <si>
    <t xml:space="preserve">distância.externa </t>
  </si>
  <si>
    <t xml:space="preserve">Ângulo de visão é um parámetro da NBR 15215-3 para calcular incidência de luz natural em ambientes. </t>
  </si>
  <si>
    <t xml:space="preserve">Distância externa de visão é um parámetro da NBR 15215-3 para calcular incidência de luz natural em ambientes. </t>
  </si>
  <si>
    <t xml:space="preserve">Camada visível é um parámetro da NBR 15215-3 para calcular incidência de luz natural em ambientes. </t>
  </si>
  <si>
    <t xml:space="preserve">Identificação do brise. Pode ser o ID de Revit ou o GlobalId em IFC. No Brasil usadas em fachadas com orientação Norte (sol incidindo com maior inclinação).  </t>
  </si>
  <si>
    <t xml:space="preserve">Identificação do brise. Pode ser o ID de Revit ou o GlobalId em IFC. No Brasil usadas em fachadas com orientação Leste - Oeste (sol incidindo com menor inclinação). </t>
  </si>
  <si>
    <t>Identificação do brise. Pode ser o ID de Revit ou o GlobalId em IFC. O brise tem aletas móveis.</t>
  </si>
  <si>
    <t>Identificação do brise. Pode ser o ID de Revit ou o GlobalId em IFC. Identificação do cobogó. O nome dado ao fechamento de blocos vazados é homenagem aos criadores Coimbra, Boeckmann e de Góis.</t>
  </si>
  <si>
    <t>probabilidade.de.ofuscamento</t>
  </si>
  <si>
    <t>Probabilidade de ofuscamento (DGP, Daylight Glare Probability) é um parámetro da NBR 15215-3 de cálculo de incidência de luz natural em ambientes. Indica o desconforto visual causado pelo brilho excessivo.</t>
  </si>
  <si>
    <t>iluminador.de</t>
  </si>
  <si>
    <t>Identificação do elemento de iluminação. Pode ser uma luminária ou poste de luz. Pode ser declarado com o ID de Revit ou o GlobalId em IFC.</t>
  </si>
  <si>
    <t>Declara que o elemento é iluminado por algum outro elemento.  Pode ser declarado com o ID de Revit ou o GlobalId em IFC.</t>
  </si>
  <si>
    <t>de.permanência.prolongada</t>
  </si>
  <si>
    <t>de.permanência.transitória</t>
  </si>
  <si>
    <t>Declara que o ambiente é usado por tempos longos, como locais de trabalho ou dormitórios, requerindo conforto térmico, acústico, etc. A norma NBR 15575 trata de Padrões de ocupação diários dos APP.</t>
  </si>
  <si>
    <t>Declara que o ambiente é usado por tempos curtos. A norma NBR 15575 trata de Padrões de ocupação diários dos APP.</t>
  </si>
  <si>
    <t>taxa.metabólica</t>
  </si>
  <si>
    <t>fator.solar</t>
  </si>
  <si>
    <t>fator.abertura</t>
  </si>
  <si>
    <t>fator.transparência</t>
  </si>
  <si>
    <t>Declara o Percentual de elementos de abertura para ventilação da norma NBR 15575 para cálculos térnicos. É uma característica da envoltória.</t>
  </si>
  <si>
    <t>Declara o Percentual de elementos transparentes da norma NBR 15575 para cálculos térnicos. É uma característica da envoltória.</t>
  </si>
  <si>
    <t>insolação.direta.excessiva</t>
  </si>
  <si>
    <t>ar.externo.por.pessoa</t>
  </si>
  <si>
    <t>ar.externo.por.área</t>
  </si>
  <si>
    <t>área.por.pessoa</t>
  </si>
  <si>
    <t>carga.avac.por.área</t>
  </si>
  <si>
    <t>carga.avac.real</t>
  </si>
  <si>
    <t>carga.de.aquecimento</t>
  </si>
  <si>
    <t>carga.de.aquecimento.calculada</t>
  </si>
  <si>
    <t>carga.de.aquecimento.calculada.por.área</t>
  </si>
  <si>
    <t>carga.de.energia</t>
  </si>
  <si>
    <t>carga.de.energia.necessária</t>
  </si>
  <si>
    <t>carga.de.energia.por.área</t>
  </si>
  <si>
    <t>carga.de.iluminação</t>
  </si>
  <si>
    <t>carga.de.iluminação.necessária</t>
  </si>
  <si>
    <t>carga.de.iluminação.por.área</t>
  </si>
  <si>
    <t>carga.de.resfriamento</t>
  </si>
  <si>
    <t>carga.de.resfriamento.calculada</t>
  </si>
  <si>
    <t>carga.de.resfriamento.calculada.por.área</t>
  </si>
  <si>
    <t>carga.real.alternativa</t>
  </si>
  <si>
    <t>carga.real.de.energia</t>
  </si>
  <si>
    <t>carga.real.de.energia.por.área</t>
  </si>
  <si>
    <t>carga.real.de.força.motriz</t>
  </si>
  <si>
    <t>carga.real.de.iluminação</t>
  </si>
  <si>
    <t>carga.real.de.iluminação.por.área</t>
  </si>
  <si>
    <t>carga.real.de.reserva</t>
  </si>
  <si>
    <t>contribuição.da.iluminação.pleno</t>
  </si>
  <si>
    <t>fluxo.de.ar.de.alimentação</t>
  </si>
  <si>
    <t>fluxo.de.ar.de.exaustão</t>
  </si>
  <si>
    <t>fluxo.de.ar.de.exaustão.real</t>
  </si>
  <si>
    <t>fluxo.de.ar.de.retorno</t>
  </si>
  <si>
    <t>fluxo.de.ar.de.insuflamento</t>
  </si>
  <si>
    <t>fluxo.de.ar.de.insuflamento.por.área</t>
  </si>
  <si>
    <t>fluxo.de.ar.externo</t>
  </si>
  <si>
    <t>fluxo.de.ar.real.de.retorno</t>
  </si>
  <si>
    <t>fluxo.de.ar.real.de.insuflamento</t>
  </si>
  <si>
    <t>ganho.de.calor.latente.por.pessoa</t>
  </si>
  <si>
    <t>ganho.de.calor.sensível.por.pessoa</t>
  </si>
  <si>
    <t>ganho.total.de.calor.por.pessoa</t>
  </si>
  <si>
    <t>iluminação.média.estimada</t>
  </si>
  <si>
    <t>método.de.ar.externo</t>
  </si>
  <si>
    <t>plano.de.iluminação</t>
  </si>
  <si>
    <t>pleno</t>
  </si>
  <si>
    <t>quantidade.de.pessoas</t>
  </si>
  <si>
    <t>razão.cavidade.da.sala</t>
  </si>
  <si>
    <t>tipo.de.condição</t>
  </si>
  <si>
    <t>tipo.de.construção</t>
  </si>
  <si>
    <t>tipo.de.espaço</t>
  </si>
  <si>
    <t>trocas.de.ar.por.hora</t>
  </si>
  <si>
    <t>unidade.de.ocupação</t>
  </si>
  <si>
    <t>unidade.de.carga.de.energia</t>
  </si>
  <si>
    <t>unidade.de.carga.de.iluminação</t>
  </si>
  <si>
    <t>Declara ar externo por pessoa.</t>
  </si>
  <si>
    <t>Declara ar externo por área.</t>
  </si>
  <si>
    <t>Declara área por pessoa.</t>
  </si>
  <si>
    <t>Declara carga avac por área.</t>
  </si>
  <si>
    <t>Declara carga avac real.</t>
  </si>
  <si>
    <t>Declara carga de aquecimento.</t>
  </si>
  <si>
    <t>Declara carga de aquecimento calculada.</t>
  </si>
  <si>
    <t>Declara carga de aquecimento calculada por área.</t>
  </si>
  <si>
    <t>Declara carga de energia.</t>
  </si>
  <si>
    <t>Declara carga de energia necessária.</t>
  </si>
  <si>
    <t>Declara carga de energia por área.</t>
  </si>
  <si>
    <t>Declara carga de iluminação.</t>
  </si>
  <si>
    <t>Declara carga de iluminação necessária.</t>
  </si>
  <si>
    <t>Declara carga de iluminação por área.</t>
  </si>
  <si>
    <t>Declara carga de resfriamento.</t>
  </si>
  <si>
    <t>Declara carga de resfriamento calculada.</t>
  </si>
  <si>
    <t>Declara carga de resfriamento calculada por área.</t>
  </si>
  <si>
    <t>Declara carga real alternativa.</t>
  </si>
  <si>
    <t>Declara carga real de energia.</t>
  </si>
  <si>
    <t>Declara carga real de energia por área.</t>
  </si>
  <si>
    <t>Declara carga real de força motriz.</t>
  </si>
  <si>
    <t>Declara carga real de iluminação.</t>
  </si>
  <si>
    <t>Declara carga real de iluminação por área.</t>
  </si>
  <si>
    <t>Declara carga real de reserva.</t>
  </si>
  <si>
    <t>Declara contribuição da iluminação pleno.</t>
  </si>
  <si>
    <t>Declara fluxo de ar de alimentação.</t>
  </si>
  <si>
    <t>Declara fluxo de ar de exaustão.</t>
  </si>
  <si>
    <t>Declara fluxo de ar de exaustão real.</t>
  </si>
  <si>
    <t>Declara fluxo de ar de retorno.</t>
  </si>
  <si>
    <t>Declara fluxo de ar de insuflamento.</t>
  </si>
  <si>
    <t>Declara fluxo de ar de insuflamento por área.</t>
  </si>
  <si>
    <t>Declara fluxo de ar externo.</t>
  </si>
  <si>
    <t>Declara fluxo de ar real de retorno.</t>
  </si>
  <si>
    <t>Declara fluxo de ar real de insuflamento.</t>
  </si>
  <si>
    <t>Declara ganho de calor latente por pessoa.</t>
  </si>
  <si>
    <t>Declara ganho de calor sensível por pessoa.</t>
  </si>
  <si>
    <t>Declara ganho total de calor por pessoa.</t>
  </si>
  <si>
    <t>Declara método de ar externo.</t>
  </si>
  <si>
    <t>Declara plano de iluminação.</t>
  </si>
  <si>
    <t>Declara pleno.</t>
  </si>
  <si>
    <t>Declara quantidade de pessoas.</t>
  </si>
  <si>
    <t>Declara razão cavidade da sala.</t>
  </si>
  <si>
    <t>Declara tipo de condição.</t>
  </si>
  <si>
    <t>Declara tipo de construção.</t>
  </si>
  <si>
    <t>Declara tipo de espaço.</t>
  </si>
  <si>
    <t>Declara trocas de ar por hora.</t>
  </si>
  <si>
    <t>Declara unidade de ocupação.</t>
  </si>
  <si>
    <t>Declara unidade de carga de energia.</t>
  </si>
  <si>
    <t>é.plano.de.iluminação</t>
  </si>
  <si>
    <t>Declara a iluminação média estimada. Calculada Pelo total de lumens fornecidos pelas luminárias dividido pelo área iluminada.</t>
  </si>
  <si>
    <t>Declara a unidade de carga de iluminação.Carga elétrica consumida pelo sistemas de iluminação do edifício ou ambiente.</t>
  </si>
  <si>
    <t xml:space="preserve">Declara a refletância da parede. Capacidade que a superfície tem para refletir a luz incidente. Expressa como porcentagem do fluxo luminoso refletido em relação ao fluxo luminoso incidente. Por exemplo, 50% para uma parede clara. </t>
  </si>
  <si>
    <t xml:space="preserve">Declara a refletância do piso. Capacidade que a superfície tem para refletir a luz incidente. Expressa como porcentagem do fluxo luminoso refletido em relação ao fluxo luminoso incidente. Por exemplo, 10% para pisos escuros. </t>
  </si>
  <si>
    <t>Declara a refletância do teto. Capacidade que a superfície tem para refletir a luz incidente. Expressa como porcentagem do fluxo luminoso refletido em relação ao fluxo luminoso incidente. Por exemplo, 50% para um forro branco.</t>
  </si>
  <si>
    <t xml:space="preserve">Define a intensidade do matiz que pode ser mais claro ou escuro. </t>
  </si>
  <si>
    <t>Define a característica cromática ou a composição da cor.</t>
  </si>
  <si>
    <t>Define o nome de uma cor.</t>
  </si>
  <si>
    <t>Declara a quantidade de energia que o corpo utiliza para realizar suas funções vitais. Expressa em watts por metro quadrado (W/m²). Atividade Leve 100, media 200 e intensa 300 por pessoa. Ver norma NBR 15575.</t>
  </si>
  <si>
    <t>coliforme.total</t>
  </si>
  <si>
    <t>coliforme.termotolerante</t>
  </si>
  <si>
    <t>cloro.residual.livre</t>
  </si>
  <si>
    <t>emissividade</t>
  </si>
  <si>
    <t>densidade.de.massa.aparente</t>
  </si>
  <si>
    <t>calor.específico</t>
  </si>
  <si>
    <t>condutividade.térmica</t>
  </si>
  <si>
    <t xml:space="preserve">absortância.radiação.solar  </t>
  </si>
  <si>
    <t>transmitância.térmica</t>
  </si>
  <si>
    <t>resistência.térmica</t>
  </si>
  <si>
    <t>fator.fotoenergético</t>
  </si>
  <si>
    <t>Microorganismos contaminantes da água. Não deve haver presença de coliformes termotolerantes para que a água seja considerada potável.</t>
  </si>
  <si>
    <t>Bactérias cuya presença pode indicar contaminação ambiental.</t>
  </si>
  <si>
    <t>Mede a quantidade de calor que atravessa um elemento construtivo por unidade de área e por diferença de temperatura. Expressada em W/m²·K (Watts por metro quadrado vezes Kelvin). A menor transmitância, melhor isolamento.</t>
  </si>
  <si>
    <t xml:space="preserve">Mede a quantidade de energia solar que é absorvida pelo material em relação à energia solar que incide sobre ele. Expressada entre 0 e 1. Quanto menor é o valor menos energia absorve. </t>
  </si>
  <si>
    <t xml:space="preserve">Indica a quantidade de energia solar que atravessa o vidro em relação à energia solar que incide sobre ele. Expressado entre 0 a 1. Quanto menor é o valor menos energia atravessa. </t>
  </si>
  <si>
    <t>Mede a capacidade de um material resistir à passagem de calor. Expressado em m²·K/W. A maior resistência melhor isolamento.</t>
  </si>
  <si>
    <t>Mede a capacidade de um material emitir energia na forma de radiação térmica. Representada pela letra ε varia entre 0 e 1. Um corpo negro perfeito emitindo o máximo de radiação é 1.</t>
  </si>
  <si>
    <t>Mede a capacidade de conduzir calor. Representada pela letra k ou λ, é expressa em W/m·K (watts por metro por kelvin).</t>
  </si>
  <si>
    <t>Indica a quantidade de energia solar que atravessa o vidro em relação à energia solar que incide sobre ele. Expressado entre 0 a 1. Quanto menor é o valor menos energia atravessa. Equivalente a fator solar.</t>
  </si>
  <si>
    <t>d.sanear</t>
  </si>
  <si>
    <t xml:space="preserve">Quantidade de cloro em água que ainda não reagiu com contaminantes. </t>
  </si>
  <si>
    <t>é.fator.solar</t>
  </si>
  <si>
    <t>é.fator.fotoenergético</t>
  </si>
  <si>
    <t>é.resistência.térmica</t>
  </si>
  <si>
    <t>é.transmitância.térmica</t>
  </si>
  <si>
    <t>Mede a quantidade de calor que eleva a temperatura de uma unidade de massa de uma substância em 1°C ou 1 K. Expresso em J/kg·K (joules por quilograma por kelvin) ou cal/g·°C (calorias por grama por grau Celsius).</t>
  </si>
  <si>
    <t xml:space="preserve">Mede a relação entre a massa de um material e o volume que ele ocupa. Expressada como kg/m³ ou g/cm³. </t>
  </si>
  <si>
    <t>curva.idf</t>
  </si>
  <si>
    <t>Curva IDF, Intensidade Duração e Frequência pluviométrica.  A curva relaciona o Volume de chuva em mm/h, a Duração e Probabilidade do evento acontecer como Tempo de Retorno em anos (10 anos, 50 anos, etc), Usada para o cálculo de redes.</t>
  </si>
  <si>
    <t>sensação.térmica</t>
  </si>
  <si>
    <t>Indica a sensação térmica.</t>
  </si>
  <si>
    <t>hora.utc</t>
  </si>
  <si>
    <t>Hora em UTC do dia para tabelas de duração climática.</t>
  </si>
  <si>
    <t>título.eleitoral</t>
  </si>
  <si>
    <t>Identificador do número do título eleitoral utilizado em Brasil.</t>
  </si>
  <si>
    <t>inss</t>
  </si>
  <si>
    <t>pasep</t>
  </si>
  <si>
    <t>carteira.de.trabalho</t>
  </si>
  <si>
    <t>nis</t>
  </si>
  <si>
    <t>PIS (Programa de Integração Social): Identifica trabalhadores do setor privado para benefícios como FGTS e seguro-desemprego. Consta no Cadastro Nacional de Informações Sociais (CNIS). Fundo extinto pela Medida Provisória 946/20.</t>
  </si>
  <si>
    <t>PASEP (Programa de Formação do Patrimônio do Servidor Público): Similar ao PIS, mas voltado para servidores públicos. Consta no Cadastro Nacional de Informações Sociais (CNIS). Fundo extinto pela Medida Provisória 946/20.</t>
  </si>
  <si>
    <t>número.de.lote</t>
  </si>
  <si>
    <t>pis</t>
  </si>
  <si>
    <t>Identificação de número de registro no INPI Instituto Nacional de Propriedade Industrial no Brasil.</t>
  </si>
  <si>
    <t>renavan</t>
  </si>
  <si>
    <t>cnh</t>
  </si>
  <si>
    <t>rg</t>
  </si>
  <si>
    <t>Renavam (Registro Nacional de Veículos Automotores) é o número de identificação de veículos.</t>
  </si>
  <si>
    <t>inscrição</t>
  </si>
  <si>
    <t>A inscrição é um número para ser usado como número identificador em eventos diversos. Por exemplo, em congressos, sorteios ou sempre que seja necessário atribuir um número a um participante.</t>
  </si>
  <si>
    <t>NIS (Número de Identificação Social) identificador de pessoas para benefícios de assistência social, como bolsa família.</t>
  </si>
  <si>
    <t>INSS (Instituto Nacional do Seguro Social) é número identificador de pessoas para previdência social, como aposentadorias e pensões.</t>
  </si>
  <si>
    <t>CNH (Carteira Nacional de Habilitação). Número identificador de pessoas que precisam dirigir veículos ou que são motoristas.</t>
  </si>
  <si>
    <t>Carteira de Trabalho e Previdência Social (CTPS): Número identificador de pessoas para informar sobre vínculos empregatícios. É o número de registro do trabalhador.</t>
  </si>
  <si>
    <t>Registro Geral é um número identificador de pessoas que seve como carteira de Identidade pessoal no Brasil.</t>
  </si>
  <si>
    <t>rne</t>
  </si>
  <si>
    <t>RNE. Registro Nacional de Estrangeiros. É um número que identifica pessoas extrangeiras com permisão para morar no Brasil. Formado por letras e números.</t>
  </si>
  <si>
    <t>visto.temporário</t>
  </si>
  <si>
    <t>visto.permanente</t>
  </si>
  <si>
    <t>visto.turístico</t>
  </si>
  <si>
    <t>visto.refugiado</t>
  </si>
  <si>
    <t>visto.trânsito</t>
  </si>
  <si>
    <t>Indica se o recurso tem a permissão de visto de refugiado ou asilado. Aplicado normalmente à estadia de pessoas no país. Definido pela Lei de Migração (Lei nº 13.445/2017).</t>
  </si>
  <si>
    <t>Indica se o recurso tem a permissão de visto permanente. Aplicado normalmente à estadia de pessoas no país. Definido pela Lei de Migração (Lei nº 13.445/2017).</t>
  </si>
  <si>
    <t>Indica se o recurso tem a permissão de visto temporário. Aplicado normalmente à estadia de pessoas no país. Definido pela Lei de Migração (Lei nº 13.445/2017).</t>
  </si>
  <si>
    <t>Indica se o recurso tem a permissão de visto de turista. Aplicado normalmente à estadia de pessoas no país. Definido pela Lei de Migração (Lei nº 13.445/2017).</t>
  </si>
  <si>
    <t>Indica se o recurso tem a permissão de visto de trânsito. Aplicado normalmente à passagem de pessoas pelo país. Definido pela Lei de Migração (Lei nº 13.445/2017).</t>
  </si>
  <si>
    <t>abrangência</t>
  </si>
  <si>
    <t>coeficiente</t>
  </si>
  <si>
    <t>local</t>
  </si>
  <si>
    <t>origem.do.preço</t>
  </si>
  <si>
    <t>preço.unitário</t>
  </si>
  <si>
    <t>Indica a extensão de abrangência dos dados disponibilizados (nacional, estadual, barrial), indica o local.</t>
  </si>
  <si>
    <t>Indica a extensão geográfica dos dados disponibilizados (nacional, estadual, barrial), indica o local.</t>
  </si>
  <si>
    <t>percentual.de.equipamento</t>
  </si>
  <si>
    <t>percentual.de.mão.de.obra</t>
  </si>
  <si>
    <t>percentual.de.material</t>
  </si>
  <si>
    <t>percentual.de.servico.terceirizado</t>
  </si>
  <si>
    <t>encargo.social</t>
  </si>
  <si>
    <t>região.geográfica</t>
  </si>
  <si>
    <t xml:space="preserve">Código de IBGE da Região Geográfica do Brasil. </t>
  </si>
  <si>
    <t>refletância.de.parede</t>
  </si>
  <si>
    <t>refletância.de.piso</t>
  </si>
  <si>
    <t>refletância.de.teto</t>
  </si>
  <si>
    <t>custo.de.equipamento</t>
  </si>
  <si>
    <t>custo.de.material</t>
  </si>
  <si>
    <t>custo.de.serviço.terceirizado</t>
  </si>
  <si>
    <t>preço.ofertado</t>
  </si>
  <si>
    <t>custo.total</t>
  </si>
  <si>
    <t>custo.de.mão.de.obra</t>
  </si>
  <si>
    <t>item.unidade</t>
  </si>
  <si>
    <t>item.de.composição</t>
  </si>
  <si>
    <t>item.de.classe</t>
  </si>
  <si>
    <t>imposto.de.valor.agregado</t>
  </si>
  <si>
    <t>valor.de.comissão</t>
  </si>
  <si>
    <t>valor.de.gratificação</t>
  </si>
  <si>
    <t>valor.de.lucro</t>
  </si>
  <si>
    <t>valor.de.salário</t>
  </si>
  <si>
    <t>valor.do.bônus</t>
  </si>
  <si>
    <t>sinapi.composição</t>
  </si>
  <si>
    <t>sinapi.código.representativo</t>
  </si>
  <si>
    <t>sinapi.insumo</t>
  </si>
  <si>
    <t>sinapi.agrupador</t>
  </si>
  <si>
    <t>sinapi.analítico</t>
  </si>
  <si>
    <t>item.codificado</t>
  </si>
  <si>
    <t>Declara coeficiente</t>
  </si>
  <si>
    <t>Declara local</t>
  </si>
  <si>
    <t>Declara preço</t>
  </si>
  <si>
    <t>Declara custo de equipamento</t>
  </si>
  <si>
    <t>Declara custo de mão de obra</t>
  </si>
  <si>
    <t>Declara custo de material</t>
  </si>
  <si>
    <t>Declara custo de serviço terceirizado</t>
  </si>
  <si>
    <t>Declara custo total</t>
  </si>
  <si>
    <t>Declara encargo social</t>
  </si>
  <si>
    <t>Declara imposto de valor agregado</t>
  </si>
  <si>
    <t>Declara imposto estadual</t>
  </si>
  <si>
    <t>Declara imposto federal</t>
  </si>
  <si>
    <t>Declara imposto municipal</t>
  </si>
  <si>
    <t>Declara item codificado</t>
  </si>
  <si>
    <t>Declara item de classe</t>
  </si>
  <si>
    <t>Declara item de composição</t>
  </si>
  <si>
    <t>Declara item unidade</t>
  </si>
  <si>
    <t xml:space="preserve">Declara origem do preço de acordo a metodologia SINAPI  Pode ser C coletado pelo IBGE ou CAIXA, CR valor referencial ou atribuido a São Paulo (AS) </t>
  </si>
  <si>
    <t>Declara percentual de equipamento</t>
  </si>
  <si>
    <t>Declara percentual de mão de obra</t>
  </si>
  <si>
    <t>Declara percentual de material</t>
  </si>
  <si>
    <t>Declara percentual de servico terceirizado</t>
  </si>
  <si>
    <t>Declara preço ofertado</t>
  </si>
  <si>
    <t>Declara preço unitário</t>
  </si>
  <si>
    <t>Declara sinapi agrupador</t>
  </si>
  <si>
    <t>Declara sinapi analítico</t>
  </si>
  <si>
    <t>Declara sinapi código representativo</t>
  </si>
  <si>
    <t>Declara sinapi composição</t>
  </si>
  <si>
    <t>Declara sinapi insumo</t>
  </si>
  <si>
    <t>Declara valor de comissão</t>
  </si>
  <si>
    <t>Declara valor de gratificação</t>
  </si>
  <si>
    <t>Declara valor de lucro</t>
  </si>
  <si>
    <t>Declara valor de salário</t>
  </si>
  <si>
    <t>Declara valor do bônus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</si>
</sst>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16" borderId="1" xfId="0" applyNumberFormat="1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 wrapText="1"/>
    </xf>
    <xf numFmtId="49" fontId="5" fillId="17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2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1026"/>
  <sheetViews>
    <sheetView tabSelected="1" zoomScale="205" zoomScaleNormal="205" workbookViewId="0">
      <pane ySplit="1" topLeftCell="A1001" activePane="bottomLeft" state="frozen"/>
      <selection pane="bottomLeft" activeCell="G950" sqref="G950"/>
    </sheetView>
  </sheetViews>
  <sheetFormatPr defaultColWidth="11.109375" defaultRowHeight="6" customHeight="1" x14ac:dyDescent="0.3"/>
  <cols>
    <col min="1" max="1" width="2.6640625" style="16" bestFit="1" customWidth="1"/>
    <col min="2" max="2" width="5.33203125" style="17" customWidth="1"/>
    <col min="3" max="3" width="9.77734375" style="17" bestFit="1" customWidth="1"/>
    <col min="4" max="4" width="18.44140625" style="16" customWidth="1"/>
    <col min="5" max="5" width="5.5546875" style="17" customWidth="1"/>
    <col min="6" max="6" width="9.77734375" style="17" bestFit="1" customWidth="1"/>
    <col min="7" max="7" width="17.44140625" style="38" customWidth="1"/>
    <col min="8" max="8" width="8.109375" style="16" customWidth="1"/>
    <col min="9" max="9" width="4.5546875" style="16" customWidth="1"/>
    <col min="10" max="10" width="5.33203125" style="16" customWidth="1"/>
    <col min="11" max="11" width="9.21875" style="16" customWidth="1"/>
    <col min="12" max="16" width="6.33203125" style="16" customWidth="1"/>
    <col min="17" max="17" width="10.6640625" style="16" customWidth="1"/>
    <col min="18" max="18" width="10.33203125" style="17" customWidth="1"/>
    <col min="19" max="19" width="5.33203125" style="17" customWidth="1"/>
    <col min="20" max="20" width="5.6640625" style="17" customWidth="1"/>
    <col min="21" max="21" width="27.5546875" style="17" customWidth="1"/>
    <col min="22" max="22" width="33.6640625" style="17" customWidth="1"/>
    <col min="23" max="23" width="63" style="17" customWidth="1"/>
    <col min="24" max="24" width="5.77734375" style="45" bestFit="1" customWidth="1"/>
    <col min="25" max="25" width="7" style="45" bestFit="1" customWidth="1"/>
    <col min="26" max="16384" width="11.109375" style="18"/>
  </cols>
  <sheetData>
    <row r="1" spans="1:25" s="32" customFormat="1" ht="23.4" customHeight="1" x14ac:dyDescent="0.3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215</v>
      </c>
      <c r="Y1" s="15" t="s">
        <v>216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6" si="0">SUBSTITUTE(F2,"d.","p.")</f>
        <v>p.abrir</v>
      </c>
      <c r="D2" s="7" t="str">
        <f t="shared" ref="D2:D66" si="1">_xlfn.CONCAT("é.",G2)</f>
        <v>é.janela</v>
      </c>
      <c r="E2" s="10" t="s">
        <v>38</v>
      </c>
      <c r="F2" s="22" t="s">
        <v>771</v>
      </c>
      <c r="G2" s="35" t="s">
        <v>385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6" si="2">_xlfn.CONCAT("Propriedade para ",MID(C2,FIND("p.",C2,1)+2,100),": ",D2)</f>
        <v>Propriedade para abrir: é.janela</v>
      </c>
      <c r="V2" s="6" t="str">
        <f t="shared" ref="V2:V66" si="3">_xlfn.CONCAT("Dado para ",MID(F2,FIND("d.",F2,1)+2,100),": ",G2, " ( ",H2, " ) ")</f>
        <v xml:space="preserve">Dado para abrir: janela ( xsd:string ) </v>
      </c>
      <c r="W2" s="20" t="s">
        <v>129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5" si="4">F2</f>
        <v>d.abrir</v>
      </c>
      <c r="G3" s="35" t="s">
        <v>386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2"/>
        <v>Propriedade para abrir: é.janela.fixa</v>
      </c>
      <c r="V3" s="6" t="str">
        <f t="shared" si="3"/>
        <v xml:space="preserve">Dado para abrir: janela.fixa ( xsd:string ) </v>
      </c>
      <c r="W3" s="20" t="s">
        <v>179</v>
      </c>
      <c r="X3" s="23" t="str">
        <f t="shared" ref="X3:X66" si="5">IF(F2&lt;&gt;F3,_xlfn.CONCAT(RIGHT(LEFT(F3,6),4),".100"),_xlfn.CONCAT(RIGHT(LEFT(F3,6),4),".",SUM(VALUE(RIGHT(X2,3)),1)))</f>
        <v>abri.101</v>
      </c>
      <c r="Y3" s="23" t="str">
        <f t="shared" ref="Y3:Y66" si="6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5" t="s">
        <v>387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2"/>
        <v>Propriedade para abrir: é.janela.de.batente</v>
      </c>
      <c r="V4" s="6" t="str">
        <f t="shared" si="3"/>
        <v xml:space="preserve">Dado para abrir: janela.de.batente ( xsd:string ) </v>
      </c>
      <c r="W4" s="20" t="s">
        <v>181</v>
      </c>
      <c r="X4" s="23" t="str">
        <f t="shared" si="5"/>
        <v>abri.102</v>
      </c>
      <c r="Y4" s="23" t="str">
        <f t="shared" si="6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5" t="s">
        <v>388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2"/>
        <v>Propriedade para abrir: é.janela.de.correr</v>
      </c>
      <c r="V5" s="6" t="str">
        <f t="shared" si="3"/>
        <v xml:space="preserve">Dado para abrir: janela.de.correr ( xsd:string ) </v>
      </c>
      <c r="W5" s="20" t="s">
        <v>180</v>
      </c>
      <c r="X5" s="23" t="str">
        <f t="shared" si="5"/>
        <v>abri.103</v>
      </c>
      <c r="Y5" s="23" t="str">
        <f t="shared" si="6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5" t="s">
        <v>389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2"/>
        <v>Propriedade para abrir: é.janela.basculante</v>
      </c>
      <c r="V6" s="6" t="str">
        <f t="shared" si="3"/>
        <v xml:space="preserve">Dado para abrir: janela.basculante ( xsd:string ) </v>
      </c>
      <c r="W6" s="20" t="s">
        <v>182</v>
      </c>
      <c r="X6" s="23" t="str">
        <f t="shared" si="5"/>
        <v>abri.104</v>
      </c>
      <c r="Y6" s="23" t="str">
        <f t="shared" si="6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5" t="s">
        <v>390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2"/>
        <v>Propriedade para abrir: é.janela.pivotante</v>
      </c>
      <c r="V7" s="6" t="str">
        <f t="shared" si="3"/>
        <v xml:space="preserve">Dado para abrir: janela.pivotante ( xsd:string ) </v>
      </c>
      <c r="W7" s="20" t="s">
        <v>183</v>
      </c>
      <c r="X7" s="23" t="str">
        <f t="shared" si="5"/>
        <v>abri.105</v>
      </c>
      <c r="Y7" s="23" t="str">
        <f t="shared" si="6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5" t="s">
        <v>391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2"/>
        <v>Propriedade para abrir: é.janela.maxim.ar</v>
      </c>
      <c r="V8" s="6" t="str">
        <f t="shared" si="3"/>
        <v xml:space="preserve">Dado para abrir: janela.maxim.ar ( xsd:string ) </v>
      </c>
      <c r="W8" s="20" t="s">
        <v>185</v>
      </c>
      <c r="X8" s="23" t="str">
        <f t="shared" si="5"/>
        <v>abri.106</v>
      </c>
      <c r="Y8" s="23" t="str">
        <f t="shared" si="6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5" t="s">
        <v>392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2"/>
        <v>Propriedade para abrir: é.janela.guilhotina</v>
      </c>
      <c r="V9" s="6" t="str">
        <f t="shared" si="3"/>
        <v xml:space="preserve">Dado para abrir: janela.guilhotina ( xsd:string ) </v>
      </c>
      <c r="W9" s="20" t="s">
        <v>184</v>
      </c>
      <c r="X9" s="23" t="str">
        <f t="shared" si="5"/>
        <v>abri.107</v>
      </c>
      <c r="Y9" s="23" t="str">
        <f t="shared" si="6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5" t="s">
        <v>393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2"/>
        <v>Propriedade para abrir: é.janela.integral</v>
      </c>
      <c r="V10" s="6" t="str">
        <f t="shared" si="3"/>
        <v xml:space="preserve">Dado para abrir: janela.integral ( xsd:string ) </v>
      </c>
      <c r="W10" s="20" t="s">
        <v>186</v>
      </c>
      <c r="X10" s="23" t="str">
        <f t="shared" si="5"/>
        <v>abri.108</v>
      </c>
      <c r="Y10" s="23" t="str">
        <f t="shared" si="6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5" t="s">
        <v>394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2"/>
        <v>Propriedade para abrir: é.claraboia</v>
      </c>
      <c r="V11" s="6" t="str">
        <f t="shared" si="3"/>
        <v xml:space="preserve">Dado para abrir: claraboia ( xsd:string ) </v>
      </c>
      <c r="W11" s="20" t="s">
        <v>139</v>
      </c>
      <c r="X11" s="23" t="str">
        <f t="shared" si="5"/>
        <v>abri.109</v>
      </c>
      <c r="Y11" s="23" t="str">
        <f t="shared" si="6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5" t="s">
        <v>395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2"/>
        <v>Propriedade para abrir: é.claraboia.fixa</v>
      </c>
      <c r="V12" s="6" t="str">
        <f t="shared" si="3"/>
        <v xml:space="preserve">Dado para abrir: claraboia.fixa ( xsd:string ) </v>
      </c>
      <c r="W12" s="20" t="s">
        <v>187</v>
      </c>
      <c r="X12" s="23" t="str">
        <f t="shared" si="5"/>
        <v>abri.110</v>
      </c>
      <c r="Y12" s="23" t="str">
        <f t="shared" si="6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5" t="s">
        <v>396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2"/>
        <v>Propriedade para abrir: é.claraboia.ventilada</v>
      </c>
      <c r="V13" s="6" t="str">
        <f t="shared" si="3"/>
        <v xml:space="preserve">Dado para abrir: claraboia.ventilada ( xsd:string ) </v>
      </c>
      <c r="W13" s="20" t="s">
        <v>188</v>
      </c>
      <c r="X13" s="23" t="str">
        <f t="shared" si="5"/>
        <v>abri.111</v>
      </c>
      <c r="Y13" s="23" t="str">
        <f t="shared" si="6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5" t="s">
        <v>397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2"/>
        <v>Propriedade para abrir: é.claraboia.cúpula</v>
      </c>
      <c r="V14" s="6" t="str">
        <f t="shared" si="3"/>
        <v xml:space="preserve">Dado para abrir: claraboia.cúpula ( xsd:string ) </v>
      </c>
      <c r="W14" s="20" t="s">
        <v>189</v>
      </c>
      <c r="X14" s="23" t="str">
        <f t="shared" si="5"/>
        <v>abri.112</v>
      </c>
      <c r="Y14" s="23" t="str">
        <f t="shared" si="6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5" t="s">
        <v>398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2"/>
        <v>Propriedade para abrir: é.claraboia.prismática</v>
      </c>
      <c r="V15" s="6" t="str">
        <f t="shared" si="3"/>
        <v xml:space="preserve">Dado para abrir: claraboia.prismática ( xsd:string ) </v>
      </c>
      <c r="W15" s="20" t="s">
        <v>190</v>
      </c>
      <c r="X15" s="23" t="str">
        <f t="shared" si="5"/>
        <v>abri.113</v>
      </c>
      <c r="Y15" s="23" t="str">
        <f t="shared" si="6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>F14</f>
        <v>d.abrir</v>
      </c>
      <c r="G16" s="35" t="s">
        <v>399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2"/>
        <v>Propriedade para abrir: é.claraboia.tubular</v>
      </c>
      <c r="V16" s="6" t="str">
        <f t="shared" si="3"/>
        <v xml:space="preserve">Dado para abrir: claraboia.tubular ( xsd:string ) </v>
      </c>
      <c r="W16" s="20" t="s">
        <v>191</v>
      </c>
      <c r="X16" s="23" t="str">
        <f t="shared" si="5"/>
        <v>abri.114</v>
      </c>
      <c r="Y16" s="23" t="str">
        <f t="shared" si="6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772</v>
      </c>
      <c r="G17" s="36" t="s">
        <v>400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2"/>
        <v>Propriedade para acontecer: é.amanhecer</v>
      </c>
      <c r="V17" s="6" t="str">
        <f t="shared" si="3"/>
        <v xml:space="preserve">Dado para acontecer: amanhecer ( xsd:dateTime ) </v>
      </c>
      <c r="W17" s="6" t="s">
        <v>77</v>
      </c>
      <c r="X17" s="23" t="str">
        <f t="shared" si="5"/>
        <v>acon.100</v>
      </c>
      <c r="Y17" s="23" t="str">
        <f t="shared" si="6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7">F17</f>
        <v>d.acontecer</v>
      </c>
      <c r="G18" s="36" t="s">
        <v>401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2"/>
        <v>Propriedade para acontecer: é.anoitecer</v>
      </c>
      <c r="V18" s="6" t="str">
        <f t="shared" si="3"/>
        <v xml:space="preserve">Dado para acontecer: anoitecer ( xsd:dateTime ) </v>
      </c>
      <c r="W18" s="6" t="s">
        <v>78</v>
      </c>
      <c r="X18" s="23" t="str">
        <f t="shared" si="5"/>
        <v>acon.101</v>
      </c>
      <c r="Y18" s="23" t="str">
        <f t="shared" si="6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7"/>
        <v>d.acontecer</v>
      </c>
      <c r="G19" s="36" t="s">
        <v>402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2"/>
        <v>Propriedade para acontecer: é.meiodia</v>
      </c>
      <c r="V19" s="6" t="str">
        <f t="shared" si="3"/>
        <v xml:space="preserve">Dado para acontecer: meiodia ( xsd:dateTime ) </v>
      </c>
      <c r="W19" s="6" t="s">
        <v>52</v>
      </c>
      <c r="X19" s="23" t="str">
        <f t="shared" si="5"/>
        <v>acon.102</v>
      </c>
      <c r="Y19" s="23" t="str">
        <f t="shared" si="6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7"/>
        <v>d.acontecer</v>
      </c>
      <c r="G20" s="36" t="s">
        <v>403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2"/>
        <v>Propriedade para acontecer: é.meiodia.solar</v>
      </c>
      <c r="V20" s="6" t="str">
        <f t="shared" si="3"/>
        <v xml:space="preserve">Dado para acontecer: meiodia.solar ( xsd:dateTime ) </v>
      </c>
      <c r="W20" s="6" t="s">
        <v>53</v>
      </c>
      <c r="X20" s="23" t="str">
        <f t="shared" si="5"/>
        <v>acon.103</v>
      </c>
      <c r="Y20" s="23" t="str">
        <f t="shared" si="6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7"/>
        <v>d.acontecer</v>
      </c>
      <c r="G21" s="36" t="s">
        <v>404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2"/>
        <v>Propriedade para acontecer: é.equinócio.de.primavera</v>
      </c>
      <c r="V21" s="6" t="str">
        <f t="shared" si="3"/>
        <v xml:space="preserve">Dado para acontecer: equinócio.de.primavera ( xsd:string ) </v>
      </c>
      <c r="W21" s="6" t="s">
        <v>79</v>
      </c>
      <c r="X21" s="23" t="str">
        <f t="shared" si="5"/>
        <v>acon.104</v>
      </c>
      <c r="Y21" s="23" t="str">
        <f t="shared" si="6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7"/>
        <v>d.acontecer</v>
      </c>
      <c r="G22" s="36" t="s">
        <v>405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2"/>
        <v>Propriedade para acontecer: é.equinócio.de.outono</v>
      </c>
      <c r="V22" s="6" t="str">
        <f t="shared" si="3"/>
        <v xml:space="preserve">Dado para acontecer: equinócio.de.outono ( xsd:string ) </v>
      </c>
      <c r="W22" s="6" t="s">
        <v>80</v>
      </c>
      <c r="X22" s="23" t="str">
        <f t="shared" si="5"/>
        <v>acon.105</v>
      </c>
      <c r="Y22" s="23" t="str">
        <f t="shared" si="6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7"/>
        <v>d.acontecer</v>
      </c>
      <c r="G23" s="36" t="s">
        <v>406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2"/>
        <v>Propriedade para acontecer: é.solstício.de.verão</v>
      </c>
      <c r="V23" s="6" t="str">
        <f t="shared" si="3"/>
        <v xml:space="preserve">Dado para acontecer: solstício.de.verão ( xsd:string ) </v>
      </c>
      <c r="W23" s="6" t="s">
        <v>81</v>
      </c>
      <c r="X23" s="23" t="str">
        <f t="shared" si="5"/>
        <v>acon.106</v>
      </c>
      <c r="Y23" s="23" t="str">
        <f t="shared" si="6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6" t="s">
        <v>407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2"/>
        <v>Propriedade para acontecer: é.solstício.de.inverno</v>
      </c>
      <c r="V24" s="6" t="str">
        <f t="shared" si="3"/>
        <v xml:space="preserve">Dado para acontecer: solstício.de.inverno ( xsd:string ) </v>
      </c>
      <c r="W24" s="6" t="s">
        <v>82</v>
      </c>
      <c r="X24" s="23" t="str">
        <f t="shared" si="5"/>
        <v>acon.107</v>
      </c>
      <c r="Y24" s="23" t="str">
        <f t="shared" si="6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773</v>
      </c>
      <c r="G25" s="36" t="s">
        <v>410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2"/>
        <v>Propriedade para administrar: é.órgão</v>
      </c>
      <c r="V25" s="6" t="str">
        <f t="shared" si="3"/>
        <v xml:space="preserve">Dado para administrar: órgão ( xsd:string ) </v>
      </c>
      <c r="W25" s="6" t="s">
        <v>231</v>
      </c>
      <c r="X25" s="23" t="str">
        <f t="shared" si="5"/>
        <v>admi.100</v>
      </c>
      <c r="Y25" s="23" t="str">
        <f t="shared" si="6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8">F25</f>
        <v>d.administrar</v>
      </c>
      <c r="G26" s="36" t="s">
        <v>411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2"/>
        <v>Propriedade para administrar: é.organismo</v>
      </c>
      <c r="V26" s="6" t="str">
        <f t="shared" si="3"/>
        <v xml:space="preserve">Dado para administrar: organismo ( xsd:string ) </v>
      </c>
      <c r="W26" s="6" t="s">
        <v>232</v>
      </c>
      <c r="X26" s="23" t="str">
        <f t="shared" si="5"/>
        <v>admi.101</v>
      </c>
      <c r="Y26" s="23" t="str">
        <f t="shared" si="6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8"/>
        <v>d.administrar</v>
      </c>
      <c r="G27" s="36" t="s">
        <v>412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2"/>
        <v>Propriedade para administrar: é.fundação</v>
      </c>
      <c r="V27" s="6" t="str">
        <f t="shared" si="3"/>
        <v xml:space="preserve">Dado para administrar: fundação ( xsd:string ) </v>
      </c>
      <c r="W27" s="6" t="s">
        <v>214</v>
      </c>
      <c r="X27" s="23" t="str">
        <f t="shared" si="5"/>
        <v>admi.102</v>
      </c>
      <c r="Y27" s="23" t="str">
        <f t="shared" si="6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8"/>
        <v>d.administrar</v>
      </c>
      <c r="G28" s="36" t="s">
        <v>413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2"/>
        <v>Propriedade para administrar: é.autarquia</v>
      </c>
      <c r="V28" s="6" t="str">
        <f t="shared" si="3"/>
        <v xml:space="preserve">Dado para administrar: autarquia ( xsd:string ) </v>
      </c>
      <c r="W28" s="6" t="s">
        <v>213</v>
      </c>
      <c r="X28" s="23" t="str">
        <f t="shared" si="5"/>
        <v>admi.103</v>
      </c>
      <c r="Y28" s="23" t="str">
        <f t="shared" si="6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8"/>
        <v>d.administrar</v>
      </c>
      <c r="G29" s="36" t="s">
        <v>414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1329</v>
      </c>
      <c r="R29" s="26" t="s">
        <v>0</v>
      </c>
      <c r="S29" s="12" t="s">
        <v>1</v>
      </c>
      <c r="T29" s="12" t="s">
        <v>43</v>
      </c>
      <c r="U29" s="6" t="str">
        <f t="shared" si="2"/>
        <v>Propriedade para administrar: é.público</v>
      </c>
      <c r="V29" s="6" t="str">
        <f t="shared" si="3"/>
        <v xml:space="preserve">Dado para administrar: público ( xsd:string ) </v>
      </c>
      <c r="W29" s="6" t="s">
        <v>210</v>
      </c>
      <c r="X29" s="23" t="str">
        <f t="shared" si="5"/>
        <v>admi.104</v>
      </c>
      <c r="Y29" s="23" t="str">
        <f t="shared" si="6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8"/>
        <v>d.administrar</v>
      </c>
      <c r="G30" s="36" t="s">
        <v>415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1910</v>
      </c>
      <c r="R30" s="26" t="s">
        <v>0</v>
      </c>
      <c r="S30" s="12" t="s">
        <v>1</v>
      </c>
      <c r="T30" s="12" t="s">
        <v>43</v>
      </c>
      <c r="U30" s="6" t="str">
        <f t="shared" si="2"/>
        <v>Propriedade para administrar: é.privado</v>
      </c>
      <c r="V30" s="6" t="str">
        <f t="shared" si="3"/>
        <v xml:space="preserve">Dado para administrar: privado ( xsd:string ) </v>
      </c>
      <c r="W30" s="6" t="s">
        <v>211</v>
      </c>
      <c r="X30" s="23" t="str">
        <f t="shared" si="5"/>
        <v>admi.105</v>
      </c>
      <c r="Y30" s="23" t="str">
        <f t="shared" si="6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8"/>
        <v>d.administrar</v>
      </c>
      <c r="G31" s="36" t="s">
        <v>416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2"/>
        <v>Propriedade para administrar: é.privativo</v>
      </c>
      <c r="V31" s="6" t="str">
        <f t="shared" si="3"/>
        <v xml:space="preserve">Dado para administrar: privativo ( xsd:string ) </v>
      </c>
      <c r="W31" s="6" t="s">
        <v>212</v>
      </c>
      <c r="X31" s="23" t="str">
        <f t="shared" si="5"/>
        <v>admi.106</v>
      </c>
      <c r="Y31" s="23" t="str">
        <f t="shared" si="6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8"/>
        <v>d.administrar</v>
      </c>
      <c r="G32" s="36" t="s">
        <v>417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2"/>
        <v>Propriedade para administrar: é.tipo.de.organização</v>
      </c>
      <c r="V32" s="6" t="str">
        <f t="shared" si="3"/>
        <v xml:space="preserve">Dado para administrar: tipo.de.organização ( xsd:string ) </v>
      </c>
      <c r="W32" s="6" t="s">
        <v>365</v>
      </c>
      <c r="X32" s="23" t="str">
        <f t="shared" si="5"/>
        <v>admi.107</v>
      </c>
      <c r="Y32" s="23" t="str">
        <f t="shared" si="6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 t="shared" ref="F33:F38" si="9">F31</f>
        <v>d.administrar</v>
      </c>
      <c r="G33" s="36" t="s">
        <v>418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2"/>
        <v>Propriedade para administrar: é.cobertura.temporal.inicial</v>
      </c>
      <c r="V33" s="6" t="str">
        <f t="shared" si="3"/>
        <v xml:space="preserve">Dado para administrar: cobertura.temporal.inicial ( xsd:string ) </v>
      </c>
      <c r="W33" s="29" t="s">
        <v>379</v>
      </c>
      <c r="X33" s="23" t="str">
        <f t="shared" si="5"/>
        <v>admi.108</v>
      </c>
      <c r="Y33" s="23" t="str">
        <f t="shared" si="6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 t="shared" si="9"/>
        <v>d.administrar</v>
      </c>
      <c r="G34" s="36" t="s">
        <v>838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2"/>
        <v>Propriedade para administrar: é.atividade.fim</v>
      </c>
      <c r="V34" s="6" t="str">
        <f t="shared" si="3"/>
        <v xml:space="preserve">Dado para administrar: atividade.fim ( xsd:string ) </v>
      </c>
      <c r="W34" s="29" t="s">
        <v>840</v>
      </c>
      <c r="X34" s="23" t="str">
        <f t="shared" si="5"/>
        <v>admi.109</v>
      </c>
      <c r="Y34" s="23" t="str">
        <f t="shared" si="6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 t="shared" si="9"/>
        <v>d.administrar</v>
      </c>
      <c r="G35" s="36" t="s">
        <v>839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2"/>
        <v>Propriedade para administrar: é.atividade.meio</v>
      </c>
      <c r="V35" s="6" t="str">
        <f t="shared" si="3"/>
        <v xml:space="preserve">Dado para administrar: atividade.meio ( xsd:string ) </v>
      </c>
      <c r="W35" s="29" t="s">
        <v>841</v>
      </c>
      <c r="X35" s="23" t="str">
        <f t="shared" si="5"/>
        <v>admi.110</v>
      </c>
      <c r="Y35" s="23" t="str">
        <f t="shared" si="6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 t="shared" si="9"/>
        <v>d.administrar</v>
      </c>
      <c r="G36" s="36" t="s">
        <v>419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2"/>
        <v>Propriedade para administrar: é.cobertura.temporal.final</v>
      </c>
      <c r="V36" s="6" t="str">
        <f t="shared" si="3"/>
        <v xml:space="preserve">Dado para administrar: cobertura.temporal.final ( xsd:string ) </v>
      </c>
      <c r="W36" s="29" t="s">
        <v>380</v>
      </c>
      <c r="X36" s="23" t="str">
        <f t="shared" si="5"/>
        <v>admi.111</v>
      </c>
      <c r="Y36" s="23" t="str">
        <f t="shared" si="6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ref="C37" si="10">SUBSTITUTE(F37,"d.","p.")</f>
        <v>p.administrar</v>
      </c>
      <c r="D37" s="7" t="str">
        <f t="shared" ref="D37" si="11">_xlfn.CONCAT("é.",G37)</f>
        <v>é.abrangência</v>
      </c>
      <c r="E37" s="10" t="s">
        <v>38</v>
      </c>
      <c r="F37" s="21" t="str">
        <f t="shared" si="9"/>
        <v>d.administrar</v>
      </c>
      <c r="G37" s="36" t="s">
        <v>2163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ref="U37" si="12">_xlfn.CONCAT("Propriedade para ",MID(C37,FIND("p.",C37,1)+2,100),": ",D37)</f>
        <v>Propriedade para administrar: é.abrangência</v>
      </c>
      <c r="V37" s="6" t="str">
        <f t="shared" ref="V37" si="13">_xlfn.CONCAT("Dado para ",MID(F37,FIND("d.",F37,1)+2,100),": ",G37, " ( ",H37, " ) ")</f>
        <v xml:space="preserve">Dado para administrar: abrangência ( xsd:string ) </v>
      </c>
      <c r="W37" s="29" t="s">
        <v>2168</v>
      </c>
      <c r="X37" s="23" t="str">
        <f t="shared" si="5"/>
        <v>admi.112</v>
      </c>
      <c r="Y37" s="23" t="str">
        <f t="shared" si="6"/>
        <v>administrar</v>
      </c>
    </row>
    <row r="38" spans="1:25" s="13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é.cobertura.espacial</v>
      </c>
      <c r="E38" s="10" t="s">
        <v>38</v>
      </c>
      <c r="F38" s="21" t="str">
        <f t="shared" si="9"/>
        <v>d.administrar</v>
      </c>
      <c r="G38" s="36" t="s">
        <v>420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2"/>
        <v>Propriedade para administrar: é.cobertura.espacial</v>
      </c>
      <c r="V38" s="6" t="str">
        <f t="shared" si="3"/>
        <v xml:space="preserve">Dado para administrar: cobertura.espacial ( xsd:string ) </v>
      </c>
      <c r="W38" s="29" t="s">
        <v>2169</v>
      </c>
      <c r="X38" s="23" t="str">
        <f t="shared" si="5"/>
        <v>admi.113</v>
      </c>
      <c r="Y38" s="23" t="str">
        <f t="shared" si="6"/>
        <v>administrar</v>
      </c>
    </row>
    <row r="39" spans="1:25" s="8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é.granularidade.espacial</v>
      </c>
      <c r="E39" s="10" t="s">
        <v>38</v>
      </c>
      <c r="F39" s="21" t="str">
        <f t="shared" ref="F39:F50" si="14">F38</f>
        <v>d.administrar</v>
      </c>
      <c r="G39" s="36" t="s">
        <v>421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2"/>
        <v>Propriedade para administrar: é.granularidade.espacial</v>
      </c>
      <c r="V39" s="6" t="str">
        <f t="shared" si="3"/>
        <v xml:space="preserve">Dado para administrar: granularidade.espacial ( xsd:string ) </v>
      </c>
      <c r="W39" s="29" t="s">
        <v>366</v>
      </c>
      <c r="X39" s="23" t="str">
        <f t="shared" si="5"/>
        <v>admi.114</v>
      </c>
      <c r="Y39" s="23" t="str">
        <f t="shared" si="6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é.unidade.académica</v>
      </c>
      <c r="E40" s="10" t="s">
        <v>38</v>
      </c>
      <c r="F40" s="21" t="str">
        <f t="shared" si="14"/>
        <v>d.administrar</v>
      </c>
      <c r="G40" s="36" t="s">
        <v>428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2"/>
        <v>Propriedade para administrar: é.unidade.académica</v>
      </c>
      <c r="V40" s="6" t="str">
        <f t="shared" si="3"/>
        <v xml:space="preserve">Dado para administrar: unidade.académica ( xsd:string ) </v>
      </c>
      <c r="W40" s="6" t="s">
        <v>233</v>
      </c>
      <c r="X40" s="23" t="str">
        <f t="shared" si="5"/>
        <v>admi.115</v>
      </c>
      <c r="Y40" s="23" t="str">
        <f t="shared" si="6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é.unidade.administrativa</v>
      </c>
      <c r="E41" s="10" t="s">
        <v>38</v>
      </c>
      <c r="F41" s="21" t="str">
        <f t="shared" si="14"/>
        <v>d.administrar</v>
      </c>
      <c r="G41" s="36" t="s">
        <v>429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2"/>
        <v>Propriedade para administrar: é.unidade.administrativa</v>
      </c>
      <c r="V41" s="6" t="str">
        <f t="shared" si="3"/>
        <v xml:space="preserve">Dado para administrar: unidade.administrativa ( xsd:string ) </v>
      </c>
      <c r="W41" s="6" t="s">
        <v>234</v>
      </c>
      <c r="X41" s="23" t="str">
        <f t="shared" si="5"/>
        <v>admi.116</v>
      </c>
      <c r="Y41" s="23" t="str">
        <f t="shared" si="6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é.unidade.funcional</v>
      </c>
      <c r="E42" s="10" t="s">
        <v>38</v>
      </c>
      <c r="F42" s="21" t="str">
        <f t="shared" si="14"/>
        <v>d.administrar</v>
      </c>
      <c r="G42" s="37" t="s">
        <v>430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2"/>
        <v>Propriedade para administrar: é.unidade.funcional</v>
      </c>
      <c r="V42" s="6" t="str">
        <f t="shared" si="3"/>
        <v xml:space="preserve">Dado para administrar: unidade.funcional ( xsd:string ) </v>
      </c>
      <c r="W42" s="6" t="s">
        <v>64</v>
      </c>
      <c r="X42" s="23" t="str">
        <f t="shared" si="5"/>
        <v>admi.117</v>
      </c>
      <c r="Y42" s="23" t="str">
        <f t="shared" si="6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é.departamento</v>
      </c>
      <c r="E43" s="10" t="s">
        <v>38</v>
      </c>
      <c r="F43" s="21" t="str">
        <f t="shared" si="14"/>
        <v>d.administrar</v>
      </c>
      <c r="G43" s="37" t="s">
        <v>431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2"/>
        <v>Propriedade para administrar: é.departamento</v>
      </c>
      <c r="V43" s="6" t="str">
        <f t="shared" si="3"/>
        <v xml:space="preserve">Dado para administrar: departamento ( xsd:string ) </v>
      </c>
      <c r="W43" s="6" t="s">
        <v>235</v>
      </c>
      <c r="X43" s="23" t="str">
        <f t="shared" si="5"/>
        <v>admi.118</v>
      </c>
      <c r="Y43" s="23" t="str">
        <f t="shared" si="6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é.sigla.departamento</v>
      </c>
      <c r="E44" s="10" t="s">
        <v>38</v>
      </c>
      <c r="F44" s="21" t="str">
        <f t="shared" si="14"/>
        <v>d.administrar</v>
      </c>
      <c r="G44" s="37" t="s">
        <v>432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2"/>
        <v>Propriedade para administrar: é.sigla.departamento</v>
      </c>
      <c r="V44" s="6" t="str">
        <f t="shared" si="3"/>
        <v xml:space="preserve">Dado para administrar: sigla.departamento ( xsd:string ) </v>
      </c>
      <c r="W44" s="6" t="s">
        <v>236</v>
      </c>
      <c r="X44" s="23" t="str">
        <f t="shared" si="5"/>
        <v>admi.119</v>
      </c>
      <c r="Y44" s="23" t="str">
        <f t="shared" si="6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</v>
      </c>
      <c r="E45" s="10" t="s">
        <v>38</v>
      </c>
      <c r="F45" s="21" t="str">
        <f t="shared" si="14"/>
        <v>d.administrar</v>
      </c>
      <c r="G45" s="36" t="s">
        <v>889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2"/>
        <v>Propriedade para administrar: é.área.técnica</v>
      </c>
      <c r="V45" s="6" t="str">
        <f t="shared" si="3"/>
        <v xml:space="preserve">Dado para administrar: área.técnica ( xsd:string ) </v>
      </c>
      <c r="W45" s="6" t="s">
        <v>890</v>
      </c>
      <c r="X45" s="23" t="str">
        <f t="shared" si="5"/>
        <v>admi.120</v>
      </c>
      <c r="Y45" s="23" t="str">
        <f t="shared" si="6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é.área.técnica.responsável</v>
      </c>
      <c r="E46" s="10" t="s">
        <v>38</v>
      </c>
      <c r="F46" s="21" t="str">
        <f t="shared" si="14"/>
        <v>d.administrar</v>
      </c>
      <c r="G46" s="36" t="s">
        <v>433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2"/>
        <v>Propriedade para administrar: é.área.técnica.responsável</v>
      </c>
      <c r="V46" s="6" t="str">
        <f t="shared" si="3"/>
        <v xml:space="preserve">Dado para administrar: área.técnica.responsável ( xsd:string ) </v>
      </c>
      <c r="W46" s="6" t="s">
        <v>1108</v>
      </c>
      <c r="X46" s="23" t="str">
        <f t="shared" si="5"/>
        <v>admi.121</v>
      </c>
      <c r="Y46" s="23" t="str">
        <f t="shared" si="6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é.zonal</v>
      </c>
      <c r="E47" s="10" t="s">
        <v>38</v>
      </c>
      <c r="F47" s="21" t="str">
        <f t="shared" si="14"/>
        <v>d.administrar</v>
      </c>
      <c r="G47" s="37" t="s">
        <v>434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2"/>
        <v>Propriedade para administrar: é.zonal</v>
      </c>
      <c r="V47" s="6" t="str">
        <f t="shared" si="3"/>
        <v xml:space="preserve">Dado para administrar: zonal ( xsd:string ) </v>
      </c>
      <c r="W47" s="6" t="s">
        <v>237</v>
      </c>
      <c r="X47" s="23" t="str">
        <f t="shared" si="5"/>
        <v>admi.122</v>
      </c>
      <c r="Y47" s="23" t="str">
        <f t="shared" si="6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é.divisão</v>
      </c>
      <c r="E48" s="10" t="s">
        <v>38</v>
      </c>
      <c r="F48" s="21" t="str">
        <f t="shared" si="14"/>
        <v>d.administrar</v>
      </c>
      <c r="G48" s="37" t="s">
        <v>435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2"/>
        <v>Propriedade para administrar: é.divisão</v>
      </c>
      <c r="V48" s="6" t="str">
        <f t="shared" si="3"/>
        <v xml:space="preserve">Dado para administrar: divisão ( xsd:string ) </v>
      </c>
      <c r="W48" s="6" t="s">
        <v>238</v>
      </c>
      <c r="X48" s="23" t="str">
        <f t="shared" si="5"/>
        <v>admi.123</v>
      </c>
      <c r="Y48" s="23" t="str">
        <f t="shared" si="6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é.setor</v>
      </c>
      <c r="E49" s="10" t="s">
        <v>38</v>
      </c>
      <c r="F49" s="21" t="str">
        <f t="shared" si="14"/>
        <v>d.administrar</v>
      </c>
      <c r="G49" s="36" t="s">
        <v>436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2"/>
        <v>Propriedade para administrar: é.setor</v>
      </c>
      <c r="V49" s="6" t="str">
        <f t="shared" si="3"/>
        <v xml:space="preserve">Dado para administrar: setor ( xsd:string ) </v>
      </c>
      <c r="W49" s="6" t="s">
        <v>239</v>
      </c>
      <c r="X49" s="23" t="str">
        <f t="shared" si="5"/>
        <v>admi.124</v>
      </c>
      <c r="Y49" s="23" t="str">
        <f t="shared" si="6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1"/>
        <v>é.turno</v>
      </c>
      <c r="E50" s="10" t="s">
        <v>38</v>
      </c>
      <c r="F50" s="21" t="str">
        <f t="shared" si="14"/>
        <v>d.administrar</v>
      </c>
      <c r="G50" s="35" t="s">
        <v>1321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2"/>
        <v>Propriedade para administrar: é.turno</v>
      </c>
      <c r="V50" s="6" t="str">
        <f t="shared" si="3"/>
        <v xml:space="preserve">Dado para administrar: turno ( xsd:string ) </v>
      </c>
      <c r="W50" s="20" t="s">
        <v>1326</v>
      </c>
      <c r="X50" s="23" t="str">
        <f t="shared" si="5"/>
        <v>admi.125</v>
      </c>
      <c r="Y50" s="23" t="str">
        <f t="shared" si="6"/>
        <v>administrar</v>
      </c>
    </row>
    <row r="51" spans="1:25" s="13" customFormat="1" ht="6" customHeight="1" x14ac:dyDescent="0.3">
      <c r="A51" s="4">
        <v>51</v>
      </c>
      <c r="B51" s="11" t="s">
        <v>37</v>
      </c>
      <c r="C51" s="31" t="str">
        <f t="shared" si="0"/>
        <v>p.afirmar</v>
      </c>
      <c r="D51" s="7" t="str">
        <f t="shared" si="1"/>
        <v>é.positivo</v>
      </c>
      <c r="E51" s="10" t="s">
        <v>38</v>
      </c>
      <c r="F51" s="22" t="s">
        <v>1061</v>
      </c>
      <c r="G51" s="37" t="s">
        <v>1038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6" t="s">
        <v>1890</v>
      </c>
      <c r="R51" s="26" t="s">
        <v>0</v>
      </c>
      <c r="S51" s="12" t="s">
        <v>1</v>
      </c>
      <c r="T51" s="12" t="s">
        <v>43</v>
      </c>
      <c r="U51" s="6" t="str">
        <f t="shared" si="2"/>
        <v>Propriedade para afirmar: é.positivo</v>
      </c>
      <c r="V51" s="6" t="str">
        <f t="shared" si="3"/>
        <v xml:space="preserve">Dado para afirmar: positivo ( xsd:string ) </v>
      </c>
      <c r="W51" s="6" t="s">
        <v>1040</v>
      </c>
      <c r="X51" s="23" t="str">
        <f t="shared" si="5"/>
        <v>afir.100</v>
      </c>
      <c r="Y51" s="23" t="str">
        <f t="shared" si="6"/>
        <v>afirmar</v>
      </c>
    </row>
    <row r="52" spans="1:25" s="13" customFormat="1" ht="6" customHeight="1" x14ac:dyDescent="0.3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é.negativo</v>
      </c>
      <c r="E52" s="10" t="s">
        <v>38</v>
      </c>
      <c r="F52" s="21" t="str">
        <f>F51</f>
        <v>d.afirmar</v>
      </c>
      <c r="G52" s="37" t="s">
        <v>1039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6" t="s">
        <v>1891</v>
      </c>
      <c r="R52" s="26" t="s">
        <v>0</v>
      </c>
      <c r="S52" s="12" t="s">
        <v>1</v>
      </c>
      <c r="T52" s="12" t="s">
        <v>43</v>
      </c>
      <c r="U52" s="6" t="str">
        <f t="shared" si="2"/>
        <v>Propriedade para afirmar: é.negativo</v>
      </c>
      <c r="V52" s="6" t="str">
        <f t="shared" si="3"/>
        <v xml:space="preserve">Dado para afirmar: negativo ( xsd:string ) </v>
      </c>
      <c r="W52" s="6" t="s">
        <v>1041</v>
      </c>
      <c r="X52" s="23" t="str">
        <f t="shared" si="5"/>
        <v>afir.101</v>
      </c>
      <c r="Y52" s="23" t="str">
        <f t="shared" si="6"/>
        <v>afirmar</v>
      </c>
    </row>
    <row r="53" spans="1:25" s="13" customFormat="1" ht="6" customHeight="1" x14ac:dyDescent="0.3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é.verdadeiro</v>
      </c>
      <c r="E53" s="10" t="s">
        <v>38</v>
      </c>
      <c r="F53" s="21" t="str">
        <f>F52</f>
        <v>d.afirmar</v>
      </c>
      <c r="G53" s="37" t="s">
        <v>1043</v>
      </c>
      <c r="H53" s="5" t="s">
        <v>51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1892</v>
      </c>
      <c r="R53" s="26" t="s">
        <v>0</v>
      </c>
      <c r="S53" s="12" t="s">
        <v>1</v>
      </c>
      <c r="T53" s="12" t="s">
        <v>43</v>
      </c>
      <c r="U53" s="6" t="str">
        <f t="shared" si="2"/>
        <v>Propriedade para afirmar: é.verdadeiro</v>
      </c>
      <c r="V53" s="6" t="str">
        <f t="shared" si="3"/>
        <v xml:space="preserve">Dado para afirmar: verdadeiro ( xsd:boolean ) </v>
      </c>
      <c r="W53" s="6" t="s">
        <v>1044</v>
      </c>
      <c r="X53" s="23" t="str">
        <f t="shared" si="5"/>
        <v>afir.102</v>
      </c>
      <c r="Y53" s="23" t="str">
        <f t="shared" si="6"/>
        <v>afirmar</v>
      </c>
    </row>
    <row r="54" spans="1:25" s="13" customFormat="1" ht="6" customHeight="1" x14ac:dyDescent="0.3">
      <c r="A54" s="4">
        <v>54</v>
      </c>
      <c r="B54" s="11" t="s">
        <v>37</v>
      </c>
      <c r="C54" s="28" t="str">
        <f t="shared" si="0"/>
        <v>p.afirmar</v>
      </c>
      <c r="D54" s="7" t="str">
        <f t="shared" si="1"/>
        <v>é.falso</v>
      </c>
      <c r="E54" s="10" t="s">
        <v>38</v>
      </c>
      <c r="F54" s="21" t="str">
        <f>F53</f>
        <v>d.afirmar</v>
      </c>
      <c r="G54" s="37" t="s">
        <v>1042</v>
      </c>
      <c r="H54" s="5" t="s">
        <v>51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1893</v>
      </c>
      <c r="R54" s="26" t="s">
        <v>0</v>
      </c>
      <c r="S54" s="12" t="s">
        <v>1</v>
      </c>
      <c r="T54" s="12" t="s">
        <v>43</v>
      </c>
      <c r="U54" s="6" t="str">
        <f t="shared" si="2"/>
        <v>Propriedade para afirmar: é.falso</v>
      </c>
      <c r="V54" s="6" t="str">
        <f t="shared" si="3"/>
        <v xml:space="preserve">Dado para afirmar: falso ( xsd:boolean ) </v>
      </c>
      <c r="W54" s="6" t="s">
        <v>1045</v>
      </c>
      <c r="X54" s="23" t="str">
        <f t="shared" si="5"/>
        <v>afir.103</v>
      </c>
      <c r="Y54" s="23" t="str">
        <f t="shared" si="6"/>
        <v>afirmar</v>
      </c>
    </row>
    <row r="55" spans="1:25" s="13" customFormat="1" ht="6" customHeight="1" x14ac:dyDescent="0.3">
      <c r="A55" s="4">
        <v>55</v>
      </c>
      <c r="B55" s="11" t="s">
        <v>37</v>
      </c>
      <c r="C55" s="31" t="str">
        <f t="shared" si="0"/>
        <v>p.alimentar</v>
      </c>
      <c r="D55" s="7" t="str">
        <f t="shared" si="1"/>
        <v>é.alimentador.de</v>
      </c>
      <c r="E55" s="10" t="s">
        <v>38</v>
      </c>
      <c r="F55" s="19" t="s">
        <v>1200</v>
      </c>
      <c r="G55" s="35" t="s">
        <v>1886</v>
      </c>
      <c r="H55" s="27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1181</v>
      </c>
      <c r="Q55" s="26" t="s">
        <v>1888</v>
      </c>
      <c r="R55" s="26" t="s">
        <v>0</v>
      </c>
      <c r="S55" s="12" t="s">
        <v>1</v>
      </c>
      <c r="T55" s="12" t="s">
        <v>43</v>
      </c>
      <c r="U55" s="6" t="str">
        <f t="shared" si="2"/>
        <v>Propriedade para alimentar: é.alimentador.de</v>
      </c>
      <c r="V55" s="6" t="str">
        <f t="shared" si="3"/>
        <v xml:space="preserve">Dado para alimentar: alimentador.de ( xsd:string ) </v>
      </c>
      <c r="W55" s="20" t="s">
        <v>1215</v>
      </c>
      <c r="X55" s="23" t="str">
        <f t="shared" si="5"/>
        <v>alim.100</v>
      </c>
      <c r="Y55" s="23" t="str">
        <f t="shared" si="6"/>
        <v>alimentar</v>
      </c>
    </row>
    <row r="56" spans="1:25" s="8" customFormat="1" ht="6" customHeight="1" x14ac:dyDescent="0.3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é.alimentado.por</v>
      </c>
      <c r="E56" s="10" t="s">
        <v>38</v>
      </c>
      <c r="F56" s="21" t="str">
        <f t="shared" ref="F56:F66" si="15">F55</f>
        <v>d.alimentar</v>
      </c>
      <c r="G56" s="35" t="s">
        <v>1885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1181</v>
      </c>
      <c r="Q56" s="26" t="s">
        <v>1887</v>
      </c>
      <c r="R56" s="26" t="s">
        <v>0</v>
      </c>
      <c r="S56" s="12" t="s">
        <v>1</v>
      </c>
      <c r="T56" s="12" t="s">
        <v>43</v>
      </c>
      <c r="U56" s="6" t="str">
        <f t="shared" si="2"/>
        <v>Propriedade para alimentar: é.alimentado.por</v>
      </c>
      <c r="V56" s="6" t="str">
        <f t="shared" si="3"/>
        <v xml:space="preserve">Dado para alimentar: alimentado.por ( xsd:string ) </v>
      </c>
      <c r="W56" s="20" t="s">
        <v>1889</v>
      </c>
      <c r="X56" s="23" t="str">
        <f t="shared" si="5"/>
        <v>alim.101</v>
      </c>
      <c r="Y56" s="23" t="str">
        <f t="shared" si="6"/>
        <v>alimentar</v>
      </c>
    </row>
    <row r="57" spans="1:25" s="8" customFormat="1" ht="6" customHeight="1" x14ac:dyDescent="0.3">
      <c r="A57" s="4">
        <v>57</v>
      </c>
      <c r="B57" s="11" t="s">
        <v>37</v>
      </c>
      <c r="C57" s="28" t="str">
        <f t="shared" si="0"/>
        <v>p.alimentar</v>
      </c>
      <c r="D57" s="7" t="str">
        <f t="shared" si="1"/>
        <v>é.retorno.de</v>
      </c>
      <c r="E57" s="10" t="s">
        <v>38</v>
      </c>
      <c r="F57" s="21" t="str">
        <f t="shared" si="15"/>
        <v>d.alimentar</v>
      </c>
      <c r="G57" s="35" t="s">
        <v>1938</v>
      </c>
      <c r="H57" s="5" t="s">
        <v>39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1181</v>
      </c>
      <c r="Q57" s="26" t="s">
        <v>1887</v>
      </c>
      <c r="R57" s="26" t="s">
        <v>0</v>
      </c>
      <c r="S57" s="12" t="s">
        <v>1</v>
      </c>
      <c r="T57" s="12" t="s">
        <v>43</v>
      </c>
      <c r="U57" s="6" t="str">
        <f t="shared" si="2"/>
        <v>Propriedade para alimentar: é.retorno.de</v>
      </c>
      <c r="V57" s="6" t="str">
        <f t="shared" si="3"/>
        <v xml:space="preserve">Dado para alimentar: retorno.de ( xsd:string ) </v>
      </c>
      <c r="W57" s="20" t="s">
        <v>1939</v>
      </c>
      <c r="X57" s="23" t="str">
        <f t="shared" si="5"/>
        <v>alim.102</v>
      </c>
      <c r="Y57" s="23" t="str">
        <f t="shared" si="6"/>
        <v>alimentar</v>
      </c>
    </row>
    <row r="58" spans="1:25" s="8" customFormat="1" ht="6" customHeight="1" x14ac:dyDescent="0.3">
      <c r="A58" s="4">
        <v>58</v>
      </c>
      <c r="B58" s="11" t="s">
        <v>37</v>
      </c>
      <c r="C58" s="28" t="str">
        <f t="shared" si="0"/>
        <v>p.alimentar</v>
      </c>
      <c r="D58" s="7" t="str">
        <f t="shared" si="1"/>
        <v>é.tubo.água.fria</v>
      </c>
      <c r="E58" s="10" t="s">
        <v>38</v>
      </c>
      <c r="F58" s="21" t="str">
        <f t="shared" si="15"/>
        <v>d.alimentar</v>
      </c>
      <c r="G58" s="35" t="s">
        <v>518</v>
      </c>
      <c r="H58" s="5" t="s">
        <v>51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2"/>
        <v>Propriedade para alimentar: é.tubo.água.fria</v>
      </c>
      <c r="V58" s="6" t="str">
        <f t="shared" si="3"/>
        <v xml:space="preserve">Dado para alimentar: tubo.água.fria ( xsd:boolean ) </v>
      </c>
      <c r="W58" s="20" t="s">
        <v>217</v>
      </c>
      <c r="X58" s="23" t="str">
        <f t="shared" si="5"/>
        <v>alim.103</v>
      </c>
      <c r="Y58" s="23" t="str">
        <f t="shared" si="6"/>
        <v>alimentar</v>
      </c>
    </row>
    <row r="59" spans="1:25" s="8" customFormat="1" ht="6" customHeight="1" x14ac:dyDescent="0.3">
      <c r="A59" s="4">
        <v>59</v>
      </c>
      <c r="B59" s="11" t="s">
        <v>37</v>
      </c>
      <c r="C59" s="28" t="str">
        <f t="shared" si="0"/>
        <v>p.alimentar</v>
      </c>
      <c r="D59" s="7" t="str">
        <f t="shared" si="1"/>
        <v>é.tubo.água.quente</v>
      </c>
      <c r="E59" s="10" t="s">
        <v>38</v>
      </c>
      <c r="F59" s="21" t="str">
        <f t="shared" si="15"/>
        <v>d.alimentar</v>
      </c>
      <c r="G59" s="35" t="s">
        <v>519</v>
      </c>
      <c r="H59" s="5" t="s">
        <v>51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2"/>
        <v>Propriedade para alimentar: é.tubo.água.quente</v>
      </c>
      <c r="V59" s="6" t="str">
        <f t="shared" si="3"/>
        <v xml:space="preserve">Dado para alimentar: tubo.água.quente ( xsd:boolean ) </v>
      </c>
      <c r="W59" s="20" t="s">
        <v>218</v>
      </c>
      <c r="X59" s="23" t="str">
        <f t="shared" si="5"/>
        <v>alim.104</v>
      </c>
      <c r="Y59" s="23" t="str">
        <f t="shared" si="6"/>
        <v>alimentar</v>
      </c>
    </row>
    <row r="60" spans="1:25" s="8" customFormat="1" ht="6" customHeight="1" x14ac:dyDescent="0.3">
      <c r="A60" s="4">
        <v>60</v>
      </c>
      <c r="B60" s="11" t="s">
        <v>37</v>
      </c>
      <c r="C60" s="28" t="str">
        <f t="shared" si="0"/>
        <v>p.alimentar</v>
      </c>
      <c r="D60" s="7" t="str">
        <f t="shared" si="1"/>
        <v>é.tubo.gás</v>
      </c>
      <c r="E60" s="10" t="s">
        <v>38</v>
      </c>
      <c r="F60" s="21" t="str">
        <f t="shared" si="15"/>
        <v>d.alimentar</v>
      </c>
      <c r="G60" s="35" t="s">
        <v>520</v>
      </c>
      <c r="H60" s="5" t="s">
        <v>51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2"/>
        <v>Propriedade para alimentar: é.tubo.gás</v>
      </c>
      <c r="V60" s="6" t="str">
        <f t="shared" si="3"/>
        <v xml:space="preserve">Dado para alimentar: tubo.gás ( xsd:boolean ) </v>
      </c>
      <c r="W60" s="20" t="s">
        <v>140</v>
      </c>
      <c r="X60" s="23" t="str">
        <f t="shared" si="5"/>
        <v>alim.105</v>
      </c>
      <c r="Y60" s="23" t="str">
        <f t="shared" si="6"/>
        <v>alimentar</v>
      </c>
    </row>
    <row r="61" spans="1:25" s="8" customFormat="1" ht="6" customHeight="1" x14ac:dyDescent="0.3">
      <c r="A61" s="4">
        <v>61</v>
      </c>
      <c r="B61" s="11" t="s">
        <v>37</v>
      </c>
      <c r="C61" s="28" t="str">
        <f t="shared" si="0"/>
        <v>p.alimentar</v>
      </c>
      <c r="D61" s="7" t="str">
        <f t="shared" si="1"/>
        <v>é.duto.de.avac</v>
      </c>
      <c r="E61" s="10" t="s">
        <v>38</v>
      </c>
      <c r="F61" s="21" t="str">
        <f t="shared" si="15"/>
        <v>d.alimentar</v>
      </c>
      <c r="G61" s="35" t="s">
        <v>1940</v>
      </c>
      <c r="H61" s="5" t="s">
        <v>51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2"/>
        <v>Propriedade para alimentar: é.duto.de.avac</v>
      </c>
      <c r="V61" s="6" t="str">
        <f t="shared" si="3"/>
        <v xml:space="preserve">Dado para alimentar: duto.de.avac ( xsd:boolean ) </v>
      </c>
      <c r="W61" s="20" t="s">
        <v>1943</v>
      </c>
      <c r="X61" s="23" t="str">
        <f t="shared" si="5"/>
        <v>alim.106</v>
      </c>
      <c r="Y61" s="23" t="str">
        <f t="shared" si="6"/>
        <v>alimentar</v>
      </c>
    </row>
    <row r="62" spans="1:25" s="8" customFormat="1" ht="6" customHeight="1" x14ac:dyDescent="0.3">
      <c r="A62" s="4">
        <v>62</v>
      </c>
      <c r="B62" s="11" t="s">
        <v>37</v>
      </c>
      <c r="C62" s="28" t="str">
        <f t="shared" si="0"/>
        <v>p.alimentar</v>
      </c>
      <c r="D62" s="7" t="str">
        <f t="shared" si="1"/>
        <v>é.tubo.de.avac</v>
      </c>
      <c r="E62" s="10" t="s">
        <v>38</v>
      </c>
      <c r="F62" s="21" t="str">
        <f t="shared" si="15"/>
        <v>d.alimentar</v>
      </c>
      <c r="G62" s="35" t="s">
        <v>521</v>
      </c>
      <c r="H62" s="5" t="s">
        <v>51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2"/>
        <v>Propriedade para alimentar: é.tubo.de.avac</v>
      </c>
      <c r="V62" s="6" t="str">
        <f t="shared" si="3"/>
        <v xml:space="preserve">Dado para alimentar: tubo.de.avac ( xsd:boolean ) </v>
      </c>
      <c r="W62" s="20" t="s">
        <v>1942</v>
      </c>
      <c r="X62" s="23" t="str">
        <f t="shared" si="5"/>
        <v>alim.107</v>
      </c>
      <c r="Y62" s="23" t="str">
        <f t="shared" si="6"/>
        <v>alimentar</v>
      </c>
    </row>
    <row r="63" spans="1:25" s="8" customFormat="1" ht="6" customHeight="1" x14ac:dyDescent="0.3">
      <c r="A63" s="4">
        <v>63</v>
      </c>
      <c r="B63" s="11" t="s">
        <v>37</v>
      </c>
      <c r="C63" s="28" t="str">
        <f t="shared" si="0"/>
        <v>p.alimentar</v>
      </c>
      <c r="D63" s="7" t="str">
        <f t="shared" si="1"/>
        <v>é.tubo.de.químico</v>
      </c>
      <c r="E63" s="10" t="s">
        <v>38</v>
      </c>
      <c r="F63" s="21" t="str">
        <f t="shared" si="15"/>
        <v>d.alimentar</v>
      </c>
      <c r="G63" s="35" t="s">
        <v>522</v>
      </c>
      <c r="H63" s="5" t="s">
        <v>51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2"/>
        <v>Propriedade para alimentar: é.tubo.de.químico</v>
      </c>
      <c r="V63" s="6" t="str">
        <f t="shared" si="3"/>
        <v xml:space="preserve">Dado para alimentar: tubo.de.químico ( xsd:boolean ) </v>
      </c>
      <c r="W63" s="20" t="s">
        <v>1203</v>
      </c>
      <c r="X63" s="23" t="str">
        <f t="shared" si="5"/>
        <v>alim.108</v>
      </c>
      <c r="Y63" s="23" t="str">
        <f t="shared" si="6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é.tubo.de.tóxico</v>
      </c>
      <c r="E64" s="10" t="s">
        <v>38</v>
      </c>
      <c r="F64" s="21" t="str">
        <f t="shared" si="15"/>
        <v>d.alimentar</v>
      </c>
      <c r="G64" s="35" t="s">
        <v>1201</v>
      </c>
      <c r="H64" s="5" t="s">
        <v>51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2"/>
        <v>Propriedade para alimentar: é.tubo.de.tóxico</v>
      </c>
      <c r="V64" s="6" t="str">
        <f t="shared" si="3"/>
        <v xml:space="preserve">Dado para alimentar: tubo.de.tóxico ( xsd:boolean ) </v>
      </c>
      <c r="W64" s="20" t="s">
        <v>1202</v>
      </c>
      <c r="X64" s="23" t="str">
        <f t="shared" si="5"/>
        <v>alim.109</v>
      </c>
      <c r="Y64" s="23" t="str">
        <f t="shared" si="6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é.tubo.de.combustível</v>
      </c>
      <c r="E65" s="10" t="s">
        <v>38</v>
      </c>
      <c r="F65" s="21" t="str">
        <f t="shared" si="15"/>
        <v>d.alimentar</v>
      </c>
      <c r="G65" s="35" t="s">
        <v>523</v>
      </c>
      <c r="H65" s="5" t="s">
        <v>51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2"/>
        <v>Propriedade para alimentar: é.tubo.de.combustível</v>
      </c>
      <c r="V65" s="6" t="str">
        <f t="shared" si="3"/>
        <v xml:space="preserve">Dado para alimentar: tubo.de.combustível ( xsd:boolean ) </v>
      </c>
      <c r="W65" s="20" t="s">
        <v>141</v>
      </c>
      <c r="X65" s="23" t="str">
        <f t="shared" si="5"/>
        <v>alim.110</v>
      </c>
      <c r="Y65" s="23" t="str">
        <f t="shared" si="6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si="0"/>
        <v>p.alimentar</v>
      </c>
      <c r="D66" s="7" t="str">
        <f t="shared" si="1"/>
        <v>é.tubo.medicinal</v>
      </c>
      <c r="E66" s="10" t="s">
        <v>38</v>
      </c>
      <c r="F66" s="21" t="str">
        <f t="shared" si="15"/>
        <v>d.alimentar</v>
      </c>
      <c r="G66" s="35" t="s">
        <v>524</v>
      </c>
      <c r="H66" s="5" t="s">
        <v>51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2"/>
        <v>Propriedade para alimentar: é.tubo.medicinal</v>
      </c>
      <c r="V66" s="6" t="str">
        <f t="shared" si="3"/>
        <v xml:space="preserve">Dado para alimentar: tubo.medicinal ( xsd:boolean ) </v>
      </c>
      <c r="W66" s="20" t="s">
        <v>250</v>
      </c>
      <c r="X66" s="23" t="str">
        <f t="shared" si="5"/>
        <v>alim.111</v>
      </c>
      <c r="Y66" s="23" t="str">
        <f t="shared" si="6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ref="C67:C130" si="16">SUBSTITUTE(F67,"d.","p.")</f>
        <v>p.alimentar</v>
      </c>
      <c r="D67" s="7" t="str">
        <f t="shared" ref="D67:D130" si="17">_xlfn.CONCAT("é.",G67)</f>
        <v>é.circuito.elétrico</v>
      </c>
      <c r="E67" s="10" t="s">
        <v>38</v>
      </c>
      <c r="F67" s="21" t="str">
        <f>F65</f>
        <v>d.alimentar</v>
      </c>
      <c r="G67" s="35" t="s">
        <v>1941</v>
      </c>
      <c r="H67" s="5" t="s">
        <v>51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18">_xlfn.CONCAT("Propriedade para ",MID(C67,FIND("p.",C67,1)+2,100),": ",D67)</f>
        <v>Propriedade para alimentar: é.circuito.elétrico</v>
      </c>
      <c r="V67" s="6" t="str">
        <f t="shared" ref="V67:V130" si="19">_xlfn.CONCAT("Dado para ",MID(F67,FIND("d.",F67,1)+2,100),": ",G67, " ( ",H67, " ) ")</f>
        <v xml:space="preserve">Dado para alimentar: circuito.elétrico ( xsd:boolean ) </v>
      </c>
      <c r="W67" s="20" t="s">
        <v>1944</v>
      </c>
      <c r="X67" s="23" t="str">
        <f t="shared" ref="X67:X130" si="20">IF(F66&lt;&gt;F67,_xlfn.CONCAT(RIGHT(LEFT(F67,6),4),".100"),_xlfn.CONCAT(RIGHT(LEFT(F67,6),4),".",SUM(VALUE(RIGHT(X66,3)),1)))</f>
        <v>alim.112</v>
      </c>
      <c r="Y67" s="23" t="str">
        <f t="shared" ref="Y67:Y130" si="21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6"/>
        <v>p.alimentar</v>
      </c>
      <c r="D68" s="7" t="str">
        <f t="shared" si="17"/>
        <v>é.fiação.elétrica</v>
      </c>
      <c r="E68" s="10" t="s">
        <v>38</v>
      </c>
      <c r="F68" s="21" t="str">
        <f>F66</f>
        <v>d.alimentar</v>
      </c>
      <c r="G68" s="35" t="s">
        <v>1221</v>
      </c>
      <c r="H68" s="5" t="s">
        <v>51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8"/>
        <v>Propriedade para alimentar: é.fiação.elétrica</v>
      </c>
      <c r="V68" s="6" t="str">
        <f t="shared" si="19"/>
        <v xml:space="preserve">Dado para alimentar: fiação.elétrica ( xsd:boolean ) </v>
      </c>
      <c r="W68" s="20" t="s">
        <v>1209</v>
      </c>
      <c r="X68" s="23" t="str">
        <f t="shared" si="20"/>
        <v>alim.113</v>
      </c>
      <c r="Y68" s="23" t="str">
        <f t="shared" si="21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6"/>
        <v>p.alimentar</v>
      </c>
      <c r="D69" s="7" t="str">
        <f t="shared" si="17"/>
        <v>é.fiação.lógica</v>
      </c>
      <c r="E69" s="10" t="s">
        <v>38</v>
      </c>
      <c r="F69" s="21" t="str">
        <f>F68</f>
        <v>d.alimentar</v>
      </c>
      <c r="G69" s="35" t="s">
        <v>1222</v>
      </c>
      <c r="H69" s="5" t="s">
        <v>51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8"/>
        <v>Propriedade para alimentar: é.fiação.lógica</v>
      </c>
      <c r="V69" s="6" t="str">
        <f t="shared" si="19"/>
        <v xml:space="preserve">Dado para alimentar: fiação.lógica ( xsd:boolean ) </v>
      </c>
      <c r="W69" s="20" t="s">
        <v>1224</v>
      </c>
      <c r="X69" s="23" t="str">
        <f t="shared" si="20"/>
        <v>alim.114</v>
      </c>
      <c r="Y69" s="23" t="str">
        <f t="shared" si="21"/>
        <v>alimentar</v>
      </c>
    </row>
    <row r="70" spans="1:25" s="13" customFormat="1" ht="6" customHeight="1" x14ac:dyDescent="0.3">
      <c r="A70" s="4">
        <v>70</v>
      </c>
      <c r="B70" s="11" t="s">
        <v>37</v>
      </c>
      <c r="C70" s="31" t="str">
        <f t="shared" si="16"/>
        <v>p.alinhar</v>
      </c>
      <c r="D70" s="7" t="str">
        <f t="shared" si="17"/>
        <v>é.alinhador</v>
      </c>
      <c r="E70" s="10" t="s">
        <v>38</v>
      </c>
      <c r="F70" s="19" t="s">
        <v>1847</v>
      </c>
      <c r="G70" s="35" t="s">
        <v>1848</v>
      </c>
      <c r="H70" s="27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8"/>
        <v>Propriedade para alinhar: é.alinhador</v>
      </c>
      <c r="V70" s="6" t="str">
        <f t="shared" si="19"/>
        <v xml:space="preserve">Dado para alinhar: alinhador ( xsd:string ) </v>
      </c>
      <c r="W70" s="20" t="s">
        <v>1853</v>
      </c>
      <c r="X70" s="23" t="str">
        <f t="shared" si="20"/>
        <v>alin.100</v>
      </c>
      <c r="Y70" s="23" t="str">
        <f t="shared" si="21"/>
        <v>alinhar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6"/>
        <v>p.alinhar</v>
      </c>
      <c r="D71" s="7" t="str">
        <f t="shared" si="17"/>
        <v>é.eixo.alinhador</v>
      </c>
      <c r="E71" s="10" t="s">
        <v>38</v>
      </c>
      <c r="F71" s="21" t="str">
        <f t="shared" ref="F71:F76" si="22">F70</f>
        <v>d.alinhar</v>
      </c>
      <c r="G71" s="35" t="s">
        <v>1850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8"/>
        <v>Propriedade para alinhar: é.eixo.alinhador</v>
      </c>
      <c r="V71" s="6" t="str">
        <f t="shared" si="19"/>
        <v xml:space="preserve">Dado para alinhar: eixo.alinhador ( xsd:string ) </v>
      </c>
      <c r="W71" s="20" t="s">
        <v>1854</v>
      </c>
      <c r="X71" s="23" t="str">
        <f t="shared" si="20"/>
        <v>alin.101</v>
      </c>
      <c r="Y71" s="23" t="str">
        <f t="shared" si="21"/>
        <v>alinhar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6"/>
        <v>p.alinhar</v>
      </c>
      <c r="D72" s="7" t="str">
        <f t="shared" si="17"/>
        <v>é.fachada.alinhadora</v>
      </c>
      <c r="E72" s="10" t="s">
        <v>38</v>
      </c>
      <c r="F72" s="21" t="str">
        <f t="shared" si="22"/>
        <v>d.alinhar</v>
      </c>
      <c r="G72" s="35" t="s">
        <v>1849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8"/>
        <v>Propriedade para alinhar: é.fachada.alinhadora</v>
      </c>
      <c r="V72" s="6" t="str">
        <f t="shared" si="19"/>
        <v xml:space="preserve">Dado para alinhar: fachada.alinhadora ( xsd:string ) </v>
      </c>
      <c r="W72" s="20" t="s">
        <v>1855</v>
      </c>
      <c r="X72" s="23" t="str">
        <f t="shared" si="20"/>
        <v>alin.102</v>
      </c>
      <c r="Y72" s="23" t="str">
        <f t="shared" si="21"/>
        <v>alinhar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6"/>
        <v>p.alinhar</v>
      </c>
      <c r="D73" s="7" t="str">
        <f t="shared" si="17"/>
        <v>é.divisa.alinhadora</v>
      </c>
      <c r="E73" s="10" t="s">
        <v>38</v>
      </c>
      <c r="F73" s="21" t="str">
        <f t="shared" si="22"/>
        <v>d.alinhar</v>
      </c>
      <c r="G73" s="35" t="s">
        <v>1851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8"/>
        <v>Propriedade para alinhar: é.divisa.alinhadora</v>
      </c>
      <c r="V73" s="6" t="str">
        <f t="shared" si="19"/>
        <v xml:space="preserve">Dado para alinhar: divisa.alinhadora ( xsd:string ) </v>
      </c>
      <c r="W73" s="20" t="s">
        <v>1856</v>
      </c>
      <c r="X73" s="23" t="str">
        <f t="shared" si="20"/>
        <v>alin.103</v>
      </c>
      <c r="Y73" s="23" t="str">
        <f t="shared" si="21"/>
        <v>alinhar</v>
      </c>
    </row>
    <row r="74" spans="1:25" s="8" customFormat="1" ht="6" customHeight="1" x14ac:dyDescent="0.3">
      <c r="A74" s="4">
        <v>74</v>
      </c>
      <c r="B74" s="11" t="s">
        <v>37</v>
      </c>
      <c r="C74" s="28" t="str">
        <f t="shared" si="16"/>
        <v>p.alinhar</v>
      </c>
      <c r="D74" s="7" t="str">
        <f t="shared" si="17"/>
        <v>é.rua.alinhadora</v>
      </c>
      <c r="E74" s="10" t="s">
        <v>38</v>
      </c>
      <c r="F74" s="21" t="str">
        <f t="shared" si="22"/>
        <v>d.alinhar</v>
      </c>
      <c r="G74" s="35" t="s">
        <v>1852</v>
      </c>
      <c r="H74" s="5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18"/>
        <v>Propriedade para alinhar: é.rua.alinhadora</v>
      </c>
      <c r="V74" s="6" t="str">
        <f t="shared" si="19"/>
        <v xml:space="preserve">Dado para alinhar: rua.alinhadora ( xsd:string ) </v>
      </c>
      <c r="W74" s="20" t="s">
        <v>1857</v>
      </c>
      <c r="X74" s="23" t="str">
        <f t="shared" si="20"/>
        <v>alin.104</v>
      </c>
      <c r="Y74" s="23" t="str">
        <f t="shared" si="21"/>
        <v>alinhar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6"/>
        <v>p.alinhar</v>
      </c>
      <c r="D75" s="7" t="str">
        <f t="shared" si="17"/>
        <v>é.face.alinhadora</v>
      </c>
      <c r="E75" s="10" t="s">
        <v>38</v>
      </c>
      <c r="F75" s="21" t="str">
        <f t="shared" si="22"/>
        <v>d.alinhar</v>
      </c>
      <c r="G75" s="35" t="s">
        <v>1858</v>
      </c>
      <c r="H75" s="5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18"/>
        <v>Propriedade para alinhar: é.face.alinhadora</v>
      </c>
      <c r="V75" s="6" t="str">
        <f t="shared" si="19"/>
        <v xml:space="preserve">Dado para alinhar: face.alinhadora ( xsd:string ) </v>
      </c>
      <c r="W75" s="20" t="s">
        <v>1859</v>
      </c>
      <c r="X75" s="23" t="str">
        <f t="shared" si="20"/>
        <v>alin.105</v>
      </c>
      <c r="Y75" s="23" t="str">
        <f t="shared" si="21"/>
        <v>alinhar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 t="shared" si="16"/>
        <v>p.alinhar</v>
      </c>
      <c r="D76" s="7" t="str">
        <f t="shared" si="17"/>
        <v>é.segmento.alinhador</v>
      </c>
      <c r="E76" s="10" t="s">
        <v>38</v>
      </c>
      <c r="F76" s="21" t="str">
        <f t="shared" si="22"/>
        <v>d.alinhar</v>
      </c>
      <c r="G76" s="35" t="s">
        <v>1860</v>
      </c>
      <c r="H76" s="5" t="s">
        <v>39</v>
      </c>
      <c r="I76" s="30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2" t="s">
        <v>1</v>
      </c>
      <c r="T76" s="12" t="s">
        <v>43</v>
      </c>
      <c r="U76" s="6" t="str">
        <f t="shared" si="18"/>
        <v>Propriedade para alinhar: é.segmento.alinhador</v>
      </c>
      <c r="V76" s="6" t="str">
        <f t="shared" si="19"/>
        <v xml:space="preserve">Dado para alinhar: segmento.alinhador ( xsd:string ) </v>
      </c>
      <c r="W76" s="20" t="s">
        <v>1861</v>
      </c>
      <c r="X76" s="23" t="str">
        <f t="shared" si="20"/>
        <v>alin.106</v>
      </c>
      <c r="Y76" s="23" t="str">
        <f t="shared" si="21"/>
        <v>alinhar</v>
      </c>
    </row>
    <row r="77" spans="1:25" s="8" customFormat="1" ht="6" customHeight="1" x14ac:dyDescent="0.3">
      <c r="A77" s="4">
        <v>77</v>
      </c>
      <c r="B77" s="11" t="s">
        <v>37</v>
      </c>
      <c r="C77" s="31" t="str">
        <f t="shared" si="16"/>
        <v>p.armazenar</v>
      </c>
      <c r="D77" s="7" t="str">
        <f t="shared" si="17"/>
        <v>é.servidor</v>
      </c>
      <c r="E77" s="10" t="s">
        <v>38</v>
      </c>
      <c r="F77" s="19" t="s">
        <v>774</v>
      </c>
      <c r="G77" s="36" t="s">
        <v>437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8"/>
        <v>Propriedade para armazenar: é.servidor</v>
      </c>
      <c r="V77" s="6" t="str">
        <f t="shared" si="19"/>
        <v xml:space="preserve">Dado para armazenar: servidor ( xsd:string ) </v>
      </c>
      <c r="W77" s="6" t="s">
        <v>381</v>
      </c>
      <c r="X77" s="23" t="str">
        <f t="shared" si="20"/>
        <v>arma.100</v>
      </c>
      <c r="Y77" s="23" t="str">
        <f t="shared" si="21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6"/>
        <v>p.armazenar</v>
      </c>
      <c r="D78" s="7" t="str">
        <f t="shared" si="17"/>
        <v>é.drive</v>
      </c>
      <c r="E78" s="10" t="s">
        <v>38</v>
      </c>
      <c r="F78" s="21" t="str">
        <f>F77</f>
        <v>d.armazenar</v>
      </c>
      <c r="G78" s="36" t="s">
        <v>438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8"/>
        <v>Propriedade para armazenar: é.drive</v>
      </c>
      <c r="V78" s="6" t="str">
        <f t="shared" si="19"/>
        <v xml:space="preserve">Dado para armazenar: drive ( xsd:string ) </v>
      </c>
      <c r="W78" s="6" t="s">
        <v>347</v>
      </c>
      <c r="X78" s="23" t="str">
        <f t="shared" si="20"/>
        <v>arma.101</v>
      </c>
      <c r="Y78" s="23" t="str">
        <f t="shared" si="21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6"/>
        <v>p.armazenar</v>
      </c>
      <c r="D79" s="7" t="str">
        <f t="shared" si="17"/>
        <v>é.pasta</v>
      </c>
      <c r="E79" s="10" t="s">
        <v>38</v>
      </c>
      <c r="F79" s="21" t="str">
        <f>F78</f>
        <v>d.armazenar</v>
      </c>
      <c r="G79" s="36" t="s">
        <v>439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8"/>
        <v>Propriedade para armazenar: é.pasta</v>
      </c>
      <c r="V79" s="6" t="str">
        <f t="shared" si="19"/>
        <v xml:space="preserve">Dado para armazenar: pasta ( xsd:string ) </v>
      </c>
      <c r="W79" s="6" t="s">
        <v>382</v>
      </c>
      <c r="X79" s="23" t="str">
        <f t="shared" si="20"/>
        <v>arma.102</v>
      </c>
      <c r="Y79" s="23" t="str">
        <f t="shared" si="21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28" t="str">
        <f t="shared" si="16"/>
        <v>p.armazenar</v>
      </c>
      <c r="D80" s="7" t="str">
        <f t="shared" si="17"/>
        <v>é.repositório</v>
      </c>
      <c r="E80" s="10" t="s">
        <v>38</v>
      </c>
      <c r="F80" s="21" t="str">
        <f>F79</f>
        <v>d.armazenar</v>
      </c>
      <c r="G80" s="36" t="s">
        <v>440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6" t="s">
        <v>0</v>
      </c>
      <c r="S80" s="12" t="s">
        <v>1</v>
      </c>
      <c r="T80" s="12" t="s">
        <v>43</v>
      </c>
      <c r="U80" s="6" t="str">
        <f t="shared" si="18"/>
        <v>Propriedade para armazenar: é.repositório</v>
      </c>
      <c r="V80" s="6" t="str">
        <f t="shared" si="19"/>
        <v xml:space="preserve">Dado para armazenar: repositório ( xsd:string ) </v>
      </c>
      <c r="W80" s="6" t="s">
        <v>383</v>
      </c>
      <c r="X80" s="23" t="str">
        <f t="shared" si="20"/>
        <v>arma.103</v>
      </c>
      <c r="Y80" s="23" t="str">
        <f t="shared" si="21"/>
        <v>armazenar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6"/>
        <v>p.armazenar</v>
      </c>
      <c r="D81" s="7" t="str">
        <f t="shared" si="17"/>
        <v>é.cde</v>
      </c>
      <c r="E81" s="10" t="s">
        <v>38</v>
      </c>
      <c r="F81" s="21" t="str">
        <f>F80</f>
        <v>d.armazenar</v>
      </c>
      <c r="G81" s="36" t="s">
        <v>441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6" t="s">
        <v>0</v>
      </c>
      <c r="S81" s="12" t="s">
        <v>1</v>
      </c>
      <c r="T81" s="12" t="s">
        <v>43</v>
      </c>
      <c r="U81" s="6" t="str">
        <f t="shared" si="18"/>
        <v>Propriedade para armazenar: é.cde</v>
      </c>
      <c r="V81" s="6" t="str">
        <f t="shared" si="19"/>
        <v xml:space="preserve">Dado para armazenar: cde ( xsd:string ) </v>
      </c>
      <c r="W81" s="6" t="s">
        <v>384</v>
      </c>
      <c r="X81" s="23" t="str">
        <f t="shared" si="20"/>
        <v>arma.104</v>
      </c>
      <c r="Y81" s="23" t="str">
        <f t="shared" si="21"/>
        <v>armazenar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 t="shared" si="16"/>
        <v>p.armazenar</v>
      </c>
      <c r="D82" s="7" t="str">
        <f t="shared" si="17"/>
        <v>é.insumo</v>
      </c>
      <c r="E82" s="10" t="s">
        <v>38</v>
      </c>
      <c r="F82" s="21" t="str">
        <f>F81</f>
        <v>d.armazenar</v>
      </c>
      <c r="G82" s="36" t="s">
        <v>958</v>
      </c>
      <c r="H82" s="5" t="s">
        <v>39</v>
      </c>
      <c r="I82" s="30" t="s">
        <v>0</v>
      </c>
      <c r="J82" s="24" t="s">
        <v>0</v>
      </c>
      <c r="K82" s="24" t="s">
        <v>0</v>
      </c>
      <c r="L82" s="24" t="s">
        <v>0</v>
      </c>
      <c r="M82" s="24" t="s">
        <v>0</v>
      </c>
      <c r="N82" s="26" t="s">
        <v>0</v>
      </c>
      <c r="O82" s="24" t="s">
        <v>0</v>
      </c>
      <c r="P82" s="24" t="s">
        <v>0</v>
      </c>
      <c r="Q82" s="24" t="s">
        <v>0</v>
      </c>
      <c r="R82" s="26" t="s">
        <v>0</v>
      </c>
      <c r="S82" s="12" t="s">
        <v>1</v>
      </c>
      <c r="T82" s="12" t="s">
        <v>43</v>
      </c>
      <c r="U82" s="6" t="str">
        <f t="shared" si="18"/>
        <v>Propriedade para armazenar: é.insumo</v>
      </c>
      <c r="V82" s="6" t="str">
        <f t="shared" si="19"/>
        <v xml:space="preserve">Dado para armazenar: insumo ( xsd:string ) </v>
      </c>
      <c r="W82" s="6" t="s">
        <v>1343</v>
      </c>
      <c r="X82" s="23" t="str">
        <f t="shared" si="20"/>
        <v>arma.105</v>
      </c>
      <c r="Y82" s="23" t="str">
        <f t="shared" si="21"/>
        <v>armazenar</v>
      </c>
    </row>
    <row r="83" spans="1:25" s="8" customFormat="1" ht="6" customHeight="1" x14ac:dyDescent="0.3">
      <c r="A83" s="4">
        <v>83</v>
      </c>
      <c r="B83" s="11" t="s">
        <v>37</v>
      </c>
      <c r="C83" s="31" t="str">
        <f t="shared" si="16"/>
        <v>p.arvorizar</v>
      </c>
      <c r="D83" s="7" t="str">
        <f t="shared" si="17"/>
        <v>é.espécie</v>
      </c>
      <c r="E83" s="10" t="s">
        <v>38</v>
      </c>
      <c r="F83" s="19" t="s">
        <v>805</v>
      </c>
      <c r="G83" s="35" t="s">
        <v>702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8"/>
        <v>Propriedade para arvorizar: é.espécie</v>
      </c>
      <c r="V83" s="6" t="str">
        <f t="shared" si="19"/>
        <v xml:space="preserve">Dado para arvorizar: espécie ( xsd:string ) </v>
      </c>
      <c r="W83" s="20" t="s">
        <v>101</v>
      </c>
      <c r="X83" s="23" t="str">
        <f t="shared" si="20"/>
        <v>arvo.100</v>
      </c>
      <c r="Y83" s="23" t="str">
        <f t="shared" si="21"/>
        <v>arvorizar</v>
      </c>
    </row>
    <row r="84" spans="1:25" s="8" customFormat="1" ht="6" customHeight="1" x14ac:dyDescent="0.3">
      <c r="A84" s="4">
        <v>84</v>
      </c>
      <c r="B84" s="11" t="s">
        <v>37</v>
      </c>
      <c r="C84" s="28" t="str">
        <f t="shared" si="16"/>
        <v>p.arvorizar</v>
      </c>
      <c r="D84" s="7" t="str">
        <f t="shared" si="17"/>
        <v>é.origem</v>
      </c>
      <c r="E84" s="10" t="s">
        <v>38</v>
      </c>
      <c r="F84" s="21" t="str">
        <f t="shared" ref="F84:F89" si="23">F83</f>
        <v>d.arvorizar</v>
      </c>
      <c r="G84" s="35" t="s">
        <v>819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8"/>
        <v>Propriedade para arvorizar: é.origem</v>
      </c>
      <c r="V84" s="6" t="str">
        <f t="shared" si="19"/>
        <v xml:space="preserve">Dado para arvorizar: origem ( xsd:string ) </v>
      </c>
      <c r="W84" s="20" t="s">
        <v>820</v>
      </c>
      <c r="X84" s="23" t="str">
        <f t="shared" si="20"/>
        <v>arvo.101</v>
      </c>
      <c r="Y84" s="23" t="str">
        <f t="shared" si="21"/>
        <v>arvorizar</v>
      </c>
    </row>
    <row r="85" spans="1:25" s="8" customFormat="1" ht="6" customHeight="1" x14ac:dyDescent="0.3">
      <c r="A85" s="4">
        <v>85</v>
      </c>
      <c r="B85" s="11" t="s">
        <v>37</v>
      </c>
      <c r="C85" s="28" t="str">
        <f t="shared" si="16"/>
        <v>p.arvorizar</v>
      </c>
      <c r="D85" s="7" t="str">
        <f t="shared" si="17"/>
        <v>é.plantio.em</v>
      </c>
      <c r="E85" s="10" t="s">
        <v>38</v>
      </c>
      <c r="F85" s="21" t="str">
        <f t="shared" si="23"/>
        <v>d.arvorizar</v>
      </c>
      <c r="G85" s="35" t="s">
        <v>1016</v>
      </c>
      <c r="H85" s="5" t="s">
        <v>45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8"/>
        <v>Propriedade para arvorizar: é.plantio.em</v>
      </c>
      <c r="V85" s="6" t="str">
        <f t="shared" si="19"/>
        <v xml:space="preserve">Dado para arvorizar: plantio.em ( xsd:dateTime ) </v>
      </c>
      <c r="W85" s="20" t="s">
        <v>1017</v>
      </c>
      <c r="X85" s="23" t="str">
        <f t="shared" si="20"/>
        <v>arvo.102</v>
      </c>
      <c r="Y85" s="23" t="str">
        <f t="shared" si="21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6"/>
        <v>p.arvorizar</v>
      </c>
      <c r="D86" s="7" t="str">
        <f t="shared" si="17"/>
        <v>é.bioma</v>
      </c>
      <c r="E86" s="10" t="s">
        <v>38</v>
      </c>
      <c r="F86" s="21" t="str">
        <f t="shared" si="23"/>
        <v>d.arvorizar</v>
      </c>
      <c r="G86" s="35" t="s">
        <v>818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8"/>
        <v>Propriedade para arvorizar: é.bioma</v>
      </c>
      <c r="V86" s="6" t="str">
        <f t="shared" si="19"/>
        <v xml:space="preserve">Dado para arvorizar: bioma ( xsd:string ) </v>
      </c>
      <c r="W86" s="20" t="s">
        <v>821</v>
      </c>
      <c r="X86" s="23" t="str">
        <f t="shared" si="20"/>
        <v>arvo.103</v>
      </c>
      <c r="Y86" s="23" t="str">
        <f t="shared" si="21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28" t="str">
        <f t="shared" si="16"/>
        <v>p.arvorizar</v>
      </c>
      <c r="D87" s="7" t="str">
        <f t="shared" si="17"/>
        <v>é.unidade.de.proteção.integral</v>
      </c>
      <c r="E87" s="10" t="s">
        <v>38</v>
      </c>
      <c r="F87" s="21" t="str">
        <f t="shared" si="23"/>
        <v>d.arvorizar</v>
      </c>
      <c r="G87" s="35" t="s">
        <v>837</v>
      </c>
      <c r="H87" s="27" t="s">
        <v>39</v>
      </c>
      <c r="I87" s="30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2" t="s">
        <v>1</v>
      </c>
      <c r="T87" s="12" t="s">
        <v>43</v>
      </c>
      <c r="U87" s="6" t="str">
        <f t="shared" si="18"/>
        <v>Propriedade para arvorizar: é.unidade.de.proteção.integral</v>
      </c>
      <c r="V87" s="6" t="str">
        <f t="shared" si="19"/>
        <v xml:space="preserve">Dado para arvorizar: unidade.de.proteção.integral ( xsd:string ) </v>
      </c>
      <c r="W87" s="20" t="s">
        <v>823</v>
      </c>
      <c r="X87" s="23" t="str">
        <f t="shared" si="20"/>
        <v>arvo.104</v>
      </c>
      <c r="Y87" s="23" t="str">
        <f t="shared" si="21"/>
        <v>arvorizar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6"/>
        <v>p.arvorizar</v>
      </c>
      <c r="D88" s="7" t="str">
        <f t="shared" si="17"/>
        <v>é.unidade.de.uso.sustentável</v>
      </c>
      <c r="E88" s="10" t="s">
        <v>38</v>
      </c>
      <c r="F88" s="21" t="str">
        <f t="shared" si="23"/>
        <v>d.arvorizar</v>
      </c>
      <c r="G88" s="35" t="s">
        <v>822</v>
      </c>
      <c r="H88" s="27" t="s">
        <v>39</v>
      </c>
      <c r="I88" s="30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2" t="s">
        <v>1</v>
      </c>
      <c r="T88" s="12" t="s">
        <v>43</v>
      </c>
      <c r="U88" s="6" t="str">
        <f t="shared" si="18"/>
        <v>Propriedade para arvorizar: é.unidade.de.uso.sustentável</v>
      </c>
      <c r="V88" s="6" t="str">
        <f t="shared" si="19"/>
        <v xml:space="preserve">Dado para arvorizar: unidade.de.uso.sustentável ( xsd:string ) </v>
      </c>
      <c r="W88" s="20" t="s">
        <v>824</v>
      </c>
      <c r="X88" s="23" t="str">
        <f t="shared" si="20"/>
        <v>arvo.105</v>
      </c>
      <c r="Y88" s="23" t="str">
        <f t="shared" si="21"/>
        <v>arvorizar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 t="shared" si="16"/>
        <v>p.arvorizar</v>
      </c>
      <c r="D89" s="7" t="str">
        <f t="shared" si="17"/>
        <v>é.taxa.de.crescimento</v>
      </c>
      <c r="E89" s="10" t="s">
        <v>38</v>
      </c>
      <c r="F89" s="21" t="str">
        <f t="shared" si="23"/>
        <v>d.arvorizar</v>
      </c>
      <c r="G89" s="35" t="s">
        <v>703</v>
      </c>
      <c r="H89" s="27" t="s">
        <v>39</v>
      </c>
      <c r="I89" s="30" t="s">
        <v>0</v>
      </c>
      <c r="J89" s="26" t="s">
        <v>0</v>
      </c>
      <c r="K89" s="26" t="s">
        <v>0</v>
      </c>
      <c r="L89" s="26" t="s">
        <v>0</v>
      </c>
      <c r="M89" s="26" t="s">
        <v>0</v>
      </c>
      <c r="N89" s="26" t="s">
        <v>0</v>
      </c>
      <c r="O89" s="26" t="s">
        <v>0</v>
      </c>
      <c r="P89" s="26" t="s">
        <v>0</v>
      </c>
      <c r="Q89" s="26" t="s">
        <v>0</v>
      </c>
      <c r="R89" s="26" t="s">
        <v>0</v>
      </c>
      <c r="S89" s="12" t="s">
        <v>1</v>
      </c>
      <c r="T89" s="12" t="s">
        <v>43</v>
      </c>
      <c r="U89" s="6" t="str">
        <f t="shared" si="18"/>
        <v>Propriedade para arvorizar: é.taxa.de.crescimento</v>
      </c>
      <c r="V89" s="6" t="str">
        <f t="shared" si="19"/>
        <v xml:space="preserve">Dado para arvorizar: taxa.de.crescimento ( xsd:string ) </v>
      </c>
      <c r="W89" s="20" t="s">
        <v>279</v>
      </c>
      <c r="X89" s="23" t="str">
        <f t="shared" si="20"/>
        <v>arvo.106</v>
      </c>
      <c r="Y89" s="23" t="str">
        <f t="shared" si="21"/>
        <v>arvorizar</v>
      </c>
    </row>
    <row r="90" spans="1:25" s="13" customFormat="1" ht="6" customHeight="1" x14ac:dyDescent="0.3">
      <c r="A90" s="4">
        <v>90</v>
      </c>
      <c r="B90" s="11" t="s">
        <v>37</v>
      </c>
      <c r="C90" s="31" t="str">
        <f t="shared" si="16"/>
        <v>p.atestar</v>
      </c>
      <c r="D90" s="7" t="str">
        <f t="shared" si="17"/>
        <v>é.atestado</v>
      </c>
      <c r="E90" s="10" t="s">
        <v>38</v>
      </c>
      <c r="F90" s="19" t="s">
        <v>775</v>
      </c>
      <c r="G90" s="36" t="s">
        <v>445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8"/>
        <v>Propriedade para atestar: é.atestado</v>
      </c>
      <c r="V90" s="6" t="str">
        <f t="shared" si="19"/>
        <v xml:space="preserve">Dado para atestar: atestado ( xsd:string ) </v>
      </c>
      <c r="W90" s="6" t="s">
        <v>264</v>
      </c>
      <c r="X90" s="23" t="str">
        <f t="shared" si="20"/>
        <v>ates.100</v>
      </c>
      <c r="Y90" s="23" t="str">
        <f t="shared" si="21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6"/>
        <v>p.atestar</v>
      </c>
      <c r="D91" s="7" t="str">
        <f t="shared" si="17"/>
        <v>é.certificado</v>
      </c>
      <c r="E91" s="10" t="s">
        <v>38</v>
      </c>
      <c r="F91" s="21" t="str">
        <f>F90</f>
        <v>d.atestar</v>
      </c>
      <c r="G91" s="36" t="s">
        <v>446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8"/>
        <v>Propriedade para atestar: é.certificado</v>
      </c>
      <c r="V91" s="6" t="str">
        <f t="shared" si="19"/>
        <v xml:space="preserve">Dado para atestar: certificado ( xsd:string ) </v>
      </c>
      <c r="W91" s="6" t="s">
        <v>266</v>
      </c>
      <c r="X91" s="23" t="str">
        <f t="shared" si="20"/>
        <v>ates.101</v>
      </c>
      <c r="Y91" s="23" t="str">
        <f t="shared" si="21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6"/>
        <v>p.atestar</v>
      </c>
      <c r="D92" s="7" t="str">
        <f t="shared" si="17"/>
        <v>é.alvará</v>
      </c>
      <c r="E92" s="10" t="s">
        <v>38</v>
      </c>
      <c r="F92" s="21" t="str">
        <f>F91</f>
        <v>d.atestar</v>
      </c>
      <c r="G92" s="36" t="s">
        <v>447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8"/>
        <v>Propriedade para atestar: é.alvará</v>
      </c>
      <c r="V92" s="6" t="str">
        <f t="shared" si="19"/>
        <v xml:space="preserve">Dado para atestar: alvará ( xsd:string ) </v>
      </c>
      <c r="W92" s="6" t="s">
        <v>333</v>
      </c>
      <c r="X92" s="23" t="str">
        <f t="shared" si="20"/>
        <v>ates.102</v>
      </c>
      <c r="Y92" s="23" t="str">
        <f t="shared" si="21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6"/>
        <v>p.atestar</v>
      </c>
      <c r="D93" s="7" t="str">
        <f t="shared" si="17"/>
        <v>é.etiqueta.ambiental</v>
      </c>
      <c r="E93" s="10" t="s">
        <v>38</v>
      </c>
      <c r="F93" s="21" t="str">
        <f>F92</f>
        <v>d.atestar</v>
      </c>
      <c r="G93" s="36" t="s">
        <v>448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8"/>
        <v>Propriedade para atestar: é.etiqueta.ambiental</v>
      </c>
      <c r="V93" s="6" t="str">
        <f t="shared" si="19"/>
        <v xml:space="preserve">Dado para atestar: etiqueta.ambiental ( xsd:string ) </v>
      </c>
      <c r="W93" s="6" t="s">
        <v>265</v>
      </c>
      <c r="X93" s="23" t="str">
        <f t="shared" si="20"/>
        <v>ates.103</v>
      </c>
      <c r="Y93" s="23" t="str">
        <f t="shared" si="21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6"/>
        <v>p.atestar</v>
      </c>
      <c r="D94" s="7" t="str">
        <f t="shared" si="17"/>
        <v>é.patente</v>
      </c>
      <c r="E94" s="10" t="s">
        <v>38</v>
      </c>
      <c r="F94" s="21" t="str">
        <f>F93</f>
        <v>d.atestar</v>
      </c>
      <c r="G94" s="36" t="s">
        <v>449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8"/>
        <v>Propriedade para atestar: é.patente</v>
      </c>
      <c r="V94" s="6" t="str">
        <f t="shared" si="19"/>
        <v xml:space="preserve">Dado para atestar: patente ( xsd:string ) </v>
      </c>
      <c r="W94" s="6" t="s">
        <v>346</v>
      </c>
      <c r="X94" s="23" t="str">
        <f t="shared" si="20"/>
        <v>ates.104</v>
      </c>
      <c r="Y94" s="23" t="str">
        <f t="shared" si="21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6"/>
        <v>p.atestar</v>
      </c>
      <c r="D95" s="7" t="str">
        <f t="shared" si="17"/>
        <v>é.registro.inpi</v>
      </c>
      <c r="E95" s="10" t="s">
        <v>38</v>
      </c>
      <c r="F95" s="21" t="str">
        <f>F91</f>
        <v>d.atestar</v>
      </c>
      <c r="G95" s="36" t="s">
        <v>450</v>
      </c>
      <c r="H95" s="5" t="s">
        <v>39</v>
      </c>
      <c r="I95" s="30" t="s">
        <v>40</v>
      </c>
      <c r="J95" s="24" t="s">
        <v>40</v>
      </c>
      <c r="K95" s="24" t="s">
        <v>1296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8"/>
        <v>Propriedade para atestar: é.registro.inpi</v>
      </c>
      <c r="V95" s="6" t="str">
        <f t="shared" si="19"/>
        <v xml:space="preserve">Dado para atestar: registro.inpi ( xsd:string ) </v>
      </c>
      <c r="W95" s="6" t="s">
        <v>2139</v>
      </c>
      <c r="X95" s="23" t="str">
        <f t="shared" si="20"/>
        <v>ates.105</v>
      </c>
      <c r="Y95" s="23" t="str">
        <f t="shared" si="21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6"/>
        <v>p.atestar</v>
      </c>
      <c r="D96" s="7" t="str">
        <f t="shared" si="17"/>
        <v>é.registro.cau</v>
      </c>
      <c r="E96" s="10" t="s">
        <v>38</v>
      </c>
      <c r="F96" s="21" t="str">
        <f>F92</f>
        <v>d.atestar</v>
      </c>
      <c r="G96" s="36" t="s">
        <v>1062</v>
      </c>
      <c r="H96" s="5" t="s">
        <v>39</v>
      </c>
      <c r="I96" s="30" t="s">
        <v>40</v>
      </c>
      <c r="J96" s="24" t="s">
        <v>40</v>
      </c>
      <c r="K96" s="24" t="s">
        <v>1296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8"/>
        <v>Propriedade para atestar: é.registro.cau</v>
      </c>
      <c r="V96" s="6" t="str">
        <f t="shared" si="19"/>
        <v xml:space="preserve">Dado para atestar: registro.cau ( xsd:string ) </v>
      </c>
      <c r="W96" s="6" t="s">
        <v>1064</v>
      </c>
      <c r="X96" s="23" t="str">
        <f t="shared" si="20"/>
        <v>ates.106</v>
      </c>
      <c r="Y96" s="23" t="str">
        <f t="shared" si="21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6"/>
        <v>p.atestar</v>
      </c>
      <c r="D97" s="7" t="str">
        <f t="shared" si="17"/>
        <v>é.registro.crea</v>
      </c>
      <c r="E97" s="10" t="s">
        <v>38</v>
      </c>
      <c r="F97" s="21" t="str">
        <f>F92</f>
        <v>d.atestar</v>
      </c>
      <c r="G97" s="36" t="s">
        <v>1063</v>
      </c>
      <c r="H97" s="5" t="s">
        <v>39</v>
      </c>
      <c r="I97" s="30" t="s">
        <v>40</v>
      </c>
      <c r="J97" s="24" t="s">
        <v>40</v>
      </c>
      <c r="K97" s="24" t="s">
        <v>1296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8"/>
        <v>Propriedade para atestar: é.registro.crea</v>
      </c>
      <c r="V97" s="6" t="str">
        <f t="shared" si="19"/>
        <v xml:space="preserve">Dado para atestar: registro.crea ( xsd:string ) </v>
      </c>
      <c r="W97" s="6" t="s">
        <v>1065</v>
      </c>
      <c r="X97" s="23" t="str">
        <f t="shared" si="20"/>
        <v>ates.107</v>
      </c>
      <c r="Y97" s="23" t="str">
        <f t="shared" si="21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28" t="str">
        <f t="shared" si="16"/>
        <v>p.atestar</v>
      </c>
      <c r="D98" s="7" t="str">
        <f t="shared" si="17"/>
        <v>é.registro.confea</v>
      </c>
      <c r="E98" s="10" t="s">
        <v>38</v>
      </c>
      <c r="F98" s="21" t="str">
        <f>F93</f>
        <v>d.atestar</v>
      </c>
      <c r="G98" s="36" t="s">
        <v>1066</v>
      </c>
      <c r="H98" s="5" t="s">
        <v>39</v>
      </c>
      <c r="I98" s="30" t="s">
        <v>40</v>
      </c>
      <c r="J98" s="24" t="s">
        <v>40</v>
      </c>
      <c r="K98" s="24" t="s">
        <v>1296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8"/>
        <v>Propriedade para atestar: é.registro.confea</v>
      </c>
      <c r="V98" s="6" t="str">
        <f t="shared" si="19"/>
        <v xml:space="preserve">Dado para atestar: registro.confea ( xsd:string ) </v>
      </c>
      <c r="W98" s="6" t="s">
        <v>1068</v>
      </c>
      <c r="X98" s="23" t="str">
        <f t="shared" si="20"/>
        <v>ates.108</v>
      </c>
      <c r="Y98" s="23" t="str">
        <f t="shared" si="21"/>
        <v>atestar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6"/>
        <v>p.atestar</v>
      </c>
      <c r="D99" s="7" t="str">
        <f t="shared" si="17"/>
        <v>é.carteira.habilitante</v>
      </c>
      <c r="E99" s="10" t="s">
        <v>38</v>
      </c>
      <c r="F99" s="21" t="str">
        <f>F93</f>
        <v>d.atestar</v>
      </c>
      <c r="G99" s="36" t="s">
        <v>1067</v>
      </c>
      <c r="H99" s="5" t="s">
        <v>39</v>
      </c>
      <c r="I99" s="30" t="s">
        <v>40</v>
      </c>
      <c r="J99" s="24" t="s">
        <v>40</v>
      </c>
      <c r="K99" s="24" t="s">
        <v>1296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8"/>
        <v>Propriedade para atestar: é.carteira.habilitante</v>
      </c>
      <c r="V99" s="6" t="str">
        <f t="shared" si="19"/>
        <v xml:space="preserve">Dado para atestar: carteira.habilitante ( xsd:string ) </v>
      </c>
      <c r="W99" s="6" t="s">
        <v>1107</v>
      </c>
      <c r="X99" s="23" t="str">
        <f t="shared" si="20"/>
        <v>ates.109</v>
      </c>
      <c r="Y99" s="23" t="str">
        <f t="shared" si="21"/>
        <v>atestar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 t="shared" si="16"/>
        <v>p.atestar</v>
      </c>
      <c r="D100" s="7" t="str">
        <f t="shared" si="17"/>
        <v>é.fiscalizado.por</v>
      </c>
      <c r="E100" s="10" t="s">
        <v>38</v>
      </c>
      <c r="F100" s="21" t="str">
        <f>F93</f>
        <v>d.atestar</v>
      </c>
      <c r="G100" s="36" t="s">
        <v>1069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8"/>
        <v>Propriedade para atestar: é.fiscalizado.por</v>
      </c>
      <c r="V100" s="6" t="str">
        <f t="shared" si="19"/>
        <v xml:space="preserve">Dado para atestar: fiscalizado.por ( xsd:string ) </v>
      </c>
      <c r="W100" s="6" t="s">
        <v>1106</v>
      </c>
      <c r="X100" s="23" t="str">
        <f t="shared" si="20"/>
        <v>ates.110</v>
      </c>
      <c r="Y100" s="23" t="str">
        <f t="shared" si="21"/>
        <v>atestar</v>
      </c>
    </row>
    <row r="101" spans="1:25" s="13" customFormat="1" ht="6" customHeight="1" x14ac:dyDescent="0.3">
      <c r="A101" s="4">
        <v>101</v>
      </c>
      <c r="B101" s="11" t="s">
        <v>37</v>
      </c>
      <c r="C101" s="31" t="str">
        <f t="shared" si="16"/>
        <v>p.autenticar</v>
      </c>
      <c r="D101" s="7" t="str">
        <f t="shared" si="17"/>
        <v>é.certificado.digital</v>
      </c>
      <c r="E101" s="10" t="s">
        <v>38</v>
      </c>
      <c r="F101" s="22" t="s">
        <v>1309</v>
      </c>
      <c r="G101" s="36" t="s">
        <v>1308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6" t="s">
        <v>0</v>
      </c>
      <c r="S101" s="12" t="s">
        <v>1</v>
      </c>
      <c r="T101" s="12" t="s">
        <v>43</v>
      </c>
      <c r="U101" s="6" t="str">
        <f t="shared" si="18"/>
        <v>Propriedade para autenticar: é.certificado.digital</v>
      </c>
      <c r="V101" s="6" t="str">
        <f t="shared" si="19"/>
        <v xml:space="preserve">Dado para autenticar: certificado.digital ( xsd:string ) </v>
      </c>
      <c r="W101" s="6" t="s">
        <v>1312</v>
      </c>
      <c r="X101" s="23" t="str">
        <f t="shared" si="20"/>
        <v>aute.100</v>
      </c>
      <c r="Y101" s="23" t="str">
        <f t="shared" si="21"/>
        <v>autenticar</v>
      </c>
    </row>
    <row r="102" spans="1:25" s="13" customFormat="1" ht="6" customHeight="1" x14ac:dyDescent="0.3">
      <c r="A102" s="4">
        <v>102</v>
      </c>
      <c r="B102" s="11" t="s">
        <v>37</v>
      </c>
      <c r="C102" s="28" t="str">
        <f t="shared" si="16"/>
        <v>p.autenticar</v>
      </c>
      <c r="D102" s="7" t="str">
        <f t="shared" si="17"/>
        <v>é.assinatura.digital</v>
      </c>
      <c r="E102" s="10" t="s">
        <v>38</v>
      </c>
      <c r="F102" s="21" t="str">
        <f>F101</f>
        <v>d.autenticar</v>
      </c>
      <c r="G102" s="36" t="s">
        <v>1310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6" t="s">
        <v>0</v>
      </c>
      <c r="S102" s="12" t="s">
        <v>1</v>
      </c>
      <c r="T102" s="12" t="s">
        <v>43</v>
      </c>
      <c r="U102" s="6" t="str">
        <f t="shared" si="18"/>
        <v>Propriedade para autenticar: é.assinatura.digital</v>
      </c>
      <c r="V102" s="6" t="str">
        <f t="shared" si="19"/>
        <v xml:space="preserve">Dado para autenticar: assinatura.digital ( xsd:string ) </v>
      </c>
      <c r="W102" s="6" t="s">
        <v>1313</v>
      </c>
      <c r="X102" s="23" t="str">
        <f t="shared" si="20"/>
        <v>aute.101</v>
      </c>
      <c r="Y102" s="23" t="str">
        <f t="shared" si="21"/>
        <v>autenticar</v>
      </c>
    </row>
    <row r="103" spans="1:25" s="13" customFormat="1" ht="6" customHeight="1" x14ac:dyDescent="0.3">
      <c r="A103" s="4">
        <v>103</v>
      </c>
      <c r="B103" s="11" t="s">
        <v>37</v>
      </c>
      <c r="C103" s="28" t="str">
        <f t="shared" si="16"/>
        <v>p.autenticar</v>
      </c>
      <c r="D103" s="7" t="str">
        <f t="shared" si="17"/>
        <v>é.criptografado</v>
      </c>
      <c r="E103" s="10" t="s">
        <v>38</v>
      </c>
      <c r="F103" s="21" t="str">
        <f>F102</f>
        <v>d.autenticar</v>
      </c>
      <c r="G103" s="36" t="s">
        <v>1311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6" t="s">
        <v>0</v>
      </c>
      <c r="S103" s="12" t="s">
        <v>1</v>
      </c>
      <c r="T103" s="12" t="s">
        <v>43</v>
      </c>
      <c r="U103" s="6" t="str">
        <f t="shared" si="18"/>
        <v>Propriedade para autenticar: é.criptografado</v>
      </c>
      <c r="V103" s="6" t="str">
        <f t="shared" si="19"/>
        <v xml:space="preserve">Dado para autenticar: criptografado ( xsd:string ) </v>
      </c>
      <c r="W103" s="6" t="s">
        <v>1314</v>
      </c>
      <c r="X103" s="23" t="str">
        <f t="shared" si="20"/>
        <v>aute.102</v>
      </c>
      <c r="Y103" s="23" t="str">
        <f t="shared" si="21"/>
        <v>autenticar</v>
      </c>
    </row>
    <row r="104" spans="1:25" s="8" customFormat="1" ht="6" customHeight="1" x14ac:dyDescent="0.3">
      <c r="A104" s="4">
        <v>104</v>
      </c>
      <c r="B104" s="11" t="s">
        <v>37</v>
      </c>
      <c r="C104" s="31" t="str">
        <f t="shared" si="16"/>
        <v>p.calcular</v>
      </c>
      <c r="D104" s="7" t="str">
        <f t="shared" si="17"/>
        <v>é.malha.de.pontos</v>
      </c>
      <c r="E104" s="10" t="s">
        <v>38</v>
      </c>
      <c r="F104" s="19" t="s">
        <v>1956</v>
      </c>
      <c r="G104" s="35" t="s">
        <v>1957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8"/>
        <v>Propriedade para calcular: é.malha.de.pontos</v>
      </c>
      <c r="V104" s="6" t="str">
        <f t="shared" si="19"/>
        <v xml:space="preserve">Dado para calcular: malha.de.pontos ( xsd:string ) </v>
      </c>
      <c r="W104" s="20" t="s">
        <v>1960</v>
      </c>
      <c r="X104" s="23" t="str">
        <f t="shared" si="20"/>
        <v>calc.100</v>
      </c>
      <c r="Y104" s="23" t="str">
        <f t="shared" si="21"/>
        <v>calcular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6"/>
        <v>p.calcular</v>
      </c>
      <c r="D105" s="7" t="str">
        <f t="shared" si="17"/>
        <v>é.matriz</v>
      </c>
      <c r="E105" s="10" t="s">
        <v>38</v>
      </c>
      <c r="F105" s="21" t="str">
        <f>F104</f>
        <v>d.calcular</v>
      </c>
      <c r="G105" s="35" t="s">
        <v>1958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8"/>
        <v>Propriedade para calcular: é.matriz</v>
      </c>
      <c r="V105" s="6" t="str">
        <f t="shared" si="19"/>
        <v xml:space="preserve">Dado para calcular: matriz ( xsd:string ) </v>
      </c>
      <c r="W105" s="20" t="s">
        <v>1959</v>
      </c>
      <c r="X105" s="23" t="str">
        <f t="shared" si="20"/>
        <v>calc.101</v>
      </c>
      <c r="Y105" s="23" t="str">
        <f t="shared" si="21"/>
        <v>calcular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 t="shared" si="16"/>
        <v>p.captar</v>
      </c>
      <c r="D106" s="7" t="str">
        <f t="shared" si="17"/>
        <v>é.ralo</v>
      </c>
      <c r="E106" s="10" t="s">
        <v>38</v>
      </c>
      <c r="F106" s="19" t="s">
        <v>776</v>
      </c>
      <c r="G106" s="35" t="s">
        <v>453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8"/>
        <v>Propriedade para captar: é.ralo</v>
      </c>
      <c r="V106" s="6" t="str">
        <f t="shared" si="19"/>
        <v xml:space="preserve">Dado para captar: ralo ( xsd:string ) </v>
      </c>
      <c r="W106" s="20" t="s">
        <v>151</v>
      </c>
      <c r="X106" s="23" t="str">
        <f t="shared" si="20"/>
        <v>capt.100</v>
      </c>
      <c r="Y106" s="23" t="str">
        <f t="shared" si="21"/>
        <v>captar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16"/>
        <v>p.captar</v>
      </c>
      <c r="D107" s="7" t="str">
        <f t="shared" si="17"/>
        <v>é.ralo.seco</v>
      </c>
      <c r="E107" s="10" t="s">
        <v>38</v>
      </c>
      <c r="F107" s="21" t="str">
        <f>F106</f>
        <v>d.captar</v>
      </c>
      <c r="G107" s="35" t="s">
        <v>454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8"/>
        <v>Propriedade para captar: é.ralo.seco</v>
      </c>
      <c r="V107" s="6" t="str">
        <f t="shared" si="19"/>
        <v xml:space="preserve">Dado para captar: ralo.seco ( xsd:string ) </v>
      </c>
      <c r="W107" s="20" t="s">
        <v>225</v>
      </c>
      <c r="X107" s="23" t="str">
        <f t="shared" si="20"/>
        <v>capt.101</v>
      </c>
      <c r="Y107" s="23" t="str">
        <f t="shared" si="21"/>
        <v>captar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si="16"/>
        <v>p.captar</v>
      </c>
      <c r="D108" s="7" t="str">
        <f t="shared" si="17"/>
        <v>é.ralo.sifonado</v>
      </c>
      <c r="E108" s="10" t="s">
        <v>38</v>
      </c>
      <c r="F108" s="21" t="str">
        <f>F107</f>
        <v>d.captar</v>
      </c>
      <c r="G108" s="35" t="s">
        <v>455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8"/>
        <v>Propriedade para captar: é.ralo.sifonado</v>
      </c>
      <c r="V108" s="6" t="str">
        <f t="shared" si="19"/>
        <v xml:space="preserve">Dado para captar: ralo.sifonado ( xsd:string ) </v>
      </c>
      <c r="W108" s="20" t="s">
        <v>226</v>
      </c>
      <c r="X108" s="23" t="str">
        <f t="shared" si="20"/>
        <v>capt.102</v>
      </c>
      <c r="Y108" s="23" t="str">
        <f t="shared" si="21"/>
        <v>captar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16"/>
        <v>p.captar</v>
      </c>
      <c r="D109" s="7" t="str">
        <f t="shared" si="17"/>
        <v>é.ralo.linear</v>
      </c>
      <c r="E109" s="10" t="s">
        <v>38</v>
      </c>
      <c r="F109" s="21" t="str">
        <f>F108</f>
        <v>d.captar</v>
      </c>
      <c r="G109" s="35" t="s">
        <v>456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8"/>
        <v>Propriedade para captar: é.ralo.linear</v>
      </c>
      <c r="V109" s="6" t="str">
        <f t="shared" si="19"/>
        <v xml:space="preserve">Dado para captar: ralo.linear ( xsd:string ) </v>
      </c>
      <c r="W109" s="20" t="s">
        <v>227</v>
      </c>
      <c r="X109" s="23" t="str">
        <f t="shared" si="20"/>
        <v>capt.103</v>
      </c>
      <c r="Y109" s="23" t="str">
        <f t="shared" si="21"/>
        <v>captar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16"/>
        <v>p.captar</v>
      </c>
      <c r="D110" s="7" t="str">
        <f t="shared" si="17"/>
        <v>é.ralo.hemisférico</v>
      </c>
      <c r="E110" s="10" t="s">
        <v>38</v>
      </c>
      <c r="F110" s="21" t="str">
        <f>F109</f>
        <v>d.captar</v>
      </c>
      <c r="G110" s="35" t="s">
        <v>457</v>
      </c>
      <c r="H110" s="27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8"/>
        <v>Propriedade para captar: é.ralo.hemisférico</v>
      </c>
      <c r="V110" s="6" t="str">
        <f t="shared" si="19"/>
        <v xml:space="preserve">Dado para captar: ralo.hemisférico ( xsd:string ) </v>
      </c>
      <c r="W110" s="20" t="s">
        <v>228</v>
      </c>
      <c r="X110" s="23" t="str">
        <f t="shared" si="20"/>
        <v>capt.104</v>
      </c>
      <c r="Y110" s="23" t="str">
        <f t="shared" si="21"/>
        <v>captar</v>
      </c>
    </row>
    <row r="111" spans="1:25" s="8" customFormat="1" ht="6" customHeight="1" x14ac:dyDescent="0.3">
      <c r="A111" s="4">
        <v>111</v>
      </c>
      <c r="B111" s="11" t="s">
        <v>37</v>
      </c>
      <c r="C111" s="31" t="str">
        <f t="shared" si="16"/>
        <v>p.caracterizar</v>
      </c>
      <c r="D111" s="7" t="str">
        <f t="shared" si="17"/>
        <v>é.revestido</v>
      </c>
      <c r="E111" s="10" t="s">
        <v>38</v>
      </c>
      <c r="F111" s="22" t="s">
        <v>1755</v>
      </c>
      <c r="G111" s="35" t="s">
        <v>1753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8"/>
        <v>Propriedade para caracterizar: é.revestido</v>
      </c>
      <c r="V111" s="6" t="str">
        <f t="shared" si="19"/>
        <v xml:space="preserve">Dado para caracterizar: revestido ( xsd:string ) </v>
      </c>
      <c r="W111" s="20" t="s">
        <v>270</v>
      </c>
      <c r="X111" s="23" t="str">
        <f t="shared" si="20"/>
        <v>cara.100</v>
      </c>
      <c r="Y111" s="23" t="str">
        <f t="shared" si="21"/>
        <v>caracterizar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16"/>
        <v>p.caracterizar</v>
      </c>
      <c r="D112" s="7" t="str">
        <f t="shared" si="17"/>
        <v>é.fosco</v>
      </c>
      <c r="E112" s="10" t="s">
        <v>38</v>
      </c>
      <c r="F112" s="21" t="str">
        <f t="shared" ref="F112:F129" si="24">F111</f>
        <v>d.caracterizar</v>
      </c>
      <c r="G112" s="35" t="s">
        <v>566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8"/>
        <v>Propriedade para caracterizar: é.fosco</v>
      </c>
      <c r="V112" s="6" t="str">
        <f t="shared" si="19"/>
        <v xml:space="preserve">Dado para caracterizar: fosco ( xsd:string ) </v>
      </c>
      <c r="W112" s="20" t="s">
        <v>153</v>
      </c>
      <c r="X112" s="23" t="str">
        <f t="shared" si="20"/>
        <v>cara.101</v>
      </c>
      <c r="Y112" s="23" t="str">
        <f t="shared" si="21"/>
        <v>caracterizar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si="16"/>
        <v>p.caracterizar</v>
      </c>
      <c r="D113" s="7" t="str">
        <f t="shared" si="17"/>
        <v>é.polido</v>
      </c>
      <c r="E113" s="10" t="s">
        <v>38</v>
      </c>
      <c r="F113" s="21" t="str">
        <f t="shared" si="24"/>
        <v>d.caracterizar</v>
      </c>
      <c r="G113" s="35" t="s">
        <v>567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8"/>
        <v>Propriedade para caracterizar: é.polido</v>
      </c>
      <c r="V113" s="6" t="str">
        <f t="shared" si="19"/>
        <v xml:space="preserve">Dado para caracterizar: polido ( xsd:string ) </v>
      </c>
      <c r="W113" s="20" t="s">
        <v>154</v>
      </c>
      <c r="X113" s="23" t="str">
        <f t="shared" si="20"/>
        <v>cara.102</v>
      </c>
      <c r="Y113" s="23" t="str">
        <f t="shared" si="21"/>
        <v>caracterizar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16"/>
        <v>p.caracterizar</v>
      </c>
      <c r="D114" s="7" t="str">
        <f t="shared" si="17"/>
        <v>é.lustrado</v>
      </c>
      <c r="E114" s="10" t="s">
        <v>38</v>
      </c>
      <c r="F114" s="21" t="str">
        <f t="shared" si="24"/>
        <v>d.caracterizar</v>
      </c>
      <c r="G114" s="35" t="s">
        <v>568</v>
      </c>
      <c r="H114" s="5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8"/>
        <v>Propriedade para caracterizar: é.lustrado</v>
      </c>
      <c r="V114" s="6" t="str">
        <f t="shared" si="19"/>
        <v xml:space="preserve">Dado para caracterizar: lustrado ( xsd:string ) </v>
      </c>
      <c r="W114" s="20" t="s">
        <v>155</v>
      </c>
      <c r="X114" s="23" t="str">
        <f t="shared" si="20"/>
        <v>cara.103</v>
      </c>
      <c r="Y114" s="23" t="str">
        <f t="shared" si="21"/>
        <v>caracterizar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16"/>
        <v>p.caracterizar</v>
      </c>
      <c r="D115" s="7" t="str">
        <f t="shared" si="17"/>
        <v>é.apicoado</v>
      </c>
      <c r="E115" s="10" t="s">
        <v>38</v>
      </c>
      <c r="F115" s="21" t="str">
        <f t="shared" si="24"/>
        <v>d.caracterizar</v>
      </c>
      <c r="G115" s="35" t="s">
        <v>569</v>
      </c>
      <c r="H115" s="5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8"/>
        <v>Propriedade para caracterizar: é.apicoado</v>
      </c>
      <c r="V115" s="6" t="str">
        <f t="shared" si="19"/>
        <v xml:space="preserve">Dado para caracterizar: apicoado ( xsd:string ) </v>
      </c>
      <c r="W115" s="20" t="s">
        <v>156</v>
      </c>
      <c r="X115" s="23" t="str">
        <f t="shared" si="20"/>
        <v>cara.104</v>
      </c>
      <c r="Y115" s="23" t="str">
        <f t="shared" si="21"/>
        <v>caracterizar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16"/>
        <v>p.caracterizar</v>
      </c>
      <c r="D116" s="7" t="str">
        <f t="shared" si="17"/>
        <v>é.salpicado</v>
      </c>
      <c r="E116" s="10" t="s">
        <v>38</v>
      </c>
      <c r="F116" s="21" t="str">
        <f t="shared" si="24"/>
        <v>d.caracterizar</v>
      </c>
      <c r="G116" s="35" t="s">
        <v>570</v>
      </c>
      <c r="H116" s="5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8"/>
        <v>Propriedade para caracterizar: é.salpicado</v>
      </c>
      <c r="V116" s="6" t="str">
        <f t="shared" si="19"/>
        <v xml:space="preserve">Dado para caracterizar: salpicado ( xsd:string ) </v>
      </c>
      <c r="W116" s="20" t="s">
        <v>157</v>
      </c>
      <c r="X116" s="23" t="str">
        <f t="shared" si="20"/>
        <v>cara.105</v>
      </c>
      <c r="Y116" s="23" t="str">
        <f t="shared" si="21"/>
        <v>caracterizar</v>
      </c>
    </row>
    <row r="117" spans="1:25" s="8" customFormat="1" ht="6" customHeight="1" x14ac:dyDescent="0.3">
      <c r="A117" s="4">
        <v>117</v>
      </c>
      <c r="B117" s="11" t="s">
        <v>37</v>
      </c>
      <c r="C117" s="28" t="str">
        <f t="shared" si="16"/>
        <v>p.caracterizar</v>
      </c>
      <c r="D117" s="7" t="str">
        <f t="shared" si="17"/>
        <v>é.texturizado</v>
      </c>
      <c r="E117" s="10" t="s">
        <v>38</v>
      </c>
      <c r="F117" s="21" t="str">
        <f t="shared" si="24"/>
        <v>d.caracterizar</v>
      </c>
      <c r="G117" s="35" t="s">
        <v>571</v>
      </c>
      <c r="H117" s="5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 t="shared" si="18"/>
        <v>Propriedade para caracterizar: é.texturizado</v>
      </c>
      <c r="V117" s="6" t="str">
        <f t="shared" si="19"/>
        <v xml:space="preserve">Dado para caracterizar: texturizado ( xsd:string ) </v>
      </c>
      <c r="W117" s="20" t="s">
        <v>158</v>
      </c>
      <c r="X117" s="23" t="str">
        <f t="shared" si="20"/>
        <v>cara.106</v>
      </c>
      <c r="Y117" s="23" t="str">
        <f t="shared" si="21"/>
        <v>caracterizar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6"/>
        <v>p.caracterizar</v>
      </c>
      <c r="D118" s="7" t="str">
        <f t="shared" si="17"/>
        <v>é.rústico</v>
      </c>
      <c r="E118" s="10" t="s">
        <v>38</v>
      </c>
      <c r="F118" s="21" t="str">
        <f t="shared" si="24"/>
        <v>d.caracterizar</v>
      </c>
      <c r="G118" s="35" t="s">
        <v>572</v>
      </c>
      <c r="H118" s="5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 t="shared" si="18"/>
        <v>Propriedade para caracterizar: é.rústico</v>
      </c>
      <c r="V118" s="6" t="str">
        <f t="shared" si="19"/>
        <v xml:space="preserve">Dado para caracterizar: rústico ( xsd:string ) </v>
      </c>
      <c r="W118" s="20" t="s">
        <v>159</v>
      </c>
      <c r="X118" s="23" t="str">
        <f t="shared" si="20"/>
        <v>cara.107</v>
      </c>
      <c r="Y118" s="23" t="str">
        <f t="shared" si="21"/>
        <v>caracterizar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6"/>
        <v>p.caracterizar</v>
      </c>
      <c r="D119" s="7" t="str">
        <f t="shared" si="17"/>
        <v>é.pintado</v>
      </c>
      <c r="E119" s="10" t="s">
        <v>38</v>
      </c>
      <c r="F119" s="21" t="str">
        <f t="shared" si="24"/>
        <v>d.caracterizar</v>
      </c>
      <c r="G119" s="35" t="s">
        <v>573</v>
      </c>
      <c r="H119" s="5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 t="shared" si="18"/>
        <v>Propriedade para caracterizar: é.pintado</v>
      </c>
      <c r="V119" s="6" t="str">
        <f t="shared" si="19"/>
        <v xml:space="preserve">Dado para caracterizar: pintado ( xsd:string ) </v>
      </c>
      <c r="W119" s="20" t="s">
        <v>160</v>
      </c>
      <c r="X119" s="23" t="str">
        <f t="shared" si="20"/>
        <v>cara.108</v>
      </c>
      <c r="Y119" s="23" t="str">
        <f t="shared" si="21"/>
        <v>caracterizar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6"/>
        <v>p.caracterizar</v>
      </c>
      <c r="D120" s="7" t="str">
        <f t="shared" si="17"/>
        <v>é.sintecado</v>
      </c>
      <c r="E120" s="10" t="s">
        <v>38</v>
      </c>
      <c r="F120" s="21" t="str">
        <f t="shared" si="24"/>
        <v>d.caracterizar</v>
      </c>
      <c r="G120" s="35" t="s">
        <v>574</v>
      </c>
      <c r="H120" s="5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 t="shared" si="18"/>
        <v>Propriedade para caracterizar: é.sintecado</v>
      </c>
      <c r="V120" s="6" t="str">
        <f t="shared" si="19"/>
        <v xml:space="preserve">Dado para caracterizar: sintecado ( xsd:string ) </v>
      </c>
      <c r="W120" s="20" t="s">
        <v>161</v>
      </c>
      <c r="X120" s="23" t="str">
        <f t="shared" si="20"/>
        <v>cara.109</v>
      </c>
      <c r="Y120" s="23" t="str">
        <f t="shared" si="21"/>
        <v>caracterizar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6"/>
        <v>p.caracterizar</v>
      </c>
      <c r="D121" s="7" t="str">
        <f t="shared" si="17"/>
        <v>é.escovado</v>
      </c>
      <c r="E121" s="10" t="s">
        <v>38</v>
      </c>
      <c r="F121" s="21" t="str">
        <f t="shared" si="24"/>
        <v>d.caracterizar</v>
      </c>
      <c r="G121" s="35" t="s">
        <v>575</v>
      </c>
      <c r="H121" s="5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 t="shared" si="18"/>
        <v>Propriedade para caracterizar: é.escovado</v>
      </c>
      <c r="V121" s="6" t="str">
        <f t="shared" si="19"/>
        <v xml:space="preserve">Dado para caracterizar: escovado ( xsd:string ) </v>
      </c>
      <c r="W121" s="20" t="s">
        <v>164</v>
      </c>
      <c r="X121" s="23" t="str">
        <f t="shared" si="20"/>
        <v>cara.110</v>
      </c>
      <c r="Y121" s="23" t="str">
        <f t="shared" si="21"/>
        <v>caracterizar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6"/>
        <v>p.caracterizar</v>
      </c>
      <c r="D122" s="7" t="str">
        <f t="shared" si="17"/>
        <v>é.galvanizado</v>
      </c>
      <c r="E122" s="10" t="s">
        <v>38</v>
      </c>
      <c r="F122" s="21" t="str">
        <f t="shared" si="24"/>
        <v>d.caracterizar</v>
      </c>
      <c r="G122" s="35" t="s">
        <v>576</v>
      </c>
      <c r="H122" s="5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 t="shared" si="18"/>
        <v>Propriedade para caracterizar: é.galvanizado</v>
      </c>
      <c r="V122" s="6" t="str">
        <f t="shared" si="19"/>
        <v xml:space="preserve">Dado para caracterizar: galvanizado ( xsd:string ) </v>
      </c>
      <c r="W122" s="20" t="s">
        <v>162</v>
      </c>
      <c r="X122" s="23" t="str">
        <f t="shared" si="20"/>
        <v>cara.111</v>
      </c>
      <c r="Y122" s="23" t="str">
        <f t="shared" si="21"/>
        <v>caracterizar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6"/>
        <v>p.caracterizar</v>
      </c>
      <c r="D123" s="7" t="str">
        <f t="shared" si="17"/>
        <v>é.niquelado</v>
      </c>
      <c r="E123" s="10" t="s">
        <v>38</v>
      </c>
      <c r="F123" s="21" t="str">
        <f t="shared" si="24"/>
        <v>d.caracterizar</v>
      </c>
      <c r="G123" s="35" t="s">
        <v>577</v>
      </c>
      <c r="H123" s="5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 t="shared" si="18"/>
        <v>Propriedade para caracterizar: é.niquelado</v>
      </c>
      <c r="V123" s="6" t="str">
        <f t="shared" si="19"/>
        <v xml:space="preserve">Dado para caracterizar: niquelado ( xsd:string ) </v>
      </c>
      <c r="W123" s="20" t="s">
        <v>163</v>
      </c>
      <c r="X123" s="23" t="str">
        <f t="shared" si="20"/>
        <v>cara.112</v>
      </c>
      <c r="Y123" s="23" t="str">
        <f t="shared" si="21"/>
        <v>caracterizar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6"/>
        <v>p.caracterizar</v>
      </c>
      <c r="D124" s="7" t="str">
        <f t="shared" si="17"/>
        <v>é.anodizado</v>
      </c>
      <c r="E124" s="10" t="s">
        <v>38</v>
      </c>
      <c r="F124" s="21" t="str">
        <f t="shared" si="24"/>
        <v>d.caracterizar</v>
      </c>
      <c r="G124" s="35" t="s">
        <v>578</v>
      </c>
      <c r="H124" s="5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 t="shared" si="18"/>
        <v>Propriedade para caracterizar: é.anodizado</v>
      </c>
      <c r="V124" s="6" t="str">
        <f t="shared" si="19"/>
        <v xml:space="preserve">Dado para caracterizar: anodizado ( xsd:string ) </v>
      </c>
      <c r="W124" s="20" t="s">
        <v>165</v>
      </c>
      <c r="X124" s="23" t="str">
        <f t="shared" si="20"/>
        <v>cara.113</v>
      </c>
      <c r="Y124" s="23" t="str">
        <f t="shared" si="21"/>
        <v>caracterizar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6"/>
        <v>p.caracterizar</v>
      </c>
      <c r="D125" s="7" t="str">
        <f t="shared" si="17"/>
        <v>é.cromado</v>
      </c>
      <c r="E125" s="10" t="s">
        <v>38</v>
      </c>
      <c r="F125" s="21" t="str">
        <f t="shared" si="24"/>
        <v>d.caracterizar</v>
      </c>
      <c r="G125" s="35" t="s">
        <v>579</v>
      </c>
      <c r="H125" s="5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43</v>
      </c>
      <c r="U125" s="6" t="str">
        <f t="shared" si="18"/>
        <v>Propriedade para caracterizar: é.cromado</v>
      </c>
      <c r="V125" s="6" t="str">
        <f t="shared" si="19"/>
        <v xml:space="preserve">Dado para caracterizar: cromado ( xsd:string ) </v>
      </c>
      <c r="W125" s="20" t="s">
        <v>166</v>
      </c>
      <c r="X125" s="23" t="str">
        <f t="shared" si="20"/>
        <v>cara.114</v>
      </c>
      <c r="Y125" s="23" t="str">
        <f t="shared" si="21"/>
        <v>caracterizar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6"/>
        <v>p.caracterizar</v>
      </c>
      <c r="D126" s="7" t="str">
        <f t="shared" si="17"/>
        <v>é.decapado</v>
      </c>
      <c r="E126" s="10" t="s">
        <v>38</v>
      </c>
      <c r="F126" s="21" t="str">
        <f t="shared" si="24"/>
        <v>d.caracterizar</v>
      </c>
      <c r="G126" s="35" t="s">
        <v>580</v>
      </c>
      <c r="H126" s="5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43</v>
      </c>
      <c r="U126" s="6" t="str">
        <f t="shared" si="18"/>
        <v>Propriedade para caracterizar: é.decapado</v>
      </c>
      <c r="V126" s="6" t="str">
        <f t="shared" si="19"/>
        <v xml:space="preserve">Dado para caracterizar: decapado ( xsd:string ) </v>
      </c>
      <c r="W126" s="20" t="s">
        <v>167</v>
      </c>
      <c r="X126" s="23" t="str">
        <f t="shared" si="20"/>
        <v>cara.115</v>
      </c>
      <c r="Y126" s="23" t="str">
        <f t="shared" si="21"/>
        <v>caracterizar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6"/>
        <v>p.caracterizar</v>
      </c>
      <c r="D127" s="7" t="str">
        <f t="shared" si="17"/>
        <v>é.zincado</v>
      </c>
      <c r="E127" s="10" t="s">
        <v>38</v>
      </c>
      <c r="F127" s="21" t="str">
        <f t="shared" si="24"/>
        <v>d.caracterizar</v>
      </c>
      <c r="G127" s="35" t="s">
        <v>581</v>
      </c>
      <c r="H127" s="5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43</v>
      </c>
      <c r="U127" s="6" t="str">
        <f t="shared" si="18"/>
        <v>Propriedade para caracterizar: é.zincado</v>
      </c>
      <c r="V127" s="6" t="str">
        <f t="shared" si="19"/>
        <v xml:space="preserve">Dado para caracterizar: zincado ( xsd:string ) </v>
      </c>
      <c r="W127" s="20" t="s">
        <v>168</v>
      </c>
      <c r="X127" s="23" t="str">
        <f t="shared" si="20"/>
        <v>cara.116</v>
      </c>
      <c r="Y127" s="23" t="str">
        <f t="shared" si="21"/>
        <v>caracterizar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6"/>
        <v>p.caracterizar</v>
      </c>
      <c r="D128" s="7" t="str">
        <f t="shared" si="17"/>
        <v>é.fator.transparência</v>
      </c>
      <c r="E128" s="10" t="s">
        <v>38</v>
      </c>
      <c r="F128" s="21" t="str">
        <f t="shared" si="24"/>
        <v>d.caracterizar</v>
      </c>
      <c r="G128" s="35" t="s">
        <v>1983</v>
      </c>
      <c r="H128" s="5" t="s">
        <v>47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43</v>
      </c>
      <c r="U128" s="6" t="str">
        <f t="shared" si="18"/>
        <v>Propriedade para caracterizar: é.fator.transparência</v>
      </c>
      <c r="V128" s="6" t="str">
        <f t="shared" si="19"/>
        <v xml:space="preserve">Dado para caracterizar: fator.transparência ( xsd:double ) </v>
      </c>
      <c r="W128" s="20" t="s">
        <v>1985</v>
      </c>
      <c r="X128" s="23" t="str">
        <f t="shared" si="20"/>
        <v>cara.117</v>
      </c>
      <c r="Y128" s="23" t="str">
        <f t="shared" si="21"/>
        <v>caracterizar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16"/>
        <v>p.caracterizar</v>
      </c>
      <c r="D129" s="7" t="str">
        <f t="shared" si="17"/>
        <v>é.fator.abertura</v>
      </c>
      <c r="E129" s="10" t="s">
        <v>38</v>
      </c>
      <c r="F129" s="21" t="str">
        <f t="shared" si="24"/>
        <v>d.caracterizar</v>
      </c>
      <c r="G129" s="35" t="s">
        <v>1982</v>
      </c>
      <c r="H129" s="5" t="s">
        <v>47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43</v>
      </c>
      <c r="U129" s="6" t="str">
        <f t="shared" si="18"/>
        <v>Propriedade para caracterizar: é.fator.abertura</v>
      </c>
      <c r="V129" s="6" t="str">
        <f t="shared" si="19"/>
        <v xml:space="preserve">Dado para caracterizar: fator.abertura ( xsd:double ) </v>
      </c>
      <c r="W129" s="20" t="s">
        <v>1984</v>
      </c>
      <c r="X129" s="23" t="str">
        <f t="shared" si="20"/>
        <v>cara.118</v>
      </c>
      <c r="Y129" s="23" t="str">
        <f t="shared" si="21"/>
        <v>caracterizar</v>
      </c>
    </row>
    <row r="130" spans="1:25" s="8" customFormat="1" ht="6" customHeight="1" x14ac:dyDescent="0.3">
      <c r="A130" s="4">
        <v>130</v>
      </c>
      <c r="B130" s="11" t="s">
        <v>37</v>
      </c>
      <c r="C130" s="31" t="str">
        <f t="shared" si="16"/>
        <v>p.carregar</v>
      </c>
      <c r="D130" s="7" t="str">
        <f t="shared" si="17"/>
        <v>é.permanente</v>
      </c>
      <c r="E130" s="10" t="s">
        <v>38</v>
      </c>
      <c r="F130" s="19" t="s">
        <v>1438</v>
      </c>
      <c r="G130" s="35" t="s">
        <v>1446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43</v>
      </c>
      <c r="U130" s="6" t="str">
        <f t="shared" si="18"/>
        <v>Propriedade para carregar: é.permanente</v>
      </c>
      <c r="V130" s="6" t="str">
        <f t="shared" si="19"/>
        <v xml:space="preserve">Dado para carregar: permanente ( xsd:string ) </v>
      </c>
      <c r="W130" s="20" t="s">
        <v>1449</v>
      </c>
      <c r="X130" s="23" t="str">
        <f t="shared" si="20"/>
        <v>carr.100</v>
      </c>
      <c r="Y130" s="23" t="str">
        <f t="shared" si="21"/>
        <v>carregar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ref="C131:C194" si="25">SUBSTITUTE(F131,"d.","p.")</f>
        <v>p.carregar</v>
      </c>
      <c r="D131" s="7" t="str">
        <f t="shared" ref="D131:D194" si="26">_xlfn.CONCAT("é.",G131)</f>
        <v>é.acidental</v>
      </c>
      <c r="E131" s="10" t="s">
        <v>38</v>
      </c>
      <c r="F131" s="21" t="str">
        <f t="shared" ref="F131:F140" si="27">F130</f>
        <v>d.carregar</v>
      </c>
      <c r="G131" s="35" t="s">
        <v>1439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28">_xlfn.CONCAT("Propriedade para ",MID(C131,FIND("p.",C131,1)+2,100),": ",D131)</f>
        <v>Propriedade para carregar: é.acidental</v>
      </c>
      <c r="V131" s="6" t="str">
        <f t="shared" ref="V131:V194" si="29">_xlfn.CONCAT("Dado para ",MID(F131,FIND("d.",F131,1)+2,100),": ",G131, " ( ",H131, " ) ")</f>
        <v xml:space="preserve">Dado para carregar: acidental ( xsd:string ) </v>
      </c>
      <c r="W131" s="20" t="s">
        <v>1450</v>
      </c>
      <c r="X131" s="23" t="str">
        <f t="shared" ref="X131:X194" si="30">IF(F130&lt;&gt;F131,_xlfn.CONCAT(RIGHT(LEFT(F131,6),4),".100"),_xlfn.CONCAT(RIGHT(LEFT(F131,6),4),".",SUM(VALUE(RIGHT(X130,3)),1)))</f>
        <v>carr.101</v>
      </c>
      <c r="Y131" s="23" t="str">
        <f t="shared" ref="Y131:Y194" si="31">SUBSTITUTE(F131, "d.",  "")</f>
        <v>carregar</v>
      </c>
    </row>
    <row r="132" spans="1:25" s="8" customFormat="1" ht="6" customHeight="1" x14ac:dyDescent="0.3">
      <c r="A132" s="4">
        <v>132</v>
      </c>
      <c r="B132" s="11" t="s">
        <v>37</v>
      </c>
      <c r="C132" s="28" t="str">
        <f t="shared" si="25"/>
        <v>p.carregar</v>
      </c>
      <c r="D132" s="7" t="str">
        <f t="shared" si="26"/>
        <v>é.sobrecarga</v>
      </c>
      <c r="E132" s="10" t="s">
        <v>38</v>
      </c>
      <c r="F132" s="21" t="str">
        <f t="shared" si="27"/>
        <v>d.carregar</v>
      </c>
      <c r="G132" s="35" t="s">
        <v>1447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28"/>
        <v>Propriedade para carregar: é.sobrecarga</v>
      </c>
      <c r="V132" s="6" t="str">
        <f t="shared" si="29"/>
        <v xml:space="preserve">Dado para carregar: sobrecarga ( xsd:string ) </v>
      </c>
      <c r="W132" s="20" t="s">
        <v>1451</v>
      </c>
      <c r="X132" s="23" t="str">
        <f t="shared" si="30"/>
        <v>carr.102</v>
      </c>
      <c r="Y132" s="23" t="str">
        <f t="shared" si="31"/>
        <v>carregar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25"/>
        <v>p.carregar</v>
      </c>
      <c r="D133" s="7" t="str">
        <f t="shared" si="26"/>
        <v>é.especial</v>
      </c>
      <c r="E133" s="10" t="s">
        <v>38</v>
      </c>
      <c r="F133" s="21" t="str">
        <f t="shared" si="27"/>
        <v>d.carregar</v>
      </c>
      <c r="G133" s="35" t="s">
        <v>1448</v>
      </c>
      <c r="H133" s="27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 t="shared" si="28"/>
        <v>Propriedade para carregar: é.especial</v>
      </c>
      <c r="V133" s="6" t="str">
        <f t="shared" si="29"/>
        <v xml:space="preserve">Dado para carregar: especial ( xsd:string ) </v>
      </c>
      <c r="W133" s="20" t="s">
        <v>1452</v>
      </c>
      <c r="X133" s="23" t="str">
        <f t="shared" si="30"/>
        <v>carr.103</v>
      </c>
      <c r="Y133" s="23" t="str">
        <f t="shared" si="31"/>
        <v>carregar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25"/>
        <v>p.carregar</v>
      </c>
      <c r="D134" s="7" t="str">
        <f t="shared" si="26"/>
        <v>é.vento</v>
      </c>
      <c r="E134" s="10" t="s">
        <v>38</v>
      </c>
      <c r="F134" s="21" t="str">
        <f t="shared" si="27"/>
        <v>d.carregar</v>
      </c>
      <c r="G134" s="35" t="s">
        <v>1440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 t="shared" si="28"/>
        <v>Propriedade para carregar: é.vento</v>
      </c>
      <c r="V134" s="6" t="str">
        <f t="shared" si="29"/>
        <v xml:space="preserve">Dado para carregar: vento ( xsd:string ) </v>
      </c>
      <c r="W134" s="20" t="s">
        <v>1453</v>
      </c>
      <c r="X134" s="23" t="str">
        <f t="shared" si="30"/>
        <v>carr.104</v>
      </c>
      <c r="Y134" s="23" t="str">
        <f t="shared" si="31"/>
        <v>carregar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25"/>
        <v>p.carregar</v>
      </c>
      <c r="D135" s="7" t="str">
        <f t="shared" si="26"/>
        <v>é.neve</v>
      </c>
      <c r="E135" s="10" t="s">
        <v>38</v>
      </c>
      <c r="F135" s="21" t="str">
        <f t="shared" si="27"/>
        <v>d.carregar</v>
      </c>
      <c r="G135" s="35" t="s">
        <v>1441</v>
      </c>
      <c r="H135" s="27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 t="shared" si="28"/>
        <v>Propriedade para carregar: é.neve</v>
      </c>
      <c r="V135" s="6" t="str">
        <f t="shared" si="29"/>
        <v xml:space="preserve">Dado para carregar: neve ( xsd:string ) </v>
      </c>
      <c r="W135" s="20" t="s">
        <v>1454</v>
      </c>
      <c r="X135" s="23" t="str">
        <f t="shared" si="30"/>
        <v>carr.105</v>
      </c>
      <c r="Y135" s="23" t="str">
        <f t="shared" si="31"/>
        <v>carregar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25"/>
        <v>p.carregar</v>
      </c>
      <c r="D136" s="7" t="str">
        <f t="shared" si="26"/>
        <v>é.chuva</v>
      </c>
      <c r="E136" s="10" t="s">
        <v>38</v>
      </c>
      <c r="F136" s="21" t="str">
        <f t="shared" si="27"/>
        <v>d.carregar</v>
      </c>
      <c r="G136" s="35" t="s">
        <v>1442</v>
      </c>
      <c r="H136" s="27" t="s">
        <v>39</v>
      </c>
      <c r="I136" s="30" t="s">
        <v>0</v>
      </c>
      <c r="J136" s="26" t="s">
        <v>0</v>
      </c>
      <c r="K136" s="26" t="s">
        <v>0</v>
      </c>
      <c r="L136" s="26" t="s">
        <v>0</v>
      </c>
      <c r="M136" s="26" t="s">
        <v>0</v>
      </c>
      <c r="N136" s="26" t="s">
        <v>0</v>
      </c>
      <c r="O136" s="26" t="s">
        <v>0</v>
      </c>
      <c r="P136" s="26" t="s">
        <v>0</v>
      </c>
      <c r="Q136" s="26" t="s">
        <v>0</v>
      </c>
      <c r="R136" s="26" t="s">
        <v>0</v>
      </c>
      <c r="S136" s="12" t="s">
        <v>1</v>
      </c>
      <c r="T136" s="12" t="s">
        <v>43</v>
      </c>
      <c r="U136" s="6" t="str">
        <f t="shared" si="28"/>
        <v>Propriedade para carregar: é.chuva</v>
      </c>
      <c r="V136" s="6" t="str">
        <f t="shared" si="29"/>
        <v xml:space="preserve">Dado para carregar: chuva ( xsd:string ) </v>
      </c>
      <c r="W136" s="20" t="s">
        <v>1455</v>
      </c>
      <c r="X136" s="23" t="str">
        <f t="shared" si="30"/>
        <v>carr.106</v>
      </c>
      <c r="Y136" s="23" t="str">
        <f t="shared" si="31"/>
        <v>carregar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25"/>
        <v>p.carregar</v>
      </c>
      <c r="D137" s="7" t="str">
        <f t="shared" si="26"/>
        <v>é.concentrada</v>
      </c>
      <c r="E137" s="10" t="s">
        <v>38</v>
      </c>
      <c r="F137" s="21" t="str">
        <f t="shared" si="27"/>
        <v>d.carregar</v>
      </c>
      <c r="G137" s="35" t="s">
        <v>1445</v>
      </c>
      <c r="H137" s="27" t="s">
        <v>39</v>
      </c>
      <c r="I137" s="30" t="s">
        <v>0</v>
      </c>
      <c r="J137" s="26" t="s">
        <v>0</v>
      </c>
      <c r="K137" s="26" t="s">
        <v>0</v>
      </c>
      <c r="L137" s="26" t="s">
        <v>0</v>
      </c>
      <c r="M137" s="26" t="s">
        <v>0</v>
      </c>
      <c r="N137" s="26" t="s">
        <v>0</v>
      </c>
      <c r="O137" s="26" t="s">
        <v>0</v>
      </c>
      <c r="P137" s="26" t="s">
        <v>0</v>
      </c>
      <c r="Q137" s="26" t="s">
        <v>0</v>
      </c>
      <c r="R137" s="26" t="s">
        <v>0</v>
      </c>
      <c r="S137" s="12" t="s">
        <v>1</v>
      </c>
      <c r="T137" s="12" t="s">
        <v>43</v>
      </c>
      <c r="U137" s="6" t="str">
        <f t="shared" si="28"/>
        <v>Propriedade para carregar: é.concentrada</v>
      </c>
      <c r="V137" s="6" t="str">
        <f t="shared" si="29"/>
        <v xml:space="preserve">Dado para carregar: concentrada ( xsd:string ) </v>
      </c>
      <c r="W137" s="20" t="s">
        <v>1456</v>
      </c>
      <c r="X137" s="23" t="str">
        <f t="shared" si="30"/>
        <v>carr.107</v>
      </c>
      <c r="Y137" s="23" t="str">
        <f t="shared" si="31"/>
        <v>carregar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si="25"/>
        <v>p.carregar</v>
      </c>
      <c r="D138" s="7" t="str">
        <f t="shared" si="26"/>
        <v>é.linear</v>
      </c>
      <c r="E138" s="10" t="s">
        <v>38</v>
      </c>
      <c r="F138" s="21" t="str">
        <f t="shared" si="27"/>
        <v>d.carregar</v>
      </c>
      <c r="G138" s="35" t="s">
        <v>1443</v>
      </c>
      <c r="H138" s="27" t="s">
        <v>39</v>
      </c>
      <c r="I138" s="30" t="s">
        <v>0</v>
      </c>
      <c r="J138" s="26" t="s">
        <v>0</v>
      </c>
      <c r="K138" s="26" t="s">
        <v>0</v>
      </c>
      <c r="L138" s="26" t="s">
        <v>0</v>
      </c>
      <c r="M138" s="26" t="s">
        <v>0</v>
      </c>
      <c r="N138" s="26" t="s">
        <v>0</v>
      </c>
      <c r="O138" s="26" t="s">
        <v>0</v>
      </c>
      <c r="P138" s="26" t="s">
        <v>0</v>
      </c>
      <c r="Q138" s="26" t="s">
        <v>0</v>
      </c>
      <c r="R138" s="26" t="s">
        <v>0</v>
      </c>
      <c r="S138" s="12" t="s">
        <v>1</v>
      </c>
      <c r="T138" s="12" t="s">
        <v>43</v>
      </c>
      <c r="U138" s="6" t="str">
        <f t="shared" si="28"/>
        <v>Propriedade para carregar: é.linear</v>
      </c>
      <c r="V138" s="6" t="str">
        <f t="shared" si="29"/>
        <v xml:space="preserve">Dado para carregar: linear ( xsd:string ) </v>
      </c>
      <c r="W138" s="20" t="s">
        <v>1458</v>
      </c>
      <c r="X138" s="23" t="str">
        <f t="shared" si="30"/>
        <v>carr.108</v>
      </c>
      <c r="Y138" s="23" t="str">
        <f t="shared" si="31"/>
        <v>carregar</v>
      </c>
    </row>
    <row r="139" spans="1:25" s="13" customFormat="1" ht="6" customHeight="1" x14ac:dyDescent="0.3">
      <c r="A139" s="4">
        <v>139</v>
      </c>
      <c r="B139" s="11" t="s">
        <v>37</v>
      </c>
      <c r="C139" s="28" t="str">
        <f t="shared" si="25"/>
        <v>p.carregar</v>
      </c>
      <c r="D139" s="7" t="str">
        <f t="shared" si="26"/>
        <v>é.superficial</v>
      </c>
      <c r="E139" s="10" t="s">
        <v>38</v>
      </c>
      <c r="F139" s="21" t="str">
        <f t="shared" si="27"/>
        <v>d.carregar</v>
      </c>
      <c r="G139" s="35" t="s">
        <v>1444</v>
      </c>
      <c r="H139" s="27" t="s">
        <v>39</v>
      </c>
      <c r="I139" s="30" t="s">
        <v>0</v>
      </c>
      <c r="J139" s="26" t="s">
        <v>0</v>
      </c>
      <c r="K139" s="26" t="s">
        <v>0</v>
      </c>
      <c r="L139" s="26" t="s">
        <v>0</v>
      </c>
      <c r="M139" s="26" t="s">
        <v>0</v>
      </c>
      <c r="N139" s="26" t="s">
        <v>0</v>
      </c>
      <c r="O139" s="26" t="s">
        <v>0</v>
      </c>
      <c r="P139" s="26" t="s">
        <v>0</v>
      </c>
      <c r="Q139" s="26" t="s">
        <v>0</v>
      </c>
      <c r="R139" s="26" t="s">
        <v>0</v>
      </c>
      <c r="S139" s="12" t="s">
        <v>1</v>
      </c>
      <c r="T139" s="12" t="s">
        <v>43</v>
      </c>
      <c r="U139" s="6" t="str">
        <f t="shared" si="28"/>
        <v>Propriedade para carregar: é.superficial</v>
      </c>
      <c r="V139" s="6" t="str">
        <f t="shared" si="29"/>
        <v xml:space="preserve">Dado para carregar: superficial ( xsd:string ) </v>
      </c>
      <c r="W139" s="20" t="s">
        <v>1457</v>
      </c>
      <c r="X139" s="23" t="str">
        <f t="shared" si="30"/>
        <v>carr.109</v>
      </c>
      <c r="Y139" s="23" t="str">
        <f t="shared" si="31"/>
        <v>carregar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25"/>
        <v>p.carregar</v>
      </c>
      <c r="D140" s="7" t="str">
        <f t="shared" si="26"/>
        <v>é.pressão.nominal</v>
      </c>
      <c r="E140" s="10" t="s">
        <v>38</v>
      </c>
      <c r="F140" s="21" t="str">
        <f t="shared" si="27"/>
        <v>d.carregar</v>
      </c>
      <c r="G140" s="35" t="s">
        <v>1459</v>
      </c>
      <c r="H140" s="27" t="s">
        <v>39</v>
      </c>
      <c r="I140" s="30" t="s">
        <v>0</v>
      </c>
      <c r="J140" s="26" t="s">
        <v>0</v>
      </c>
      <c r="K140" s="26" t="s">
        <v>0</v>
      </c>
      <c r="L140" s="26" t="s">
        <v>0</v>
      </c>
      <c r="M140" s="26" t="s">
        <v>0</v>
      </c>
      <c r="N140" s="26" t="s">
        <v>0</v>
      </c>
      <c r="O140" s="26" t="s">
        <v>0</v>
      </c>
      <c r="P140" s="26" t="s">
        <v>0</v>
      </c>
      <c r="Q140" s="26" t="s">
        <v>0</v>
      </c>
      <c r="R140" s="26" t="s">
        <v>0</v>
      </c>
      <c r="S140" s="12" t="s">
        <v>1</v>
      </c>
      <c r="T140" s="12" t="s">
        <v>43</v>
      </c>
      <c r="U140" s="6" t="str">
        <f t="shared" si="28"/>
        <v>Propriedade para carregar: é.pressão.nominal</v>
      </c>
      <c r="V140" s="6" t="str">
        <f t="shared" si="29"/>
        <v xml:space="preserve">Dado para carregar: pressão.nominal ( xsd:string ) </v>
      </c>
      <c r="W140" s="20" t="s">
        <v>1460</v>
      </c>
      <c r="X140" s="23" t="str">
        <f t="shared" si="30"/>
        <v>carr.110</v>
      </c>
      <c r="Y140" s="23" t="str">
        <f t="shared" si="31"/>
        <v>carregar</v>
      </c>
    </row>
    <row r="141" spans="1:25" s="8" customFormat="1" ht="6" customHeight="1" x14ac:dyDescent="0.3">
      <c r="A141" s="4">
        <v>141</v>
      </c>
      <c r="B141" s="11" t="s">
        <v>37</v>
      </c>
      <c r="C141" s="31" t="str">
        <f t="shared" si="25"/>
        <v>p.catalogar</v>
      </c>
      <c r="D141" s="7" t="str">
        <f t="shared" si="26"/>
        <v>é.marca</v>
      </c>
      <c r="E141" s="10" t="s">
        <v>38</v>
      </c>
      <c r="F141" s="19" t="s">
        <v>777</v>
      </c>
      <c r="G141" s="37" t="s">
        <v>458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8"/>
        <v>Propriedade para catalogar: é.marca</v>
      </c>
      <c r="V141" s="6" t="str">
        <f t="shared" si="29"/>
        <v xml:space="preserve">Dado para catalogar: marca ( xsd:string ) </v>
      </c>
      <c r="W141" s="6" t="s">
        <v>320</v>
      </c>
      <c r="X141" s="23" t="str">
        <f t="shared" si="30"/>
        <v>cata.100</v>
      </c>
      <c r="Y141" s="23" t="str">
        <f t="shared" si="31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25"/>
        <v>p.catalogar</v>
      </c>
      <c r="D142" s="7" t="str">
        <f t="shared" si="26"/>
        <v>é.tema</v>
      </c>
      <c r="E142" s="10" t="s">
        <v>38</v>
      </c>
      <c r="F142" s="21" t="str">
        <f t="shared" ref="F142:F176" si="32">F141</f>
        <v>d.catalogar</v>
      </c>
      <c r="G142" s="37" t="s">
        <v>459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8"/>
        <v>Propriedade para catalogar: é.tema</v>
      </c>
      <c r="V142" s="6" t="str">
        <f t="shared" si="29"/>
        <v xml:space="preserve">Dado para catalogar: tema ( xsd:string ) </v>
      </c>
      <c r="W142" s="6" t="s">
        <v>104</v>
      </c>
      <c r="X142" s="23" t="str">
        <f t="shared" si="30"/>
        <v>cata.101</v>
      </c>
      <c r="Y142" s="23" t="str">
        <f t="shared" si="31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25"/>
        <v>p.catalogar</v>
      </c>
      <c r="D143" s="7" t="str">
        <f t="shared" si="26"/>
        <v>é.modelo</v>
      </c>
      <c r="E143" s="10" t="s">
        <v>38</v>
      </c>
      <c r="F143" s="21" t="str">
        <f t="shared" si="32"/>
        <v>d.catalogar</v>
      </c>
      <c r="G143" s="37" t="s">
        <v>460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8"/>
        <v>Propriedade para catalogar: é.modelo</v>
      </c>
      <c r="V143" s="6" t="str">
        <f t="shared" si="29"/>
        <v xml:space="preserve">Dado para catalogar: modelo ( xsd:string ) </v>
      </c>
      <c r="W143" s="6" t="s">
        <v>321</v>
      </c>
      <c r="X143" s="23" t="str">
        <f t="shared" si="30"/>
        <v>cata.102</v>
      </c>
      <c r="Y143" s="23" t="str">
        <f t="shared" si="31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25"/>
        <v>p.catalogar</v>
      </c>
      <c r="D144" s="7" t="str">
        <f t="shared" si="26"/>
        <v>é.tipo</v>
      </c>
      <c r="E144" s="10" t="s">
        <v>38</v>
      </c>
      <c r="F144" s="21" t="str">
        <f t="shared" si="32"/>
        <v>d.catalogar</v>
      </c>
      <c r="G144" s="37" t="s">
        <v>461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8"/>
        <v>Propriedade para catalogar: é.tipo</v>
      </c>
      <c r="V144" s="6" t="str">
        <f t="shared" si="29"/>
        <v xml:space="preserve">Dado para catalogar: tipo ( xsd:string ) </v>
      </c>
      <c r="W144" s="6" t="s">
        <v>105</v>
      </c>
      <c r="X144" s="23" t="str">
        <f t="shared" si="30"/>
        <v>cata.103</v>
      </c>
      <c r="Y144" s="23" t="str">
        <f t="shared" si="31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25"/>
        <v>p.catalogar</v>
      </c>
      <c r="D145" s="7" t="str">
        <f t="shared" si="26"/>
        <v>é.produto</v>
      </c>
      <c r="E145" s="10" t="s">
        <v>38</v>
      </c>
      <c r="F145" s="21" t="str">
        <f t="shared" si="32"/>
        <v>d.catalogar</v>
      </c>
      <c r="G145" s="37" t="s">
        <v>980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8"/>
        <v>Propriedade para catalogar: é.produto</v>
      </c>
      <c r="V145" s="6" t="str">
        <f t="shared" si="29"/>
        <v xml:space="preserve">Dado para catalogar: produto ( xsd:string ) </v>
      </c>
      <c r="W145" s="6" t="s">
        <v>1105</v>
      </c>
      <c r="X145" s="23" t="str">
        <f t="shared" si="30"/>
        <v>cata.104</v>
      </c>
      <c r="Y145" s="23" t="str">
        <f t="shared" si="31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25"/>
        <v>p.catalogar</v>
      </c>
      <c r="D146" s="7" t="str">
        <f t="shared" si="26"/>
        <v>é.fonte</v>
      </c>
      <c r="E146" s="10" t="s">
        <v>38</v>
      </c>
      <c r="F146" s="21" t="str">
        <f t="shared" si="32"/>
        <v>d.catalogar</v>
      </c>
      <c r="G146" s="37" t="s">
        <v>1150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8"/>
        <v>Propriedade para catalogar: é.fonte</v>
      </c>
      <c r="V146" s="6" t="str">
        <f t="shared" si="29"/>
        <v xml:space="preserve">Dado para catalogar: fonte ( xsd:string ) </v>
      </c>
      <c r="W146" s="6" t="s">
        <v>1153</v>
      </c>
      <c r="X146" s="23" t="str">
        <f t="shared" si="30"/>
        <v>cata.105</v>
      </c>
      <c r="Y146" s="23" t="str">
        <f t="shared" si="31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25"/>
        <v>p.catalogar</v>
      </c>
      <c r="D147" s="7" t="str">
        <f t="shared" si="26"/>
        <v>é.observação</v>
      </c>
      <c r="E147" s="10" t="s">
        <v>38</v>
      </c>
      <c r="F147" s="21" t="str">
        <f t="shared" si="32"/>
        <v>d.catalogar</v>
      </c>
      <c r="G147" s="37" t="s">
        <v>1151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8"/>
        <v>Propriedade para catalogar: é.observação</v>
      </c>
      <c r="V147" s="6" t="str">
        <f t="shared" si="29"/>
        <v xml:space="preserve">Dado para catalogar: observação ( xsd:string ) </v>
      </c>
      <c r="W147" s="6" t="s">
        <v>1155</v>
      </c>
      <c r="X147" s="23" t="str">
        <f t="shared" si="30"/>
        <v>cata.106</v>
      </c>
      <c r="Y147" s="23" t="str">
        <f t="shared" si="31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25"/>
        <v>p.catalogar</v>
      </c>
      <c r="D148" s="7" t="str">
        <f t="shared" si="26"/>
        <v>é.família.de.sistema</v>
      </c>
      <c r="E148" s="10" t="s">
        <v>38</v>
      </c>
      <c r="F148" s="21" t="str">
        <f t="shared" si="32"/>
        <v>d.catalogar</v>
      </c>
      <c r="G148" s="37" t="s">
        <v>462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8"/>
        <v>Propriedade para catalogar: é.família.de.sistema</v>
      </c>
      <c r="V148" s="6" t="str">
        <f t="shared" si="29"/>
        <v xml:space="preserve">Dado para catalogar: família.de.sistema ( xsd:string ) </v>
      </c>
      <c r="W148" s="6" t="s">
        <v>356</v>
      </c>
      <c r="X148" s="23" t="str">
        <f t="shared" si="30"/>
        <v>cata.107</v>
      </c>
      <c r="Y148" s="23" t="str">
        <f t="shared" si="31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25"/>
        <v>p.catalogar</v>
      </c>
      <c r="D149" s="7" t="str">
        <f t="shared" si="26"/>
        <v>é.família.de.componente</v>
      </c>
      <c r="E149" s="10" t="s">
        <v>38</v>
      </c>
      <c r="F149" s="21" t="str">
        <f t="shared" si="32"/>
        <v>d.catalogar</v>
      </c>
      <c r="G149" s="37" t="s">
        <v>463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8"/>
        <v>Propriedade para catalogar: é.família.de.componente</v>
      </c>
      <c r="V149" s="6" t="str">
        <f t="shared" si="29"/>
        <v xml:space="preserve">Dado para catalogar: família.de.componente ( xsd:string ) </v>
      </c>
      <c r="W149" s="6" t="s">
        <v>357</v>
      </c>
      <c r="X149" s="23" t="str">
        <f t="shared" si="30"/>
        <v>cata.108</v>
      </c>
      <c r="Y149" s="23" t="str">
        <f t="shared" si="31"/>
        <v>catalogar</v>
      </c>
    </row>
    <row r="150" spans="1:25" s="8" customFormat="1" ht="6" customHeight="1" x14ac:dyDescent="0.3">
      <c r="A150" s="4">
        <v>150</v>
      </c>
      <c r="B150" s="11" t="s">
        <v>37</v>
      </c>
      <c r="C150" s="28" t="str">
        <f t="shared" si="25"/>
        <v>p.catalogar</v>
      </c>
      <c r="D150" s="7" t="str">
        <f t="shared" si="26"/>
        <v>é.família.tipo</v>
      </c>
      <c r="E150" s="10" t="s">
        <v>38</v>
      </c>
      <c r="F150" s="21" t="str">
        <f t="shared" si="32"/>
        <v>d.catalogar</v>
      </c>
      <c r="G150" s="37" t="s">
        <v>464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8"/>
        <v>Propriedade para catalogar: é.família.tipo</v>
      </c>
      <c r="V150" s="6" t="str">
        <f t="shared" si="29"/>
        <v xml:space="preserve">Dado para catalogar: família.tipo ( xsd:string ) </v>
      </c>
      <c r="W150" s="6" t="s">
        <v>358</v>
      </c>
      <c r="X150" s="23" t="str">
        <f t="shared" si="30"/>
        <v>cata.109</v>
      </c>
      <c r="Y150" s="23" t="str">
        <f t="shared" si="31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25"/>
        <v>p.catalogar</v>
      </c>
      <c r="D151" s="7" t="str">
        <f t="shared" si="26"/>
        <v>é.série</v>
      </c>
      <c r="E151" s="10" t="s">
        <v>38</v>
      </c>
      <c r="F151" s="21" t="str">
        <f t="shared" si="32"/>
        <v>d.catalogar</v>
      </c>
      <c r="G151" s="37" t="s">
        <v>465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8"/>
        <v>Propriedade para catalogar: é.série</v>
      </c>
      <c r="V151" s="6" t="str">
        <f t="shared" si="29"/>
        <v xml:space="preserve">Dado para catalogar: série ( xsd:string ) </v>
      </c>
      <c r="W151" s="6" t="s">
        <v>106</v>
      </c>
      <c r="X151" s="23" t="str">
        <f t="shared" si="30"/>
        <v>cata.110</v>
      </c>
      <c r="Y151" s="23" t="str">
        <f t="shared" si="31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25"/>
        <v>p.catalogar</v>
      </c>
      <c r="D152" s="7" t="str">
        <f t="shared" si="26"/>
        <v>é.linha</v>
      </c>
      <c r="E152" s="10" t="s">
        <v>38</v>
      </c>
      <c r="F152" s="21" t="str">
        <f t="shared" si="32"/>
        <v>d.catalogar</v>
      </c>
      <c r="G152" s="37" t="s">
        <v>466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8"/>
        <v>Propriedade para catalogar: é.linha</v>
      </c>
      <c r="V152" s="6" t="str">
        <f t="shared" si="29"/>
        <v xml:space="preserve">Dado para catalogar: linha ( xsd:string ) </v>
      </c>
      <c r="W152" s="6" t="s">
        <v>107</v>
      </c>
      <c r="X152" s="23" t="str">
        <f t="shared" si="30"/>
        <v>cata.111</v>
      </c>
      <c r="Y152" s="23" t="str">
        <f t="shared" si="31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28" t="str">
        <f t="shared" si="25"/>
        <v>p.catalogar</v>
      </c>
      <c r="D153" s="7" t="str">
        <f t="shared" si="26"/>
        <v>é.item</v>
      </c>
      <c r="E153" s="10" t="s">
        <v>38</v>
      </c>
      <c r="F153" s="21" t="str">
        <f t="shared" si="32"/>
        <v>d.catalogar</v>
      </c>
      <c r="G153" s="36" t="s">
        <v>467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28"/>
        <v>Propriedade para catalogar: é.item</v>
      </c>
      <c r="V153" s="6" t="str">
        <f t="shared" si="29"/>
        <v xml:space="preserve">Dado para catalogar: item ( xsd:string ) </v>
      </c>
      <c r="W153" s="6" t="s">
        <v>108</v>
      </c>
      <c r="X153" s="23" t="str">
        <f t="shared" si="30"/>
        <v>cata.112</v>
      </c>
      <c r="Y153" s="23" t="str">
        <f t="shared" si="31"/>
        <v>catalogar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si="25"/>
        <v>p.catalogar</v>
      </c>
      <c r="D154" s="7" t="str">
        <f t="shared" si="26"/>
        <v>é.título</v>
      </c>
      <c r="E154" s="10" t="s">
        <v>38</v>
      </c>
      <c r="F154" s="21" t="str">
        <f t="shared" si="32"/>
        <v>d.catalogar</v>
      </c>
      <c r="G154" s="36" t="s">
        <v>468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28"/>
        <v>Propriedade para catalogar: é.título</v>
      </c>
      <c r="V154" s="6" t="str">
        <f t="shared" si="29"/>
        <v xml:space="preserve">Dado para catalogar: título ( xsd:string ) </v>
      </c>
      <c r="W154" s="6" t="s">
        <v>334</v>
      </c>
      <c r="X154" s="23" t="str">
        <f t="shared" si="30"/>
        <v>cata.113</v>
      </c>
      <c r="Y154" s="23" t="str">
        <f t="shared" si="31"/>
        <v>catalogar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25"/>
        <v>p.catalogar</v>
      </c>
      <c r="D155" s="7" t="str">
        <f t="shared" si="26"/>
        <v>é.subtítulo</v>
      </c>
      <c r="E155" s="10" t="s">
        <v>38</v>
      </c>
      <c r="F155" s="21" t="str">
        <f t="shared" si="32"/>
        <v>d.catalogar</v>
      </c>
      <c r="G155" s="36" t="s">
        <v>469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28"/>
        <v>Propriedade para catalogar: é.subtítulo</v>
      </c>
      <c r="V155" s="6" t="str">
        <f t="shared" si="29"/>
        <v xml:space="preserve">Dado para catalogar: subtítulo ( xsd:string ) </v>
      </c>
      <c r="W155" s="6" t="s">
        <v>335</v>
      </c>
      <c r="X155" s="23" t="str">
        <f t="shared" si="30"/>
        <v>cata.114</v>
      </c>
      <c r="Y155" s="23" t="str">
        <f t="shared" si="31"/>
        <v>catalogar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 t="shared" si="25"/>
        <v>p.catalogar</v>
      </c>
      <c r="D156" s="7" t="str">
        <f t="shared" si="26"/>
        <v>é.denominação</v>
      </c>
      <c r="E156" s="10" t="s">
        <v>38</v>
      </c>
      <c r="F156" s="21" t="str">
        <f t="shared" si="32"/>
        <v>d.catalogar</v>
      </c>
      <c r="G156" s="36" t="s">
        <v>470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28"/>
        <v>Propriedade para catalogar: é.denominação</v>
      </c>
      <c r="V156" s="6" t="str">
        <f t="shared" si="29"/>
        <v xml:space="preserve">Dado para catalogar: denominação ( xsd:string ) </v>
      </c>
      <c r="W156" s="6" t="s">
        <v>327</v>
      </c>
      <c r="X156" s="23" t="str">
        <f t="shared" si="30"/>
        <v>cata.115</v>
      </c>
      <c r="Y156" s="23" t="str">
        <f t="shared" si="31"/>
        <v>catalogar</v>
      </c>
    </row>
    <row r="157" spans="1:25" s="13" customFormat="1" ht="6" customHeight="1" x14ac:dyDescent="0.3">
      <c r="A157" s="4">
        <v>157</v>
      </c>
      <c r="B157" s="11" t="s">
        <v>37</v>
      </c>
      <c r="C157" s="28" t="str">
        <f t="shared" si="25"/>
        <v>p.catalogar</v>
      </c>
      <c r="D157" s="7" t="str">
        <f t="shared" si="26"/>
        <v>é.característica</v>
      </c>
      <c r="E157" s="10" t="s">
        <v>38</v>
      </c>
      <c r="F157" s="21" t="str">
        <f t="shared" si="32"/>
        <v>d.catalogar</v>
      </c>
      <c r="G157" s="36" t="s">
        <v>471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28"/>
        <v>Propriedade para catalogar: é.característica</v>
      </c>
      <c r="V157" s="6" t="str">
        <f t="shared" si="29"/>
        <v xml:space="preserve">Dado para catalogar: característica ( xsd:string ) </v>
      </c>
      <c r="W157" s="6" t="s">
        <v>134</v>
      </c>
      <c r="X157" s="23" t="str">
        <f t="shared" si="30"/>
        <v>cata.116</v>
      </c>
      <c r="Y157" s="23" t="str">
        <f t="shared" si="31"/>
        <v>catalogar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25"/>
        <v>p.catalogar</v>
      </c>
      <c r="D158" s="7" t="str">
        <f t="shared" si="26"/>
        <v>é.norma.aplicável</v>
      </c>
      <c r="E158" s="10" t="s">
        <v>38</v>
      </c>
      <c r="F158" s="21" t="str">
        <f t="shared" si="32"/>
        <v>d.catalogar</v>
      </c>
      <c r="G158" s="36" t="s">
        <v>472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8"/>
        <v>Propriedade para catalogar: é.norma.aplicável</v>
      </c>
      <c r="V158" s="6" t="str">
        <f t="shared" si="29"/>
        <v xml:space="preserve">Dado para catalogar: norma.aplicável ( xsd:string ) </v>
      </c>
      <c r="W158" s="6" t="s">
        <v>328</v>
      </c>
      <c r="X158" s="23" t="str">
        <f t="shared" si="30"/>
        <v>cata.117</v>
      </c>
      <c r="Y158" s="23" t="str">
        <f t="shared" si="31"/>
        <v>catalogar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25"/>
        <v>p.catalogar</v>
      </c>
      <c r="D159" s="7" t="str">
        <f t="shared" si="26"/>
        <v>é.capítulo</v>
      </c>
      <c r="E159" s="10" t="s">
        <v>38</v>
      </c>
      <c r="F159" s="21" t="str">
        <f t="shared" si="32"/>
        <v>d.catalogar</v>
      </c>
      <c r="G159" s="36" t="s">
        <v>473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8"/>
        <v>Propriedade para catalogar: é.capítulo</v>
      </c>
      <c r="V159" s="6" t="str">
        <f t="shared" si="29"/>
        <v xml:space="preserve">Dado para catalogar: capítulo ( xsd:string ) </v>
      </c>
      <c r="W159" s="6" t="s">
        <v>324</v>
      </c>
      <c r="X159" s="23" t="str">
        <f t="shared" si="30"/>
        <v>cata.118</v>
      </c>
      <c r="Y159" s="23" t="str">
        <f t="shared" si="31"/>
        <v>catalogar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25"/>
        <v>p.catalogar</v>
      </c>
      <c r="D160" s="7" t="str">
        <f t="shared" si="26"/>
        <v>é.coleção</v>
      </c>
      <c r="E160" s="10" t="s">
        <v>38</v>
      </c>
      <c r="F160" s="21" t="str">
        <f t="shared" si="32"/>
        <v>d.catalogar</v>
      </c>
      <c r="G160" s="36" t="s">
        <v>474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8"/>
        <v>Propriedade para catalogar: é.coleção</v>
      </c>
      <c r="V160" s="6" t="str">
        <f t="shared" si="29"/>
        <v xml:space="preserve">Dado para catalogar: coleção ( xsd:string ) </v>
      </c>
      <c r="W160" s="6" t="s">
        <v>326</v>
      </c>
      <c r="X160" s="23" t="str">
        <f t="shared" si="30"/>
        <v>cata.119</v>
      </c>
      <c r="Y160" s="23" t="str">
        <f t="shared" si="31"/>
        <v>catalogar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25"/>
        <v>p.catalogar</v>
      </c>
      <c r="D161" s="7" t="str">
        <f t="shared" si="26"/>
        <v>é.vol</v>
      </c>
      <c r="E161" s="10" t="s">
        <v>38</v>
      </c>
      <c r="F161" s="21" t="str">
        <f t="shared" si="32"/>
        <v>d.catalogar</v>
      </c>
      <c r="G161" s="36" t="s">
        <v>475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8"/>
        <v>Propriedade para catalogar: é.vol</v>
      </c>
      <c r="V161" s="6" t="str">
        <f t="shared" si="29"/>
        <v xml:space="preserve">Dado para catalogar: vol ( xsd:string ) </v>
      </c>
      <c r="W161" s="6" t="s">
        <v>325</v>
      </c>
      <c r="X161" s="23" t="str">
        <f t="shared" si="30"/>
        <v>cata.120</v>
      </c>
      <c r="Y161" s="23" t="str">
        <f t="shared" si="31"/>
        <v>catalogar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25"/>
        <v>p.catalogar</v>
      </c>
      <c r="D162" s="7" t="str">
        <f t="shared" si="26"/>
        <v>é.editor</v>
      </c>
      <c r="E162" s="10" t="s">
        <v>38</v>
      </c>
      <c r="F162" s="21" t="str">
        <f t="shared" si="32"/>
        <v>d.catalogar</v>
      </c>
      <c r="G162" s="36" t="s">
        <v>476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8"/>
        <v>Propriedade para catalogar: é.editor</v>
      </c>
      <c r="V162" s="6" t="str">
        <f t="shared" si="29"/>
        <v xml:space="preserve">Dado para catalogar: editor ( xsd:string ) </v>
      </c>
      <c r="W162" s="6" t="s">
        <v>313</v>
      </c>
      <c r="X162" s="23" t="str">
        <f t="shared" si="30"/>
        <v>cata.121</v>
      </c>
      <c r="Y162" s="23" t="str">
        <f t="shared" si="31"/>
        <v>catalogar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25"/>
        <v>p.catalogar</v>
      </c>
      <c r="D163" s="7" t="str">
        <f t="shared" si="26"/>
        <v>é.edição</v>
      </c>
      <c r="E163" s="10" t="s">
        <v>38</v>
      </c>
      <c r="F163" s="21" t="str">
        <f t="shared" si="32"/>
        <v>d.catalogar</v>
      </c>
      <c r="G163" s="36" t="s">
        <v>477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8"/>
        <v>Propriedade para catalogar: é.edição</v>
      </c>
      <c r="V163" s="6" t="str">
        <f t="shared" si="29"/>
        <v xml:space="preserve">Dado para catalogar: edição ( xsd:string ) </v>
      </c>
      <c r="W163" s="6" t="s">
        <v>322</v>
      </c>
      <c r="X163" s="23" t="str">
        <f t="shared" si="30"/>
        <v>cata.122</v>
      </c>
      <c r="Y163" s="23" t="str">
        <f t="shared" si="31"/>
        <v>catalogar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25"/>
        <v>p.catalogar</v>
      </c>
      <c r="D164" s="7" t="str">
        <f t="shared" si="26"/>
        <v>é.ano.de.publicação</v>
      </c>
      <c r="E164" s="10" t="s">
        <v>38</v>
      </c>
      <c r="F164" s="21" t="str">
        <f t="shared" si="32"/>
        <v>d.catalogar</v>
      </c>
      <c r="G164" s="36" t="s">
        <v>478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8"/>
        <v>Propriedade para catalogar: é.ano.de.publicação</v>
      </c>
      <c r="V164" s="6" t="str">
        <f t="shared" si="29"/>
        <v xml:space="preserve">Dado para catalogar: ano.de.publicação ( xsd:string ) </v>
      </c>
      <c r="W164" s="6" t="s">
        <v>323</v>
      </c>
      <c r="X164" s="23" t="str">
        <f t="shared" si="30"/>
        <v>cata.123</v>
      </c>
      <c r="Y164" s="23" t="str">
        <f t="shared" si="31"/>
        <v>catalogar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25"/>
        <v>p.catalogar</v>
      </c>
      <c r="D165" s="7" t="str">
        <f t="shared" si="26"/>
        <v>é.palavra.chave</v>
      </c>
      <c r="E165" s="10" t="s">
        <v>38</v>
      </c>
      <c r="F165" s="21" t="str">
        <f t="shared" si="32"/>
        <v>d.catalogar</v>
      </c>
      <c r="G165" s="36" t="s">
        <v>424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8"/>
        <v>Propriedade para catalogar: é.palavra.chave</v>
      </c>
      <c r="V165" s="6" t="str">
        <f t="shared" si="29"/>
        <v xml:space="preserve">Dado para catalogar: palavra.chave ( xsd:string ) </v>
      </c>
      <c r="W165" s="29" t="s">
        <v>367</v>
      </c>
      <c r="X165" s="23" t="str">
        <f t="shared" si="30"/>
        <v>cata.124</v>
      </c>
      <c r="Y165" s="23" t="str">
        <f t="shared" si="31"/>
        <v>catalogar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25"/>
        <v>p.catalogar</v>
      </c>
      <c r="D166" s="7" t="str">
        <f t="shared" si="26"/>
        <v>é.isbn</v>
      </c>
      <c r="E166" s="10" t="s">
        <v>38</v>
      </c>
      <c r="F166" s="21" t="str">
        <f t="shared" si="32"/>
        <v>d.catalogar</v>
      </c>
      <c r="G166" s="36" t="s">
        <v>479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8"/>
        <v>Propriedade para catalogar: é.isbn</v>
      </c>
      <c r="V166" s="6" t="str">
        <f t="shared" si="29"/>
        <v xml:space="preserve">Dado para catalogar: isbn ( xsd:string ) </v>
      </c>
      <c r="W166" s="6" t="s">
        <v>310</v>
      </c>
      <c r="X166" s="23" t="str">
        <f t="shared" si="30"/>
        <v>cata.125</v>
      </c>
      <c r="Y166" s="23" t="str">
        <f t="shared" si="31"/>
        <v>catalogar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25"/>
        <v>p.catalogar</v>
      </c>
      <c r="D167" s="7" t="str">
        <f t="shared" si="26"/>
        <v>é.issn</v>
      </c>
      <c r="E167" s="10" t="s">
        <v>38</v>
      </c>
      <c r="F167" s="21" t="str">
        <f t="shared" si="32"/>
        <v>d.catalogar</v>
      </c>
      <c r="G167" s="36" t="s">
        <v>480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8"/>
        <v>Propriedade para catalogar: é.issn</v>
      </c>
      <c r="V167" s="6" t="str">
        <f t="shared" si="29"/>
        <v xml:space="preserve">Dado para catalogar: issn ( xsd:string ) </v>
      </c>
      <c r="W167" s="6" t="s">
        <v>311</v>
      </c>
      <c r="X167" s="23" t="str">
        <f t="shared" si="30"/>
        <v>cata.126</v>
      </c>
      <c r="Y167" s="23" t="str">
        <f t="shared" si="31"/>
        <v>catalogar</v>
      </c>
    </row>
    <row r="168" spans="1:25" s="8" customFormat="1" ht="6" customHeight="1" x14ac:dyDescent="0.3">
      <c r="A168" s="4">
        <v>168</v>
      </c>
      <c r="B168" s="11" t="s">
        <v>37</v>
      </c>
      <c r="C168" s="28" t="str">
        <f t="shared" si="25"/>
        <v>p.catalogar</v>
      </c>
      <c r="D168" s="7" t="str">
        <f t="shared" si="26"/>
        <v>é.doi</v>
      </c>
      <c r="E168" s="10" t="s">
        <v>38</v>
      </c>
      <c r="F168" s="21" t="str">
        <f t="shared" si="32"/>
        <v>d.catalogar</v>
      </c>
      <c r="G168" s="36" t="s">
        <v>481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28"/>
        <v>Propriedade para catalogar: é.doi</v>
      </c>
      <c r="V168" s="6" t="str">
        <f t="shared" si="29"/>
        <v xml:space="preserve">Dado para catalogar: doi ( xsd:string ) </v>
      </c>
      <c r="W168" s="6" t="s">
        <v>312</v>
      </c>
      <c r="X168" s="23" t="str">
        <f t="shared" si="30"/>
        <v>cata.127</v>
      </c>
      <c r="Y168" s="23" t="str">
        <f t="shared" si="31"/>
        <v>catalogar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25"/>
        <v>p.catalogar</v>
      </c>
      <c r="D169" s="7" t="str">
        <f t="shared" si="26"/>
        <v>é.visível.por</v>
      </c>
      <c r="E169" s="10" t="s">
        <v>38</v>
      </c>
      <c r="F169" s="21" t="str">
        <f t="shared" si="32"/>
        <v>d.catalogar</v>
      </c>
      <c r="G169" s="36" t="s">
        <v>423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28"/>
        <v>Propriedade para catalogar: é.visível.por</v>
      </c>
      <c r="V169" s="6" t="str">
        <f t="shared" si="29"/>
        <v xml:space="preserve">Dado para catalogar: visível.por ( xsd:string ) </v>
      </c>
      <c r="W169" s="29" t="s">
        <v>371</v>
      </c>
      <c r="X169" s="23" t="str">
        <f t="shared" si="30"/>
        <v>cata.128</v>
      </c>
      <c r="Y169" s="23" t="str">
        <f t="shared" si="31"/>
        <v>catalogar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25"/>
        <v>p.catalogar</v>
      </c>
      <c r="D170" s="7" t="str">
        <f t="shared" si="26"/>
        <v>é.editável.por</v>
      </c>
      <c r="E170" s="10" t="s">
        <v>38</v>
      </c>
      <c r="F170" s="21" t="str">
        <f t="shared" si="32"/>
        <v>d.catalogar</v>
      </c>
      <c r="G170" s="36" t="s">
        <v>806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28"/>
        <v>Propriedade para catalogar: é.editável.por</v>
      </c>
      <c r="V170" s="6" t="str">
        <f t="shared" si="29"/>
        <v xml:space="preserve">Dado para catalogar: editável.por ( xsd:string ) </v>
      </c>
      <c r="W170" s="29" t="s">
        <v>807</v>
      </c>
      <c r="X170" s="23" t="str">
        <f t="shared" si="30"/>
        <v>cata.129</v>
      </c>
      <c r="Y170" s="23" t="str">
        <f t="shared" si="31"/>
        <v>catalogar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25"/>
        <v>p.catalogar</v>
      </c>
      <c r="D171" s="7" t="str">
        <f t="shared" si="26"/>
        <v>é.origem.inventarial</v>
      </c>
      <c r="E171" s="10" t="s">
        <v>38</v>
      </c>
      <c r="F171" s="21" t="str">
        <f t="shared" si="32"/>
        <v>d.catalogar</v>
      </c>
      <c r="G171" s="36" t="s">
        <v>425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28"/>
        <v>Propriedade para catalogar: é.origem.inventarial</v>
      </c>
      <c r="V171" s="6" t="str">
        <f t="shared" si="29"/>
        <v xml:space="preserve">Dado para catalogar: origem.inventarial ( xsd:string ) </v>
      </c>
      <c r="W171" s="29" t="s">
        <v>368</v>
      </c>
      <c r="X171" s="23" t="str">
        <f t="shared" si="30"/>
        <v>cata.130</v>
      </c>
      <c r="Y171" s="23" t="str">
        <f t="shared" si="31"/>
        <v>catalogar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25"/>
        <v>p.catalogar</v>
      </c>
      <c r="D172" s="7" t="str">
        <f t="shared" si="26"/>
        <v>é.licença.de.uso</v>
      </c>
      <c r="E172" s="10" t="s">
        <v>38</v>
      </c>
      <c r="F172" s="21" t="str">
        <f t="shared" si="32"/>
        <v>d.catalogar</v>
      </c>
      <c r="G172" s="36" t="s">
        <v>426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28"/>
        <v>Propriedade para catalogar: é.licença.de.uso</v>
      </c>
      <c r="V172" s="6" t="str">
        <f t="shared" si="29"/>
        <v xml:space="preserve">Dado para catalogar: licença.de.uso ( xsd:string ) </v>
      </c>
      <c r="W172" s="29" t="s">
        <v>369</v>
      </c>
      <c r="X172" s="23" t="str">
        <f t="shared" si="30"/>
        <v>cata.131</v>
      </c>
      <c r="Y172" s="23" t="str">
        <f t="shared" si="31"/>
        <v>catalogar</v>
      </c>
    </row>
    <row r="173" spans="1:25" s="8" customFormat="1" ht="6" customHeight="1" x14ac:dyDescent="0.3">
      <c r="A173" s="4">
        <v>173</v>
      </c>
      <c r="B173" s="11" t="s">
        <v>37</v>
      </c>
      <c r="C173" s="28" t="str">
        <f t="shared" si="25"/>
        <v>p.catalogar</v>
      </c>
      <c r="D173" s="7" t="str">
        <f t="shared" si="26"/>
        <v>é.formato</v>
      </c>
      <c r="E173" s="10" t="s">
        <v>38</v>
      </c>
      <c r="F173" s="21" t="str">
        <f t="shared" si="32"/>
        <v>d.catalogar</v>
      </c>
      <c r="G173" s="36" t="s">
        <v>427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8"/>
        <v>Propriedade para catalogar: é.formato</v>
      </c>
      <c r="V173" s="6" t="str">
        <f t="shared" si="29"/>
        <v xml:space="preserve">Dado para catalogar: formato ( xsd:string ) </v>
      </c>
      <c r="W173" s="29" t="s">
        <v>370</v>
      </c>
      <c r="X173" s="23" t="str">
        <f t="shared" si="30"/>
        <v>cata.132</v>
      </c>
      <c r="Y173" s="23" t="str">
        <f t="shared" si="31"/>
        <v>catalogar</v>
      </c>
    </row>
    <row r="174" spans="1:25" s="8" customFormat="1" ht="6" customHeight="1" x14ac:dyDescent="0.3">
      <c r="A174" s="4">
        <v>174</v>
      </c>
      <c r="B174" s="11" t="s">
        <v>37</v>
      </c>
      <c r="C174" s="28" t="str">
        <f t="shared" si="25"/>
        <v>p.catalogar</v>
      </c>
      <c r="D174" s="7" t="str">
        <f t="shared" si="26"/>
        <v>é.versão</v>
      </c>
      <c r="E174" s="10" t="s">
        <v>38</v>
      </c>
      <c r="F174" s="21" t="str">
        <f t="shared" si="32"/>
        <v>d.catalogar</v>
      </c>
      <c r="G174" s="36" t="s">
        <v>452</v>
      </c>
      <c r="H174" s="27" t="s">
        <v>39</v>
      </c>
      <c r="I174" s="30" t="s">
        <v>0</v>
      </c>
      <c r="J174" s="24" t="s">
        <v>0</v>
      </c>
      <c r="K174" s="24" t="s">
        <v>0</v>
      </c>
      <c r="L174" s="26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8"/>
        <v>Propriedade para catalogar: é.versão</v>
      </c>
      <c r="V174" s="6" t="str">
        <f t="shared" si="29"/>
        <v xml:space="preserve">Dado para catalogar: versão ( xsd:string ) </v>
      </c>
      <c r="W174" s="6" t="s">
        <v>378</v>
      </c>
      <c r="X174" s="23" t="str">
        <f t="shared" si="30"/>
        <v>cata.133</v>
      </c>
      <c r="Y174" s="23" t="str">
        <f t="shared" si="31"/>
        <v>catalogar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25"/>
        <v>p.catalogar</v>
      </c>
      <c r="D175" s="7" t="str">
        <f t="shared" si="26"/>
        <v>é.rótulo.de.atributo</v>
      </c>
      <c r="E175" s="10" t="s">
        <v>38</v>
      </c>
      <c r="F175" s="21" t="str">
        <f t="shared" si="32"/>
        <v>d.catalogar</v>
      </c>
      <c r="G175" s="36" t="s">
        <v>920</v>
      </c>
      <c r="H175" s="27" t="s">
        <v>39</v>
      </c>
      <c r="I175" s="30" t="s">
        <v>0</v>
      </c>
      <c r="J175" s="24" t="s">
        <v>0</v>
      </c>
      <c r="K175" s="24" t="s">
        <v>0</v>
      </c>
      <c r="L175" s="26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8"/>
        <v>Propriedade para catalogar: é.rótulo.de.atributo</v>
      </c>
      <c r="V175" s="6" t="str">
        <f t="shared" si="29"/>
        <v xml:space="preserve">Dado para catalogar: rótulo.de.atributo ( xsd:string ) </v>
      </c>
      <c r="W175" s="6" t="s">
        <v>921</v>
      </c>
      <c r="X175" s="23" t="str">
        <f t="shared" si="30"/>
        <v>cata.134</v>
      </c>
      <c r="Y175" s="23" t="str">
        <f t="shared" si="31"/>
        <v>catalogar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25"/>
        <v>p.catalogar</v>
      </c>
      <c r="D176" s="7" t="str">
        <f t="shared" si="26"/>
        <v>é.descrição</v>
      </c>
      <c r="E176" s="10" t="s">
        <v>38</v>
      </c>
      <c r="F176" s="21" t="str">
        <f t="shared" si="32"/>
        <v>d.catalogar</v>
      </c>
      <c r="G176" s="36" t="s">
        <v>1536</v>
      </c>
      <c r="H176" s="27" t="s">
        <v>39</v>
      </c>
      <c r="I176" s="30" t="s">
        <v>0</v>
      </c>
      <c r="J176" s="24" t="s">
        <v>0</v>
      </c>
      <c r="K176" s="24" t="s">
        <v>0</v>
      </c>
      <c r="L176" s="26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28"/>
        <v>Propriedade para catalogar: é.descrição</v>
      </c>
      <c r="V176" s="6" t="str">
        <f t="shared" si="29"/>
        <v xml:space="preserve">Dado para catalogar: descrição ( xsd:string ) </v>
      </c>
      <c r="W176" s="6" t="s">
        <v>1537</v>
      </c>
      <c r="X176" s="23" t="str">
        <f t="shared" si="30"/>
        <v>cata.135</v>
      </c>
      <c r="Y176" s="23" t="str">
        <f t="shared" si="31"/>
        <v>catalogar</v>
      </c>
    </row>
    <row r="177" spans="1:25" s="8" customFormat="1" ht="6" customHeight="1" x14ac:dyDescent="0.3">
      <c r="A177" s="4">
        <v>177</v>
      </c>
      <c r="B177" s="11" t="s">
        <v>37</v>
      </c>
      <c r="C177" s="31" t="str">
        <f t="shared" si="25"/>
        <v>p.circular</v>
      </c>
      <c r="D177" s="7" t="str">
        <f t="shared" si="26"/>
        <v>é.trajeto</v>
      </c>
      <c r="E177" s="10" t="s">
        <v>38</v>
      </c>
      <c r="F177" s="22" t="s">
        <v>1487</v>
      </c>
      <c r="G177" s="35" t="s">
        <v>1488</v>
      </c>
      <c r="H177" s="5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28"/>
        <v>Propriedade para circular: é.trajeto</v>
      </c>
      <c r="V177" s="6" t="str">
        <f t="shared" si="29"/>
        <v xml:space="preserve">Dado para circular: trajeto ( xsd:string ) </v>
      </c>
      <c r="W177" s="20" t="s">
        <v>1494</v>
      </c>
      <c r="X177" s="23" t="str">
        <f t="shared" si="30"/>
        <v>circ.100</v>
      </c>
      <c r="Y177" s="23" t="str">
        <f t="shared" si="31"/>
        <v>circular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25"/>
        <v>p.circular</v>
      </c>
      <c r="D178" s="7" t="str">
        <f t="shared" si="26"/>
        <v>é.interna</v>
      </c>
      <c r="E178" s="10" t="s">
        <v>38</v>
      </c>
      <c r="F178" s="21" t="str">
        <f t="shared" ref="F178:F191" si="33">F177</f>
        <v>d.circular</v>
      </c>
      <c r="G178" s="35" t="s">
        <v>1493</v>
      </c>
      <c r="H178" s="5" t="s">
        <v>51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28"/>
        <v>Propriedade para circular: é.interna</v>
      </c>
      <c r="V178" s="6" t="str">
        <f t="shared" si="29"/>
        <v xml:space="preserve">Dado para circular: interna ( xsd:boolean ) </v>
      </c>
      <c r="W178" s="20" t="s">
        <v>1495</v>
      </c>
      <c r="X178" s="23" t="str">
        <f t="shared" si="30"/>
        <v>circ.101</v>
      </c>
      <c r="Y178" s="23" t="str">
        <f t="shared" si="31"/>
        <v>circular</v>
      </c>
    </row>
    <row r="179" spans="1:25" s="8" customFormat="1" ht="6" customHeight="1" x14ac:dyDescent="0.3">
      <c r="A179" s="4">
        <v>179</v>
      </c>
      <c r="B179" s="11" t="s">
        <v>37</v>
      </c>
      <c r="C179" s="28" t="str">
        <f t="shared" si="25"/>
        <v>p.circular</v>
      </c>
      <c r="D179" s="7" t="str">
        <f t="shared" si="26"/>
        <v>é.contaminada</v>
      </c>
      <c r="E179" s="10" t="s">
        <v>38</v>
      </c>
      <c r="F179" s="21" t="str">
        <f t="shared" si="33"/>
        <v>d.circular</v>
      </c>
      <c r="G179" s="35" t="s">
        <v>1513</v>
      </c>
      <c r="H179" s="5" t="s">
        <v>51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28"/>
        <v>Propriedade para circular: é.contaminada</v>
      </c>
      <c r="V179" s="6" t="str">
        <f t="shared" si="29"/>
        <v xml:space="preserve">Dado para circular: contaminada ( xsd:boolean ) </v>
      </c>
      <c r="W179" s="20" t="s">
        <v>1514</v>
      </c>
      <c r="X179" s="23" t="str">
        <f t="shared" si="30"/>
        <v>circ.102</v>
      </c>
      <c r="Y179" s="23" t="str">
        <f t="shared" si="31"/>
        <v>circular</v>
      </c>
    </row>
    <row r="180" spans="1:25" s="8" customFormat="1" ht="6" customHeight="1" x14ac:dyDescent="0.3">
      <c r="A180" s="4">
        <v>180</v>
      </c>
      <c r="B180" s="11" t="s">
        <v>37</v>
      </c>
      <c r="C180" s="28" t="str">
        <f t="shared" si="25"/>
        <v>p.circular</v>
      </c>
      <c r="D180" s="7" t="str">
        <f t="shared" si="26"/>
        <v>é.internação</v>
      </c>
      <c r="E180" s="10" t="s">
        <v>38</v>
      </c>
      <c r="F180" s="21" t="str">
        <f t="shared" si="33"/>
        <v>d.circular</v>
      </c>
      <c r="G180" s="35" t="s">
        <v>1538</v>
      </c>
      <c r="H180" s="5" t="s">
        <v>51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28"/>
        <v>Propriedade para circular: é.internação</v>
      </c>
      <c r="V180" s="6" t="str">
        <f t="shared" si="29"/>
        <v xml:space="preserve">Dado para circular: internação ( xsd:boolean ) </v>
      </c>
      <c r="W180" s="20" t="s">
        <v>1496</v>
      </c>
      <c r="X180" s="23" t="str">
        <f t="shared" si="30"/>
        <v>circ.103</v>
      </c>
      <c r="Y180" s="23" t="str">
        <f t="shared" si="31"/>
        <v>circular</v>
      </c>
    </row>
    <row r="181" spans="1:25" s="13" customFormat="1" ht="6" customHeight="1" x14ac:dyDescent="0.3">
      <c r="A181" s="4">
        <v>181</v>
      </c>
      <c r="B181" s="11" t="s">
        <v>37</v>
      </c>
      <c r="C181" s="28" t="str">
        <f t="shared" si="25"/>
        <v>p.circular</v>
      </c>
      <c r="D181" s="7" t="str">
        <f t="shared" si="26"/>
        <v>é.ambulatório</v>
      </c>
      <c r="E181" s="10" t="s">
        <v>38</v>
      </c>
      <c r="F181" s="21" t="str">
        <f t="shared" si="33"/>
        <v>d.circular</v>
      </c>
      <c r="G181" s="35" t="s">
        <v>1489</v>
      </c>
      <c r="H181" s="5" t="s">
        <v>51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28"/>
        <v>Propriedade para circular: é.ambulatório</v>
      </c>
      <c r="V181" s="6" t="str">
        <f t="shared" si="29"/>
        <v xml:space="preserve">Dado para circular: ambulatório ( xsd:boolean ) </v>
      </c>
      <c r="W181" s="20" t="s">
        <v>1497</v>
      </c>
      <c r="X181" s="23" t="str">
        <f t="shared" si="30"/>
        <v>circ.104</v>
      </c>
      <c r="Y181" s="23" t="str">
        <f t="shared" si="31"/>
        <v>circular</v>
      </c>
    </row>
    <row r="182" spans="1:25" s="8" customFormat="1" ht="6" customHeight="1" x14ac:dyDescent="0.3">
      <c r="A182" s="4">
        <v>182</v>
      </c>
      <c r="B182" s="11" t="s">
        <v>37</v>
      </c>
      <c r="C182" s="28" t="str">
        <f t="shared" si="25"/>
        <v>p.circular</v>
      </c>
      <c r="D182" s="7" t="str">
        <f t="shared" si="26"/>
        <v>é.técnica</v>
      </c>
      <c r="E182" s="10" t="s">
        <v>38</v>
      </c>
      <c r="F182" s="21" t="str">
        <f t="shared" si="33"/>
        <v>d.circular</v>
      </c>
      <c r="G182" s="35" t="s">
        <v>1490</v>
      </c>
      <c r="H182" s="5" t="s">
        <v>51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28"/>
        <v>Propriedade para circular: é.técnica</v>
      </c>
      <c r="V182" s="6" t="str">
        <f t="shared" si="29"/>
        <v xml:space="preserve">Dado para circular: técnica ( xsd:boolean ) </v>
      </c>
      <c r="W182" s="20" t="s">
        <v>1498</v>
      </c>
      <c r="X182" s="23" t="str">
        <f t="shared" si="30"/>
        <v>circ.105</v>
      </c>
      <c r="Y182" s="23" t="str">
        <f t="shared" si="31"/>
        <v>circular</v>
      </c>
    </row>
    <row r="183" spans="1:25" s="8" customFormat="1" ht="6" customHeight="1" x14ac:dyDescent="0.3">
      <c r="A183" s="4">
        <v>183</v>
      </c>
      <c r="B183" s="11" t="s">
        <v>37</v>
      </c>
      <c r="C183" s="28" t="str">
        <f t="shared" si="25"/>
        <v>p.circular</v>
      </c>
      <c r="D183" s="7" t="str">
        <f t="shared" si="26"/>
        <v>é.escape</v>
      </c>
      <c r="E183" s="10" t="s">
        <v>38</v>
      </c>
      <c r="F183" s="21" t="str">
        <f t="shared" si="33"/>
        <v>d.circular</v>
      </c>
      <c r="G183" s="37" t="s">
        <v>1492</v>
      </c>
      <c r="H183" s="5" t="s">
        <v>51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8"/>
        <v>Propriedade para circular: é.escape</v>
      </c>
      <c r="V183" s="6" t="str">
        <f t="shared" si="29"/>
        <v xml:space="preserve">Dado para circular: escape ( xsd:boolean ) </v>
      </c>
      <c r="W183" s="20" t="s">
        <v>1499</v>
      </c>
      <c r="X183" s="23" t="str">
        <f t="shared" si="30"/>
        <v>circ.106</v>
      </c>
      <c r="Y183" s="23" t="str">
        <f t="shared" si="31"/>
        <v>circular</v>
      </c>
    </row>
    <row r="184" spans="1:25" s="8" customFormat="1" ht="6" customHeight="1" x14ac:dyDescent="0.3">
      <c r="A184" s="4">
        <v>184</v>
      </c>
      <c r="B184" s="11" t="s">
        <v>37</v>
      </c>
      <c r="C184" s="28" t="str">
        <f t="shared" si="25"/>
        <v>p.circular</v>
      </c>
      <c r="D184" s="7" t="str">
        <f t="shared" si="26"/>
        <v>é.serviço</v>
      </c>
      <c r="E184" s="10" t="s">
        <v>38</v>
      </c>
      <c r="F184" s="21" t="str">
        <f t="shared" si="33"/>
        <v>d.circular</v>
      </c>
      <c r="G184" s="37" t="s">
        <v>1491</v>
      </c>
      <c r="H184" s="5" t="s">
        <v>51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8"/>
        <v>Propriedade para circular: é.serviço</v>
      </c>
      <c r="V184" s="6" t="str">
        <f t="shared" si="29"/>
        <v xml:space="preserve">Dado para circular: serviço ( xsd:boolean ) </v>
      </c>
      <c r="W184" s="20" t="s">
        <v>1500</v>
      </c>
      <c r="X184" s="23" t="str">
        <f t="shared" si="30"/>
        <v>circ.107</v>
      </c>
      <c r="Y184" s="23" t="str">
        <f t="shared" si="31"/>
        <v>circular</v>
      </c>
    </row>
    <row r="185" spans="1:25" s="8" customFormat="1" ht="6" customHeight="1" x14ac:dyDescent="0.3">
      <c r="A185" s="4">
        <v>185</v>
      </c>
      <c r="B185" s="11" t="s">
        <v>37</v>
      </c>
      <c r="C185" s="28" t="str">
        <f t="shared" si="25"/>
        <v>p.circular</v>
      </c>
      <c r="D185" s="7" t="str">
        <f t="shared" si="26"/>
        <v>é.limpa</v>
      </c>
      <c r="E185" s="10" t="s">
        <v>38</v>
      </c>
      <c r="F185" s="21" t="str">
        <f t="shared" si="33"/>
        <v>d.circular</v>
      </c>
      <c r="G185" s="37" t="s">
        <v>1502</v>
      </c>
      <c r="H185" s="5" t="s">
        <v>51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8"/>
        <v>Propriedade para circular: é.limpa</v>
      </c>
      <c r="V185" s="6" t="str">
        <f t="shared" si="29"/>
        <v xml:space="preserve">Dado para circular: limpa ( xsd:boolean ) </v>
      </c>
      <c r="W185" s="20" t="s">
        <v>1506</v>
      </c>
      <c r="X185" s="23" t="str">
        <f t="shared" si="30"/>
        <v>circ.108</v>
      </c>
      <c r="Y185" s="23" t="str">
        <f t="shared" si="31"/>
        <v>circular</v>
      </c>
    </row>
    <row r="186" spans="1:25" s="13" customFormat="1" ht="6" customHeight="1" x14ac:dyDescent="0.3">
      <c r="A186" s="4">
        <v>186</v>
      </c>
      <c r="B186" s="11" t="s">
        <v>37</v>
      </c>
      <c r="C186" s="28" t="str">
        <f t="shared" si="25"/>
        <v>p.circular</v>
      </c>
      <c r="D186" s="7" t="str">
        <f t="shared" si="26"/>
        <v>é.necrotério</v>
      </c>
      <c r="E186" s="10" t="s">
        <v>38</v>
      </c>
      <c r="F186" s="21" t="str">
        <f t="shared" si="33"/>
        <v>d.circular</v>
      </c>
      <c r="G186" s="37" t="s">
        <v>1507</v>
      </c>
      <c r="H186" s="5" t="s">
        <v>51</v>
      </c>
      <c r="I186" s="30" t="s">
        <v>0</v>
      </c>
      <c r="J186" s="24" t="s">
        <v>0</v>
      </c>
      <c r="K186" s="24" t="s">
        <v>0</v>
      </c>
      <c r="L186" s="24" t="s">
        <v>0</v>
      </c>
      <c r="M186" s="24" t="s">
        <v>0</v>
      </c>
      <c r="N186" s="26" t="s">
        <v>0</v>
      </c>
      <c r="O186" s="24" t="s">
        <v>0</v>
      </c>
      <c r="P186" s="24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8"/>
        <v>Propriedade para circular: é.necrotério</v>
      </c>
      <c r="V186" s="6" t="str">
        <f t="shared" si="29"/>
        <v xml:space="preserve">Dado para circular: necrotério ( xsd:boolean ) </v>
      </c>
      <c r="W186" s="20" t="s">
        <v>1509</v>
      </c>
      <c r="X186" s="23" t="str">
        <f t="shared" si="30"/>
        <v>circ.109</v>
      </c>
      <c r="Y186" s="23" t="str">
        <f t="shared" si="31"/>
        <v>circular</v>
      </c>
    </row>
    <row r="187" spans="1:25" s="13" customFormat="1" ht="6" customHeight="1" x14ac:dyDescent="0.3">
      <c r="A187" s="4">
        <v>187</v>
      </c>
      <c r="B187" s="11" t="s">
        <v>37</v>
      </c>
      <c r="C187" s="28" t="str">
        <f t="shared" si="25"/>
        <v>p.circular</v>
      </c>
      <c r="D187" s="7" t="str">
        <f t="shared" si="26"/>
        <v>é.biotério</v>
      </c>
      <c r="E187" s="10" t="s">
        <v>38</v>
      </c>
      <c r="F187" s="21" t="str">
        <f t="shared" si="33"/>
        <v>d.circular</v>
      </c>
      <c r="G187" s="37" t="s">
        <v>1508</v>
      </c>
      <c r="H187" s="5" t="s">
        <v>51</v>
      </c>
      <c r="I187" s="30" t="s">
        <v>0</v>
      </c>
      <c r="J187" s="24" t="s">
        <v>0</v>
      </c>
      <c r="K187" s="24" t="s">
        <v>0</v>
      </c>
      <c r="L187" s="24" t="s">
        <v>0</v>
      </c>
      <c r="M187" s="24" t="s">
        <v>0</v>
      </c>
      <c r="N187" s="26" t="s">
        <v>0</v>
      </c>
      <c r="O187" s="24" t="s">
        <v>0</v>
      </c>
      <c r="P187" s="24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8"/>
        <v>Propriedade para circular: é.biotério</v>
      </c>
      <c r="V187" s="6" t="str">
        <f t="shared" si="29"/>
        <v xml:space="preserve">Dado para circular: biotério ( xsd:boolean ) </v>
      </c>
      <c r="W187" s="20" t="s">
        <v>1510</v>
      </c>
      <c r="X187" s="23" t="str">
        <f t="shared" si="30"/>
        <v>circ.110</v>
      </c>
      <c r="Y187" s="23" t="str">
        <f t="shared" si="31"/>
        <v>circular</v>
      </c>
    </row>
    <row r="188" spans="1:25" s="13" customFormat="1" ht="6" customHeight="1" x14ac:dyDescent="0.3">
      <c r="A188" s="4">
        <v>188</v>
      </c>
      <c r="B188" s="11" t="s">
        <v>37</v>
      </c>
      <c r="C188" s="28" t="str">
        <f t="shared" si="25"/>
        <v>p.circular</v>
      </c>
      <c r="D188" s="7" t="str">
        <f t="shared" si="26"/>
        <v>é.pressurizada</v>
      </c>
      <c r="E188" s="10" t="s">
        <v>38</v>
      </c>
      <c r="F188" s="21" t="str">
        <f t="shared" si="33"/>
        <v>d.circular</v>
      </c>
      <c r="G188" s="37" t="s">
        <v>1512</v>
      </c>
      <c r="H188" s="5" t="s">
        <v>51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8"/>
        <v>Propriedade para circular: é.pressurizada</v>
      </c>
      <c r="V188" s="6" t="str">
        <f t="shared" si="29"/>
        <v xml:space="preserve">Dado para circular: pressurizada ( xsd:boolean ) </v>
      </c>
      <c r="W188" s="20" t="s">
        <v>1516</v>
      </c>
      <c r="X188" s="23" t="str">
        <f t="shared" si="30"/>
        <v>circ.111</v>
      </c>
      <c r="Y188" s="23" t="str">
        <f t="shared" si="31"/>
        <v>circular</v>
      </c>
    </row>
    <row r="189" spans="1:25" s="13" customFormat="1" ht="6" customHeight="1" x14ac:dyDescent="0.3">
      <c r="A189" s="4">
        <v>189</v>
      </c>
      <c r="B189" s="11" t="s">
        <v>37</v>
      </c>
      <c r="C189" s="28" t="str">
        <f t="shared" si="25"/>
        <v>p.circular</v>
      </c>
      <c r="D189" s="7" t="str">
        <f t="shared" si="26"/>
        <v>é.de.transição</v>
      </c>
      <c r="E189" s="10" t="s">
        <v>38</v>
      </c>
      <c r="F189" s="21" t="str">
        <f t="shared" si="33"/>
        <v>d.circular</v>
      </c>
      <c r="G189" s="37" t="s">
        <v>1511</v>
      </c>
      <c r="H189" s="5" t="s">
        <v>51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8"/>
        <v>Propriedade para circular: é.de.transição</v>
      </c>
      <c r="V189" s="6" t="str">
        <f t="shared" si="29"/>
        <v xml:space="preserve">Dado para circular: de.transição ( xsd:boolean ) </v>
      </c>
      <c r="W189" s="20" t="s">
        <v>1515</v>
      </c>
      <c r="X189" s="23" t="str">
        <f t="shared" si="30"/>
        <v>circ.112</v>
      </c>
      <c r="Y189" s="23" t="str">
        <f t="shared" si="31"/>
        <v>circular</v>
      </c>
    </row>
    <row r="190" spans="1:25" s="13" customFormat="1" ht="6" customHeight="1" x14ac:dyDescent="0.3">
      <c r="A190" s="4">
        <v>190</v>
      </c>
      <c r="B190" s="11" t="s">
        <v>37</v>
      </c>
      <c r="C190" s="28" t="str">
        <f t="shared" si="25"/>
        <v>p.circular</v>
      </c>
      <c r="D190" s="7" t="str">
        <f t="shared" si="26"/>
        <v>é.normal</v>
      </c>
      <c r="E190" s="10" t="s">
        <v>38</v>
      </c>
      <c r="F190" s="21" t="str">
        <f t="shared" si="33"/>
        <v>d.circular</v>
      </c>
      <c r="G190" s="37" t="s">
        <v>1503</v>
      </c>
      <c r="H190" s="5" t="s">
        <v>51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8"/>
        <v>Propriedade para circular: é.normal</v>
      </c>
      <c r="V190" s="6" t="str">
        <f t="shared" si="29"/>
        <v xml:space="preserve">Dado para circular: normal ( xsd:boolean ) </v>
      </c>
      <c r="W190" s="20" t="s">
        <v>1504</v>
      </c>
      <c r="X190" s="23" t="str">
        <f t="shared" si="30"/>
        <v>circ.113</v>
      </c>
      <c r="Y190" s="23" t="str">
        <f t="shared" si="31"/>
        <v>circular</v>
      </c>
    </row>
    <row r="191" spans="1:25" s="13" customFormat="1" ht="6" customHeight="1" x14ac:dyDescent="0.3">
      <c r="A191" s="4">
        <v>191</v>
      </c>
      <c r="B191" s="11" t="s">
        <v>37</v>
      </c>
      <c r="C191" s="28" t="str">
        <f t="shared" si="25"/>
        <v>p.circular</v>
      </c>
      <c r="D191" s="7" t="str">
        <f t="shared" si="26"/>
        <v>é.veicular</v>
      </c>
      <c r="E191" s="10" t="s">
        <v>38</v>
      </c>
      <c r="F191" s="21" t="str">
        <f t="shared" si="33"/>
        <v>d.circular</v>
      </c>
      <c r="G191" s="37" t="s">
        <v>1501</v>
      </c>
      <c r="H191" s="5" t="s">
        <v>51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28"/>
        <v>Propriedade para circular: é.veicular</v>
      </c>
      <c r="V191" s="6" t="str">
        <f t="shared" si="29"/>
        <v xml:space="preserve">Dado para circular: veicular ( xsd:boolean ) </v>
      </c>
      <c r="W191" s="20" t="s">
        <v>1505</v>
      </c>
      <c r="X191" s="23" t="str">
        <f t="shared" si="30"/>
        <v>circ.114</v>
      </c>
      <c r="Y191" s="23" t="str">
        <f t="shared" si="31"/>
        <v>circular</v>
      </c>
    </row>
    <row r="192" spans="1:25" s="13" customFormat="1" ht="6" customHeight="1" x14ac:dyDescent="0.3">
      <c r="A192" s="4">
        <v>192</v>
      </c>
      <c r="B192" s="11" t="s">
        <v>37</v>
      </c>
      <c r="C192" s="31" t="str">
        <f t="shared" si="25"/>
        <v>p.climatizar</v>
      </c>
      <c r="D192" s="7" t="str">
        <f t="shared" si="26"/>
        <v>é.duto.insuflador</v>
      </c>
      <c r="E192" s="10" t="s">
        <v>38</v>
      </c>
      <c r="F192" s="22" t="s">
        <v>1220</v>
      </c>
      <c r="G192" s="35" t="s">
        <v>1214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28"/>
        <v>Propriedade para climatizar: é.duto.insuflador</v>
      </c>
      <c r="V192" s="6" t="str">
        <f t="shared" si="29"/>
        <v xml:space="preserve">Dado para climatizar: duto.insuflador ( xsd:string ) </v>
      </c>
      <c r="W192" s="20" t="s">
        <v>1218</v>
      </c>
      <c r="X192" s="23" t="str">
        <f t="shared" si="30"/>
        <v>clim.100</v>
      </c>
      <c r="Y192" s="23" t="str">
        <f t="shared" si="31"/>
        <v>climatizar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25"/>
        <v>p.climatizar</v>
      </c>
      <c r="D193" s="7" t="str">
        <f t="shared" si="26"/>
        <v>é.duto.retorno</v>
      </c>
      <c r="E193" s="10" t="s">
        <v>38</v>
      </c>
      <c r="F193" s="21" t="str">
        <f t="shared" ref="F193:F237" si="34">F192</f>
        <v>d.climatizar</v>
      </c>
      <c r="G193" s="35" t="s">
        <v>1211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28"/>
        <v>Propriedade para climatizar: é.duto.retorno</v>
      </c>
      <c r="V193" s="6" t="str">
        <f t="shared" si="29"/>
        <v xml:space="preserve">Dado para climatizar: duto.retorno ( xsd:string ) </v>
      </c>
      <c r="W193" s="20" t="s">
        <v>1219</v>
      </c>
      <c r="X193" s="23" t="str">
        <f t="shared" si="30"/>
        <v>clim.101</v>
      </c>
      <c r="Y193" s="23" t="str">
        <f t="shared" si="31"/>
        <v>climatizar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si="25"/>
        <v>p.climatizar</v>
      </c>
      <c r="D194" s="7" t="str">
        <f t="shared" si="26"/>
        <v>é.duto.exaustor</v>
      </c>
      <c r="E194" s="10" t="s">
        <v>38</v>
      </c>
      <c r="F194" s="21" t="str">
        <f t="shared" si="34"/>
        <v>d.climatizar</v>
      </c>
      <c r="G194" s="35" t="s">
        <v>1212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si="28"/>
        <v>Propriedade para climatizar: é.duto.exaustor</v>
      </c>
      <c r="V194" s="6" t="str">
        <f t="shared" si="29"/>
        <v xml:space="preserve">Dado para climatizar: duto.exaustor ( xsd:string ) </v>
      </c>
      <c r="W194" s="20" t="s">
        <v>1216</v>
      </c>
      <c r="X194" s="23" t="str">
        <f t="shared" si="30"/>
        <v>clim.102</v>
      </c>
      <c r="Y194" s="23" t="str">
        <f t="shared" si="31"/>
        <v>climatizar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ref="C195:C258" si="35">SUBSTITUTE(F195,"d.","p.")</f>
        <v>p.climatizar</v>
      </c>
      <c r="D195" s="7" t="str">
        <f t="shared" ref="D195:D258" si="36">_xlfn.CONCAT("é.",G195)</f>
        <v>é.duto.ventilador</v>
      </c>
      <c r="E195" s="10" t="s">
        <v>38</v>
      </c>
      <c r="F195" s="21" t="str">
        <f t="shared" si="34"/>
        <v>d.climatizar</v>
      </c>
      <c r="G195" s="35" t="s">
        <v>1213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37">_xlfn.CONCAT("Propriedade para ",MID(C195,FIND("p.",C195,1)+2,100),": ",D195)</f>
        <v>Propriedade para climatizar: é.duto.ventilador</v>
      </c>
      <c r="V195" s="6" t="str">
        <f t="shared" ref="V195:V258" si="38">_xlfn.CONCAT("Dado para ",MID(F195,FIND("d.",F195,1)+2,100),": ",G195, " ( ",H195, " ) ")</f>
        <v xml:space="preserve">Dado para climatizar: duto.ventilador ( xsd:string ) </v>
      </c>
      <c r="W195" s="20" t="s">
        <v>1217</v>
      </c>
      <c r="X195" s="23" t="str">
        <f t="shared" ref="X195:X258" si="39">IF(F194&lt;&gt;F195,_xlfn.CONCAT(RIGHT(LEFT(F195,6),4),".100"),_xlfn.CONCAT(RIGHT(LEFT(F195,6),4),".",SUM(VALUE(RIGHT(X194,3)),1)))</f>
        <v>clim.103</v>
      </c>
      <c r="Y195" s="23" t="str">
        <f t="shared" ref="Y195:Y258" si="40">SUBSTITUTE(F195, "d.",  "")</f>
        <v>climatizar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35"/>
        <v>p.climatizar</v>
      </c>
      <c r="D196" s="7" t="str">
        <f t="shared" si="36"/>
        <v>é.terminal.duto</v>
      </c>
      <c r="E196" s="10" t="s">
        <v>38</v>
      </c>
      <c r="F196" s="21" t="str">
        <f t="shared" si="34"/>
        <v>d.climatizar</v>
      </c>
      <c r="G196" s="35" t="s">
        <v>1225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37"/>
        <v>Propriedade para climatizar: é.terminal.duto</v>
      </c>
      <c r="V196" s="6" t="str">
        <f t="shared" si="38"/>
        <v xml:space="preserve">Dado para climatizar: terminal.duto ( xsd:string ) </v>
      </c>
      <c r="W196" s="20" t="s">
        <v>1226</v>
      </c>
      <c r="X196" s="23" t="str">
        <f t="shared" si="39"/>
        <v>clim.104</v>
      </c>
      <c r="Y196" s="23" t="str">
        <f t="shared" si="40"/>
        <v>climatizar</v>
      </c>
    </row>
    <row r="197" spans="1:25" s="8" customFormat="1" ht="6" customHeight="1" x14ac:dyDescent="0.3">
      <c r="A197" s="4">
        <v>197</v>
      </c>
      <c r="B197" s="11" t="s">
        <v>37</v>
      </c>
      <c r="C197" s="28" t="str">
        <f t="shared" si="35"/>
        <v>p.climatizar</v>
      </c>
      <c r="D197" s="7" t="str">
        <f t="shared" si="36"/>
        <v>é.ar.externo.por.pessoa</v>
      </c>
      <c r="E197" s="10" t="s">
        <v>38</v>
      </c>
      <c r="F197" s="21" t="str">
        <f t="shared" si="34"/>
        <v>d.climatizar</v>
      </c>
      <c r="G197" s="35" t="s">
        <v>1987</v>
      </c>
      <c r="H197" s="5" t="s">
        <v>47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37"/>
        <v>Propriedade para climatizar: é.ar.externo.por.pessoa</v>
      </c>
      <c r="V197" s="6" t="str">
        <f t="shared" si="38"/>
        <v xml:space="preserve">Dado para climatizar: ar.externo.por.pessoa ( xsd:double ) </v>
      </c>
      <c r="W197" s="46" t="s">
        <v>2037</v>
      </c>
      <c r="X197" s="23" t="str">
        <f t="shared" si="39"/>
        <v>clim.105</v>
      </c>
      <c r="Y197" s="23" t="str">
        <f t="shared" si="40"/>
        <v>climatizar</v>
      </c>
    </row>
    <row r="198" spans="1:25" s="8" customFormat="1" ht="6" customHeight="1" x14ac:dyDescent="0.3">
      <c r="A198" s="4">
        <v>198</v>
      </c>
      <c r="B198" s="11" t="s">
        <v>37</v>
      </c>
      <c r="C198" s="28" t="str">
        <f t="shared" si="35"/>
        <v>p.climatizar</v>
      </c>
      <c r="D198" s="7" t="str">
        <f t="shared" si="36"/>
        <v>é.ar.externo.por.área</v>
      </c>
      <c r="E198" s="10" t="s">
        <v>38</v>
      </c>
      <c r="F198" s="21" t="str">
        <f t="shared" si="34"/>
        <v>d.climatizar</v>
      </c>
      <c r="G198" s="35" t="s">
        <v>1988</v>
      </c>
      <c r="H198" s="5" t="s">
        <v>47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37"/>
        <v>Propriedade para climatizar: é.ar.externo.por.área</v>
      </c>
      <c r="V198" s="6" t="str">
        <f t="shared" si="38"/>
        <v xml:space="preserve">Dado para climatizar: ar.externo.por.área ( xsd:double ) </v>
      </c>
      <c r="W198" s="46" t="s">
        <v>2038</v>
      </c>
      <c r="X198" s="23" t="str">
        <f t="shared" si="39"/>
        <v>clim.106</v>
      </c>
      <c r="Y198" s="23" t="str">
        <f t="shared" si="40"/>
        <v>climatizar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35"/>
        <v>p.climatizar</v>
      </c>
      <c r="D199" s="7" t="str">
        <f t="shared" si="36"/>
        <v>é.área.por.pessoa</v>
      </c>
      <c r="E199" s="10" t="s">
        <v>38</v>
      </c>
      <c r="F199" s="21" t="str">
        <f t="shared" si="34"/>
        <v>d.climatizar</v>
      </c>
      <c r="G199" s="35" t="s">
        <v>1989</v>
      </c>
      <c r="H199" s="5" t="s">
        <v>47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37"/>
        <v>Propriedade para climatizar: é.área.por.pessoa</v>
      </c>
      <c r="V199" s="6" t="str">
        <f t="shared" si="38"/>
        <v xml:space="preserve">Dado para climatizar: área.por.pessoa ( xsd:double ) </v>
      </c>
      <c r="W199" s="46" t="s">
        <v>2039</v>
      </c>
      <c r="X199" s="23" t="str">
        <f t="shared" si="39"/>
        <v>clim.107</v>
      </c>
      <c r="Y199" s="23" t="str">
        <f t="shared" si="40"/>
        <v>climatizar</v>
      </c>
    </row>
    <row r="200" spans="1:25" s="8" customFormat="1" ht="6" customHeight="1" x14ac:dyDescent="0.3">
      <c r="A200" s="4">
        <v>200</v>
      </c>
      <c r="B200" s="11" t="s">
        <v>37</v>
      </c>
      <c r="C200" s="28" t="str">
        <f t="shared" si="35"/>
        <v>p.climatizar</v>
      </c>
      <c r="D200" s="7" t="str">
        <f t="shared" si="36"/>
        <v>é.carga.avac.por.área</v>
      </c>
      <c r="E200" s="10" t="s">
        <v>38</v>
      </c>
      <c r="F200" s="21" t="str">
        <f t="shared" si="34"/>
        <v>d.climatizar</v>
      </c>
      <c r="G200" s="35" t="s">
        <v>1990</v>
      </c>
      <c r="H200" s="5" t="s">
        <v>47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37"/>
        <v>Propriedade para climatizar: é.carga.avac.por.área</v>
      </c>
      <c r="V200" s="6" t="str">
        <f t="shared" si="38"/>
        <v xml:space="preserve">Dado para climatizar: carga.avac.por.área ( xsd:double ) </v>
      </c>
      <c r="W200" s="46" t="s">
        <v>2040</v>
      </c>
      <c r="X200" s="23" t="str">
        <f t="shared" si="39"/>
        <v>clim.108</v>
      </c>
      <c r="Y200" s="23" t="str">
        <f t="shared" si="40"/>
        <v>climatizar</v>
      </c>
    </row>
    <row r="201" spans="1:25" s="8" customFormat="1" ht="6" customHeight="1" x14ac:dyDescent="0.3">
      <c r="A201" s="4">
        <v>201</v>
      </c>
      <c r="B201" s="11" t="s">
        <v>37</v>
      </c>
      <c r="C201" s="28" t="str">
        <f t="shared" si="35"/>
        <v>p.climatizar</v>
      </c>
      <c r="D201" s="7" t="str">
        <f t="shared" si="36"/>
        <v>é.carga.avac.real</v>
      </c>
      <c r="E201" s="10" t="s">
        <v>38</v>
      </c>
      <c r="F201" s="21" t="str">
        <f t="shared" si="34"/>
        <v>d.climatizar</v>
      </c>
      <c r="G201" s="35" t="s">
        <v>1991</v>
      </c>
      <c r="H201" s="5" t="s">
        <v>47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37"/>
        <v>Propriedade para climatizar: é.carga.avac.real</v>
      </c>
      <c r="V201" s="6" t="str">
        <f t="shared" si="38"/>
        <v xml:space="preserve">Dado para climatizar: carga.avac.real ( xsd:double ) </v>
      </c>
      <c r="W201" s="46" t="s">
        <v>2041</v>
      </c>
      <c r="X201" s="23" t="str">
        <f t="shared" si="39"/>
        <v>clim.109</v>
      </c>
      <c r="Y201" s="23" t="str">
        <f t="shared" si="40"/>
        <v>climatizar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si="35"/>
        <v>p.climatizar</v>
      </c>
      <c r="D202" s="7" t="str">
        <f t="shared" si="36"/>
        <v>é.carga.de.aquecimento</v>
      </c>
      <c r="E202" s="10" t="s">
        <v>38</v>
      </c>
      <c r="F202" s="21" t="str">
        <f t="shared" si="34"/>
        <v>d.climatizar</v>
      </c>
      <c r="G202" s="35" t="s">
        <v>1992</v>
      </c>
      <c r="H202" s="5" t="s">
        <v>47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37"/>
        <v>Propriedade para climatizar: é.carga.de.aquecimento</v>
      </c>
      <c r="V202" s="6" t="str">
        <f t="shared" si="38"/>
        <v xml:space="preserve">Dado para climatizar: carga.de.aquecimento ( xsd:double ) </v>
      </c>
      <c r="W202" s="46" t="s">
        <v>2042</v>
      </c>
      <c r="X202" s="23" t="str">
        <f t="shared" si="39"/>
        <v>clim.110</v>
      </c>
      <c r="Y202" s="23" t="str">
        <f t="shared" si="40"/>
        <v>climatizar</v>
      </c>
    </row>
    <row r="203" spans="1:25" s="8" customFormat="1" ht="6" customHeight="1" x14ac:dyDescent="0.3">
      <c r="A203" s="4">
        <v>203</v>
      </c>
      <c r="B203" s="11" t="s">
        <v>37</v>
      </c>
      <c r="C203" s="28" t="str">
        <f t="shared" si="35"/>
        <v>p.climatizar</v>
      </c>
      <c r="D203" s="7" t="str">
        <f t="shared" si="36"/>
        <v>é.carga.de.aquecimento.calculada</v>
      </c>
      <c r="E203" s="10" t="s">
        <v>38</v>
      </c>
      <c r="F203" s="21" t="str">
        <f t="shared" si="34"/>
        <v>d.climatizar</v>
      </c>
      <c r="G203" s="35" t="s">
        <v>1993</v>
      </c>
      <c r="H203" s="5" t="s">
        <v>47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37"/>
        <v>Propriedade para climatizar: é.carga.de.aquecimento.calculada</v>
      </c>
      <c r="V203" s="6" t="str">
        <f t="shared" si="38"/>
        <v xml:space="preserve">Dado para climatizar: carga.de.aquecimento.calculada ( xsd:double ) </v>
      </c>
      <c r="W203" s="46" t="s">
        <v>2043</v>
      </c>
      <c r="X203" s="23" t="str">
        <f t="shared" si="39"/>
        <v>clim.111</v>
      </c>
      <c r="Y203" s="23" t="str">
        <f t="shared" si="40"/>
        <v>climatizar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35"/>
        <v>p.climatizar</v>
      </c>
      <c r="D204" s="7" t="str">
        <f t="shared" si="36"/>
        <v>é.carga.de.aquecimento.calculada.por.área</v>
      </c>
      <c r="E204" s="10" t="s">
        <v>38</v>
      </c>
      <c r="F204" s="21" t="str">
        <f t="shared" si="34"/>
        <v>d.climatizar</v>
      </c>
      <c r="G204" s="35" t="s">
        <v>1994</v>
      </c>
      <c r="H204" s="5" t="s">
        <v>47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37"/>
        <v>Propriedade para climatizar: é.carga.de.aquecimento.calculada.por.área</v>
      </c>
      <c r="V204" s="6" t="str">
        <f t="shared" si="38"/>
        <v xml:space="preserve">Dado para climatizar: carga.de.aquecimento.calculada.por.área ( xsd:double ) </v>
      </c>
      <c r="W204" s="46" t="s">
        <v>2044</v>
      </c>
      <c r="X204" s="23" t="str">
        <f t="shared" si="39"/>
        <v>clim.112</v>
      </c>
      <c r="Y204" s="23" t="str">
        <f t="shared" si="40"/>
        <v>climatizar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35"/>
        <v>p.climatizar</v>
      </c>
      <c r="D205" s="7" t="str">
        <f t="shared" si="36"/>
        <v>é.carga.de.energia</v>
      </c>
      <c r="E205" s="10" t="s">
        <v>38</v>
      </c>
      <c r="F205" s="21" t="str">
        <f t="shared" si="34"/>
        <v>d.climatizar</v>
      </c>
      <c r="G205" s="35" t="s">
        <v>1995</v>
      </c>
      <c r="H205" s="5" t="s">
        <v>47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7"/>
        <v>Propriedade para climatizar: é.carga.de.energia</v>
      </c>
      <c r="V205" s="6" t="str">
        <f t="shared" si="38"/>
        <v xml:space="preserve">Dado para climatizar: carga.de.energia ( xsd:double ) </v>
      </c>
      <c r="W205" s="46" t="s">
        <v>2045</v>
      </c>
      <c r="X205" s="23" t="str">
        <f t="shared" si="39"/>
        <v>clim.113</v>
      </c>
      <c r="Y205" s="23" t="str">
        <f t="shared" si="40"/>
        <v>climatizar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35"/>
        <v>p.climatizar</v>
      </c>
      <c r="D206" s="7" t="str">
        <f t="shared" si="36"/>
        <v>é.carga.de.energia.necessária</v>
      </c>
      <c r="E206" s="10" t="s">
        <v>38</v>
      </c>
      <c r="F206" s="21" t="str">
        <f t="shared" si="34"/>
        <v>d.climatizar</v>
      </c>
      <c r="G206" s="35" t="s">
        <v>1996</v>
      </c>
      <c r="H206" s="5" t="s">
        <v>47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7"/>
        <v>Propriedade para climatizar: é.carga.de.energia.necessária</v>
      </c>
      <c r="V206" s="6" t="str">
        <f t="shared" si="38"/>
        <v xml:space="preserve">Dado para climatizar: carga.de.energia.necessária ( xsd:double ) </v>
      </c>
      <c r="W206" s="46" t="s">
        <v>2046</v>
      </c>
      <c r="X206" s="23" t="str">
        <f t="shared" si="39"/>
        <v>clim.114</v>
      </c>
      <c r="Y206" s="23" t="str">
        <f t="shared" si="40"/>
        <v>climatizar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35"/>
        <v>p.climatizar</v>
      </c>
      <c r="D207" s="7" t="str">
        <f t="shared" si="36"/>
        <v>é.carga.de.energia.por.área</v>
      </c>
      <c r="E207" s="10" t="s">
        <v>38</v>
      </c>
      <c r="F207" s="21" t="str">
        <f t="shared" si="34"/>
        <v>d.climatizar</v>
      </c>
      <c r="G207" s="35" t="s">
        <v>1997</v>
      </c>
      <c r="H207" s="5" t="s">
        <v>47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7"/>
        <v>Propriedade para climatizar: é.carga.de.energia.por.área</v>
      </c>
      <c r="V207" s="6" t="str">
        <f t="shared" si="38"/>
        <v xml:space="preserve">Dado para climatizar: carga.de.energia.por.área ( xsd:double ) </v>
      </c>
      <c r="W207" s="46" t="s">
        <v>2047</v>
      </c>
      <c r="X207" s="23" t="str">
        <f t="shared" si="39"/>
        <v>clim.115</v>
      </c>
      <c r="Y207" s="23" t="str">
        <f t="shared" si="40"/>
        <v>climatizar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35"/>
        <v>p.climatizar</v>
      </c>
      <c r="D208" s="7" t="str">
        <f t="shared" si="36"/>
        <v>é.carga.de.resfriamento</v>
      </c>
      <c r="E208" s="10" t="s">
        <v>38</v>
      </c>
      <c r="F208" s="21" t="str">
        <f t="shared" si="34"/>
        <v>d.climatizar</v>
      </c>
      <c r="G208" s="35" t="s">
        <v>2001</v>
      </c>
      <c r="H208" s="5" t="s">
        <v>47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7"/>
        <v>Propriedade para climatizar: é.carga.de.resfriamento</v>
      </c>
      <c r="V208" s="6" t="str">
        <f t="shared" si="38"/>
        <v xml:space="preserve">Dado para climatizar: carga.de.resfriamento ( xsd:double ) </v>
      </c>
      <c r="W208" s="46" t="s">
        <v>2051</v>
      </c>
      <c r="X208" s="23" t="str">
        <f t="shared" si="39"/>
        <v>clim.116</v>
      </c>
      <c r="Y208" s="23" t="str">
        <f t="shared" si="40"/>
        <v>climatizar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35"/>
        <v>p.climatizar</v>
      </c>
      <c r="D209" s="7" t="str">
        <f t="shared" si="36"/>
        <v>é.carga.de.resfriamento.calculada</v>
      </c>
      <c r="E209" s="10" t="s">
        <v>38</v>
      </c>
      <c r="F209" s="21" t="str">
        <f t="shared" si="34"/>
        <v>d.climatizar</v>
      </c>
      <c r="G209" s="35" t="s">
        <v>2002</v>
      </c>
      <c r="H209" s="5" t="s">
        <v>47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7"/>
        <v>Propriedade para climatizar: é.carga.de.resfriamento.calculada</v>
      </c>
      <c r="V209" s="6" t="str">
        <f t="shared" si="38"/>
        <v xml:space="preserve">Dado para climatizar: carga.de.resfriamento.calculada ( xsd:double ) </v>
      </c>
      <c r="W209" s="46" t="s">
        <v>2052</v>
      </c>
      <c r="X209" s="23" t="str">
        <f t="shared" si="39"/>
        <v>clim.117</v>
      </c>
      <c r="Y209" s="23" t="str">
        <f t="shared" si="40"/>
        <v>climatizar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35"/>
        <v>p.climatizar</v>
      </c>
      <c r="D210" s="7" t="str">
        <f t="shared" si="36"/>
        <v>é.carga.de.resfriamento.calculada.por.área</v>
      </c>
      <c r="E210" s="10" t="s">
        <v>38</v>
      </c>
      <c r="F210" s="21" t="str">
        <f t="shared" si="34"/>
        <v>d.climatizar</v>
      </c>
      <c r="G210" s="35" t="s">
        <v>2003</v>
      </c>
      <c r="H210" s="5" t="s">
        <v>47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7"/>
        <v>Propriedade para climatizar: é.carga.de.resfriamento.calculada.por.área</v>
      </c>
      <c r="V210" s="6" t="str">
        <f t="shared" si="38"/>
        <v xml:space="preserve">Dado para climatizar: carga.de.resfriamento.calculada.por.área ( xsd:double ) </v>
      </c>
      <c r="W210" s="46" t="s">
        <v>2053</v>
      </c>
      <c r="X210" s="23" t="str">
        <f t="shared" si="39"/>
        <v>clim.118</v>
      </c>
      <c r="Y210" s="23" t="str">
        <f t="shared" si="40"/>
        <v>climatizar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35"/>
        <v>p.climatizar</v>
      </c>
      <c r="D211" s="7" t="str">
        <f t="shared" si="36"/>
        <v>é.carga.real.alternativa</v>
      </c>
      <c r="E211" s="10" t="s">
        <v>38</v>
      </c>
      <c r="F211" s="21" t="str">
        <f t="shared" si="34"/>
        <v>d.climatizar</v>
      </c>
      <c r="G211" s="35" t="s">
        <v>2004</v>
      </c>
      <c r="H211" s="5" t="s">
        <v>47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7"/>
        <v>Propriedade para climatizar: é.carga.real.alternativa</v>
      </c>
      <c r="V211" s="6" t="str">
        <f t="shared" si="38"/>
        <v xml:space="preserve">Dado para climatizar: carga.real.alternativa ( xsd:double ) </v>
      </c>
      <c r="W211" s="46" t="s">
        <v>2054</v>
      </c>
      <c r="X211" s="23" t="str">
        <f t="shared" si="39"/>
        <v>clim.119</v>
      </c>
      <c r="Y211" s="23" t="str">
        <f t="shared" si="40"/>
        <v>climatizar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35"/>
        <v>p.climatizar</v>
      </c>
      <c r="D212" s="7" t="str">
        <f t="shared" si="36"/>
        <v>é.carga.real.de.energia</v>
      </c>
      <c r="E212" s="10" t="s">
        <v>38</v>
      </c>
      <c r="F212" s="21" t="str">
        <f t="shared" si="34"/>
        <v>d.climatizar</v>
      </c>
      <c r="G212" s="35" t="s">
        <v>2005</v>
      </c>
      <c r="H212" s="5" t="s">
        <v>47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7"/>
        <v>Propriedade para climatizar: é.carga.real.de.energia</v>
      </c>
      <c r="V212" s="6" t="str">
        <f t="shared" si="38"/>
        <v xml:space="preserve">Dado para climatizar: carga.real.de.energia ( xsd:double ) </v>
      </c>
      <c r="W212" s="46" t="s">
        <v>2055</v>
      </c>
      <c r="X212" s="23" t="str">
        <f t="shared" si="39"/>
        <v>clim.120</v>
      </c>
      <c r="Y212" s="23" t="str">
        <f t="shared" si="40"/>
        <v>climatizar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35"/>
        <v>p.climatizar</v>
      </c>
      <c r="D213" s="7" t="str">
        <f t="shared" si="36"/>
        <v>é.carga.real.de.energia.por.área</v>
      </c>
      <c r="E213" s="10" t="s">
        <v>38</v>
      </c>
      <c r="F213" s="21" t="str">
        <f t="shared" si="34"/>
        <v>d.climatizar</v>
      </c>
      <c r="G213" s="35" t="s">
        <v>2006</v>
      </c>
      <c r="H213" s="5" t="s">
        <v>47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7"/>
        <v>Propriedade para climatizar: é.carga.real.de.energia.por.área</v>
      </c>
      <c r="V213" s="6" t="str">
        <f t="shared" si="38"/>
        <v xml:space="preserve">Dado para climatizar: carga.real.de.energia.por.área ( xsd:double ) </v>
      </c>
      <c r="W213" s="46" t="s">
        <v>2056</v>
      </c>
      <c r="X213" s="23" t="str">
        <f t="shared" si="39"/>
        <v>clim.121</v>
      </c>
      <c r="Y213" s="23" t="str">
        <f t="shared" si="40"/>
        <v>climatizar</v>
      </c>
    </row>
    <row r="214" spans="1:25" s="8" customFormat="1" ht="6" customHeight="1" x14ac:dyDescent="0.3">
      <c r="A214" s="4">
        <v>214</v>
      </c>
      <c r="B214" s="11" t="s">
        <v>37</v>
      </c>
      <c r="C214" s="28" t="str">
        <f t="shared" si="35"/>
        <v>p.climatizar</v>
      </c>
      <c r="D214" s="7" t="str">
        <f t="shared" si="36"/>
        <v>é.carga.real.de.força.motriz</v>
      </c>
      <c r="E214" s="10" t="s">
        <v>38</v>
      </c>
      <c r="F214" s="21" t="str">
        <f t="shared" si="34"/>
        <v>d.climatizar</v>
      </c>
      <c r="G214" s="35" t="s">
        <v>2007</v>
      </c>
      <c r="H214" s="5" t="s">
        <v>47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37"/>
        <v>Propriedade para climatizar: é.carga.real.de.força.motriz</v>
      </c>
      <c r="V214" s="6" t="str">
        <f t="shared" si="38"/>
        <v xml:space="preserve">Dado para climatizar: carga.real.de.força.motriz ( xsd:double ) </v>
      </c>
      <c r="W214" s="46" t="s">
        <v>2057</v>
      </c>
      <c r="X214" s="23" t="str">
        <f t="shared" si="39"/>
        <v>clim.122</v>
      </c>
      <c r="Y214" s="23" t="str">
        <f t="shared" si="40"/>
        <v>climatizar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35"/>
        <v>p.climatizar</v>
      </c>
      <c r="D215" s="7" t="str">
        <f t="shared" si="36"/>
        <v>é.carga.real.de.reserva</v>
      </c>
      <c r="E215" s="10" t="s">
        <v>38</v>
      </c>
      <c r="F215" s="21" t="str">
        <f t="shared" si="34"/>
        <v>d.climatizar</v>
      </c>
      <c r="G215" s="35" t="s">
        <v>2010</v>
      </c>
      <c r="H215" s="5" t="s">
        <v>47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37"/>
        <v>Propriedade para climatizar: é.carga.real.de.reserva</v>
      </c>
      <c r="V215" s="6" t="str">
        <f t="shared" si="38"/>
        <v xml:space="preserve">Dado para climatizar: carga.real.de.reserva ( xsd:double ) </v>
      </c>
      <c r="W215" s="46" t="s">
        <v>2060</v>
      </c>
      <c r="X215" s="23" t="str">
        <f t="shared" si="39"/>
        <v>clim.123</v>
      </c>
      <c r="Y215" s="23" t="str">
        <f t="shared" si="40"/>
        <v>climatizar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35"/>
        <v>p.climatizar</v>
      </c>
      <c r="D216" s="7" t="str">
        <f t="shared" si="36"/>
        <v>é.fluxo.de.ar.de.alimentação</v>
      </c>
      <c r="E216" s="10" t="s">
        <v>38</v>
      </c>
      <c r="F216" s="21" t="str">
        <f t="shared" si="34"/>
        <v>d.climatizar</v>
      </c>
      <c r="G216" s="35" t="s">
        <v>2012</v>
      </c>
      <c r="H216" s="5" t="s">
        <v>47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37"/>
        <v>Propriedade para climatizar: é.fluxo.de.ar.de.alimentação</v>
      </c>
      <c r="V216" s="6" t="str">
        <f t="shared" si="38"/>
        <v xml:space="preserve">Dado para climatizar: fluxo.de.ar.de.alimentação ( xsd:double ) </v>
      </c>
      <c r="W216" s="46" t="s">
        <v>2062</v>
      </c>
      <c r="X216" s="23" t="str">
        <f t="shared" si="39"/>
        <v>clim.124</v>
      </c>
      <c r="Y216" s="23" t="str">
        <f t="shared" si="40"/>
        <v>climatizar</v>
      </c>
    </row>
    <row r="217" spans="1:25" s="8" customFormat="1" ht="6" customHeight="1" x14ac:dyDescent="0.3">
      <c r="A217" s="4">
        <v>217</v>
      </c>
      <c r="B217" s="11" t="s">
        <v>37</v>
      </c>
      <c r="C217" s="28" t="str">
        <f t="shared" si="35"/>
        <v>p.climatizar</v>
      </c>
      <c r="D217" s="7" t="str">
        <f t="shared" si="36"/>
        <v>é.fluxo.de.ar.de.exaustão</v>
      </c>
      <c r="E217" s="10" t="s">
        <v>38</v>
      </c>
      <c r="F217" s="21" t="str">
        <f t="shared" si="34"/>
        <v>d.climatizar</v>
      </c>
      <c r="G217" s="35" t="s">
        <v>2013</v>
      </c>
      <c r="H217" s="5" t="s">
        <v>47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7"/>
        <v>Propriedade para climatizar: é.fluxo.de.ar.de.exaustão</v>
      </c>
      <c r="V217" s="6" t="str">
        <f t="shared" si="38"/>
        <v xml:space="preserve">Dado para climatizar: fluxo.de.ar.de.exaustão ( xsd:double ) </v>
      </c>
      <c r="W217" s="46" t="s">
        <v>2063</v>
      </c>
      <c r="X217" s="23" t="str">
        <f t="shared" si="39"/>
        <v>clim.125</v>
      </c>
      <c r="Y217" s="23" t="str">
        <f t="shared" si="40"/>
        <v>climatizar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35"/>
        <v>p.climatizar</v>
      </c>
      <c r="D218" s="7" t="str">
        <f t="shared" si="36"/>
        <v>é.fluxo.de.ar.de.exaustão.real</v>
      </c>
      <c r="E218" s="10" t="s">
        <v>38</v>
      </c>
      <c r="F218" s="21" t="str">
        <f t="shared" si="34"/>
        <v>d.climatizar</v>
      </c>
      <c r="G218" s="35" t="s">
        <v>2014</v>
      </c>
      <c r="H218" s="5" t="s">
        <v>47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7"/>
        <v>Propriedade para climatizar: é.fluxo.de.ar.de.exaustão.real</v>
      </c>
      <c r="V218" s="6" t="str">
        <f t="shared" si="38"/>
        <v xml:space="preserve">Dado para climatizar: fluxo.de.ar.de.exaustão.real ( xsd:double ) </v>
      </c>
      <c r="W218" s="46" t="s">
        <v>2064</v>
      </c>
      <c r="X218" s="23" t="str">
        <f t="shared" si="39"/>
        <v>clim.126</v>
      </c>
      <c r="Y218" s="23" t="str">
        <f t="shared" si="40"/>
        <v>climatizar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35"/>
        <v>p.climatizar</v>
      </c>
      <c r="D219" s="7" t="str">
        <f t="shared" si="36"/>
        <v>é.fluxo.de.ar.de.retorno</v>
      </c>
      <c r="E219" s="10" t="s">
        <v>38</v>
      </c>
      <c r="F219" s="21" t="str">
        <f t="shared" si="34"/>
        <v>d.climatizar</v>
      </c>
      <c r="G219" s="35" t="s">
        <v>2015</v>
      </c>
      <c r="H219" s="5" t="s">
        <v>47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7"/>
        <v>Propriedade para climatizar: é.fluxo.de.ar.de.retorno</v>
      </c>
      <c r="V219" s="6" t="str">
        <f t="shared" si="38"/>
        <v xml:space="preserve">Dado para climatizar: fluxo.de.ar.de.retorno ( xsd:double ) </v>
      </c>
      <c r="W219" s="46" t="s">
        <v>2065</v>
      </c>
      <c r="X219" s="23" t="str">
        <f t="shared" si="39"/>
        <v>clim.127</v>
      </c>
      <c r="Y219" s="23" t="str">
        <f t="shared" si="40"/>
        <v>climatizar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35"/>
        <v>p.climatizar</v>
      </c>
      <c r="D220" s="7" t="str">
        <f t="shared" si="36"/>
        <v>é.fluxo.de.ar.de.insuflamento</v>
      </c>
      <c r="E220" s="10" t="s">
        <v>38</v>
      </c>
      <c r="F220" s="21" t="str">
        <f t="shared" si="34"/>
        <v>d.climatizar</v>
      </c>
      <c r="G220" s="35" t="s">
        <v>2016</v>
      </c>
      <c r="H220" s="5" t="s">
        <v>47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7"/>
        <v>Propriedade para climatizar: é.fluxo.de.ar.de.insuflamento</v>
      </c>
      <c r="V220" s="6" t="str">
        <f t="shared" si="38"/>
        <v xml:space="preserve">Dado para climatizar: fluxo.de.ar.de.insuflamento ( xsd:double ) </v>
      </c>
      <c r="W220" s="46" t="s">
        <v>2066</v>
      </c>
      <c r="X220" s="23" t="str">
        <f t="shared" si="39"/>
        <v>clim.128</v>
      </c>
      <c r="Y220" s="23" t="str">
        <f t="shared" si="40"/>
        <v>climatizar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35"/>
        <v>p.climatizar</v>
      </c>
      <c r="D221" s="7" t="str">
        <f t="shared" si="36"/>
        <v>é.fluxo.de.ar.de.insuflamento.por.área</v>
      </c>
      <c r="E221" s="10" t="s">
        <v>38</v>
      </c>
      <c r="F221" s="21" t="str">
        <f t="shared" si="34"/>
        <v>d.climatizar</v>
      </c>
      <c r="G221" s="35" t="s">
        <v>2017</v>
      </c>
      <c r="H221" s="5" t="s">
        <v>47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7"/>
        <v>Propriedade para climatizar: é.fluxo.de.ar.de.insuflamento.por.área</v>
      </c>
      <c r="V221" s="6" t="str">
        <f t="shared" si="38"/>
        <v xml:space="preserve">Dado para climatizar: fluxo.de.ar.de.insuflamento.por.área ( xsd:double ) </v>
      </c>
      <c r="W221" s="46" t="s">
        <v>2067</v>
      </c>
      <c r="X221" s="23" t="str">
        <f t="shared" si="39"/>
        <v>clim.129</v>
      </c>
      <c r="Y221" s="23" t="str">
        <f t="shared" si="40"/>
        <v>climatizar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35"/>
        <v>p.climatizar</v>
      </c>
      <c r="D222" s="7" t="str">
        <f t="shared" si="36"/>
        <v>é.fluxo.de.ar.externo</v>
      </c>
      <c r="E222" s="10" t="s">
        <v>38</v>
      </c>
      <c r="F222" s="21" t="str">
        <f t="shared" si="34"/>
        <v>d.climatizar</v>
      </c>
      <c r="G222" s="35" t="s">
        <v>2018</v>
      </c>
      <c r="H222" s="5" t="s">
        <v>47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7"/>
        <v>Propriedade para climatizar: é.fluxo.de.ar.externo</v>
      </c>
      <c r="V222" s="6" t="str">
        <f t="shared" si="38"/>
        <v xml:space="preserve">Dado para climatizar: fluxo.de.ar.externo ( xsd:double ) </v>
      </c>
      <c r="W222" s="46" t="s">
        <v>2068</v>
      </c>
      <c r="X222" s="23" t="str">
        <f t="shared" si="39"/>
        <v>clim.130</v>
      </c>
      <c r="Y222" s="23" t="str">
        <f t="shared" si="40"/>
        <v>climatizar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35"/>
        <v>p.climatizar</v>
      </c>
      <c r="D223" s="7" t="str">
        <f t="shared" si="36"/>
        <v>é.fluxo.de.ar.real.de.retorno</v>
      </c>
      <c r="E223" s="10" t="s">
        <v>38</v>
      </c>
      <c r="F223" s="21" t="str">
        <f t="shared" si="34"/>
        <v>d.climatizar</v>
      </c>
      <c r="G223" s="35" t="s">
        <v>2019</v>
      </c>
      <c r="H223" s="5" t="s">
        <v>47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7"/>
        <v>Propriedade para climatizar: é.fluxo.de.ar.real.de.retorno</v>
      </c>
      <c r="V223" s="6" t="str">
        <f t="shared" si="38"/>
        <v xml:space="preserve">Dado para climatizar: fluxo.de.ar.real.de.retorno ( xsd:double ) </v>
      </c>
      <c r="W223" s="46" t="s">
        <v>2069</v>
      </c>
      <c r="X223" s="23" t="str">
        <f t="shared" si="39"/>
        <v>clim.131</v>
      </c>
      <c r="Y223" s="23" t="str">
        <f t="shared" si="40"/>
        <v>climatizar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35"/>
        <v>p.climatizar</v>
      </c>
      <c r="D224" s="7" t="str">
        <f t="shared" si="36"/>
        <v>é.fluxo.de.ar.real.de.insuflamento</v>
      </c>
      <c r="E224" s="10" t="s">
        <v>38</v>
      </c>
      <c r="F224" s="21" t="str">
        <f t="shared" si="34"/>
        <v>d.climatizar</v>
      </c>
      <c r="G224" s="35" t="s">
        <v>2020</v>
      </c>
      <c r="H224" s="5" t="s">
        <v>47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7"/>
        <v>Propriedade para climatizar: é.fluxo.de.ar.real.de.insuflamento</v>
      </c>
      <c r="V224" s="6" t="str">
        <f t="shared" si="38"/>
        <v xml:space="preserve">Dado para climatizar: fluxo.de.ar.real.de.insuflamento ( xsd:double ) </v>
      </c>
      <c r="W224" s="46" t="s">
        <v>2070</v>
      </c>
      <c r="X224" s="23" t="str">
        <f t="shared" si="39"/>
        <v>clim.132</v>
      </c>
      <c r="Y224" s="23" t="str">
        <f t="shared" si="40"/>
        <v>climatizar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35"/>
        <v>p.climatizar</v>
      </c>
      <c r="D225" s="7" t="str">
        <f t="shared" si="36"/>
        <v>é.ganho.de.calor.latente.por.pessoa</v>
      </c>
      <c r="E225" s="10" t="s">
        <v>38</v>
      </c>
      <c r="F225" s="21" t="str">
        <f t="shared" si="34"/>
        <v>d.climatizar</v>
      </c>
      <c r="G225" s="35" t="s">
        <v>2021</v>
      </c>
      <c r="H225" s="5" t="s">
        <v>47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7"/>
        <v>Propriedade para climatizar: é.ganho.de.calor.latente.por.pessoa</v>
      </c>
      <c r="V225" s="6" t="str">
        <f t="shared" si="38"/>
        <v xml:space="preserve">Dado para climatizar: ganho.de.calor.latente.por.pessoa ( xsd:double ) </v>
      </c>
      <c r="W225" s="46" t="s">
        <v>2071</v>
      </c>
      <c r="X225" s="23" t="str">
        <f t="shared" si="39"/>
        <v>clim.133</v>
      </c>
      <c r="Y225" s="23" t="str">
        <f t="shared" si="40"/>
        <v>climatizar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35"/>
        <v>p.climatizar</v>
      </c>
      <c r="D226" s="7" t="str">
        <f t="shared" si="36"/>
        <v>é.ganho.de.calor.sensível.por.pessoa</v>
      </c>
      <c r="E226" s="10" t="s">
        <v>38</v>
      </c>
      <c r="F226" s="21" t="str">
        <f t="shared" si="34"/>
        <v>d.climatizar</v>
      </c>
      <c r="G226" s="35" t="s">
        <v>2022</v>
      </c>
      <c r="H226" s="5" t="s">
        <v>47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7"/>
        <v>Propriedade para climatizar: é.ganho.de.calor.sensível.por.pessoa</v>
      </c>
      <c r="V226" s="6" t="str">
        <f t="shared" si="38"/>
        <v xml:space="preserve">Dado para climatizar: ganho.de.calor.sensível.por.pessoa ( xsd:double ) </v>
      </c>
      <c r="W226" s="46" t="s">
        <v>2072</v>
      </c>
      <c r="X226" s="23" t="str">
        <f t="shared" si="39"/>
        <v>clim.134</v>
      </c>
      <c r="Y226" s="23" t="str">
        <f t="shared" si="40"/>
        <v>climatizar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35"/>
        <v>p.climatizar</v>
      </c>
      <c r="D227" s="7" t="str">
        <f t="shared" si="36"/>
        <v>é.ganho.total.de.calor.por.pessoa</v>
      </c>
      <c r="E227" s="10" t="s">
        <v>38</v>
      </c>
      <c r="F227" s="21" t="str">
        <f t="shared" si="34"/>
        <v>d.climatizar</v>
      </c>
      <c r="G227" s="35" t="s">
        <v>2023</v>
      </c>
      <c r="H227" s="5" t="s">
        <v>47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37"/>
        <v>Propriedade para climatizar: é.ganho.total.de.calor.por.pessoa</v>
      </c>
      <c r="V227" s="6" t="str">
        <f t="shared" si="38"/>
        <v xml:space="preserve">Dado para climatizar: ganho.total.de.calor.por.pessoa ( xsd:double ) </v>
      </c>
      <c r="W227" s="46" t="s">
        <v>2073</v>
      </c>
      <c r="X227" s="23" t="str">
        <f t="shared" si="39"/>
        <v>clim.135</v>
      </c>
      <c r="Y227" s="23" t="str">
        <f t="shared" si="40"/>
        <v>climatizar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35"/>
        <v>p.climatizar</v>
      </c>
      <c r="D228" s="7" t="str">
        <f t="shared" si="36"/>
        <v>é.método.de.ar.externo</v>
      </c>
      <c r="E228" s="10" t="s">
        <v>38</v>
      </c>
      <c r="F228" s="21" t="str">
        <f t="shared" si="34"/>
        <v>d.climatizar</v>
      </c>
      <c r="G228" s="35" t="s">
        <v>2025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37"/>
        <v>Propriedade para climatizar: é.método.de.ar.externo</v>
      </c>
      <c r="V228" s="6" t="str">
        <f t="shared" si="38"/>
        <v xml:space="preserve">Dado para climatizar: método.de.ar.externo ( xsd:string ) </v>
      </c>
      <c r="W228" s="46" t="s">
        <v>2074</v>
      </c>
      <c r="X228" s="23" t="str">
        <f t="shared" si="39"/>
        <v>clim.136</v>
      </c>
      <c r="Y228" s="23" t="str">
        <f t="shared" si="40"/>
        <v>climatizar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35"/>
        <v>p.climatizar</v>
      </c>
      <c r="D229" s="7" t="str">
        <f t="shared" si="36"/>
        <v>é.pleno</v>
      </c>
      <c r="E229" s="10" t="s">
        <v>38</v>
      </c>
      <c r="F229" s="21" t="str">
        <f t="shared" si="34"/>
        <v>d.climatizar</v>
      </c>
      <c r="G229" s="35" t="s">
        <v>2027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37"/>
        <v>Propriedade para climatizar: é.pleno</v>
      </c>
      <c r="V229" s="6" t="str">
        <f t="shared" si="38"/>
        <v xml:space="preserve">Dado para climatizar: pleno ( xsd:string ) </v>
      </c>
      <c r="W229" s="46" t="s">
        <v>2076</v>
      </c>
      <c r="X229" s="23" t="str">
        <f t="shared" si="39"/>
        <v>clim.137</v>
      </c>
      <c r="Y229" s="23" t="str">
        <f t="shared" si="40"/>
        <v>climatizar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35"/>
        <v>p.climatizar</v>
      </c>
      <c r="D230" s="7" t="str">
        <f t="shared" si="36"/>
        <v>é.quantidade.de.pessoas</v>
      </c>
      <c r="E230" s="10" t="s">
        <v>38</v>
      </c>
      <c r="F230" s="21" t="str">
        <f t="shared" si="34"/>
        <v>d.climatizar</v>
      </c>
      <c r="G230" s="35" t="s">
        <v>2028</v>
      </c>
      <c r="H230" s="5" t="s">
        <v>44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37"/>
        <v>Propriedade para climatizar: é.quantidade.de.pessoas</v>
      </c>
      <c r="V230" s="6" t="str">
        <f t="shared" si="38"/>
        <v xml:space="preserve">Dado para climatizar: quantidade.de.pessoas ( xsd:integer ) </v>
      </c>
      <c r="W230" s="46" t="s">
        <v>2077</v>
      </c>
      <c r="X230" s="23" t="str">
        <f t="shared" si="39"/>
        <v>clim.138</v>
      </c>
      <c r="Y230" s="23" t="str">
        <f t="shared" si="40"/>
        <v>climatizar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35"/>
        <v>p.climatizar</v>
      </c>
      <c r="D231" s="7" t="str">
        <f t="shared" si="36"/>
        <v>é.razão.cavidade.da.sala</v>
      </c>
      <c r="E231" s="10" t="s">
        <v>38</v>
      </c>
      <c r="F231" s="21" t="str">
        <f t="shared" si="34"/>
        <v>d.climatizar</v>
      </c>
      <c r="G231" s="35" t="s">
        <v>2029</v>
      </c>
      <c r="H231" s="5" t="s">
        <v>47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37"/>
        <v>Propriedade para climatizar: é.razão.cavidade.da.sala</v>
      </c>
      <c r="V231" s="6" t="str">
        <f t="shared" si="38"/>
        <v xml:space="preserve">Dado para climatizar: razão.cavidade.da.sala ( xsd:double ) </v>
      </c>
      <c r="W231" s="46" t="s">
        <v>2078</v>
      </c>
      <c r="X231" s="23" t="str">
        <f t="shared" si="39"/>
        <v>clim.139</v>
      </c>
      <c r="Y231" s="23" t="str">
        <f t="shared" si="40"/>
        <v>climatizar</v>
      </c>
    </row>
    <row r="232" spans="1:25" s="8" customFormat="1" ht="6" customHeight="1" x14ac:dyDescent="0.3">
      <c r="A232" s="4">
        <v>232</v>
      </c>
      <c r="B232" s="11" t="s">
        <v>37</v>
      </c>
      <c r="C232" s="28" t="str">
        <f t="shared" si="35"/>
        <v>p.climatizar</v>
      </c>
      <c r="D232" s="7" t="str">
        <f t="shared" si="36"/>
        <v>é.tipo.de.condição</v>
      </c>
      <c r="E232" s="10" t="s">
        <v>38</v>
      </c>
      <c r="F232" s="21" t="str">
        <f t="shared" si="34"/>
        <v>d.climatizar</v>
      </c>
      <c r="G232" s="35" t="s">
        <v>2030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37"/>
        <v>Propriedade para climatizar: é.tipo.de.condição</v>
      </c>
      <c r="V232" s="6" t="str">
        <f t="shared" si="38"/>
        <v xml:space="preserve">Dado para climatizar: tipo.de.condição ( xsd:string ) </v>
      </c>
      <c r="W232" s="46" t="s">
        <v>2079</v>
      </c>
      <c r="X232" s="23" t="str">
        <f t="shared" si="39"/>
        <v>clim.140</v>
      </c>
      <c r="Y232" s="23" t="str">
        <f t="shared" si="40"/>
        <v>climatizar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35"/>
        <v>p.climatizar</v>
      </c>
      <c r="D233" s="7" t="str">
        <f t="shared" si="36"/>
        <v>é.tipo.de.construção</v>
      </c>
      <c r="E233" s="10" t="s">
        <v>38</v>
      </c>
      <c r="F233" s="21" t="str">
        <f t="shared" si="34"/>
        <v>d.climatizar</v>
      </c>
      <c r="G233" s="35" t="s">
        <v>2031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37"/>
        <v>Propriedade para climatizar: é.tipo.de.construção</v>
      </c>
      <c r="V233" s="6" t="str">
        <f t="shared" si="38"/>
        <v xml:space="preserve">Dado para climatizar: tipo.de.construção ( xsd:string ) </v>
      </c>
      <c r="W233" s="46" t="s">
        <v>2080</v>
      </c>
      <c r="X233" s="23" t="str">
        <f t="shared" si="39"/>
        <v>clim.141</v>
      </c>
      <c r="Y233" s="23" t="str">
        <f t="shared" si="40"/>
        <v>climatizar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35"/>
        <v>p.climatizar</v>
      </c>
      <c r="D234" s="7" t="str">
        <f t="shared" si="36"/>
        <v>é.tipo.de.espaço</v>
      </c>
      <c r="E234" s="10" t="s">
        <v>38</v>
      </c>
      <c r="F234" s="21" t="str">
        <f t="shared" si="34"/>
        <v>d.climatizar</v>
      </c>
      <c r="G234" s="35" t="s">
        <v>2032</v>
      </c>
      <c r="H234" s="5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37"/>
        <v>Propriedade para climatizar: é.tipo.de.espaço</v>
      </c>
      <c r="V234" s="6" t="str">
        <f t="shared" si="38"/>
        <v xml:space="preserve">Dado para climatizar: tipo.de.espaço ( xsd:string ) </v>
      </c>
      <c r="W234" s="46" t="s">
        <v>2081</v>
      </c>
      <c r="X234" s="23" t="str">
        <f t="shared" si="39"/>
        <v>clim.142</v>
      </c>
      <c r="Y234" s="23" t="str">
        <f t="shared" si="40"/>
        <v>climatizar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35"/>
        <v>p.climatizar</v>
      </c>
      <c r="D235" s="7" t="str">
        <f t="shared" si="36"/>
        <v>é.trocas.de.ar.por.hora</v>
      </c>
      <c r="E235" s="10" t="s">
        <v>38</v>
      </c>
      <c r="F235" s="21" t="str">
        <f t="shared" si="34"/>
        <v>d.climatizar</v>
      </c>
      <c r="G235" s="35" t="s">
        <v>2033</v>
      </c>
      <c r="H235" s="5" t="s">
        <v>47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37"/>
        <v>Propriedade para climatizar: é.trocas.de.ar.por.hora</v>
      </c>
      <c r="V235" s="6" t="str">
        <f t="shared" si="38"/>
        <v xml:space="preserve">Dado para climatizar: trocas.de.ar.por.hora ( xsd:double ) </v>
      </c>
      <c r="W235" s="46" t="s">
        <v>2082</v>
      </c>
      <c r="X235" s="23" t="str">
        <f t="shared" si="39"/>
        <v>clim.143</v>
      </c>
      <c r="Y235" s="23" t="str">
        <f t="shared" si="40"/>
        <v>climatizar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35"/>
        <v>p.climatizar</v>
      </c>
      <c r="D236" s="7" t="str">
        <f t="shared" si="36"/>
        <v>é.unidade.de.ocupação</v>
      </c>
      <c r="E236" s="10" t="s">
        <v>38</v>
      </c>
      <c r="F236" s="21" t="str">
        <f t="shared" si="34"/>
        <v>d.climatizar</v>
      </c>
      <c r="G236" s="35" t="s">
        <v>2034</v>
      </c>
      <c r="H236" s="5" t="s">
        <v>47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37"/>
        <v>Propriedade para climatizar: é.unidade.de.ocupação</v>
      </c>
      <c r="V236" s="6" t="str">
        <f t="shared" si="38"/>
        <v xml:space="preserve">Dado para climatizar: unidade.de.ocupação ( xsd:double ) </v>
      </c>
      <c r="W236" s="46" t="s">
        <v>2083</v>
      </c>
      <c r="X236" s="23" t="str">
        <f t="shared" si="39"/>
        <v>clim.144</v>
      </c>
      <c r="Y236" s="23" t="str">
        <f t="shared" si="40"/>
        <v>climatizar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35"/>
        <v>p.climatizar</v>
      </c>
      <c r="D237" s="7" t="str">
        <f t="shared" si="36"/>
        <v>é.unidade.de.carga.de.energia</v>
      </c>
      <c r="E237" s="10" t="s">
        <v>38</v>
      </c>
      <c r="F237" s="21" t="str">
        <f t="shared" si="34"/>
        <v>d.climatizar</v>
      </c>
      <c r="G237" s="35" t="s">
        <v>2035</v>
      </c>
      <c r="H237" s="5" t="s">
        <v>47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37"/>
        <v>Propriedade para climatizar: é.unidade.de.carga.de.energia</v>
      </c>
      <c r="V237" s="6" t="str">
        <f t="shared" si="38"/>
        <v xml:space="preserve">Dado para climatizar: unidade.de.carga.de.energia ( xsd:double ) </v>
      </c>
      <c r="W237" s="46" t="s">
        <v>2084</v>
      </c>
      <c r="X237" s="23" t="str">
        <f t="shared" si="39"/>
        <v>clim.145</v>
      </c>
      <c r="Y237" s="23" t="str">
        <f t="shared" si="40"/>
        <v>climatizar</v>
      </c>
    </row>
    <row r="238" spans="1:25" s="8" customFormat="1" ht="6" customHeight="1" x14ac:dyDescent="0.3">
      <c r="A238" s="4">
        <v>238</v>
      </c>
      <c r="B238" s="11" t="s">
        <v>37</v>
      </c>
      <c r="C238" s="31" t="str">
        <f t="shared" si="35"/>
        <v>p.comunicar</v>
      </c>
      <c r="D238" s="7" t="str">
        <f t="shared" si="36"/>
        <v>é.telefone</v>
      </c>
      <c r="E238" s="10" t="s">
        <v>38</v>
      </c>
      <c r="F238" s="19" t="s">
        <v>778</v>
      </c>
      <c r="G238" s="36" t="s">
        <v>482</v>
      </c>
      <c r="H238" s="5" t="s">
        <v>39</v>
      </c>
      <c r="I238" s="30" t="s">
        <v>0</v>
      </c>
      <c r="J238" s="24" t="s">
        <v>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6" t="s">
        <v>0</v>
      </c>
      <c r="S238" s="12" t="s">
        <v>1</v>
      </c>
      <c r="T238" s="12" t="s">
        <v>43</v>
      </c>
      <c r="U238" s="6" t="str">
        <f t="shared" si="37"/>
        <v>Propriedade para comunicar: é.telefone</v>
      </c>
      <c r="V238" s="6" t="str">
        <f t="shared" si="38"/>
        <v xml:space="preserve">Dado para comunicar: telefone ( xsd:string ) </v>
      </c>
      <c r="W238" s="6" t="s">
        <v>376</v>
      </c>
      <c r="X238" s="23" t="str">
        <f t="shared" si="39"/>
        <v>comu.100</v>
      </c>
      <c r="Y238" s="23" t="str">
        <f t="shared" si="40"/>
        <v>comunicar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35"/>
        <v>p.comunicar</v>
      </c>
      <c r="D239" s="7" t="str">
        <f t="shared" si="36"/>
        <v>é.celular</v>
      </c>
      <c r="E239" s="10" t="s">
        <v>38</v>
      </c>
      <c r="F239" s="21" t="str">
        <f>F238</f>
        <v>d.comunicar</v>
      </c>
      <c r="G239" s="36" t="s">
        <v>483</v>
      </c>
      <c r="H239" s="5" t="s">
        <v>39</v>
      </c>
      <c r="I239" s="30" t="s">
        <v>0</v>
      </c>
      <c r="J239" s="24" t="s">
        <v>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6" t="s">
        <v>0</v>
      </c>
      <c r="S239" s="12" t="s">
        <v>1</v>
      </c>
      <c r="T239" s="12" t="s">
        <v>43</v>
      </c>
      <c r="U239" s="6" t="str">
        <f t="shared" si="37"/>
        <v>Propriedade para comunicar: é.celular</v>
      </c>
      <c r="V239" s="6" t="str">
        <f t="shared" si="38"/>
        <v xml:space="preserve">Dado para comunicar: celular ( xsd:string ) </v>
      </c>
      <c r="W239" s="6" t="s">
        <v>375</v>
      </c>
      <c r="X239" s="23" t="str">
        <f t="shared" si="39"/>
        <v>comu.101</v>
      </c>
      <c r="Y239" s="23" t="str">
        <f t="shared" si="40"/>
        <v>comunicar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35"/>
        <v>p.comunicar</v>
      </c>
      <c r="D240" s="7" t="str">
        <f t="shared" si="36"/>
        <v>é.fax</v>
      </c>
      <c r="E240" s="10" t="s">
        <v>38</v>
      </c>
      <c r="F240" s="21" t="str">
        <f>F239</f>
        <v>d.comunicar</v>
      </c>
      <c r="G240" s="36" t="s">
        <v>484</v>
      </c>
      <c r="H240" s="5" t="s">
        <v>39</v>
      </c>
      <c r="I240" s="30" t="s">
        <v>0</v>
      </c>
      <c r="J240" s="24" t="s">
        <v>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6" t="s">
        <v>0</v>
      </c>
      <c r="S240" s="12" t="s">
        <v>1</v>
      </c>
      <c r="T240" s="12" t="s">
        <v>43</v>
      </c>
      <c r="U240" s="6" t="str">
        <f t="shared" si="37"/>
        <v>Propriedade para comunicar: é.fax</v>
      </c>
      <c r="V240" s="6" t="str">
        <f t="shared" si="38"/>
        <v xml:space="preserve">Dado para comunicar: fax ( xsd:string ) </v>
      </c>
      <c r="W240" s="6" t="s">
        <v>374</v>
      </c>
      <c r="X240" s="23" t="str">
        <f t="shared" si="39"/>
        <v>comu.102</v>
      </c>
      <c r="Y240" s="23" t="str">
        <f t="shared" si="40"/>
        <v>comunicar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35"/>
        <v>p.comunicar</v>
      </c>
      <c r="D241" s="7" t="str">
        <f t="shared" si="36"/>
        <v>é.e-mail</v>
      </c>
      <c r="E241" s="10" t="s">
        <v>38</v>
      </c>
      <c r="F241" s="21" t="str">
        <f>F240</f>
        <v>d.comunicar</v>
      </c>
      <c r="G241" s="36" t="s">
        <v>485</v>
      </c>
      <c r="H241" s="5" t="s">
        <v>39</v>
      </c>
      <c r="I241" s="30" t="s">
        <v>0</v>
      </c>
      <c r="J241" s="24" t="s">
        <v>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6" t="s">
        <v>0</v>
      </c>
      <c r="S241" s="12" t="s">
        <v>1</v>
      </c>
      <c r="T241" s="12" t="s">
        <v>43</v>
      </c>
      <c r="U241" s="6" t="str">
        <f t="shared" si="37"/>
        <v>Propriedade para comunicar: é.e-mail</v>
      </c>
      <c r="V241" s="6" t="str">
        <f t="shared" si="38"/>
        <v xml:space="preserve">Dado para comunicar: e-mail ( xsd:string ) </v>
      </c>
      <c r="W241" s="6" t="s">
        <v>372</v>
      </c>
      <c r="X241" s="23" t="str">
        <f t="shared" si="39"/>
        <v>comu.103</v>
      </c>
      <c r="Y241" s="23" t="str">
        <f t="shared" si="40"/>
        <v>comunicar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35"/>
        <v>p.comunicar</v>
      </c>
      <c r="D242" s="7" t="str">
        <f t="shared" si="36"/>
        <v>é.rede.social</v>
      </c>
      <c r="E242" s="10" t="s">
        <v>38</v>
      </c>
      <c r="F242" s="21" t="str">
        <f>F241</f>
        <v>d.comunicar</v>
      </c>
      <c r="G242" s="36" t="s">
        <v>486</v>
      </c>
      <c r="H242" s="5" t="s">
        <v>39</v>
      </c>
      <c r="I242" s="30" t="s">
        <v>0</v>
      </c>
      <c r="J242" s="24" t="s">
        <v>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6" t="s">
        <v>0</v>
      </c>
      <c r="S242" s="12" t="s">
        <v>1</v>
      </c>
      <c r="T242" s="12" t="s">
        <v>43</v>
      </c>
      <c r="U242" s="6" t="str">
        <f t="shared" si="37"/>
        <v>Propriedade para comunicar: é.rede.social</v>
      </c>
      <c r="V242" s="6" t="str">
        <f t="shared" si="38"/>
        <v xml:space="preserve">Dado para comunicar: rede.social ( xsd:string ) </v>
      </c>
      <c r="W242" s="6" t="s">
        <v>377</v>
      </c>
      <c r="X242" s="23" t="str">
        <f t="shared" si="39"/>
        <v>comu.104</v>
      </c>
      <c r="Y242" s="23" t="str">
        <f t="shared" si="40"/>
        <v>comunicar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35"/>
        <v>p.comunicar</v>
      </c>
      <c r="D243" s="7" t="str">
        <f t="shared" si="36"/>
        <v>é.website</v>
      </c>
      <c r="E243" s="10" t="s">
        <v>38</v>
      </c>
      <c r="F243" s="21" t="str">
        <f>F241</f>
        <v>d.comunicar</v>
      </c>
      <c r="G243" s="36" t="s">
        <v>891</v>
      </c>
      <c r="H243" s="5" t="s">
        <v>39</v>
      </c>
      <c r="I243" s="30" t="s">
        <v>0</v>
      </c>
      <c r="J243" s="24" t="s">
        <v>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6" t="s">
        <v>0</v>
      </c>
      <c r="S243" s="12" t="s">
        <v>1</v>
      </c>
      <c r="T243" s="12" t="s">
        <v>43</v>
      </c>
      <c r="U243" s="6" t="str">
        <f t="shared" si="37"/>
        <v>Propriedade para comunicar: é.website</v>
      </c>
      <c r="V243" s="6" t="str">
        <f t="shared" si="38"/>
        <v xml:space="preserve">Dado para comunicar: website ( xsd:string ) </v>
      </c>
      <c r="W243" s="6" t="s">
        <v>892</v>
      </c>
      <c r="X243" s="23" t="str">
        <f t="shared" si="39"/>
        <v>comu.105</v>
      </c>
      <c r="Y243" s="23" t="str">
        <f t="shared" si="40"/>
        <v>comunicar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35"/>
        <v>p.comunicar</v>
      </c>
      <c r="D244" s="7" t="str">
        <f t="shared" si="36"/>
        <v>é.caixa.postal</v>
      </c>
      <c r="E244" s="10" t="s">
        <v>38</v>
      </c>
      <c r="F244" s="21" t="str">
        <f>F242</f>
        <v>d.comunicar</v>
      </c>
      <c r="G244" s="36" t="s">
        <v>487</v>
      </c>
      <c r="H244" s="5" t="s">
        <v>39</v>
      </c>
      <c r="I244" s="30" t="s">
        <v>0</v>
      </c>
      <c r="J244" s="24" t="s">
        <v>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6" t="s">
        <v>0</v>
      </c>
      <c r="S244" s="12" t="s">
        <v>1</v>
      </c>
      <c r="T244" s="12" t="s">
        <v>43</v>
      </c>
      <c r="U244" s="6" t="str">
        <f t="shared" si="37"/>
        <v>Propriedade para comunicar: é.caixa.postal</v>
      </c>
      <c r="V244" s="6" t="str">
        <f t="shared" si="38"/>
        <v xml:space="preserve">Dado para comunicar: caixa.postal ( xsd:string ) </v>
      </c>
      <c r="W244" s="6" t="s">
        <v>373</v>
      </c>
      <c r="X244" s="23" t="str">
        <f t="shared" si="39"/>
        <v>comu.106</v>
      </c>
      <c r="Y244" s="23" t="str">
        <f t="shared" si="40"/>
        <v>comunicar</v>
      </c>
    </row>
    <row r="245" spans="1:25" s="8" customFormat="1" ht="6" customHeight="1" x14ac:dyDescent="0.3">
      <c r="A245" s="4">
        <v>245</v>
      </c>
      <c r="B245" s="11" t="s">
        <v>37</v>
      </c>
      <c r="C245" s="31" t="str">
        <f t="shared" si="35"/>
        <v>p.concursar</v>
      </c>
      <c r="D245" s="7" t="str">
        <f t="shared" si="36"/>
        <v>é.edital</v>
      </c>
      <c r="E245" s="10" t="s">
        <v>38</v>
      </c>
      <c r="F245" s="22" t="s">
        <v>1086</v>
      </c>
      <c r="G245" s="36" t="s">
        <v>1081</v>
      </c>
      <c r="H245" s="5" t="s">
        <v>39</v>
      </c>
      <c r="I245" s="30" t="s">
        <v>0</v>
      </c>
      <c r="J245" s="26" t="s">
        <v>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6" t="s">
        <v>0</v>
      </c>
      <c r="S245" s="12" t="s">
        <v>1</v>
      </c>
      <c r="T245" s="12" t="s">
        <v>43</v>
      </c>
      <c r="U245" s="6" t="str">
        <f t="shared" si="37"/>
        <v>Propriedade para concursar: é.edital</v>
      </c>
      <c r="V245" s="6" t="str">
        <f t="shared" si="38"/>
        <v xml:space="preserve">Dado para concursar: edital ( xsd:string ) </v>
      </c>
      <c r="W245" s="6" t="s">
        <v>1088</v>
      </c>
      <c r="X245" s="23" t="str">
        <f t="shared" si="39"/>
        <v>conc.100</v>
      </c>
      <c r="Y245" s="23" t="str">
        <f t="shared" si="40"/>
        <v>concursar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35"/>
        <v>p.concursar</v>
      </c>
      <c r="D246" s="7" t="str">
        <f t="shared" si="36"/>
        <v>é.proponente</v>
      </c>
      <c r="E246" s="10" t="s">
        <v>38</v>
      </c>
      <c r="F246" s="21" t="str">
        <f t="shared" ref="F246:F253" si="41">F245</f>
        <v>d.concursar</v>
      </c>
      <c r="G246" s="35" t="s">
        <v>1083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4" t="s">
        <v>0</v>
      </c>
      <c r="R246" s="26" t="s">
        <v>0</v>
      </c>
      <c r="S246" s="12" t="s">
        <v>1</v>
      </c>
      <c r="T246" s="12" t="s">
        <v>43</v>
      </c>
      <c r="U246" s="6" t="str">
        <f t="shared" si="37"/>
        <v>Propriedade para concursar: é.proponente</v>
      </c>
      <c r="V246" s="6" t="str">
        <f t="shared" si="38"/>
        <v xml:space="preserve">Dado para concursar: proponente ( xsd:string ) </v>
      </c>
      <c r="W246" s="6" t="s">
        <v>1089</v>
      </c>
      <c r="X246" s="23" t="str">
        <f t="shared" si="39"/>
        <v>conc.101</v>
      </c>
      <c r="Y246" s="23" t="str">
        <f t="shared" si="40"/>
        <v>concursar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35"/>
        <v>p.concursar</v>
      </c>
      <c r="D247" s="7" t="str">
        <f t="shared" si="36"/>
        <v>é.classificado</v>
      </c>
      <c r="E247" s="10" t="s">
        <v>38</v>
      </c>
      <c r="F247" s="21" t="str">
        <f t="shared" si="41"/>
        <v>d.concursar</v>
      </c>
      <c r="G247" s="35" t="s">
        <v>1085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4" t="s">
        <v>0</v>
      </c>
      <c r="R247" s="26" t="s">
        <v>0</v>
      </c>
      <c r="S247" s="12" t="s">
        <v>1</v>
      </c>
      <c r="T247" s="12" t="s">
        <v>43</v>
      </c>
      <c r="U247" s="6" t="str">
        <f t="shared" si="37"/>
        <v>Propriedade para concursar: é.classificado</v>
      </c>
      <c r="V247" s="6" t="str">
        <f t="shared" si="38"/>
        <v xml:space="preserve">Dado para concursar: classificado ( xsd:string ) </v>
      </c>
      <c r="W247" s="6" t="s">
        <v>1090</v>
      </c>
      <c r="X247" s="23" t="str">
        <f t="shared" si="39"/>
        <v>conc.102</v>
      </c>
      <c r="Y247" s="23" t="str">
        <f t="shared" si="40"/>
        <v>concursar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35"/>
        <v>p.concursar</v>
      </c>
      <c r="D248" s="7" t="str">
        <f t="shared" si="36"/>
        <v>é.vencedor</v>
      </c>
      <c r="E248" s="10" t="s">
        <v>38</v>
      </c>
      <c r="F248" s="21" t="str">
        <f t="shared" si="41"/>
        <v>d.concursar</v>
      </c>
      <c r="G248" s="35" t="s">
        <v>1084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4" t="s">
        <v>0</v>
      </c>
      <c r="R248" s="26" t="s">
        <v>0</v>
      </c>
      <c r="S248" s="12" t="s">
        <v>1</v>
      </c>
      <c r="T248" s="12" t="s">
        <v>43</v>
      </c>
      <c r="U248" s="6" t="str">
        <f t="shared" si="37"/>
        <v>Propriedade para concursar: é.vencedor</v>
      </c>
      <c r="V248" s="6" t="str">
        <f t="shared" si="38"/>
        <v xml:space="preserve">Dado para concursar: vencedor ( xsd:string ) </v>
      </c>
      <c r="W248" s="6" t="s">
        <v>1091</v>
      </c>
      <c r="X248" s="23" t="str">
        <f t="shared" si="39"/>
        <v>conc.103</v>
      </c>
      <c r="Y248" s="23" t="str">
        <f t="shared" si="40"/>
        <v>concursar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35"/>
        <v>p.concursar</v>
      </c>
      <c r="D249" s="7" t="str">
        <f t="shared" si="36"/>
        <v>é.juri</v>
      </c>
      <c r="E249" s="10" t="s">
        <v>38</v>
      </c>
      <c r="F249" s="21" t="str">
        <f t="shared" si="41"/>
        <v>d.concursar</v>
      </c>
      <c r="G249" s="35" t="s">
        <v>1082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4" t="s">
        <v>0</v>
      </c>
      <c r="R249" s="26" t="s">
        <v>0</v>
      </c>
      <c r="S249" s="12" t="s">
        <v>1</v>
      </c>
      <c r="T249" s="12" t="s">
        <v>43</v>
      </c>
      <c r="U249" s="6" t="str">
        <f t="shared" si="37"/>
        <v>Propriedade para concursar: é.juri</v>
      </c>
      <c r="V249" s="6" t="str">
        <f t="shared" si="38"/>
        <v xml:space="preserve">Dado para concursar: juri ( xsd:string ) </v>
      </c>
      <c r="W249" s="6" t="s">
        <v>1092</v>
      </c>
      <c r="X249" s="23" t="str">
        <f t="shared" si="39"/>
        <v>conc.104</v>
      </c>
      <c r="Y249" s="23" t="str">
        <f t="shared" si="40"/>
        <v>concursar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35"/>
        <v>p.concursar</v>
      </c>
      <c r="D250" s="7" t="str">
        <f t="shared" si="36"/>
        <v>é.banca</v>
      </c>
      <c r="E250" s="10" t="s">
        <v>38</v>
      </c>
      <c r="F250" s="21" t="str">
        <f t="shared" si="41"/>
        <v>d.concursar</v>
      </c>
      <c r="G250" s="35" t="s">
        <v>1087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4" t="s">
        <v>0</v>
      </c>
      <c r="R250" s="26" t="s">
        <v>0</v>
      </c>
      <c r="S250" s="12" t="s">
        <v>1</v>
      </c>
      <c r="T250" s="12" t="s">
        <v>43</v>
      </c>
      <c r="U250" s="6" t="str">
        <f t="shared" si="37"/>
        <v>Propriedade para concursar: é.banca</v>
      </c>
      <c r="V250" s="6" t="str">
        <f t="shared" si="38"/>
        <v xml:space="preserve">Dado para concursar: banca ( xsd:string ) </v>
      </c>
      <c r="W250" s="6" t="s">
        <v>1093</v>
      </c>
      <c r="X250" s="23" t="str">
        <f t="shared" si="39"/>
        <v>conc.105</v>
      </c>
      <c r="Y250" s="23" t="str">
        <f t="shared" si="40"/>
        <v>concursar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35"/>
        <v>p.concursar</v>
      </c>
      <c r="D251" s="7" t="str">
        <f t="shared" si="36"/>
        <v>é.consulta</v>
      </c>
      <c r="E251" s="10" t="s">
        <v>38</v>
      </c>
      <c r="F251" s="21" t="str">
        <f t="shared" si="41"/>
        <v>d.concursar</v>
      </c>
      <c r="G251" s="35" t="s">
        <v>1094</v>
      </c>
      <c r="H251" s="27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4" t="s">
        <v>0</v>
      </c>
      <c r="R251" s="26" t="s">
        <v>0</v>
      </c>
      <c r="S251" s="12" t="s">
        <v>1</v>
      </c>
      <c r="T251" s="12" t="s">
        <v>43</v>
      </c>
      <c r="U251" s="6" t="str">
        <f t="shared" si="37"/>
        <v>Propriedade para concursar: é.consulta</v>
      </c>
      <c r="V251" s="6" t="str">
        <f t="shared" si="38"/>
        <v xml:space="preserve">Dado para concursar: consulta ( xsd:string ) </v>
      </c>
      <c r="W251" s="6" t="s">
        <v>1099</v>
      </c>
      <c r="X251" s="23" t="str">
        <f t="shared" si="39"/>
        <v>conc.106</v>
      </c>
      <c r="Y251" s="23" t="str">
        <f t="shared" si="40"/>
        <v>concursar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35"/>
        <v>p.concursar</v>
      </c>
      <c r="D252" s="7" t="str">
        <f t="shared" si="36"/>
        <v>é.recurso</v>
      </c>
      <c r="E252" s="10" t="s">
        <v>38</v>
      </c>
      <c r="F252" s="21" t="str">
        <f t="shared" si="41"/>
        <v>d.concursar</v>
      </c>
      <c r="G252" s="35" t="s">
        <v>1095</v>
      </c>
      <c r="H252" s="27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4" t="s">
        <v>0</v>
      </c>
      <c r="R252" s="26" t="s">
        <v>0</v>
      </c>
      <c r="S252" s="12" t="s">
        <v>1</v>
      </c>
      <c r="T252" s="12" t="s">
        <v>43</v>
      </c>
      <c r="U252" s="6" t="str">
        <f t="shared" si="37"/>
        <v>Propriedade para concursar: é.recurso</v>
      </c>
      <c r="V252" s="6" t="str">
        <f t="shared" si="38"/>
        <v xml:space="preserve">Dado para concursar: recurso ( xsd:string ) </v>
      </c>
      <c r="W252" s="6" t="s">
        <v>1097</v>
      </c>
      <c r="X252" s="23" t="str">
        <f t="shared" si="39"/>
        <v>conc.107</v>
      </c>
      <c r="Y252" s="23" t="str">
        <f t="shared" si="40"/>
        <v>concursar</v>
      </c>
    </row>
    <row r="253" spans="1:25" s="8" customFormat="1" ht="6" customHeight="1" x14ac:dyDescent="0.3">
      <c r="A253" s="4">
        <v>253</v>
      </c>
      <c r="B253" s="11" t="s">
        <v>37</v>
      </c>
      <c r="C253" s="28" t="str">
        <f t="shared" si="35"/>
        <v>p.concursar</v>
      </c>
      <c r="D253" s="7" t="str">
        <f t="shared" si="36"/>
        <v>é.visita.técnica</v>
      </c>
      <c r="E253" s="10" t="s">
        <v>38</v>
      </c>
      <c r="F253" s="21" t="str">
        <f t="shared" si="41"/>
        <v>d.concursar</v>
      </c>
      <c r="G253" s="35" t="s">
        <v>1096</v>
      </c>
      <c r="H253" s="27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4" t="s">
        <v>0</v>
      </c>
      <c r="R253" s="26" t="s">
        <v>0</v>
      </c>
      <c r="S253" s="12" t="s">
        <v>1</v>
      </c>
      <c r="T253" s="12" t="s">
        <v>43</v>
      </c>
      <c r="U253" s="6" t="str">
        <f t="shared" si="37"/>
        <v>Propriedade para concursar: é.visita.técnica</v>
      </c>
      <c r="V253" s="6" t="str">
        <f t="shared" si="38"/>
        <v xml:space="preserve">Dado para concursar: visita.técnica ( xsd:string ) </v>
      </c>
      <c r="W253" s="6" t="s">
        <v>1098</v>
      </c>
      <c r="X253" s="23" t="str">
        <f t="shared" si="39"/>
        <v>conc.108</v>
      </c>
      <c r="Y253" s="23" t="str">
        <f t="shared" si="40"/>
        <v>concursar</v>
      </c>
    </row>
    <row r="254" spans="1:25" s="8" customFormat="1" ht="6" customHeight="1" x14ac:dyDescent="0.3">
      <c r="A254" s="4">
        <v>254</v>
      </c>
      <c r="B254" s="11" t="s">
        <v>37</v>
      </c>
      <c r="C254" s="31" t="str">
        <f t="shared" si="35"/>
        <v>p.contar</v>
      </c>
      <c r="D254" s="7" t="str">
        <f t="shared" si="36"/>
        <v>é.quantidade</v>
      </c>
      <c r="E254" s="10" t="s">
        <v>38</v>
      </c>
      <c r="F254" s="22" t="s">
        <v>1664</v>
      </c>
      <c r="G254" s="35" t="s">
        <v>651</v>
      </c>
      <c r="H254" s="27" t="s">
        <v>44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37"/>
        <v>Propriedade para contar: é.quantidade</v>
      </c>
      <c r="V254" s="6" t="str">
        <f t="shared" si="38"/>
        <v xml:space="preserve">Dado para contar: quantidade ( xsd:integer ) </v>
      </c>
      <c r="W254" s="6" t="s">
        <v>1717</v>
      </c>
      <c r="X254" s="23" t="str">
        <f t="shared" si="39"/>
        <v>cont.100</v>
      </c>
      <c r="Y254" s="23" t="str">
        <f t="shared" si="40"/>
        <v>contar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35"/>
        <v>p.contar</v>
      </c>
      <c r="D255" s="7" t="str">
        <f t="shared" si="36"/>
        <v>é.parcial</v>
      </c>
      <c r="E255" s="10" t="s">
        <v>38</v>
      </c>
      <c r="F255" s="21" t="s">
        <v>1664</v>
      </c>
      <c r="G255" s="35" t="s">
        <v>1666</v>
      </c>
      <c r="H255" s="27" t="s">
        <v>44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37"/>
        <v>Propriedade para contar: é.parcial</v>
      </c>
      <c r="V255" s="6" t="str">
        <f t="shared" si="38"/>
        <v xml:space="preserve">Dado para contar: parcial ( xsd:integer ) </v>
      </c>
      <c r="W255" s="6" t="s">
        <v>1718</v>
      </c>
      <c r="X255" s="23" t="str">
        <f t="shared" si="39"/>
        <v>cont.101</v>
      </c>
      <c r="Y255" s="23" t="str">
        <f t="shared" si="40"/>
        <v>contar</v>
      </c>
    </row>
    <row r="256" spans="1:25" s="8" customFormat="1" ht="6" customHeight="1" x14ac:dyDescent="0.3">
      <c r="A256" s="4">
        <v>256</v>
      </c>
      <c r="B256" s="11" t="s">
        <v>37</v>
      </c>
      <c r="C256" s="28" t="str">
        <f t="shared" si="35"/>
        <v>p.contar</v>
      </c>
      <c r="D256" s="7" t="str">
        <f t="shared" si="36"/>
        <v>é.subtotal</v>
      </c>
      <c r="E256" s="10" t="s">
        <v>38</v>
      </c>
      <c r="F256" s="21" t="s">
        <v>1664</v>
      </c>
      <c r="G256" s="35" t="s">
        <v>1678</v>
      </c>
      <c r="H256" s="27" t="s">
        <v>44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7"/>
        <v>Propriedade para contar: é.subtotal</v>
      </c>
      <c r="V256" s="6" t="str">
        <f t="shared" si="38"/>
        <v xml:space="preserve">Dado para contar: subtotal ( xsd:integer ) </v>
      </c>
      <c r="W256" s="6" t="s">
        <v>1719</v>
      </c>
      <c r="X256" s="23" t="str">
        <f t="shared" si="39"/>
        <v>cont.102</v>
      </c>
      <c r="Y256" s="23" t="str">
        <f t="shared" si="40"/>
        <v>contar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35"/>
        <v>p.contar</v>
      </c>
      <c r="D257" s="7" t="str">
        <f t="shared" si="36"/>
        <v>é.total</v>
      </c>
      <c r="E257" s="10" t="s">
        <v>38</v>
      </c>
      <c r="F257" s="21" t="s">
        <v>1664</v>
      </c>
      <c r="G257" s="35" t="s">
        <v>1665</v>
      </c>
      <c r="H257" s="27" t="s">
        <v>44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37"/>
        <v>Propriedade para contar: é.total</v>
      </c>
      <c r="V257" s="6" t="str">
        <f t="shared" si="38"/>
        <v xml:space="preserve">Dado para contar: total ( xsd:integer ) </v>
      </c>
      <c r="W257" s="6" t="s">
        <v>1720</v>
      </c>
      <c r="X257" s="23" t="str">
        <f t="shared" si="39"/>
        <v>cont.103</v>
      </c>
      <c r="Y257" s="23" t="str">
        <f t="shared" si="40"/>
        <v>contar</v>
      </c>
    </row>
    <row r="258" spans="1:25" s="13" customFormat="1" ht="6" customHeight="1" x14ac:dyDescent="0.3">
      <c r="A258" s="4">
        <v>258</v>
      </c>
      <c r="B258" s="11" t="s">
        <v>37</v>
      </c>
      <c r="C258" s="31" t="str">
        <f t="shared" si="35"/>
        <v>p.contratar</v>
      </c>
      <c r="D258" s="7" t="str">
        <f t="shared" si="36"/>
        <v>é.contrato</v>
      </c>
      <c r="E258" s="10" t="s">
        <v>38</v>
      </c>
      <c r="F258" s="19" t="s">
        <v>779</v>
      </c>
      <c r="G258" s="36" t="s">
        <v>488</v>
      </c>
      <c r="H258" s="5" t="s">
        <v>39</v>
      </c>
      <c r="I258" s="30" t="s">
        <v>0</v>
      </c>
      <c r="J258" s="24" t="s">
        <v>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6" t="s">
        <v>0</v>
      </c>
      <c r="S258" s="12" t="s">
        <v>1</v>
      </c>
      <c r="T258" s="12" t="s">
        <v>43</v>
      </c>
      <c r="U258" s="6" t="str">
        <f t="shared" si="37"/>
        <v>Propriedade para contratar: é.contrato</v>
      </c>
      <c r="V258" s="6" t="str">
        <f t="shared" si="38"/>
        <v xml:space="preserve">Dado para contratar: contrato ( xsd:string ) </v>
      </c>
      <c r="W258" s="6" t="s">
        <v>65</v>
      </c>
      <c r="X258" s="23" t="str">
        <f t="shared" si="39"/>
        <v>cont.100</v>
      </c>
      <c r="Y258" s="23" t="str">
        <f t="shared" si="40"/>
        <v>contratar</v>
      </c>
    </row>
    <row r="259" spans="1:25" s="13" customFormat="1" ht="6" customHeight="1" x14ac:dyDescent="0.3">
      <c r="A259" s="4">
        <v>259</v>
      </c>
      <c r="B259" s="11" t="s">
        <v>37</v>
      </c>
      <c r="C259" s="28" t="str">
        <f t="shared" ref="C259:C322" si="42">SUBSTITUTE(F259,"d.","p.")</f>
        <v>p.contratar</v>
      </c>
      <c r="D259" s="7" t="str">
        <f t="shared" ref="D259:D322" si="43">_xlfn.CONCAT("é.",G259)</f>
        <v>é.contratado</v>
      </c>
      <c r="E259" s="10" t="s">
        <v>38</v>
      </c>
      <c r="F259" s="21" t="str">
        <f t="shared" ref="F259:F271" si="44">F258</f>
        <v>d.contratar</v>
      </c>
      <c r="G259" s="36" t="s">
        <v>489</v>
      </c>
      <c r="H259" s="5" t="s">
        <v>39</v>
      </c>
      <c r="I259" s="30" t="s">
        <v>0</v>
      </c>
      <c r="J259" s="24" t="s">
        <v>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6" t="s">
        <v>0</v>
      </c>
      <c r="S259" s="12" t="s">
        <v>1</v>
      </c>
      <c r="T259" s="12" t="s">
        <v>43</v>
      </c>
      <c r="U259" s="6" t="str">
        <f t="shared" ref="U259:U322" si="45">_xlfn.CONCAT("Propriedade para ",MID(C259,FIND("p.",C259,1)+2,100),": ",D259)</f>
        <v>Propriedade para contratar: é.contratado</v>
      </c>
      <c r="V259" s="6" t="str">
        <f t="shared" ref="V259:V322" si="46">_xlfn.CONCAT("Dado para ",MID(F259,FIND("d.",F259,1)+2,100),": ",G259, " ( ",H259, " ) ")</f>
        <v xml:space="preserve">Dado para contratar: contratado ( xsd:string ) </v>
      </c>
      <c r="W259" s="6" t="s">
        <v>66</v>
      </c>
      <c r="X259" s="23" t="str">
        <f t="shared" ref="X259:X322" si="47">IF(F258&lt;&gt;F259,_xlfn.CONCAT(RIGHT(LEFT(F259,6),4),".100"),_xlfn.CONCAT(RIGHT(LEFT(F259,6),4),".",SUM(VALUE(RIGHT(X258,3)),1)))</f>
        <v>cont.101</v>
      </c>
      <c r="Y259" s="23" t="str">
        <f t="shared" ref="Y259:Y322" si="48">SUBSTITUTE(F259, "d.",  "")</f>
        <v>contratar</v>
      </c>
    </row>
    <row r="260" spans="1:25" s="8" customFormat="1" ht="6" customHeight="1" x14ac:dyDescent="0.3">
      <c r="A260" s="4">
        <v>260</v>
      </c>
      <c r="B260" s="11" t="s">
        <v>37</v>
      </c>
      <c r="C260" s="28" t="str">
        <f t="shared" si="42"/>
        <v>p.contratar</v>
      </c>
      <c r="D260" s="7" t="str">
        <f t="shared" si="43"/>
        <v>é.contratante</v>
      </c>
      <c r="E260" s="10" t="s">
        <v>38</v>
      </c>
      <c r="F260" s="21" t="str">
        <f t="shared" si="44"/>
        <v>d.contratar</v>
      </c>
      <c r="G260" s="36" t="s">
        <v>490</v>
      </c>
      <c r="H260" s="5" t="s">
        <v>39</v>
      </c>
      <c r="I260" s="30" t="s">
        <v>0</v>
      </c>
      <c r="J260" s="24" t="s">
        <v>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6" t="s">
        <v>0</v>
      </c>
      <c r="S260" s="12" t="s">
        <v>1</v>
      </c>
      <c r="T260" s="12" t="s">
        <v>43</v>
      </c>
      <c r="U260" s="6" t="str">
        <f t="shared" si="45"/>
        <v>Propriedade para contratar: é.contratante</v>
      </c>
      <c r="V260" s="6" t="str">
        <f t="shared" si="46"/>
        <v xml:space="preserve">Dado para contratar: contratante ( xsd:string ) </v>
      </c>
      <c r="W260" s="6" t="s">
        <v>67</v>
      </c>
      <c r="X260" s="23" t="str">
        <f t="shared" si="47"/>
        <v>cont.102</v>
      </c>
      <c r="Y260" s="23" t="str">
        <f t="shared" si="48"/>
        <v>contratar</v>
      </c>
    </row>
    <row r="261" spans="1:25" s="13" customFormat="1" ht="6" customHeight="1" x14ac:dyDescent="0.3">
      <c r="A261" s="4">
        <v>261</v>
      </c>
      <c r="B261" s="11" t="s">
        <v>37</v>
      </c>
      <c r="C261" s="28" t="str">
        <f t="shared" si="42"/>
        <v>p.contratar</v>
      </c>
      <c r="D261" s="7" t="str">
        <f t="shared" si="43"/>
        <v>é.subcontratado</v>
      </c>
      <c r="E261" s="10" t="s">
        <v>38</v>
      </c>
      <c r="F261" s="21" t="str">
        <f t="shared" si="44"/>
        <v>d.contratar</v>
      </c>
      <c r="G261" s="36" t="s">
        <v>1159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45"/>
        <v>Propriedade para contratar: é.subcontratado</v>
      </c>
      <c r="V261" s="6" t="str">
        <f t="shared" si="46"/>
        <v xml:space="preserve">Dado para contratar: subcontratado ( xsd:string ) </v>
      </c>
      <c r="W261" s="6" t="s">
        <v>68</v>
      </c>
      <c r="X261" s="23" t="str">
        <f t="shared" si="47"/>
        <v>cont.103</v>
      </c>
      <c r="Y261" s="23" t="str">
        <f t="shared" si="48"/>
        <v>contratar</v>
      </c>
    </row>
    <row r="262" spans="1:25" s="13" customFormat="1" ht="6" customHeight="1" x14ac:dyDescent="0.3">
      <c r="A262" s="4">
        <v>262</v>
      </c>
      <c r="B262" s="11" t="s">
        <v>37</v>
      </c>
      <c r="C262" s="28" t="str">
        <f t="shared" si="42"/>
        <v>p.contratar</v>
      </c>
      <c r="D262" s="7" t="str">
        <f t="shared" si="43"/>
        <v>é.empresa</v>
      </c>
      <c r="E262" s="10" t="s">
        <v>38</v>
      </c>
      <c r="F262" s="21" t="str">
        <f t="shared" si="44"/>
        <v>d.contratar</v>
      </c>
      <c r="G262" s="36" t="s">
        <v>491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 t="shared" si="45"/>
        <v>Propriedade para contratar: é.empresa</v>
      </c>
      <c r="V262" s="6" t="str">
        <f t="shared" si="46"/>
        <v xml:space="preserve">Dado para contratar: empresa ( xsd:string ) </v>
      </c>
      <c r="W262" s="6" t="s">
        <v>69</v>
      </c>
      <c r="X262" s="23" t="str">
        <f t="shared" si="47"/>
        <v>cont.104</v>
      </c>
      <c r="Y262" s="23" t="str">
        <f t="shared" si="48"/>
        <v>contratar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42"/>
        <v>p.contratar</v>
      </c>
      <c r="D263" s="7" t="str">
        <f t="shared" si="43"/>
        <v>é.mei</v>
      </c>
      <c r="E263" s="10" t="s">
        <v>38</v>
      </c>
      <c r="F263" s="21" t="str">
        <f t="shared" si="44"/>
        <v>d.contratar</v>
      </c>
      <c r="G263" s="36" t="s">
        <v>492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45"/>
        <v>Propriedade para contratar: é.mei</v>
      </c>
      <c r="V263" s="6" t="str">
        <f t="shared" si="46"/>
        <v xml:space="preserve">Dado para contratar: mei ( xsd:string ) </v>
      </c>
      <c r="W263" s="6" t="s">
        <v>359</v>
      </c>
      <c r="X263" s="23" t="str">
        <f t="shared" si="47"/>
        <v>cont.105</v>
      </c>
      <c r="Y263" s="23" t="str">
        <f t="shared" si="48"/>
        <v>contratar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42"/>
        <v>p.contratar</v>
      </c>
      <c r="D264" s="7" t="str">
        <f t="shared" si="43"/>
        <v>é.proprietário</v>
      </c>
      <c r="E264" s="10" t="s">
        <v>38</v>
      </c>
      <c r="F264" s="21" t="str">
        <f t="shared" si="44"/>
        <v>d.contratar</v>
      </c>
      <c r="G264" s="36" t="s">
        <v>493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45"/>
        <v>Propriedade para contratar: é.proprietário</v>
      </c>
      <c r="V264" s="6" t="str">
        <f t="shared" si="46"/>
        <v xml:space="preserve">Dado para contratar: proprietário ( xsd:string ) </v>
      </c>
      <c r="W264" s="6" t="s">
        <v>70</v>
      </c>
      <c r="X264" s="23" t="str">
        <f t="shared" si="47"/>
        <v>cont.106</v>
      </c>
      <c r="Y264" s="23" t="str">
        <f t="shared" si="48"/>
        <v>contratar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42"/>
        <v>p.contratar</v>
      </c>
      <c r="D265" s="7" t="str">
        <f t="shared" si="43"/>
        <v>é.cliente</v>
      </c>
      <c r="E265" s="10" t="s">
        <v>38</v>
      </c>
      <c r="F265" s="21" t="str">
        <f t="shared" si="44"/>
        <v>d.contratar</v>
      </c>
      <c r="G265" s="36" t="s">
        <v>1073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45"/>
        <v>Propriedade para contratar: é.cliente</v>
      </c>
      <c r="V265" s="6" t="str">
        <f t="shared" si="46"/>
        <v xml:space="preserve">Dado para contratar: cliente ( xsd:string ) </v>
      </c>
      <c r="W265" s="6" t="s">
        <v>1075</v>
      </c>
      <c r="X265" s="23" t="str">
        <f t="shared" si="47"/>
        <v>cont.107</v>
      </c>
      <c r="Y265" s="23" t="str">
        <f t="shared" si="48"/>
        <v>contratar</v>
      </c>
    </row>
    <row r="266" spans="1:25" s="8" customFormat="1" ht="6" customHeight="1" x14ac:dyDescent="0.3">
      <c r="A266" s="4">
        <v>266</v>
      </c>
      <c r="B266" s="11" t="s">
        <v>37</v>
      </c>
      <c r="C266" s="28" t="str">
        <f t="shared" si="42"/>
        <v>p.contratar</v>
      </c>
      <c r="D266" s="7" t="str">
        <f t="shared" si="43"/>
        <v>é.processo</v>
      </c>
      <c r="E266" s="10" t="s">
        <v>38</v>
      </c>
      <c r="F266" s="21" t="str">
        <f t="shared" si="44"/>
        <v>d.contratar</v>
      </c>
      <c r="G266" s="36" t="s">
        <v>497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45"/>
        <v>Propriedade para contratar: é.processo</v>
      </c>
      <c r="V266" s="6" t="str">
        <f t="shared" si="46"/>
        <v xml:space="preserve">Dado para contratar: processo ( xsd:string ) </v>
      </c>
      <c r="W266" s="6" t="s">
        <v>50</v>
      </c>
      <c r="X266" s="23" t="str">
        <f t="shared" si="47"/>
        <v>cont.108</v>
      </c>
      <c r="Y266" s="23" t="str">
        <f t="shared" si="48"/>
        <v>contratar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42"/>
        <v>p.contratar</v>
      </c>
      <c r="D267" s="7" t="str">
        <f t="shared" si="43"/>
        <v>é.processo.sei</v>
      </c>
      <c r="E267" s="10" t="s">
        <v>38</v>
      </c>
      <c r="F267" s="21" t="str">
        <f t="shared" si="44"/>
        <v>d.contratar</v>
      </c>
      <c r="G267" s="36" t="s">
        <v>498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45"/>
        <v>Propriedade para contratar: é.processo.sei</v>
      </c>
      <c r="V267" s="6" t="str">
        <f t="shared" si="46"/>
        <v xml:space="preserve">Dado para contratar: processo.sei ( xsd:string ) </v>
      </c>
      <c r="W267" s="6" t="s">
        <v>109</v>
      </c>
      <c r="X267" s="23" t="str">
        <f t="shared" si="47"/>
        <v>cont.109</v>
      </c>
      <c r="Y267" s="23" t="str">
        <f t="shared" si="48"/>
        <v>contratar</v>
      </c>
    </row>
    <row r="268" spans="1:25" s="8" customFormat="1" ht="6" customHeight="1" x14ac:dyDescent="0.3">
      <c r="A268" s="4">
        <v>268</v>
      </c>
      <c r="B268" s="11" t="s">
        <v>37</v>
      </c>
      <c r="C268" s="28" t="str">
        <f t="shared" si="42"/>
        <v>p.contratar</v>
      </c>
      <c r="D268" s="7" t="str">
        <f t="shared" si="43"/>
        <v>é.art</v>
      </c>
      <c r="E268" s="10" t="s">
        <v>38</v>
      </c>
      <c r="F268" s="21" t="str">
        <f t="shared" si="44"/>
        <v>d.contratar</v>
      </c>
      <c r="G268" s="36" t="s">
        <v>499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45"/>
        <v>Propriedade para contratar: é.art</v>
      </c>
      <c r="V268" s="6" t="str">
        <f t="shared" si="46"/>
        <v xml:space="preserve">Dado para contratar: art ( xsd:string ) </v>
      </c>
      <c r="W268" s="6" t="s">
        <v>1667</v>
      </c>
      <c r="X268" s="23" t="str">
        <f t="shared" si="47"/>
        <v>cont.110</v>
      </c>
      <c r="Y268" s="23" t="str">
        <f t="shared" si="48"/>
        <v>contratar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42"/>
        <v>p.contratar</v>
      </c>
      <c r="D269" s="7" t="str">
        <f t="shared" si="43"/>
        <v>é.rrt</v>
      </c>
      <c r="E269" s="10" t="s">
        <v>38</v>
      </c>
      <c r="F269" s="21" t="str">
        <f t="shared" si="44"/>
        <v>d.contratar</v>
      </c>
      <c r="G269" s="36" t="s">
        <v>500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45"/>
        <v>Propriedade para contratar: é.rrt</v>
      </c>
      <c r="V269" s="6" t="str">
        <f t="shared" si="46"/>
        <v xml:space="preserve">Dado para contratar: rrt ( xsd:string ) </v>
      </c>
      <c r="W269" s="6" t="s">
        <v>332</v>
      </c>
      <c r="X269" s="23" t="str">
        <f t="shared" si="47"/>
        <v>cont.111</v>
      </c>
      <c r="Y269" s="23" t="str">
        <f t="shared" si="48"/>
        <v>contratar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 t="shared" si="42"/>
        <v>p.contratar</v>
      </c>
      <c r="D270" s="7" t="str">
        <f t="shared" si="43"/>
        <v>é.objetivo</v>
      </c>
      <c r="E270" s="10" t="s">
        <v>38</v>
      </c>
      <c r="F270" s="21" t="str">
        <f t="shared" si="44"/>
        <v>d.contratar</v>
      </c>
      <c r="G270" s="36" t="s">
        <v>501</v>
      </c>
      <c r="H270" s="5" t="s">
        <v>39</v>
      </c>
      <c r="I270" s="30" t="s">
        <v>0</v>
      </c>
      <c r="J270" s="24" t="s">
        <v>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45"/>
        <v>Propriedade para contratar: é.objetivo</v>
      </c>
      <c r="V270" s="6" t="str">
        <f t="shared" si="46"/>
        <v xml:space="preserve">Dado para contratar: objetivo ( xsd:string ) </v>
      </c>
      <c r="W270" s="6" t="s">
        <v>329</v>
      </c>
      <c r="X270" s="23" t="str">
        <f t="shared" si="47"/>
        <v>cont.112</v>
      </c>
      <c r="Y270" s="23" t="str">
        <f t="shared" si="48"/>
        <v>contratar</v>
      </c>
    </row>
    <row r="271" spans="1:25" s="8" customFormat="1" ht="6" customHeight="1" x14ac:dyDescent="0.3">
      <c r="A271" s="4">
        <v>271</v>
      </c>
      <c r="B271" s="11" t="s">
        <v>37</v>
      </c>
      <c r="C271" s="28" t="str">
        <f t="shared" si="42"/>
        <v>p.contratar</v>
      </c>
      <c r="D271" s="7" t="str">
        <f t="shared" si="43"/>
        <v>é.meta</v>
      </c>
      <c r="E271" s="10" t="s">
        <v>38</v>
      </c>
      <c r="F271" s="21" t="str">
        <f t="shared" si="44"/>
        <v>d.contratar</v>
      </c>
      <c r="G271" s="36" t="s">
        <v>502</v>
      </c>
      <c r="H271" s="5" t="s">
        <v>39</v>
      </c>
      <c r="I271" s="30" t="s">
        <v>0</v>
      </c>
      <c r="J271" s="24" t="s">
        <v>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43</v>
      </c>
      <c r="U271" s="6" t="str">
        <f t="shared" si="45"/>
        <v>Propriedade para contratar: é.meta</v>
      </c>
      <c r="V271" s="6" t="str">
        <f t="shared" si="46"/>
        <v xml:space="preserve">Dado para contratar: meta ( xsd:string ) </v>
      </c>
      <c r="W271" s="6" t="s">
        <v>330</v>
      </c>
      <c r="X271" s="23" t="str">
        <f t="shared" si="47"/>
        <v>cont.113</v>
      </c>
      <c r="Y271" s="23" t="str">
        <f t="shared" si="48"/>
        <v>contratar</v>
      </c>
    </row>
    <row r="272" spans="1:25" s="8" customFormat="1" ht="6" customHeight="1" x14ac:dyDescent="0.3">
      <c r="A272" s="4">
        <v>272</v>
      </c>
      <c r="B272" s="11" t="s">
        <v>37</v>
      </c>
      <c r="C272" s="31" t="str">
        <f t="shared" si="42"/>
        <v>p.controlar</v>
      </c>
      <c r="D272" s="7" t="str">
        <f t="shared" si="43"/>
        <v>é.válvula</v>
      </c>
      <c r="E272" s="10" t="s">
        <v>38</v>
      </c>
      <c r="F272" s="19" t="s">
        <v>1072</v>
      </c>
      <c r="G272" s="35" t="s">
        <v>725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45"/>
        <v>Propriedade para controlar: é.válvula</v>
      </c>
      <c r="V272" s="6" t="str">
        <f t="shared" si="46"/>
        <v xml:space="preserve">Dado para controlar: válvula ( xsd:string ) </v>
      </c>
      <c r="W272" s="20" t="s">
        <v>142</v>
      </c>
      <c r="X272" s="23" t="str">
        <f t="shared" si="47"/>
        <v>cont.100</v>
      </c>
      <c r="Y272" s="23" t="str">
        <f t="shared" si="48"/>
        <v>controlar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42"/>
        <v>p.controlar</v>
      </c>
      <c r="D273" s="7" t="str">
        <f t="shared" si="43"/>
        <v>é.válvula.de.controle</v>
      </c>
      <c r="E273" s="10" t="s">
        <v>38</v>
      </c>
      <c r="F273" s="21" t="str">
        <f t="shared" ref="F273:F282" si="49">F272</f>
        <v>d.controlar</v>
      </c>
      <c r="G273" s="35" t="s">
        <v>726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45"/>
        <v>Propriedade para controlar: é.válvula.de.controle</v>
      </c>
      <c r="V273" s="6" t="str">
        <f t="shared" si="46"/>
        <v xml:space="preserve">Dado para controlar: válvula.de.controle ( xsd:string ) </v>
      </c>
      <c r="W273" s="20" t="s">
        <v>308</v>
      </c>
      <c r="X273" s="23" t="str">
        <f t="shared" si="47"/>
        <v>cont.101</v>
      </c>
      <c r="Y273" s="23" t="str">
        <f t="shared" si="48"/>
        <v>controlar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42"/>
        <v>p.controlar</v>
      </c>
      <c r="D274" s="7" t="str">
        <f t="shared" si="43"/>
        <v>é.válvula.de.retenção</v>
      </c>
      <c r="E274" s="10" t="s">
        <v>38</v>
      </c>
      <c r="F274" s="21" t="str">
        <f t="shared" si="49"/>
        <v>d.controlar</v>
      </c>
      <c r="G274" s="35" t="s">
        <v>727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45"/>
        <v>Propriedade para controlar: é.válvula.de.retenção</v>
      </c>
      <c r="V274" s="6" t="str">
        <f t="shared" si="46"/>
        <v xml:space="preserve">Dado para controlar: válvula.de.retenção ( xsd:string ) </v>
      </c>
      <c r="W274" s="20" t="s">
        <v>309</v>
      </c>
      <c r="X274" s="23" t="str">
        <f t="shared" si="47"/>
        <v>cont.102</v>
      </c>
      <c r="Y274" s="23" t="str">
        <f t="shared" si="48"/>
        <v>controlar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42"/>
        <v>p.controlar</v>
      </c>
      <c r="D275" s="7" t="str">
        <f t="shared" si="43"/>
        <v>é.válvula.ventosa</v>
      </c>
      <c r="E275" s="10" t="s">
        <v>38</v>
      </c>
      <c r="F275" s="21" t="str">
        <f t="shared" si="49"/>
        <v>d.controlar</v>
      </c>
      <c r="G275" s="35" t="s">
        <v>728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45"/>
        <v>Propriedade para controlar: é.válvula.ventosa</v>
      </c>
      <c r="V275" s="6" t="str">
        <f t="shared" si="46"/>
        <v xml:space="preserve">Dado para controlar: válvula.ventosa ( xsd:string ) </v>
      </c>
      <c r="W275" s="20" t="s">
        <v>307</v>
      </c>
      <c r="X275" s="23" t="str">
        <f t="shared" si="47"/>
        <v>cont.103</v>
      </c>
      <c r="Y275" s="23" t="str">
        <f t="shared" si="48"/>
        <v>controlar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42"/>
        <v>p.controlar</v>
      </c>
      <c r="D276" s="7" t="str">
        <f t="shared" si="43"/>
        <v>é.válvula.de.esfera</v>
      </c>
      <c r="E276" s="10" t="s">
        <v>38</v>
      </c>
      <c r="F276" s="21" t="str">
        <f t="shared" si="49"/>
        <v>d.controlar</v>
      </c>
      <c r="G276" s="35" t="s">
        <v>729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45"/>
        <v>Propriedade para controlar: é.válvula.de.esfera</v>
      </c>
      <c r="V276" s="6" t="str">
        <f t="shared" si="46"/>
        <v xml:space="preserve">Dado para controlar: válvula.de.esfera ( xsd:string ) </v>
      </c>
      <c r="W276" s="20" t="s">
        <v>306</v>
      </c>
      <c r="X276" s="23" t="str">
        <f t="shared" si="47"/>
        <v>cont.104</v>
      </c>
      <c r="Y276" s="23" t="str">
        <f t="shared" si="48"/>
        <v>controlar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42"/>
        <v>p.controlar</v>
      </c>
      <c r="D277" s="7" t="str">
        <f t="shared" si="43"/>
        <v>é.válvula.borboleta</v>
      </c>
      <c r="E277" s="10" t="s">
        <v>38</v>
      </c>
      <c r="F277" s="21" t="str">
        <f t="shared" si="49"/>
        <v>d.controlar</v>
      </c>
      <c r="G277" s="35" t="s">
        <v>730</v>
      </c>
      <c r="H277" s="27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45"/>
        <v>Propriedade para controlar: é.válvula.borboleta</v>
      </c>
      <c r="V277" s="6" t="str">
        <f t="shared" si="46"/>
        <v xml:space="preserve">Dado para controlar: válvula.borboleta ( xsd:string ) </v>
      </c>
      <c r="W277" s="20" t="s">
        <v>219</v>
      </c>
      <c r="X277" s="23" t="str">
        <f t="shared" si="47"/>
        <v>cont.105</v>
      </c>
      <c r="Y277" s="23" t="str">
        <f t="shared" si="48"/>
        <v>controlar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42"/>
        <v>p.controlar</v>
      </c>
      <c r="D278" s="7" t="str">
        <f t="shared" si="43"/>
        <v>é.válvula.de.gaveta</v>
      </c>
      <c r="E278" s="10" t="s">
        <v>38</v>
      </c>
      <c r="F278" s="21" t="str">
        <f t="shared" si="49"/>
        <v>d.controlar</v>
      </c>
      <c r="G278" s="35" t="s">
        <v>731</v>
      </c>
      <c r="H278" s="27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45"/>
        <v>Propriedade para controlar: é.válvula.de.gaveta</v>
      </c>
      <c r="V278" s="6" t="str">
        <f t="shared" si="46"/>
        <v xml:space="preserve">Dado para controlar: válvula.de.gaveta ( xsd:string ) </v>
      </c>
      <c r="W278" s="20" t="s">
        <v>220</v>
      </c>
      <c r="X278" s="23" t="str">
        <f t="shared" si="47"/>
        <v>cont.106</v>
      </c>
      <c r="Y278" s="23" t="str">
        <f t="shared" si="48"/>
        <v>controlar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42"/>
        <v>p.controlar</v>
      </c>
      <c r="D279" s="7" t="str">
        <f t="shared" si="43"/>
        <v>é.válvula.de.alívio</v>
      </c>
      <c r="E279" s="10" t="s">
        <v>38</v>
      </c>
      <c r="F279" s="21" t="str">
        <f t="shared" si="49"/>
        <v>d.controlar</v>
      </c>
      <c r="G279" s="35" t="s">
        <v>732</v>
      </c>
      <c r="H279" s="27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45"/>
        <v>Propriedade para controlar: é.válvula.de.alívio</v>
      </c>
      <c r="V279" s="6" t="str">
        <f t="shared" si="46"/>
        <v xml:space="preserve">Dado para controlar: válvula.de.alívio ( xsd:string ) </v>
      </c>
      <c r="W279" s="20" t="s">
        <v>221</v>
      </c>
      <c r="X279" s="23" t="str">
        <f t="shared" si="47"/>
        <v>cont.107</v>
      </c>
      <c r="Y279" s="23" t="str">
        <f t="shared" si="48"/>
        <v>controlar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42"/>
        <v>p.controlar</v>
      </c>
      <c r="D280" s="7" t="str">
        <f t="shared" si="43"/>
        <v>é.válvula.de.diafragma</v>
      </c>
      <c r="E280" s="10" t="s">
        <v>38</v>
      </c>
      <c r="F280" s="21" t="str">
        <f t="shared" si="49"/>
        <v>d.controlar</v>
      </c>
      <c r="G280" s="35" t="s">
        <v>733</v>
      </c>
      <c r="H280" s="27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45"/>
        <v>Propriedade para controlar: é.válvula.de.diafragma</v>
      </c>
      <c r="V280" s="6" t="str">
        <f t="shared" si="46"/>
        <v xml:space="preserve">Dado para controlar: válvula.de.diafragma ( xsd:string ) </v>
      </c>
      <c r="W280" s="20" t="s">
        <v>222</v>
      </c>
      <c r="X280" s="23" t="str">
        <f t="shared" si="47"/>
        <v>cont.108</v>
      </c>
      <c r="Y280" s="23" t="str">
        <f t="shared" si="48"/>
        <v>controlar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42"/>
        <v>p.controlar</v>
      </c>
      <c r="D281" s="7" t="str">
        <f t="shared" si="43"/>
        <v>é.válvula.solenoide</v>
      </c>
      <c r="E281" s="10" t="s">
        <v>38</v>
      </c>
      <c r="F281" s="21" t="str">
        <f t="shared" si="49"/>
        <v>d.controlar</v>
      </c>
      <c r="G281" s="35" t="s">
        <v>734</v>
      </c>
      <c r="H281" s="27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45"/>
        <v>Propriedade para controlar: é.válvula.solenoide</v>
      </c>
      <c r="V281" s="6" t="str">
        <f t="shared" si="46"/>
        <v xml:space="preserve">Dado para controlar: válvula.solenoide ( xsd:string ) </v>
      </c>
      <c r="W281" s="20" t="s">
        <v>223</v>
      </c>
      <c r="X281" s="23" t="str">
        <f t="shared" si="47"/>
        <v>cont.109</v>
      </c>
      <c r="Y281" s="23" t="str">
        <f t="shared" si="48"/>
        <v>controlar</v>
      </c>
    </row>
    <row r="282" spans="1:25" s="8" customFormat="1" ht="6" customHeight="1" x14ac:dyDescent="0.3">
      <c r="A282" s="4">
        <v>282</v>
      </c>
      <c r="B282" s="11" t="s">
        <v>37</v>
      </c>
      <c r="C282" s="28" t="str">
        <f t="shared" si="42"/>
        <v>p.controlar</v>
      </c>
      <c r="D282" s="7" t="str">
        <f t="shared" si="43"/>
        <v>é.válvula.de.agulha</v>
      </c>
      <c r="E282" s="10" t="s">
        <v>38</v>
      </c>
      <c r="F282" s="21" t="str">
        <f t="shared" si="49"/>
        <v>d.controlar</v>
      </c>
      <c r="G282" s="35" t="s">
        <v>735</v>
      </c>
      <c r="H282" s="27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45"/>
        <v>Propriedade para controlar: é.válvula.de.agulha</v>
      </c>
      <c r="V282" s="6" t="str">
        <f t="shared" si="46"/>
        <v xml:space="preserve">Dado para controlar: válvula.de.agulha ( xsd:string ) </v>
      </c>
      <c r="W282" s="20" t="s">
        <v>224</v>
      </c>
      <c r="X282" s="23" t="str">
        <f t="shared" si="47"/>
        <v>cont.110</v>
      </c>
      <c r="Y282" s="23" t="str">
        <f t="shared" si="48"/>
        <v>controlar</v>
      </c>
    </row>
    <row r="283" spans="1:25" s="8" customFormat="1" ht="6" customHeight="1" x14ac:dyDescent="0.3">
      <c r="A283" s="4">
        <v>283</v>
      </c>
      <c r="B283" s="11" t="s">
        <v>37</v>
      </c>
      <c r="C283" s="31" t="str">
        <f t="shared" si="42"/>
        <v>p.converter</v>
      </c>
      <c r="D283" s="7" t="str">
        <f t="shared" si="43"/>
        <v>é.categoria.revit</v>
      </c>
      <c r="E283" s="10" t="s">
        <v>38</v>
      </c>
      <c r="F283" s="19" t="s">
        <v>869</v>
      </c>
      <c r="G283" s="37" t="s">
        <v>442</v>
      </c>
      <c r="H283" s="5" t="s">
        <v>39</v>
      </c>
      <c r="I283" s="30" t="s">
        <v>0</v>
      </c>
      <c r="J283" s="26" t="s">
        <v>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45"/>
        <v>Propriedade para converter: é.categoria.revit</v>
      </c>
      <c r="V283" s="6" t="str">
        <f t="shared" si="46"/>
        <v xml:space="preserve">Dado para converter: categoria.revit ( xsd:string ) </v>
      </c>
      <c r="W283" s="6" t="s">
        <v>314</v>
      </c>
      <c r="X283" s="23" t="str">
        <f t="shared" si="47"/>
        <v>conv.100</v>
      </c>
      <c r="Y283" s="23" t="str">
        <f t="shared" si="48"/>
        <v>converter</v>
      </c>
    </row>
    <row r="284" spans="1:25" s="8" customFormat="1" ht="6" customHeight="1" x14ac:dyDescent="0.3">
      <c r="A284" s="4">
        <v>284</v>
      </c>
      <c r="B284" s="11" t="s">
        <v>37</v>
      </c>
      <c r="C284" s="28" t="str">
        <f t="shared" si="42"/>
        <v>p.converter</v>
      </c>
      <c r="D284" s="7" t="str">
        <f t="shared" si="43"/>
        <v>é.classe.ifc</v>
      </c>
      <c r="E284" s="10" t="s">
        <v>38</v>
      </c>
      <c r="F284" s="21" t="str">
        <f>F283</f>
        <v>d.converter</v>
      </c>
      <c r="G284" s="37" t="s">
        <v>443</v>
      </c>
      <c r="H284" s="5" t="s">
        <v>39</v>
      </c>
      <c r="I284" s="30" t="s">
        <v>0</v>
      </c>
      <c r="J284" s="26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45"/>
        <v>Propriedade para converter: é.classe.ifc</v>
      </c>
      <c r="V284" s="6" t="str">
        <f t="shared" si="46"/>
        <v xml:space="preserve">Dado para converter: classe.ifc ( xsd:string ) </v>
      </c>
      <c r="W284" s="6" t="s">
        <v>315</v>
      </c>
      <c r="X284" s="23" t="str">
        <f t="shared" si="47"/>
        <v>conv.101</v>
      </c>
      <c r="Y284" s="23" t="str">
        <f t="shared" si="48"/>
        <v>converter</v>
      </c>
    </row>
    <row r="285" spans="1:25" s="8" customFormat="1" ht="6" customHeight="1" x14ac:dyDescent="0.3">
      <c r="A285" s="4">
        <v>285</v>
      </c>
      <c r="B285" s="11" t="s">
        <v>37</v>
      </c>
      <c r="C285" s="28" t="str">
        <f t="shared" si="42"/>
        <v>p.converter</v>
      </c>
      <c r="D285" s="7" t="str">
        <f t="shared" si="43"/>
        <v>é.entidade.cad</v>
      </c>
      <c r="E285" s="10" t="s">
        <v>38</v>
      </c>
      <c r="F285" s="21" t="str">
        <f>F284</f>
        <v>d.converter</v>
      </c>
      <c r="G285" s="37" t="s">
        <v>444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6" t="s">
        <v>0</v>
      </c>
      <c r="S285" s="12" t="s">
        <v>1</v>
      </c>
      <c r="T285" s="12" t="s">
        <v>43</v>
      </c>
      <c r="U285" s="6" t="str">
        <f t="shared" si="45"/>
        <v>Propriedade para converter: é.entidade.cad</v>
      </c>
      <c r="V285" s="6" t="str">
        <f t="shared" si="46"/>
        <v xml:space="preserve">Dado para converter: entidade.cad ( xsd:string ) </v>
      </c>
      <c r="W285" s="6" t="s">
        <v>316</v>
      </c>
      <c r="X285" s="23" t="str">
        <f t="shared" si="47"/>
        <v>conv.102</v>
      </c>
      <c r="Y285" s="23" t="str">
        <f t="shared" si="48"/>
        <v>converter</v>
      </c>
    </row>
    <row r="286" spans="1:25" s="8" customFormat="1" ht="6" customHeight="1" x14ac:dyDescent="0.3">
      <c r="A286" s="4">
        <v>286</v>
      </c>
      <c r="B286" s="11" t="s">
        <v>37</v>
      </c>
      <c r="C286" s="31" t="str">
        <f t="shared" si="42"/>
        <v>p.derivar</v>
      </c>
      <c r="D286" s="7" t="str">
        <f t="shared" si="43"/>
        <v>é.conexão</v>
      </c>
      <c r="E286" s="10" t="s">
        <v>38</v>
      </c>
      <c r="F286" s="19" t="s">
        <v>780</v>
      </c>
      <c r="G286" s="35" t="s">
        <v>503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45"/>
        <v>Propriedade para derivar: é.conexão</v>
      </c>
      <c r="V286" s="6" t="str">
        <f t="shared" si="46"/>
        <v xml:space="preserve">Dado para derivar: conexão ( xsd:string ) </v>
      </c>
      <c r="W286" s="20" t="s">
        <v>144</v>
      </c>
      <c r="X286" s="23" t="str">
        <f t="shared" si="47"/>
        <v>deri.100</v>
      </c>
      <c r="Y286" s="23" t="str">
        <f t="shared" si="48"/>
        <v>derivar</v>
      </c>
    </row>
    <row r="287" spans="1:25" s="8" customFormat="1" ht="6" customHeight="1" x14ac:dyDescent="0.3">
      <c r="A287" s="4">
        <v>287</v>
      </c>
      <c r="B287" s="11" t="s">
        <v>37</v>
      </c>
      <c r="C287" s="28" t="str">
        <f t="shared" si="42"/>
        <v>p.derivar</v>
      </c>
      <c r="D287" s="7" t="str">
        <f t="shared" si="43"/>
        <v>é.curva</v>
      </c>
      <c r="E287" s="10" t="s">
        <v>38</v>
      </c>
      <c r="F287" s="21" t="str">
        <f t="shared" ref="F287:F300" si="50">F286</f>
        <v>d.derivar</v>
      </c>
      <c r="G287" s="35" t="s">
        <v>504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45"/>
        <v>Propriedade para derivar: é.curva</v>
      </c>
      <c r="V287" s="6" t="str">
        <f t="shared" si="46"/>
        <v xml:space="preserve">Dado para derivar: curva ( xsd:string ) </v>
      </c>
      <c r="W287" s="20" t="s">
        <v>145</v>
      </c>
      <c r="X287" s="23" t="str">
        <f t="shared" si="47"/>
        <v>deri.101</v>
      </c>
      <c r="Y287" s="23" t="str">
        <f t="shared" si="48"/>
        <v>derivar</v>
      </c>
    </row>
    <row r="288" spans="1:25" s="8" customFormat="1" ht="6" customHeight="1" x14ac:dyDescent="0.3">
      <c r="A288" s="4">
        <v>288</v>
      </c>
      <c r="B288" s="11" t="s">
        <v>37</v>
      </c>
      <c r="C288" s="28" t="str">
        <f t="shared" si="42"/>
        <v>p.derivar</v>
      </c>
      <c r="D288" s="7" t="str">
        <f t="shared" si="43"/>
        <v>é.curva.longa</v>
      </c>
      <c r="E288" s="10" t="s">
        <v>38</v>
      </c>
      <c r="F288" s="21" t="str">
        <f t="shared" si="50"/>
        <v>d.derivar</v>
      </c>
      <c r="G288" s="35" t="s">
        <v>505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45"/>
        <v>Propriedade para derivar: é.curva.longa</v>
      </c>
      <c r="V288" s="6" t="str">
        <f t="shared" si="46"/>
        <v xml:space="preserve">Dado para derivar: curva.longa ( xsd:string ) </v>
      </c>
      <c r="W288" s="20" t="s">
        <v>149</v>
      </c>
      <c r="X288" s="23" t="str">
        <f t="shared" si="47"/>
        <v>deri.102</v>
      </c>
      <c r="Y288" s="23" t="str">
        <f t="shared" si="48"/>
        <v>derivar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42"/>
        <v>p.derivar</v>
      </c>
      <c r="D289" s="7" t="str">
        <f t="shared" si="43"/>
        <v>é.curva.com.pé</v>
      </c>
      <c r="E289" s="10" t="s">
        <v>38</v>
      </c>
      <c r="F289" s="21" t="str">
        <f t="shared" si="50"/>
        <v>d.derivar</v>
      </c>
      <c r="G289" s="35" t="s">
        <v>506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45"/>
        <v>Propriedade para derivar: é.curva.com.pé</v>
      </c>
      <c r="V289" s="6" t="str">
        <f t="shared" si="46"/>
        <v xml:space="preserve">Dado para derivar: curva.com.pé ( xsd:string ) </v>
      </c>
      <c r="W289" s="20" t="s">
        <v>277</v>
      </c>
      <c r="X289" s="23" t="str">
        <f t="shared" si="47"/>
        <v>deri.103</v>
      </c>
      <c r="Y289" s="23" t="str">
        <f t="shared" si="48"/>
        <v>derivar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42"/>
        <v>p.derivar</v>
      </c>
      <c r="D290" s="7" t="str">
        <f t="shared" si="43"/>
        <v>é.té</v>
      </c>
      <c r="E290" s="10" t="s">
        <v>38</v>
      </c>
      <c r="F290" s="21" t="str">
        <f t="shared" si="50"/>
        <v>d.derivar</v>
      </c>
      <c r="G290" s="35" t="s">
        <v>507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45"/>
        <v>Propriedade para derivar: é.té</v>
      </c>
      <c r="V290" s="6" t="str">
        <f t="shared" si="46"/>
        <v xml:space="preserve">Dado para derivar: té ( xsd:string ) </v>
      </c>
      <c r="W290" s="20" t="s">
        <v>147</v>
      </c>
      <c r="X290" s="23" t="str">
        <f t="shared" si="47"/>
        <v>deri.104</v>
      </c>
      <c r="Y290" s="23" t="str">
        <f t="shared" si="48"/>
        <v>derivar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42"/>
        <v>p.derivar</v>
      </c>
      <c r="D291" s="7" t="str">
        <f t="shared" si="43"/>
        <v>é.cruzeta</v>
      </c>
      <c r="E291" s="10" t="s">
        <v>38</v>
      </c>
      <c r="F291" s="21" t="str">
        <f t="shared" si="50"/>
        <v>d.derivar</v>
      </c>
      <c r="G291" s="35" t="s">
        <v>508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45"/>
        <v>Propriedade para derivar: é.cruzeta</v>
      </c>
      <c r="V291" s="6" t="str">
        <f t="shared" si="46"/>
        <v xml:space="preserve">Dado para derivar: cruzeta ( xsd:string ) </v>
      </c>
      <c r="W291" s="20" t="s">
        <v>146</v>
      </c>
      <c r="X291" s="23" t="str">
        <f t="shared" si="47"/>
        <v>deri.105</v>
      </c>
      <c r="Y291" s="23" t="str">
        <f t="shared" si="48"/>
        <v>derivar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42"/>
        <v>p.derivar</v>
      </c>
      <c r="D292" s="7" t="str">
        <f t="shared" si="43"/>
        <v>é.junção</v>
      </c>
      <c r="E292" s="10" t="s">
        <v>38</v>
      </c>
      <c r="F292" s="21" t="str">
        <f t="shared" si="50"/>
        <v>d.derivar</v>
      </c>
      <c r="G292" s="35" t="s">
        <v>509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45"/>
        <v>Propriedade para derivar: é.junção</v>
      </c>
      <c r="V292" s="6" t="str">
        <f t="shared" si="46"/>
        <v xml:space="preserve">Dado para derivar: junção ( xsd:string ) </v>
      </c>
      <c r="W292" s="20" t="s">
        <v>148</v>
      </c>
      <c r="X292" s="23" t="str">
        <f t="shared" si="47"/>
        <v>deri.106</v>
      </c>
      <c r="Y292" s="23" t="str">
        <f t="shared" si="48"/>
        <v>derivar</v>
      </c>
    </row>
    <row r="293" spans="1:25" s="8" customFormat="1" ht="6" customHeight="1" x14ac:dyDescent="0.3">
      <c r="A293" s="4">
        <v>293</v>
      </c>
      <c r="B293" s="11" t="s">
        <v>37</v>
      </c>
      <c r="C293" s="28" t="str">
        <f t="shared" si="42"/>
        <v>p.derivar</v>
      </c>
      <c r="D293" s="7" t="str">
        <f t="shared" si="43"/>
        <v>é.transição</v>
      </c>
      <c r="E293" s="10" t="s">
        <v>38</v>
      </c>
      <c r="F293" s="21" t="str">
        <f t="shared" si="50"/>
        <v>d.derivar</v>
      </c>
      <c r="G293" s="35" t="s">
        <v>510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45"/>
        <v>Propriedade para derivar: é.transição</v>
      </c>
      <c r="V293" s="6" t="str">
        <f t="shared" si="46"/>
        <v xml:space="preserve">Dado para derivar: transição ( xsd:string ) </v>
      </c>
      <c r="W293" s="20" t="s">
        <v>276</v>
      </c>
      <c r="X293" s="23" t="str">
        <f t="shared" si="47"/>
        <v>deri.107</v>
      </c>
      <c r="Y293" s="23" t="str">
        <f t="shared" si="48"/>
        <v>derivar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42"/>
        <v>p.derivar</v>
      </c>
      <c r="D294" s="7" t="str">
        <f t="shared" si="43"/>
        <v>é.redução</v>
      </c>
      <c r="E294" s="10" t="s">
        <v>38</v>
      </c>
      <c r="F294" s="21" t="str">
        <f t="shared" si="50"/>
        <v>d.derivar</v>
      </c>
      <c r="G294" s="35" t="s">
        <v>511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45"/>
        <v>Propriedade para derivar: é.redução</v>
      </c>
      <c r="V294" s="6" t="str">
        <f t="shared" si="46"/>
        <v xml:space="preserve">Dado para derivar: redução ( xsd:string ) </v>
      </c>
      <c r="W294" s="20" t="s">
        <v>273</v>
      </c>
      <c r="X294" s="23" t="str">
        <f t="shared" si="47"/>
        <v>deri.108</v>
      </c>
      <c r="Y294" s="23" t="str">
        <f t="shared" si="48"/>
        <v>derivar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42"/>
        <v>p.derivar</v>
      </c>
      <c r="D295" s="7" t="str">
        <f t="shared" si="43"/>
        <v>é.redução.excêntrica</v>
      </c>
      <c r="E295" s="10" t="s">
        <v>38</v>
      </c>
      <c r="F295" s="21" t="str">
        <f t="shared" si="50"/>
        <v>d.derivar</v>
      </c>
      <c r="G295" s="35" t="s">
        <v>512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45"/>
        <v>Propriedade para derivar: é.redução.excêntrica</v>
      </c>
      <c r="V295" s="6" t="str">
        <f t="shared" si="46"/>
        <v xml:space="preserve">Dado para derivar: redução.excêntrica ( xsd:string ) </v>
      </c>
      <c r="W295" s="20" t="s">
        <v>272</v>
      </c>
      <c r="X295" s="23" t="str">
        <f t="shared" si="47"/>
        <v>deri.109</v>
      </c>
      <c r="Y295" s="23" t="str">
        <f t="shared" si="48"/>
        <v>derivar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42"/>
        <v>p.derivar</v>
      </c>
      <c r="D296" s="7" t="str">
        <f t="shared" si="43"/>
        <v>é.luva</v>
      </c>
      <c r="E296" s="10" t="s">
        <v>38</v>
      </c>
      <c r="F296" s="21" t="str">
        <f t="shared" si="50"/>
        <v>d.derivar</v>
      </c>
      <c r="G296" s="35" t="s">
        <v>513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45"/>
        <v>Propriedade para derivar: é.luva</v>
      </c>
      <c r="V296" s="6" t="str">
        <f t="shared" si="46"/>
        <v xml:space="preserve">Dado para derivar: luva ( xsd:string ) </v>
      </c>
      <c r="W296" s="20" t="s">
        <v>275</v>
      </c>
      <c r="X296" s="23" t="str">
        <f t="shared" si="47"/>
        <v>deri.110</v>
      </c>
      <c r="Y296" s="23" t="str">
        <f t="shared" si="48"/>
        <v>derivar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42"/>
        <v>p.derivar</v>
      </c>
      <c r="D297" s="7" t="str">
        <f t="shared" si="43"/>
        <v>é.luva.de.correr</v>
      </c>
      <c r="E297" s="10" t="s">
        <v>38</v>
      </c>
      <c r="F297" s="21" t="str">
        <f t="shared" si="50"/>
        <v>d.derivar</v>
      </c>
      <c r="G297" s="35" t="s">
        <v>514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45"/>
        <v>Propriedade para derivar: é.luva.de.correr</v>
      </c>
      <c r="V297" s="6" t="str">
        <f t="shared" si="46"/>
        <v xml:space="preserve">Dado para derivar: luva.de.correr ( xsd:string ) </v>
      </c>
      <c r="W297" s="20" t="s">
        <v>274</v>
      </c>
      <c r="X297" s="23" t="str">
        <f t="shared" si="47"/>
        <v>deri.111</v>
      </c>
      <c r="Y297" s="23" t="str">
        <f t="shared" si="48"/>
        <v>derivar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42"/>
        <v>p.derivar</v>
      </c>
      <c r="D298" s="7" t="str">
        <f t="shared" si="43"/>
        <v>é.prolongador</v>
      </c>
      <c r="E298" s="10" t="s">
        <v>38</v>
      </c>
      <c r="F298" s="21" t="str">
        <f t="shared" si="50"/>
        <v>d.derivar</v>
      </c>
      <c r="G298" s="35" t="s">
        <v>515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45"/>
        <v>Propriedade para derivar: é.prolongador</v>
      </c>
      <c r="V298" s="6" t="str">
        <f t="shared" si="46"/>
        <v xml:space="preserve">Dado para derivar: prolongador ( xsd:string ) </v>
      </c>
      <c r="W298" s="20" t="s">
        <v>150</v>
      </c>
      <c r="X298" s="23" t="str">
        <f t="shared" si="47"/>
        <v>deri.112</v>
      </c>
      <c r="Y298" s="23" t="str">
        <f t="shared" si="48"/>
        <v>derivar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42"/>
        <v>p.derivar</v>
      </c>
      <c r="D299" s="7" t="str">
        <f t="shared" si="43"/>
        <v>é.cap</v>
      </c>
      <c r="E299" s="10" t="s">
        <v>38</v>
      </c>
      <c r="F299" s="21" t="str">
        <f t="shared" si="50"/>
        <v>d.derivar</v>
      </c>
      <c r="G299" s="35" t="s">
        <v>516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45"/>
        <v>Propriedade para derivar: é.cap</v>
      </c>
      <c r="V299" s="6" t="str">
        <f t="shared" si="46"/>
        <v xml:space="preserve">Dado para derivar: cap ( xsd:string ) </v>
      </c>
      <c r="W299" s="20" t="s">
        <v>1103</v>
      </c>
      <c r="X299" s="23" t="str">
        <f t="shared" si="47"/>
        <v>deri.113</v>
      </c>
      <c r="Y299" s="23" t="str">
        <f t="shared" si="48"/>
        <v>derivar</v>
      </c>
    </row>
    <row r="300" spans="1:25" s="8" customFormat="1" ht="6" customHeight="1" x14ac:dyDescent="0.3">
      <c r="A300" s="4">
        <v>300</v>
      </c>
      <c r="B300" s="11" t="s">
        <v>37</v>
      </c>
      <c r="C300" s="28" t="str">
        <f t="shared" si="42"/>
        <v>p.derivar</v>
      </c>
      <c r="D300" s="7" t="str">
        <f t="shared" si="43"/>
        <v>é.plug</v>
      </c>
      <c r="E300" s="10" t="s">
        <v>38</v>
      </c>
      <c r="F300" s="21" t="str">
        <f t="shared" si="50"/>
        <v>d.derivar</v>
      </c>
      <c r="G300" s="35" t="s">
        <v>517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45"/>
        <v>Propriedade para derivar: é.plug</v>
      </c>
      <c r="V300" s="6" t="str">
        <f t="shared" si="46"/>
        <v xml:space="preserve">Dado para derivar: plug ( xsd:string ) </v>
      </c>
      <c r="W300" s="20" t="s">
        <v>1104</v>
      </c>
      <c r="X300" s="23" t="str">
        <f t="shared" si="47"/>
        <v>deri.114</v>
      </c>
      <c r="Y300" s="23" t="str">
        <f t="shared" si="48"/>
        <v>derivar</v>
      </c>
    </row>
    <row r="301" spans="1:25" s="8" customFormat="1" ht="6" customHeight="1" x14ac:dyDescent="0.3">
      <c r="A301" s="4">
        <v>301</v>
      </c>
      <c r="B301" s="11" t="s">
        <v>37</v>
      </c>
      <c r="C301" s="31" t="str">
        <f t="shared" si="42"/>
        <v>p.digitalizar</v>
      </c>
      <c r="D301" s="7" t="str">
        <f t="shared" si="43"/>
        <v>é.formato.kml</v>
      </c>
      <c r="E301" s="10" t="s">
        <v>38</v>
      </c>
      <c r="F301" s="19" t="s">
        <v>849</v>
      </c>
      <c r="G301" s="35" t="s">
        <v>897</v>
      </c>
      <c r="H301" s="27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45"/>
        <v>Propriedade para digitalizar: é.formato.kml</v>
      </c>
      <c r="V301" s="6" t="str">
        <f t="shared" si="46"/>
        <v xml:space="preserve">Dado para digitalizar: formato.kml ( xsd:string ) </v>
      </c>
      <c r="W301" s="20" t="s">
        <v>850</v>
      </c>
      <c r="X301" s="23" t="str">
        <f t="shared" si="47"/>
        <v>digi.100</v>
      </c>
      <c r="Y301" s="23" t="str">
        <f t="shared" si="48"/>
        <v>digitalizar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42"/>
        <v>p.digitalizar</v>
      </c>
      <c r="D302" s="7" t="str">
        <f t="shared" si="43"/>
        <v>é.formato.rvt</v>
      </c>
      <c r="E302" s="10" t="s">
        <v>38</v>
      </c>
      <c r="F302" s="21" t="str">
        <f t="shared" ref="F302:F321" si="51">F301</f>
        <v>d.digitalizar</v>
      </c>
      <c r="G302" s="35" t="s">
        <v>898</v>
      </c>
      <c r="H302" s="27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45"/>
        <v>Propriedade para digitalizar: é.formato.rvt</v>
      </c>
      <c r="V302" s="6" t="str">
        <f t="shared" si="46"/>
        <v xml:space="preserve">Dado para digitalizar: formato.rvt ( xsd:string ) </v>
      </c>
      <c r="W302" s="20" t="s">
        <v>851</v>
      </c>
      <c r="X302" s="23" t="str">
        <f t="shared" si="47"/>
        <v>digi.101</v>
      </c>
      <c r="Y302" s="23" t="str">
        <f t="shared" si="48"/>
        <v>digitalizar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 t="shared" si="42"/>
        <v>p.digitalizar</v>
      </c>
      <c r="D303" s="7" t="str">
        <f t="shared" si="43"/>
        <v>é.formato.rte</v>
      </c>
      <c r="E303" s="10" t="s">
        <v>38</v>
      </c>
      <c r="F303" s="21" t="str">
        <f t="shared" si="51"/>
        <v>d.digitalizar</v>
      </c>
      <c r="G303" s="35" t="s">
        <v>899</v>
      </c>
      <c r="H303" s="27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45"/>
        <v>Propriedade para digitalizar: é.formato.rte</v>
      </c>
      <c r="V303" s="6" t="str">
        <f t="shared" si="46"/>
        <v xml:space="preserve">Dado para digitalizar: formato.rte ( xsd:string ) </v>
      </c>
      <c r="W303" s="20" t="s">
        <v>852</v>
      </c>
      <c r="X303" s="23" t="str">
        <f t="shared" si="47"/>
        <v>digi.102</v>
      </c>
      <c r="Y303" s="23" t="str">
        <f t="shared" si="48"/>
        <v>digitalizar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 t="shared" si="42"/>
        <v>p.digitalizar</v>
      </c>
      <c r="D304" s="7" t="str">
        <f t="shared" si="43"/>
        <v>é.formato.rfa</v>
      </c>
      <c r="E304" s="10" t="s">
        <v>38</v>
      </c>
      <c r="F304" s="21" t="str">
        <f t="shared" si="51"/>
        <v>d.digitalizar</v>
      </c>
      <c r="G304" s="35" t="s">
        <v>900</v>
      </c>
      <c r="H304" s="27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45"/>
        <v>Propriedade para digitalizar: é.formato.rfa</v>
      </c>
      <c r="V304" s="6" t="str">
        <f t="shared" si="46"/>
        <v xml:space="preserve">Dado para digitalizar: formato.rfa ( xsd:string ) </v>
      </c>
      <c r="W304" s="20" t="s">
        <v>853</v>
      </c>
      <c r="X304" s="23" t="str">
        <f t="shared" si="47"/>
        <v>digi.103</v>
      </c>
      <c r="Y304" s="23" t="str">
        <f t="shared" si="48"/>
        <v>digitalizar</v>
      </c>
    </row>
    <row r="305" spans="1:25" s="8" customFormat="1" ht="6" customHeight="1" x14ac:dyDescent="0.3">
      <c r="A305" s="4">
        <v>305</v>
      </c>
      <c r="B305" s="11" t="s">
        <v>37</v>
      </c>
      <c r="C305" s="28" t="str">
        <f t="shared" si="42"/>
        <v>p.digitalizar</v>
      </c>
      <c r="D305" s="7" t="str">
        <f t="shared" si="43"/>
        <v>é.formato.rft</v>
      </c>
      <c r="E305" s="10" t="s">
        <v>38</v>
      </c>
      <c r="F305" s="21" t="str">
        <f t="shared" si="51"/>
        <v>d.digitalizar</v>
      </c>
      <c r="G305" s="35" t="s">
        <v>901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45"/>
        <v>Propriedade para digitalizar: é.formato.rft</v>
      </c>
      <c r="V305" s="6" t="str">
        <f t="shared" si="46"/>
        <v xml:space="preserve">Dado para digitalizar: formato.rft ( xsd:string ) </v>
      </c>
      <c r="W305" s="20" t="s">
        <v>854</v>
      </c>
      <c r="X305" s="23" t="str">
        <f t="shared" si="47"/>
        <v>digi.104</v>
      </c>
      <c r="Y305" s="23" t="str">
        <f t="shared" si="48"/>
        <v>digitalizar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42"/>
        <v>p.digitalizar</v>
      </c>
      <c r="D306" s="7" t="str">
        <f t="shared" si="43"/>
        <v>é.formato.dwg</v>
      </c>
      <c r="E306" s="10" t="s">
        <v>38</v>
      </c>
      <c r="F306" s="21" t="str">
        <f t="shared" si="51"/>
        <v>d.digitalizar</v>
      </c>
      <c r="G306" s="35" t="s">
        <v>902</v>
      </c>
      <c r="H306" s="27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45"/>
        <v>Propriedade para digitalizar: é.formato.dwg</v>
      </c>
      <c r="V306" s="6" t="str">
        <f t="shared" si="46"/>
        <v xml:space="preserve">Dado para digitalizar: formato.dwg ( xsd:string ) </v>
      </c>
      <c r="W306" s="20" t="s">
        <v>855</v>
      </c>
      <c r="X306" s="23" t="str">
        <f t="shared" si="47"/>
        <v>digi.105</v>
      </c>
      <c r="Y306" s="23" t="str">
        <f t="shared" si="48"/>
        <v>digitalizar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si="42"/>
        <v>p.digitalizar</v>
      </c>
      <c r="D307" s="7" t="str">
        <f t="shared" si="43"/>
        <v>é.formato.dwt</v>
      </c>
      <c r="E307" s="10" t="s">
        <v>38</v>
      </c>
      <c r="F307" s="21" t="str">
        <f t="shared" si="51"/>
        <v>d.digitalizar</v>
      </c>
      <c r="G307" s="35" t="s">
        <v>903</v>
      </c>
      <c r="H307" s="27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45"/>
        <v>Propriedade para digitalizar: é.formato.dwt</v>
      </c>
      <c r="V307" s="6" t="str">
        <f t="shared" si="46"/>
        <v xml:space="preserve">Dado para digitalizar: formato.dwt ( xsd:string ) </v>
      </c>
      <c r="W307" s="20" t="s">
        <v>856</v>
      </c>
      <c r="X307" s="23" t="str">
        <f t="shared" si="47"/>
        <v>digi.106</v>
      </c>
      <c r="Y307" s="23" t="str">
        <f t="shared" si="48"/>
        <v>digitalizar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si="42"/>
        <v>p.digitalizar</v>
      </c>
      <c r="D308" s="7" t="str">
        <f t="shared" si="43"/>
        <v>é.formato.ifc</v>
      </c>
      <c r="E308" s="10" t="s">
        <v>38</v>
      </c>
      <c r="F308" s="21" t="str">
        <f t="shared" si="51"/>
        <v>d.digitalizar</v>
      </c>
      <c r="G308" s="35" t="s">
        <v>904</v>
      </c>
      <c r="H308" s="27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45"/>
        <v>Propriedade para digitalizar: é.formato.ifc</v>
      </c>
      <c r="V308" s="6" t="str">
        <f t="shared" si="46"/>
        <v xml:space="preserve">Dado para digitalizar: formato.ifc ( xsd:string ) </v>
      </c>
      <c r="W308" s="20" t="s">
        <v>857</v>
      </c>
      <c r="X308" s="23" t="str">
        <f t="shared" si="47"/>
        <v>digi.107</v>
      </c>
      <c r="Y308" s="23" t="str">
        <f t="shared" si="48"/>
        <v>digitalizar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 t="shared" si="42"/>
        <v>p.digitalizar</v>
      </c>
      <c r="D309" s="7" t="str">
        <f t="shared" si="43"/>
        <v>é.formato.txt</v>
      </c>
      <c r="E309" s="10" t="s">
        <v>38</v>
      </c>
      <c r="F309" s="21" t="str">
        <f t="shared" si="51"/>
        <v>d.digitalizar</v>
      </c>
      <c r="G309" s="35" t="s">
        <v>905</v>
      </c>
      <c r="H309" s="27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45"/>
        <v>Propriedade para digitalizar: é.formato.txt</v>
      </c>
      <c r="V309" s="6" t="str">
        <f t="shared" si="46"/>
        <v xml:space="preserve">Dado para digitalizar: formato.txt ( xsd:string ) </v>
      </c>
      <c r="W309" s="20" t="s">
        <v>858</v>
      </c>
      <c r="X309" s="23" t="str">
        <f t="shared" si="47"/>
        <v>digi.108</v>
      </c>
      <c r="Y309" s="23" t="str">
        <f t="shared" si="48"/>
        <v>digitalizar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 t="shared" si="42"/>
        <v>p.digitalizar</v>
      </c>
      <c r="D310" s="7" t="str">
        <f t="shared" si="43"/>
        <v>é.formato.csv</v>
      </c>
      <c r="E310" s="10" t="s">
        <v>38</v>
      </c>
      <c r="F310" s="21" t="str">
        <f t="shared" si="51"/>
        <v>d.digitalizar</v>
      </c>
      <c r="G310" s="35" t="s">
        <v>906</v>
      </c>
      <c r="H310" s="27" t="s">
        <v>39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45"/>
        <v>Propriedade para digitalizar: é.formato.csv</v>
      </c>
      <c r="V310" s="6" t="str">
        <f t="shared" si="46"/>
        <v xml:space="preserve">Dado para digitalizar: formato.csv ( xsd:string ) </v>
      </c>
      <c r="W310" s="20" t="s">
        <v>859</v>
      </c>
      <c r="X310" s="23" t="str">
        <f t="shared" si="47"/>
        <v>digi.109</v>
      </c>
      <c r="Y310" s="23" t="str">
        <f t="shared" si="48"/>
        <v>digitalizar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 t="shared" si="42"/>
        <v>p.digitalizar</v>
      </c>
      <c r="D311" s="7" t="str">
        <f t="shared" si="43"/>
        <v>é.formato.doc</v>
      </c>
      <c r="E311" s="10" t="s">
        <v>38</v>
      </c>
      <c r="F311" s="21" t="str">
        <f t="shared" si="51"/>
        <v>d.digitalizar</v>
      </c>
      <c r="G311" s="35" t="s">
        <v>907</v>
      </c>
      <c r="H311" s="27" t="s">
        <v>39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45"/>
        <v>Propriedade para digitalizar: é.formato.doc</v>
      </c>
      <c r="V311" s="6" t="str">
        <f t="shared" si="46"/>
        <v xml:space="preserve">Dado para digitalizar: formato.doc ( xsd:string ) </v>
      </c>
      <c r="W311" s="20" t="s">
        <v>860</v>
      </c>
      <c r="X311" s="23" t="str">
        <f t="shared" si="47"/>
        <v>digi.110</v>
      </c>
      <c r="Y311" s="23" t="str">
        <f t="shared" si="48"/>
        <v>digitalizar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 t="shared" si="42"/>
        <v>p.digitalizar</v>
      </c>
      <c r="D312" s="7" t="str">
        <f t="shared" si="43"/>
        <v>é.formato.ods</v>
      </c>
      <c r="E312" s="10" t="s">
        <v>38</v>
      </c>
      <c r="F312" s="21" t="str">
        <f t="shared" si="51"/>
        <v>d.digitalizar</v>
      </c>
      <c r="G312" s="35" t="s">
        <v>908</v>
      </c>
      <c r="H312" s="27" t="s">
        <v>39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45"/>
        <v>Propriedade para digitalizar: é.formato.ods</v>
      </c>
      <c r="V312" s="6" t="str">
        <f t="shared" si="46"/>
        <v xml:space="preserve">Dado para digitalizar: formato.ods ( xsd:string ) </v>
      </c>
      <c r="W312" s="20" t="s">
        <v>864</v>
      </c>
      <c r="X312" s="23" t="str">
        <f t="shared" si="47"/>
        <v>digi.111</v>
      </c>
      <c r="Y312" s="23" t="str">
        <f t="shared" si="48"/>
        <v>digitalizar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si="42"/>
        <v>p.digitalizar</v>
      </c>
      <c r="D313" s="7" t="str">
        <f t="shared" si="43"/>
        <v>é.formato.xlsx</v>
      </c>
      <c r="E313" s="10" t="s">
        <v>38</v>
      </c>
      <c r="F313" s="21" t="str">
        <f t="shared" si="51"/>
        <v>d.digitalizar</v>
      </c>
      <c r="G313" s="35" t="s">
        <v>909</v>
      </c>
      <c r="H313" s="27" t="s">
        <v>39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si="45"/>
        <v>Propriedade para digitalizar: é.formato.xlsx</v>
      </c>
      <c r="V313" s="6" t="str">
        <f t="shared" si="46"/>
        <v xml:space="preserve">Dado para digitalizar: formato.xlsx ( xsd:string ) </v>
      </c>
      <c r="W313" s="20" t="s">
        <v>863</v>
      </c>
      <c r="X313" s="23" t="str">
        <f t="shared" si="47"/>
        <v>digi.112</v>
      </c>
      <c r="Y313" s="23" t="str">
        <f t="shared" si="48"/>
        <v>digitalizar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si="42"/>
        <v>p.digitalizar</v>
      </c>
      <c r="D314" s="7" t="str">
        <f t="shared" si="43"/>
        <v>é.formato.e57</v>
      </c>
      <c r="E314" s="10" t="s">
        <v>38</v>
      </c>
      <c r="F314" s="21" t="str">
        <f t="shared" si="51"/>
        <v>d.digitalizar</v>
      </c>
      <c r="G314" s="35" t="s">
        <v>910</v>
      </c>
      <c r="H314" s="27" t="s">
        <v>39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45"/>
        <v>Propriedade para digitalizar: é.formato.e57</v>
      </c>
      <c r="V314" s="6" t="str">
        <f t="shared" si="46"/>
        <v xml:space="preserve">Dado para digitalizar: formato.e57 ( xsd:string ) </v>
      </c>
      <c r="W314" s="20" t="s">
        <v>861</v>
      </c>
      <c r="X314" s="23" t="str">
        <f t="shared" si="47"/>
        <v>digi.113</v>
      </c>
      <c r="Y314" s="23" t="str">
        <f t="shared" si="48"/>
        <v>digitalizar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 t="shared" si="42"/>
        <v>p.digitalizar</v>
      </c>
      <c r="D315" s="7" t="str">
        <f t="shared" si="43"/>
        <v>é.formato.rcs</v>
      </c>
      <c r="E315" s="10" t="s">
        <v>38</v>
      </c>
      <c r="F315" s="21" t="str">
        <f t="shared" si="51"/>
        <v>d.digitalizar</v>
      </c>
      <c r="G315" s="35" t="s">
        <v>911</v>
      </c>
      <c r="H315" s="27" t="s">
        <v>39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45"/>
        <v>Propriedade para digitalizar: é.formato.rcs</v>
      </c>
      <c r="V315" s="6" t="str">
        <f t="shared" si="46"/>
        <v xml:space="preserve">Dado para digitalizar: formato.rcs ( xsd:string ) </v>
      </c>
      <c r="W315" s="20" t="s">
        <v>862</v>
      </c>
      <c r="X315" s="23" t="str">
        <f t="shared" si="47"/>
        <v>digi.114</v>
      </c>
      <c r="Y315" s="23" t="str">
        <f t="shared" si="48"/>
        <v>digitalizar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 t="shared" si="42"/>
        <v>p.digitalizar</v>
      </c>
      <c r="D316" s="7" t="str">
        <f t="shared" si="43"/>
        <v>é.codificação.de.caracteres</v>
      </c>
      <c r="E316" s="10" t="s">
        <v>38</v>
      </c>
      <c r="F316" s="21" t="str">
        <f t="shared" si="51"/>
        <v>d.digitalizar</v>
      </c>
      <c r="G316" s="35" t="s">
        <v>918</v>
      </c>
      <c r="H316" s="27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45"/>
        <v>Propriedade para digitalizar: é.codificação.de.caracteres</v>
      </c>
      <c r="V316" s="6" t="str">
        <f t="shared" si="46"/>
        <v xml:space="preserve">Dado para digitalizar: codificação.de.caracteres ( xsd:string ) </v>
      </c>
      <c r="W316" s="20" t="s">
        <v>919</v>
      </c>
      <c r="X316" s="23" t="str">
        <f t="shared" si="47"/>
        <v>digi.115</v>
      </c>
      <c r="Y316" s="23" t="str">
        <f t="shared" si="48"/>
        <v>digitalizar</v>
      </c>
    </row>
    <row r="317" spans="1:25" s="8" customFormat="1" ht="6" customHeight="1" x14ac:dyDescent="0.3">
      <c r="A317" s="4">
        <v>317</v>
      </c>
      <c r="B317" s="11" t="s">
        <v>37</v>
      </c>
      <c r="C317" s="28" t="str">
        <f t="shared" si="42"/>
        <v>p.digitalizar</v>
      </c>
      <c r="D317" s="7" t="str">
        <f t="shared" si="43"/>
        <v>é.formato.proprietário</v>
      </c>
      <c r="E317" s="10" t="s">
        <v>38</v>
      </c>
      <c r="F317" s="21" t="str">
        <f t="shared" si="51"/>
        <v>d.digitalizar</v>
      </c>
      <c r="G317" s="35" t="s">
        <v>912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45"/>
        <v>Propriedade para digitalizar: é.formato.proprietário</v>
      </c>
      <c r="V317" s="6" t="str">
        <f t="shared" si="46"/>
        <v xml:space="preserve">Dado para digitalizar: formato.proprietário ( xsd:string ) </v>
      </c>
      <c r="W317" s="20" t="s">
        <v>915</v>
      </c>
      <c r="X317" s="23" t="str">
        <f t="shared" si="47"/>
        <v>digi.116</v>
      </c>
      <c r="Y317" s="23" t="str">
        <f t="shared" si="48"/>
        <v>digitalizar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42"/>
        <v>p.digitalizar</v>
      </c>
      <c r="D318" s="7" t="str">
        <f t="shared" si="43"/>
        <v>é.formato.universal</v>
      </c>
      <c r="E318" s="10" t="s">
        <v>38</v>
      </c>
      <c r="F318" s="21" t="str">
        <f t="shared" si="51"/>
        <v>d.digitalizar</v>
      </c>
      <c r="G318" s="35" t="s">
        <v>914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45"/>
        <v>Propriedade para digitalizar: é.formato.universal</v>
      </c>
      <c r="V318" s="6" t="str">
        <f t="shared" si="46"/>
        <v xml:space="preserve">Dado para digitalizar: formato.universal ( xsd:string ) </v>
      </c>
      <c r="W318" s="20" t="s">
        <v>916</v>
      </c>
      <c r="X318" s="23" t="str">
        <f t="shared" si="47"/>
        <v>digi.117</v>
      </c>
      <c r="Y318" s="23" t="str">
        <f t="shared" si="48"/>
        <v>digitalizar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42"/>
        <v>p.digitalizar</v>
      </c>
      <c r="D319" s="7" t="str">
        <f t="shared" si="43"/>
        <v>é.formato.customizado</v>
      </c>
      <c r="E319" s="10" t="s">
        <v>38</v>
      </c>
      <c r="F319" s="21" t="str">
        <f t="shared" si="51"/>
        <v>d.digitalizar</v>
      </c>
      <c r="G319" s="35" t="s">
        <v>913</v>
      </c>
      <c r="H319" s="27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45"/>
        <v>Propriedade para digitalizar: é.formato.customizado</v>
      </c>
      <c r="V319" s="6" t="str">
        <f t="shared" si="46"/>
        <v xml:space="preserve">Dado para digitalizar: formato.customizado ( xsd:string ) </v>
      </c>
      <c r="W319" s="20" t="s">
        <v>917</v>
      </c>
      <c r="X319" s="23" t="str">
        <f t="shared" si="47"/>
        <v>digi.118</v>
      </c>
      <c r="Y319" s="23" t="str">
        <f t="shared" si="48"/>
        <v>digitalizar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si="42"/>
        <v>p.digitalizar</v>
      </c>
      <c r="D320" s="7" t="str">
        <f t="shared" si="43"/>
        <v>é.resolução.horizontal</v>
      </c>
      <c r="E320" s="10" t="s">
        <v>38</v>
      </c>
      <c r="F320" s="21" t="str">
        <f t="shared" si="51"/>
        <v>d.digitalizar</v>
      </c>
      <c r="G320" s="35" t="s">
        <v>922</v>
      </c>
      <c r="H320" s="27" t="s">
        <v>44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45"/>
        <v>Propriedade para digitalizar: é.resolução.horizontal</v>
      </c>
      <c r="V320" s="6" t="str">
        <f t="shared" si="46"/>
        <v xml:space="preserve">Dado para digitalizar: resolução.horizontal ( xsd:integer ) </v>
      </c>
      <c r="W320" s="20" t="s">
        <v>924</v>
      </c>
      <c r="X320" s="23" t="str">
        <f t="shared" si="47"/>
        <v>digi.119</v>
      </c>
      <c r="Y320" s="23" t="str">
        <f t="shared" si="48"/>
        <v>digitalizar</v>
      </c>
    </row>
    <row r="321" spans="1:25" s="8" customFormat="1" ht="6" customHeight="1" x14ac:dyDescent="0.3">
      <c r="A321" s="4">
        <v>321</v>
      </c>
      <c r="B321" s="11" t="s">
        <v>37</v>
      </c>
      <c r="C321" s="28" t="str">
        <f t="shared" si="42"/>
        <v>p.digitalizar</v>
      </c>
      <c r="D321" s="7" t="str">
        <f t="shared" si="43"/>
        <v>é.resolução.vertical</v>
      </c>
      <c r="E321" s="10" t="s">
        <v>38</v>
      </c>
      <c r="F321" s="21" t="str">
        <f t="shared" si="51"/>
        <v>d.digitalizar</v>
      </c>
      <c r="G321" s="35" t="s">
        <v>923</v>
      </c>
      <c r="H321" s="27" t="s">
        <v>44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45"/>
        <v>Propriedade para digitalizar: é.resolução.vertical</v>
      </c>
      <c r="V321" s="6" t="str">
        <f t="shared" si="46"/>
        <v xml:space="preserve">Dado para digitalizar: resolução.vertical ( xsd:integer ) </v>
      </c>
      <c r="W321" s="20" t="s">
        <v>925</v>
      </c>
      <c r="X321" s="23" t="str">
        <f t="shared" si="47"/>
        <v>digi.120</v>
      </c>
      <c r="Y321" s="23" t="str">
        <f t="shared" si="48"/>
        <v>digitalizar</v>
      </c>
    </row>
    <row r="322" spans="1:25" s="8" customFormat="1" ht="6" customHeight="1" x14ac:dyDescent="0.3">
      <c r="A322" s="4">
        <v>322</v>
      </c>
      <c r="B322" s="11" t="s">
        <v>37</v>
      </c>
      <c r="C322" s="31" t="str">
        <f t="shared" si="42"/>
        <v>p.direcionar</v>
      </c>
      <c r="D322" s="7" t="str">
        <f t="shared" si="43"/>
        <v>é.para.dentro</v>
      </c>
      <c r="E322" s="10" t="s">
        <v>38</v>
      </c>
      <c r="F322" s="22" t="s">
        <v>1842</v>
      </c>
      <c r="G322" s="35" t="s">
        <v>1838</v>
      </c>
      <c r="H322" s="5" t="s">
        <v>51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45"/>
        <v>Propriedade para direcionar: é.para.dentro</v>
      </c>
      <c r="V322" s="6" t="str">
        <f t="shared" si="46"/>
        <v xml:space="preserve">Dado para direcionar: para.dentro ( xsd:boolean ) </v>
      </c>
      <c r="W322" s="20" t="s">
        <v>1843</v>
      </c>
      <c r="X322" s="23" t="str">
        <f t="shared" si="47"/>
        <v>dire.100</v>
      </c>
      <c r="Y322" s="23" t="str">
        <f t="shared" si="48"/>
        <v>direcionar</v>
      </c>
    </row>
    <row r="323" spans="1:25" s="8" customFormat="1" ht="6" customHeight="1" x14ac:dyDescent="0.3">
      <c r="A323" s="4">
        <v>323</v>
      </c>
      <c r="B323" s="11" t="s">
        <v>37</v>
      </c>
      <c r="C323" s="28" t="str">
        <f t="shared" ref="C323:C386" si="52">SUBSTITUTE(F323,"d.","p.")</f>
        <v>p.direcionar</v>
      </c>
      <c r="D323" s="7" t="str">
        <f t="shared" ref="D323:D386" si="53">_xlfn.CONCAT("é.",G323)</f>
        <v>é.para.fora</v>
      </c>
      <c r="E323" s="10" t="s">
        <v>38</v>
      </c>
      <c r="F323" s="21" t="str">
        <f>F322</f>
        <v>d.direcionar</v>
      </c>
      <c r="G323" s="35" t="s">
        <v>1839</v>
      </c>
      <c r="H323" s="5" t="s">
        <v>51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ref="U323:U386" si="54">_xlfn.CONCAT("Propriedade para ",MID(C323,FIND("p.",C323,1)+2,100),": ",D323)</f>
        <v>Propriedade para direcionar: é.para.fora</v>
      </c>
      <c r="V323" s="6" t="str">
        <f t="shared" ref="V323:V386" si="55">_xlfn.CONCAT("Dado para ",MID(F323,FIND("d.",F323,1)+2,100),": ",G323, " ( ",H323, " ) ")</f>
        <v xml:space="preserve">Dado para direcionar: para.fora ( xsd:boolean ) </v>
      </c>
      <c r="W323" s="20" t="s">
        <v>1844</v>
      </c>
      <c r="X323" s="23" t="str">
        <f t="shared" ref="X323:X386" si="56">IF(F322&lt;&gt;F323,_xlfn.CONCAT(RIGHT(LEFT(F323,6),4),".100"),_xlfn.CONCAT(RIGHT(LEFT(F323,6),4),".",SUM(VALUE(RIGHT(X322,3)),1)))</f>
        <v>dire.101</v>
      </c>
      <c r="Y323" s="23" t="str">
        <f t="shared" ref="Y323:Y386" si="57">SUBSTITUTE(F323, "d.",  "")</f>
        <v>direcionar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52"/>
        <v>p.direcionar</v>
      </c>
      <c r="D324" s="7" t="str">
        <f t="shared" si="53"/>
        <v>é.para.direita</v>
      </c>
      <c r="E324" s="10" t="s">
        <v>38</v>
      </c>
      <c r="F324" s="21" t="str">
        <f>F323</f>
        <v>d.direcionar</v>
      </c>
      <c r="G324" s="35" t="s">
        <v>1840</v>
      </c>
      <c r="H324" s="5" t="s">
        <v>51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4"/>
        <v>Propriedade para direcionar: é.para.direita</v>
      </c>
      <c r="V324" s="6" t="str">
        <f t="shared" si="55"/>
        <v xml:space="preserve">Dado para direcionar: para.direita ( xsd:boolean ) </v>
      </c>
      <c r="W324" s="20" t="s">
        <v>1845</v>
      </c>
      <c r="X324" s="23" t="str">
        <f t="shared" si="56"/>
        <v>dire.102</v>
      </c>
      <c r="Y324" s="23" t="str">
        <f t="shared" si="57"/>
        <v>direcionar</v>
      </c>
    </row>
    <row r="325" spans="1:25" s="8" customFormat="1" ht="6" customHeight="1" x14ac:dyDescent="0.3">
      <c r="A325" s="4">
        <v>325</v>
      </c>
      <c r="B325" s="11" t="s">
        <v>37</v>
      </c>
      <c r="C325" s="28" t="str">
        <f t="shared" si="52"/>
        <v>p.direcionar</v>
      </c>
      <c r="D325" s="7" t="str">
        <f t="shared" si="53"/>
        <v>é.para.esquerda</v>
      </c>
      <c r="E325" s="10" t="s">
        <v>38</v>
      </c>
      <c r="F325" s="21" t="str">
        <f>F323</f>
        <v>d.direcionar</v>
      </c>
      <c r="G325" s="35" t="s">
        <v>1841</v>
      </c>
      <c r="H325" s="5" t="s">
        <v>51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4"/>
        <v>Propriedade para direcionar: é.para.esquerda</v>
      </c>
      <c r="V325" s="6" t="str">
        <f t="shared" si="55"/>
        <v xml:space="preserve">Dado para direcionar: para.esquerda ( xsd:boolean ) </v>
      </c>
      <c r="W325" s="20" t="s">
        <v>1846</v>
      </c>
      <c r="X325" s="23" t="str">
        <f t="shared" si="56"/>
        <v>dire.103</v>
      </c>
      <c r="Y325" s="23" t="str">
        <f t="shared" si="57"/>
        <v>direcionar</v>
      </c>
    </row>
    <row r="326" spans="1:25" s="8" customFormat="1" ht="6" customHeight="1" x14ac:dyDescent="0.3">
      <c r="A326" s="4">
        <v>326</v>
      </c>
      <c r="B326" s="11" t="s">
        <v>37</v>
      </c>
      <c r="C326" s="31" t="str">
        <f t="shared" si="52"/>
        <v>p.distribuir</v>
      </c>
      <c r="D326" s="7" t="str">
        <f t="shared" si="53"/>
        <v>é.conduite</v>
      </c>
      <c r="E326" s="10" t="s">
        <v>38</v>
      </c>
      <c r="F326" s="19" t="s">
        <v>1208</v>
      </c>
      <c r="G326" s="35" t="s">
        <v>1077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54"/>
        <v>Propriedade para distribuir: é.conduite</v>
      </c>
      <c r="V326" s="6" t="str">
        <f t="shared" si="55"/>
        <v xml:space="preserve">Dado para distribuir: conduite ( xsd:string ) </v>
      </c>
      <c r="W326" s="20" t="s">
        <v>1079</v>
      </c>
      <c r="X326" s="23" t="str">
        <f t="shared" si="56"/>
        <v>dist.100</v>
      </c>
      <c r="Y326" s="23" t="str">
        <f t="shared" si="57"/>
        <v>distribuir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52"/>
        <v>p.distribuir</v>
      </c>
      <c r="D327" s="7" t="str">
        <f t="shared" si="53"/>
        <v>é.calha</v>
      </c>
      <c r="E327" s="10" t="s">
        <v>38</v>
      </c>
      <c r="F327" s="21" t="str">
        <f>F326</f>
        <v>d.distribuir</v>
      </c>
      <c r="G327" s="35" t="s">
        <v>1078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4"/>
        <v>Propriedade para distribuir: é.calha</v>
      </c>
      <c r="V327" s="6" t="str">
        <f t="shared" si="55"/>
        <v xml:space="preserve">Dado para distribuir: calha ( xsd:string ) </v>
      </c>
      <c r="W327" s="20" t="s">
        <v>1080</v>
      </c>
      <c r="X327" s="23" t="str">
        <f t="shared" si="56"/>
        <v>dist.101</v>
      </c>
      <c r="Y327" s="23" t="str">
        <f t="shared" si="57"/>
        <v>distribuir</v>
      </c>
    </row>
    <row r="328" spans="1:25" s="8" customFormat="1" ht="6" customHeight="1" x14ac:dyDescent="0.3">
      <c r="A328" s="4">
        <v>328</v>
      </c>
      <c r="B328" s="11" t="s">
        <v>37</v>
      </c>
      <c r="C328" s="28" t="str">
        <f t="shared" si="52"/>
        <v>p.distribuir</v>
      </c>
      <c r="D328" s="7" t="str">
        <f t="shared" si="53"/>
        <v>é.leito.de.cabeamento</v>
      </c>
      <c r="E328" s="10" t="s">
        <v>38</v>
      </c>
      <c r="F328" s="21" t="str">
        <f>F326</f>
        <v>d.distribuir</v>
      </c>
      <c r="G328" s="35" t="s">
        <v>1286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4"/>
        <v>Propriedade para distribuir: é.leito.de.cabeamento</v>
      </c>
      <c r="V328" s="6" t="str">
        <f t="shared" si="55"/>
        <v xml:space="preserve">Dado para distribuir: leito.de.cabeamento ( xsd:string ) </v>
      </c>
      <c r="W328" s="20" t="s">
        <v>1287</v>
      </c>
      <c r="X328" s="23" t="str">
        <f t="shared" si="56"/>
        <v>dist.102</v>
      </c>
      <c r="Y328" s="23" t="str">
        <f t="shared" si="57"/>
        <v>distribuir</v>
      </c>
    </row>
    <row r="329" spans="1:25" s="8" customFormat="1" ht="6" customHeight="1" x14ac:dyDescent="0.3">
      <c r="A329" s="4">
        <v>329</v>
      </c>
      <c r="B329" s="11" t="s">
        <v>37</v>
      </c>
      <c r="C329" s="31" t="str">
        <f t="shared" si="52"/>
        <v>p.documentar</v>
      </c>
      <c r="D329" s="7" t="str">
        <f t="shared" si="53"/>
        <v>é.folha</v>
      </c>
      <c r="E329" s="10" t="s">
        <v>38</v>
      </c>
      <c r="F329" s="19" t="s">
        <v>781</v>
      </c>
      <c r="G329" s="35" t="s">
        <v>525</v>
      </c>
      <c r="H329" s="27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4"/>
        <v>Propriedade para documentar: é.folha</v>
      </c>
      <c r="V329" s="6" t="str">
        <f t="shared" si="55"/>
        <v xml:space="preserve">Dado para documentar: folha ( xsd:string ) </v>
      </c>
      <c r="W329" s="20" t="s">
        <v>1102</v>
      </c>
      <c r="X329" s="23" t="str">
        <f t="shared" si="56"/>
        <v>docu.100</v>
      </c>
      <c r="Y329" s="23" t="str">
        <f t="shared" si="57"/>
        <v>documentar</v>
      </c>
    </row>
    <row r="330" spans="1:25" s="8" customFormat="1" ht="6" customHeight="1" x14ac:dyDescent="0.3">
      <c r="A330" s="4">
        <v>330</v>
      </c>
      <c r="B330" s="11" t="s">
        <v>37</v>
      </c>
      <c r="C330" s="28" t="str">
        <f t="shared" si="52"/>
        <v>p.documentar</v>
      </c>
      <c r="D330" s="7" t="str">
        <f t="shared" si="53"/>
        <v>é.prancha</v>
      </c>
      <c r="E330" s="10" t="s">
        <v>38</v>
      </c>
      <c r="F330" s="21" t="str">
        <f>F329</f>
        <v>d.documentar</v>
      </c>
      <c r="G330" s="35" t="s">
        <v>526</v>
      </c>
      <c r="H330" s="27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54"/>
        <v>Propriedade para documentar: é.prancha</v>
      </c>
      <c r="V330" s="6" t="str">
        <f t="shared" si="55"/>
        <v xml:space="preserve">Dado para documentar: prancha ( xsd:string ) </v>
      </c>
      <c r="W330" s="20" t="s">
        <v>1586</v>
      </c>
      <c r="X330" s="23" t="str">
        <f t="shared" si="56"/>
        <v>docu.101</v>
      </c>
      <c r="Y330" s="23" t="str">
        <f t="shared" si="57"/>
        <v>documentar</v>
      </c>
    </row>
    <row r="331" spans="1:25" s="8" customFormat="1" ht="6" customHeight="1" x14ac:dyDescent="0.3">
      <c r="A331" s="4">
        <v>331</v>
      </c>
      <c r="B331" s="11" t="s">
        <v>37</v>
      </c>
      <c r="C331" s="28" t="str">
        <f t="shared" si="52"/>
        <v>p.documentar</v>
      </c>
      <c r="D331" s="7" t="str">
        <f t="shared" si="53"/>
        <v>é.planta.baixa</v>
      </c>
      <c r="E331" s="10" t="s">
        <v>38</v>
      </c>
      <c r="F331" s="21" t="str">
        <f>F330</f>
        <v>d.documentar</v>
      </c>
      <c r="G331" s="35" t="s">
        <v>527</v>
      </c>
      <c r="H331" s="27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54"/>
        <v>Propriedade para documentar: é.planta.baixa</v>
      </c>
      <c r="V331" s="6" t="str">
        <f t="shared" si="55"/>
        <v xml:space="preserve">Dado para documentar: planta.baixa ( xsd:string ) </v>
      </c>
      <c r="W331" s="20" t="s">
        <v>1589</v>
      </c>
      <c r="X331" s="23" t="str">
        <f t="shared" si="56"/>
        <v>docu.102</v>
      </c>
      <c r="Y331" s="23" t="str">
        <f t="shared" si="57"/>
        <v>documentar</v>
      </c>
    </row>
    <row r="332" spans="1:25" s="8" customFormat="1" ht="6" customHeight="1" x14ac:dyDescent="0.3">
      <c r="A332" s="4">
        <v>332</v>
      </c>
      <c r="B332" s="11" t="s">
        <v>37</v>
      </c>
      <c r="C332" s="28" t="str">
        <f t="shared" si="52"/>
        <v>p.documentar</v>
      </c>
      <c r="D332" s="7" t="str">
        <f t="shared" si="53"/>
        <v>é.esboço</v>
      </c>
      <c r="E332" s="10" t="s">
        <v>38</v>
      </c>
      <c r="F332" s="21" t="str">
        <f>F330</f>
        <v>d.documentar</v>
      </c>
      <c r="G332" s="35" t="s">
        <v>1585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54"/>
        <v>Propriedade para documentar: é.esboço</v>
      </c>
      <c r="V332" s="6" t="str">
        <f t="shared" si="55"/>
        <v xml:space="preserve">Dado para documentar: esboço ( xsd:string ) </v>
      </c>
      <c r="W332" s="20" t="s">
        <v>1590</v>
      </c>
      <c r="X332" s="23" t="str">
        <f t="shared" si="56"/>
        <v>docu.103</v>
      </c>
      <c r="Y332" s="23" t="str">
        <f t="shared" si="57"/>
        <v>documentar</v>
      </c>
    </row>
    <row r="333" spans="1:25" s="8" customFormat="1" ht="6" customHeight="1" x14ac:dyDescent="0.3">
      <c r="A333" s="4">
        <v>333</v>
      </c>
      <c r="B333" s="11" t="s">
        <v>37</v>
      </c>
      <c r="C333" s="28" t="str">
        <f t="shared" si="52"/>
        <v>p.documentar</v>
      </c>
      <c r="D333" s="7" t="str">
        <f t="shared" si="53"/>
        <v>é.detalhe</v>
      </c>
      <c r="E333" s="10" t="s">
        <v>38</v>
      </c>
      <c r="F333" s="21" t="str">
        <f>F331</f>
        <v>d.documentar</v>
      </c>
      <c r="G333" s="35" t="s">
        <v>528</v>
      </c>
      <c r="H333" s="27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4"/>
        <v>Propriedade para documentar: é.detalhe</v>
      </c>
      <c r="V333" s="6" t="str">
        <f t="shared" si="55"/>
        <v xml:space="preserve">Dado para documentar: detalhe ( xsd:string ) </v>
      </c>
      <c r="W333" s="20" t="s">
        <v>1591</v>
      </c>
      <c r="X333" s="23" t="str">
        <f t="shared" si="56"/>
        <v>docu.104</v>
      </c>
      <c r="Y333" s="23" t="str">
        <f t="shared" si="57"/>
        <v>documentar</v>
      </c>
    </row>
    <row r="334" spans="1:25" s="8" customFormat="1" ht="6" customHeight="1" x14ac:dyDescent="0.3">
      <c r="A334" s="4">
        <v>334</v>
      </c>
      <c r="B334" s="11" t="s">
        <v>37</v>
      </c>
      <c r="C334" s="28" t="str">
        <f t="shared" si="52"/>
        <v>p.documentar</v>
      </c>
      <c r="D334" s="7" t="str">
        <f t="shared" si="53"/>
        <v>é.corte</v>
      </c>
      <c r="E334" s="10" t="s">
        <v>38</v>
      </c>
      <c r="F334" s="21" t="str">
        <f>F332</f>
        <v>d.documentar</v>
      </c>
      <c r="G334" s="35" t="s">
        <v>529</v>
      </c>
      <c r="H334" s="27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4"/>
        <v>Propriedade para documentar: é.corte</v>
      </c>
      <c r="V334" s="6" t="str">
        <f t="shared" si="55"/>
        <v xml:space="preserve">Dado para documentar: corte ( xsd:string ) </v>
      </c>
      <c r="W334" s="20" t="s">
        <v>1592</v>
      </c>
      <c r="X334" s="23" t="str">
        <f t="shared" si="56"/>
        <v>docu.105</v>
      </c>
      <c r="Y334" s="23" t="str">
        <f t="shared" si="57"/>
        <v>documentar</v>
      </c>
    </row>
    <row r="335" spans="1:25" s="8" customFormat="1" ht="6" customHeight="1" x14ac:dyDescent="0.3">
      <c r="A335" s="4">
        <v>335</v>
      </c>
      <c r="B335" s="11" t="s">
        <v>37</v>
      </c>
      <c r="C335" s="28" t="str">
        <f t="shared" si="52"/>
        <v>p.documentar</v>
      </c>
      <c r="D335" s="7" t="str">
        <f t="shared" si="53"/>
        <v>é.vista</v>
      </c>
      <c r="E335" s="10" t="s">
        <v>38</v>
      </c>
      <c r="F335" s="21" t="str">
        <f>F333</f>
        <v>d.documentar</v>
      </c>
      <c r="G335" s="35" t="s">
        <v>530</v>
      </c>
      <c r="H335" s="27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54"/>
        <v>Propriedade para documentar: é.vista</v>
      </c>
      <c r="V335" s="6" t="str">
        <f t="shared" si="55"/>
        <v xml:space="preserve">Dado para documentar: vista ( xsd:string ) </v>
      </c>
      <c r="W335" s="20" t="s">
        <v>1593</v>
      </c>
      <c r="X335" s="23" t="str">
        <f t="shared" si="56"/>
        <v>docu.106</v>
      </c>
      <c r="Y335" s="23" t="str">
        <f t="shared" si="57"/>
        <v>documentar</v>
      </c>
    </row>
    <row r="336" spans="1:25" s="8" customFormat="1" ht="6" customHeight="1" x14ac:dyDescent="0.3">
      <c r="A336" s="4">
        <v>336</v>
      </c>
      <c r="B336" s="11" t="s">
        <v>37</v>
      </c>
      <c r="C336" s="28" t="str">
        <f t="shared" si="52"/>
        <v>p.documentar</v>
      </c>
      <c r="D336" s="7" t="str">
        <f t="shared" si="53"/>
        <v>é.perspectiva</v>
      </c>
      <c r="E336" s="10" t="s">
        <v>38</v>
      </c>
      <c r="F336" s="21" t="str">
        <f>F333</f>
        <v>d.documentar</v>
      </c>
      <c r="G336" s="35" t="s">
        <v>1587</v>
      </c>
      <c r="H336" s="27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54"/>
        <v>Propriedade para documentar: é.perspectiva</v>
      </c>
      <c r="V336" s="6" t="str">
        <f t="shared" si="55"/>
        <v xml:space="preserve">Dado para documentar: perspectiva ( xsd:string ) </v>
      </c>
      <c r="W336" s="20" t="s">
        <v>1594</v>
      </c>
      <c r="X336" s="23" t="str">
        <f t="shared" si="56"/>
        <v>docu.107</v>
      </c>
      <c r="Y336" s="23" t="str">
        <f t="shared" si="57"/>
        <v>documentar</v>
      </c>
    </row>
    <row r="337" spans="1:25" s="8" customFormat="1" ht="6" customHeight="1" x14ac:dyDescent="0.3">
      <c r="A337" s="4">
        <v>337</v>
      </c>
      <c r="B337" s="11" t="s">
        <v>37</v>
      </c>
      <c r="C337" s="28" t="str">
        <f t="shared" si="52"/>
        <v>p.documentar</v>
      </c>
      <c r="D337" s="7" t="str">
        <f t="shared" si="53"/>
        <v>é.axonometria</v>
      </c>
      <c r="E337" s="10" t="s">
        <v>38</v>
      </c>
      <c r="F337" s="21" t="str">
        <f>F334</f>
        <v>d.documentar</v>
      </c>
      <c r="G337" s="35" t="s">
        <v>1588</v>
      </c>
      <c r="H337" s="27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54"/>
        <v>Propriedade para documentar: é.axonometria</v>
      </c>
      <c r="V337" s="6" t="str">
        <f t="shared" si="55"/>
        <v xml:space="preserve">Dado para documentar: axonometria ( xsd:string ) </v>
      </c>
      <c r="W337" s="20" t="s">
        <v>1595</v>
      </c>
      <c r="X337" s="23" t="str">
        <f t="shared" si="56"/>
        <v>docu.108</v>
      </c>
      <c r="Y337" s="23" t="str">
        <f t="shared" si="57"/>
        <v>documentar</v>
      </c>
    </row>
    <row r="338" spans="1:25" s="8" customFormat="1" ht="6" customHeight="1" x14ac:dyDescent="0.3">
      <c r="A338" s="4">
        <v>338</v>
      </c>
      <c r="B338" s="11" t="s">
        <v>37</v>
      </c>
      <c r="C338" s="28" t="str">
        <f t="shared" si="52"/>
        <v>p.documentar</v>
      </c>
      <c r="D338" s="7" t="str">
        <f t="shared" si="53"/>
        <v>é.grupo</v>
      </c>
      <c r="E338" s="10" t="s">
        <v>38</v>
      </c>
      <c r="F338" s="21" t="str">
        <f>F337</f>
        <v>d.documentar</v>
      </c>
      <c r="G338" s="37" t="s">
        <v>875</v>
      </c>
      <c r="H338" s="5" t="s">
        <v>39</v>
      </c>
      <c r="I338" s="30" t="s">
        <v>0</v>
      </c>
      <c r="J338" s="24" t="s">
        <v>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0</v>
      </c>
      <c r="P338" s="24" t="s">
        <v>0</v>
      </c>
      <c r="Q338" s="24" t="s">
        <v>0</v>
      </c>
      <c r="R338" s="26" t="s">
        <v>0</v>
      </c>
      <c r="S338" s="12" t="s">
        <v>1</v>
      </c>
      <c r="T338" s="12" t="s">
        <v>43</v>
      </c>
      <c r="U338" s="6" t="str">
        <f t="shared" si="54"/>
        <v>Propriedade para documentar: é.grupo</v>
      </c>
      <c r="V338" s="6" t="str">
        <f t="shared" si="55"/>
        <v xml:space="preserve">Dado para documentar: grupo ( xsd:string ) </v>
      </c>
      <c r="W338" s="6" t="s">
        <v>809</v>
      </c>
      <c r="X338" s="23" t="str">
        <f t="shared" si="56"/>
        <v>docu.109</v>
      </c>
      <c r="Y338" s="23" t="str">
        <f t="shared" si="57"/>
        <v>documentar</v>
      </c>
    </row>
    <row r="339" spans="1:25" s="8" customFormat="1" ht="6" customHeight="1" x14ac:dyDescent="0.3">
      <c r="A339" s="4">
        <v>339</v>
      </c>
      <c r="B339" s="11" t="s">
        <v>37</v>
      </c>
      <c r="C339" s="31" t="str">
        <f t="shared" si="52"/>
        <v>p.encher</v>
      </c>
      <c r="D339" s="7" t="str">
        <f t="shared" si="53"/>
        <v>é.capacidade</v>
      </c>
      <c r="E339" s="10" t="s">
        <v>38</v>
      </c>
      <c r="F339" s="22" t="s">
        <v>1283</v>
      </c>
      <c r="G339" s="35" t="s">
        <v>1282</v>
      </c>
      <c r="H339" s="27" t="s">
        <v>47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54"/>
        <v>Propriedade para encher: é.capacidade</v>
      </c>
      <c r="V339" s="6" t="str">
        <f t="shared" si="55"/>
        <v xml:space="preserve">Dado para encher: capacidade ( xsd:double ) </v>
      </c>
      <c r="W339" s="6" t="s">
        <v>1342</v>
      </c>
      <c r="X339" s="23" t="str">
        <f t="shared" si="56"/>
        <v>ench.100</v>
      </c>
      <c r="Y339" s="23" t="str">
        <f t="shared" si="57"/>
        <v>encher</v>
      </c>
    </row>
    <row r="340" spans="1:25" s="8" customFormat="1" ht="6" customHeight="1" x14ac:dyDescent="0.3">
      <c r="A340" s="4">
        <v>340</v>
      </c>
      <c r="B340" s="11" t="s">
        <v>37</v>
      </c>
      <c r="C340" s="28" t="str">
        <f t="shared" si="52"/>
        <v>p.encher</v>
      </c>
      <c r="D340" s="7" t="str">
        <f t="shared" si="53"/>
        <v>é.lotação</v>
      </c>
      <c r="E340" s="10" t="s">
        <v>38</v>
      </c>
      <c r="F340" s="21" t="str">
        <f>F339</f>
        <v>d.encher</v>
      </c>
      <c r="G340" s="36" t="s">
        <v>1284</v>
      </c>
      <c r="H340" s="27" t="s">
        <v>47</v>
      </c>
      <c r="I340" s="30" t="s">
        <v>0</v>
      </c>
      <c r="J340" s="26" t="s">
        <v>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6" t="s">
        <v>0</v>
      </c>
      <c r="S340" s="12" t="s">
        <v>1</v>
      </c>
      <c r="T340" s="12" t="s">
        <v>43</v>
      </c>
      <c r="U340" s="6" t="str">
        <f t="shared" si="54"/>
        <v>Propriedade para encher: é.lotação</v>
      </c>
      <c r="V340" s="6" t="str">
        <f t="shared" si="55"/>
        <v xml:space="preserve">Dado para encher: lotação ( xsd:double ) </v>
      </c>
      <c r="W340" s="6" t="s">
        <v>1285</v>
      </c>
      <c r="X340" s="23" t="str">
        <f t="shared" si="56"/>
        <v>ench.101</v>
      </c>
      <c r="Y340" s="23" t="str">
        <f t="shared" si="57"/>
        <v>encher</v>
      </c>
    </row>
    <row r="341" spans="1:25" s="8" customFormat="1" ht="6" customHeight="1" x14ac:dyDescent="0.3">
      <c r="A341" s="4">
        <v>341</v>
      </c>
      <c r="B341" s="11" t="s">
        <v>37</v>
      </c>
      <c r="C341" s="31" t="str">
        <f t="shared" si="52"/>
        <v>p.endereçar</v>
      </c>
      <c r="D341" s="7" t="str">
        <f t="shared" si="53"/>
        <v>é.continente</v>
      </c>
      <c r="E341" s="10" t="s">
        <v>38</v>
      </c>
      <c r="F341" s="19" t="s">
        <v>782</v>
      </c>
      <c r="G341" s="36" t="s">
        <v>537</v>
      </c>
      <c r="H341" s="5" t="s">
        <v>39</v>
      </c>
      <c r="I341" s="30" t="s">
        <v>0</v>
      </c>
      <c r="J341" s="24" t="s">
        <v>40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6" t="s">
        <v>0</v>
      </c>
      <c r="S341" s="12" t="s">
        <v>1</v>
      </c>
      <c r="T341" s="12" t="s">
        <v>43</v>
      </c>
      <c r="U341" s="6" t="str">
        <f t="shared" si="54"/>
        <v>Propriedade para endereçar: é.continente</v>
      </c>
      <c r="V341" s="6" t="str">
        <f t="shared" si="55"/>
        <v xml:space="preserve">Dado para endereçar: continente ( xsd:string ) </v>
      </c>
      <c r="W341" s="6" t="s">
        <v>54</v>
      </c>
      <c r="X341" s="23" t="str">
        <f t="shared" si="56"/>
        <v>ende.100</v>
      </c>
      <c r="Y341" s="23" t="str">
        <f t="shared" si="57"/>
        <v>endereçar</v>
      </c>
    </row>
    <row r="342" spans="1:25" s="8" customFormat="1" ht="6" customHeight="1" x14ac:dyDescent="0.3">
      <c r="A342" s="4">
        <v>342</v>
      </c>
      <c r="B342" s="11" t="s">
        <v>37</v>
      </c>
      <c r="C342" s="28" t="str">
        <f t="shared" si="52"/>
        <v>p.endereçar</v>
      </c>
      <c r="D342" s="7" t="str">
        <f t="shared" si="53"/>
        <v>é.país</v>
      </c>
      <c r="E342" s="10" t="s">
        <v>38</v>
      </c>
      <c r="F342" s="21" t="str">
        <f t="shared" ref="F342:F356" si="58">F341</f>
        <v>d.endereçar</v>
      </c>
      <c r="G342" s="36" t="s">
        <v>538</v>
      </c>
      <c r="H342" s="5" t="s">
        <v>39</v>
      </c>
      <c r="I342" s="30" t="s">
        <v>0</v>
      </c>
      <c r="J342" s="24" t="s">
        <v>40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6" t="s">
        <v>0</v>
      </c>
      <c r="S342" s="12" t="s">
        <v>1</v>
      </c>
      <c r="T342" s="12" t="s">
        <v>43</v>
      </c>
      <c r="U342" s="6" t="str">
        <f t="shared" si="54"/>
        <v>Propriedade para endereçar: é.país</v>
      </c>
      <c r="V342" s="6" t="str">
        <f t="shared" si="55"/>
        <v xml:space="preserve">Dado para endereçar: país ( xsd:string ) </v>
      </c>
      <c r="W342" s="6" t="s">
        <v>55</v>
      </c>
      <c r="X342" s="23" t="str">
        <f t="shared" si="56"/>
        <v>ende.101</v>
      </c>
      <c r="Y342" s="23" t="str">
        <f t="shared" si="57"/>
        <v>endereçar</v>
      </c>
    </row>
    <row r="343" spans="1:25" s="8" customFormat="1" ht="6" customHeight="1" x14ac:dyDescent="0.3">
      <c r="A343" s="4">
        <v>343</v>
      </c>
      <c r="B343" s="11" t="s">
        <v>37</v>
      </c>
      <c r="C343" s="28" t="str">
        <f t="shared" si="52"/>
        <v>p.endereçar</v>
      </c>
      <c r="D343" s="7" t="str">
        <f t="shared" si="53"/>
        <v>é.estado</v>
      </c>
      <c r="E343" s="10" t="s">
        <v>38</v>
      </c>
      <c r="F343" s="21" t="str">
        <f t="shared" si="58"/>
        <v>d.endereçar</v>
      </c>
      <c r="G343" s="36" t="s">
        <v>539</v>
      </c>
      <c r="H343" s="5" t="s">
        <v>39</v>
      </c>
      <c r="I343" s="30" t="s">
        <v>0</v>
      </c>
      <c r="J343" s="24" t="s">
        <v>40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54"/>
        <v>Propriedade para endereçar: é.estado</v>
      </c>
      <c r="V343" s="6" t="str">
        <f t="shared" si="55"/>
        <v xml:space="preserve">Dado para endereçar: estado ( xsd:string ) </v>
      </c>
      <c r="W343" s="6" t="s">
        <v>200</v>
      </c>
      <c r="X343" s="23" t="str">
        <f t="shared" si="56"/>
        <v>ende.102</v>
      </c>
      <c r="Y343" s="23" t="str">
        <f t="shared" si="57"/>
        <v>endereçar</v>
      </c>
    </row>
    <row r="344" spans="1:25" s="8" customFormat="1" ht="6" customHeight="1" x14ac:dyDescent="0.3">
      <c r="A344" s="4">
        <v>344</v>
      </c>
      <c r="B344" s="11" t="s">
        <v>37</v>
      </c>
      <c r="C344" s="28" t="str">
        <f t="shared" si="52"/>
        <v>p.endereçar</v>
      </c>
      <c r="D344" s="7" t="str">
        <f t="shared" si="53"/>
        <v>é.uf</v>
      </c>
      <c r="E344" s="10" t="s">
        <v>38</v>
      </c>
      <c r="F344" s="21" t="str">
        <f t="shared" si="58"/>
        <v>d.endereçar</v>
      </c>
      <c r="G344" s="36" t="s">
        <v>540</v>
      </c>
      <c r="H344" s="5" t="s">
        <v>39</v>
      </c>
      <c r="I344" s="30" t="s">
        <v>0</v>
      </c>
      <c r="J344" s="24" t="s">
        <v>40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54"/>
        <v>Propriedade para endereçar: é.uf</v>
      </c>
      <c r="V344" s="6" t="str">
        <f t="shared" si="55"/>
        <v xml:space="preserve">Dado para endereçar: uf ( xsd:string ) </v>
      </c>
      <c r="W344" s="6" t="s">
        <v>336</v>
      </c>
      <c r="X344" s="23" t="str">
        <f t="shared" si="56"/>
        <v>ende.103</v>
      </c>
      <c r="Y344" s="23" t="str">
        <f t="shared" si="57"/>
        <v>endereçar</v>
      </c>
    </row>
    <row r="345" spans="1:25" s="8" customFormat="1" ht="6" customHeight="1" x14ac:dyDescent="0.3">
      <c r="A345" s="4">
        <v>345</v>
      </c>
      <c r="B345" s="11" t="s">
        <v>37</v>
      </c>
      <c r="C345" s="28" t="str">
        <f t="shared" si="52"/>
        <v>p.endereçar</v>
      </c>
      <c r="D345" s="7" t="str">
        <f t="shared" si="53"/>
        <v>é.nuf</v>
      </c>
      <c r="E345" s="10" t="s">
        <v>38</v>
      </c>
      <c r="F345" s="21" t="str">
        <f t="shared" si="58"/>
        <v>d.endereçar</v>
      </c>
      <c r="G345" s="36" t="s">
        <v>541</v>
      </c>
      <c r="H345" s="5" t="s">
        <v>39</v>
      </c>
      <c r="I345" s="30" t="s">
        <v>0</v>
      </c>
      <c r="J345" s="24" t="s">
        <v>40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54"/>
        <v>Propriedade para endereçar: é.nuf</v>
      </c>
      <c r="V345" s="6" t="str">
        <f t="shared" si="55"/>
        <v xml:space="preserve">Dado para endereçar: nuf ( xsd:string ) </v>
      </c>
      <c r="W345" s="6" t="s">
        <v>337</v>
      </c>
      <c r="X345" s="23" t="str">
        <f t="shared" si="56"/>
        <v>ende.104</v>
      </c>
      <c r="Y345" s="23" t="str">
        <f t="shared" si="57"/>
        <v>endereçar</v>
      </c>
    </row>
    <row r="346" spans="1:25" s="8" customFormat="1" ht="6" customHeight="1" x14ac:dyDescent="0.3">
      <c r="A346" s="4">
        <v>346</v>
      </c>
      <c r="B346" s="11" t="s">
        <v>37</v>
      </c>
      <c r="C346" s="28" t="str">
        <f t="shared" si="52"/>
        <v>p.endereçar</v>
      </c>
      <c r="D346" s="7" t="str">
        <f t="shared" si="53"/>
        <v>é.cidade</v>
      </c>
      <c r="E346" s="10" t="s">
        <v>38</v>
      </c>
      <c r="F346" s="21" t="str">
        <f t="shared" si="58"/>
        <v>d.endereçar</v>
      </c>
      <c r="G346" s="36" t="s">
        <v>542</v>
      </c>
      <c r="H346" s="5" t="s">
        <v>39</v>
      </c>
      <c r="I346" s="30" t="s">
        <v>0</v>
      </c>
      <c r="J346" s="24" t="s">
        <v>40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54"/>
        <v>Propriedade para endereçar: é.cidade</v>
      </c>
      <c r="V346" s="6" t="str">
        <f t="shared" si="55"/>
        <v xml:space="preserve">Dado para endereçar: cidade ( xsd:string ) </v>
      </c>
      <c r="W346" s="6" t="s">
        <v>56</v>
      </c>
      <c r="X346" s="23" t="str">
        <f t="shared" si="56"/>
        <v>ende.105</v>
      </c>
      <c r="Y346" s="23" t="str">
        <f t="shared" si="57"/>
        <v>endereçar</v>
      </c>
    </row>
    <row r="347" spans="1:25" s="8" customFormat="1" ht="6" customHeight="1" x14ac:dyDescent="0.3">
      <c r="A347" s="4">
        <v>347</v>
      </c>
      <c r="B347" s="11" t="s">
        <v>37</v>
      </c>
      <c r="C347" s="28" t="str">
        <f t="shared" si="52"/>
        <v>p.endereçar</v>
      </c>
      <c r="D347" s="7" t="str">
        <f t="shared" si="53"/>
        <v>é.distrito</v>
      </c>
      <c r="E347" s="10" t="s">
        <v>38</v>
      </c>
      <c r="F347" s="21" t="str">
        <f t="shared" si="58"/>
        <v>d.endereçar</v>
      </c>
      <c r="G347" s="36" t="s">
        <v>545</v>
      </c>
      <c r="H347" s="5" t="s">
        <v>39</v>
      </c>
      <c r="I347" s="30" t="s">
        <v>0</v>
      </c>
      <c r="J347" s="24" t="s">
        <v>40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54"/>
        <v>Propriedade para endereçar: é.distrito</v>
      </c>
      <c r="V347" s="6" t="str">
        <f t="shared" si="55"/>
        <v xml:space="preserve">Dado para endereçar: distrito ( xsd:string ) </v>
      </c>
      <c r="W347" s="6" t="s">
        <v>124</v>
      </c>
      <c r="X347" s="23" t="str">
        <f t="shared" si="56"/>
        <v>ende.106</v>
      </c>
      <c r="Y347" s="23" t="str">
        <f t="shared" si="57"/>
        <v>endereçar</v>
      </c>
    </row>
    <row r="348" spans="1:25" s="8" customFormat="1" ht="6" customHeight="1" x14ac:dyDescent="0.3">
      <c r="A348" s="4">
        <v>348</v>
      </c>
      <c r="B348" s="11" t="s">
        <v>37</v>
      </c>
      <c r="C348" s="28" t="str">
        <f t="shared" si="52"/>
        <v>p.endereçar</v>
      </c>
      <c r="D348" s="7" t="str">
        <f t="shared" si="53"/>
        <v>é.bairro</v>
      </c>
      <c r="E348" s="10" t="s">
        <v>38</v>
      </c>
      <c r="F348" s="21" t="str">
        <f t="shared" si="58"/>
        <v>d.endereçar</v>
      </c>
      <c r="G348" s="36" t="s">
        <v>546</v>
      </c>
      <c r="H348" s="5" t="s">
        <v>39</v>
      </c>
      <c r="I348" s="30" t="s">
        <v>0</v>
      </c>
      <c r="J348" s="24" t="s">
        <v>40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54"/>
        <v>Propriedade para endereçar: é.bairro</v>
      </c>
      <c r="V348" s="6" t="str">
        <f t="shared" si="55"/>
        <v xml:space="preserve">Dado para endereçar: bairro ( xsd:string ) </v>
      </c>
      <c r="W348" s="6" t="s">
        <v>59</v>
      </c>
      <c r="X348" s="23" t="str">
        <f t="shared" si="56"/>
        <v>ende.107</v>
      </c>
      <c r="Y348" s="23" t="str">
        <f t="shared" si="57"/>
        <v>endereçar</v>
      </c>
    </row>
    <row r="349" spans="1:25" s="8" customFormat="1" ht="6" customHeight="1" x14ac:dyDescent="0.3">
      <c r="A349" s="4">
        <v>349</v>
      </c>
      <c r="B349" s="11" t="s">
        <v>37</v>
      </c>
      <c r="C349" s="28" t="str">
        <f t="shared" si="52"/>
        <v>p.endereçar</v>
      </c>
      <c r="D349" s="7" t="str">
        <f t="shared" si="53"/>
        <v>é.nome.do.logradouro</v>
      </c>
      <c r="E349" s="10" t="s">
        <v>38</v>
      </c>
      <c r="F349" s="21" t="str">
        <f t="shared" si="58"/>
        <v>d.endereçar</v>
      </c>
      <c r="G349" s="36" t="s">
        <v>547</v>
      </c>
      <c r="H349" s="5" t="s">
        <v>39</v>
      </c>
      <c r="I349" s="30" t="s">
        <v>0</v>
      </c>
      <c r="J349" s="24" t="s">
        <v>40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54"/>
        <v>Propriedade para endereçar: é.nome.do.logradouro</v>
      </c>
      <c r="V349" s="6" t="str">
        <f t="shared" si="55"/>
        <v xml:space="preserve">Dado para endereçar: nome.do.logradouro ( xsd:string ) </v>
      </c>
      <c r="W349" s="6" t="s">
        <v>60</v>
      </c>
      <c r="X349" s="23" t="str">
        <f t="shared" si="56"/>
        <v>ende.108</v>
      </c>
      <c r="Y349" s="23" t="str">
        <f t="shared" si="57"/>
        <v>endereçar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52"/>
        <v>p.endereçar</v>
      </c>
      <c r="D350" s="7" t="str">
        <f t="shared" si="53"/>
        <v>é.número.do.logradouro</v>
      </c>
      <c r="E350" s="10" t="s">
        <v>38</v>
      </c>
      <c r="F350" s="21" t="str">
        <f t="shared" si="58"/>
        <v>d.endereçar</v>
      </c>
      <c r="G350" s="36" t="s">
        <v>548</v>
      </c>
      <c r="H350" s="5" t="s">
        <v>39</v>
      </c>
      <c r="I350" s="30" t="s">
        <v>0</v>
      </c>
      <c r="J350" s="24" t="s">
        <v>40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54"/>
        <v>Propriedade para endereçar: é.número.do.logradouro</v>
      </c>
      <c r="V350" s="6" t="str">
        <f t="shared" si="55"/>
        <v xml:space="preserve">Dado para endereçar: número.do.logradouro ( xsd:string ) </v>
      </c>
      <c r="W350" s="6" t="s">
        <v>360</v>
      </c>
      <c r="X350" s="23" t="str">
        <f t="shared" si="56"/>
        <v>ende.109</v>
      </c>
      <c r="Y350" s="23" t="str">
        <f t="shared" si="57"/>
        <v>endereçar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52"/>
        <v>p.endereçar</v>
      </c>
      <c r="D351" s="7" t="str">
        <f t="shared" si="53"/>
        <v>é.endereço</v>
      </c>
      <c r="E351" s="10" t="s">
        <v>38</v>
      </c>
      <c r="F351" s="21" t="str">
        <f t="shared" si="58"/>
        <v>d.endereçar</v>
      </c>
      <c r="G351" s="36" t="s">
        <v>549</v>
      </c>
      <c r="H351" s="5" t="s">
        <v>39</v>
      </c>
      <c r="I351" s="30" t="s">
        <v>0</v>
      </c>
      <c r="J351" s="24" t="s">
        <v>40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54"/>
        <v>Propriedade para endereçar: é.endereço</v>
      </c>
      <c r="V351" s="6" t="str">
        <f t="shared" si="55"/>
        <v xml:space="preserve">Dado para endereçar: endereço ( xsd:string ) </v>
      </c>
      <c r="W351" s="6" t="s">
        <v>1596</v>
      </c>
      <c r="X351" s="23" t="str">
        <f t="shared" si="56"/>
        <v>ende.110</v>
      </c>
      <c r="Y351" s="23" t="str">
        <f t="shared" si="57"/>
        <v>endereçar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52"/>
        <v>p.endereçar</v>
      </c>
      <c r="D352" s="7" t="str">
        <f t="shared" si="53"/>
        <v>é.cnj</v>
      </c>
      <c r="E352" s="10" t="s">
        <v>38</v>
      </c>
      <c r="F352" s="21" t="str">
        <f t="shared" si="58"/>
        <v>d.endereçar</v>
      </c>
      <c r="G352" s="36" t="s">
        <v>550</v>
      </c>
      <c r="H352" s="5" t="s">
        <v>39</v>
      </c>
      <c r="I352" s="30" t="s">
        <v>0</v>
      </c>
      <c r="J352" s="24" t="s">
        <v>40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54"/>
        <v>Propriedade para endereçar: é.cnj</v>
      </c>
      <c r="V352" s="6" t="str">
        <f t="shared" si="55"/>
        <v xml:space="preserve">Dado para endereçar: cnj ( xsd:string ) </v>
      </c>
      <c r="W352" s="6" t="s">
        <v>102</v>
      </c>
      <c r="X352" s="23" t="str">
        <f t="shared" si="56"/>
        <v>ende.111</v>
      </c>
      <c r="Y352" s="23" t="str">
        <f t="shared" si="57"/>
        <v>endereçar</v>
      </c>
    </row>
    <row r="353" spans="1:25" s="32" customFormat="1" ht="6" customHeight="1" x14ac:dyDescent="0.3">
      <c r="A353" s="4">
        <v>353</v>
      </c>
      <c r="B353" s="11" t="s">
        <v>37</v>
      </c>
      <c r="C353" s="28" t="str">
        <f t="shared" si="52"/>
        <v>p.endereçar</v>
      </c>
      <c r="D353" s="7" t="str">
        <f t="shared" si="53"/>
        <v>é.grp</v>
      </c>
      <c r="E353" s="10" t="s">
        <v>38</v>
      </c>
      <c r="F353" s="21" t="str">
        <f t="shared" si="58"/>
        <v>d.endereçar</v>
      </c>
      <c r="G353" s="36" t="s">
        <v>551</v>
      </c>
      <c r="H353" s="5" t="s">
        <v>39</v>
      </c>
      <c r="I353" s="30" t="s">
        <v>0</v>
      </c>
      <c r="J353" s="24" t="s">
        <v>40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 t="shared" si="54"/>
        <v>Propriedade para endereçar: é.grp</v>
      </c>
      <c r="V353" s="6" t="str">
        <f t="shared" si="55"/>
        <v xml:space="preserve">Dado para endereçar: grp ( xsd:string ) </v>
      </c>
      <c r="W353" s="6" t="s">
        <v>61</v>
      </c>
      <c r="X353" s="23" t="str">
        <f t="shared" si="56"/>
        <v>ende.112</v>
      </c>
      <c r="Y353" s="23" t="str">
        <f t="shared" si="57"/>
        <v>endereçar</v>
      </c>
    </row>
    <row r="354" spans="1:25" s="8" customFormat="1" ht="6" customHeight="1" x14ac:dyDescent="0.3">
      <c r="A354" s="4">
        <v>354</v>
      </c>
      <c r="B354" s="11" t="s">
        <v>37</v>
      </c>
      <c r="C354" s="28" t="str">
        <f t="shared" si="52"/>
        <v>p.endereçar</v>
      </c>
      <c r="D354" s="7" t="str">
        <f t="shared" si="53"/>
        <v>é.bloco</v>
      </c>
      <c r="E354" s="10" t="s">
        <v>38</v>
      </c>
      <c r="F354" s="21" t="str">
        <f t="shared" si="58"/>
        <v>d.endereçar</v>
      </c>
      <c r="G354" s="36" t="s">
        <v>552</v>
      </c>
      <c r="H354" s="5" t="s">
        <v>39</v>
      </c>
      <c r="I354" s="30" t="s">
        <v>0</v>
      </c>
      <c r="J354" s="24" t="s">
        <v>40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 t="shared" si="54"/>
        <v>Propriedade para endereçar: é.bloco</v>
      </c>
      <c r="V354" s="6" t="str">
        <f t="shared" si="55"/>
        <v xml:space="preserve">Dado para endereçar: bloco ( xsd:string ) </v>
      </c>
      <c r="W354" s="6" t="s">
        <v>103</v>
      </c>
      <c r="X354" s="23" t="str">
        <f t="shared" si="56"/>
        <v>ende.113</v>
      </c>
      <c r="Y354" s="23" t="str">
        <f t="shared" si="57"/>
        <v>endereçar</v>
      </c>
    </row>
    <row r="355" spans="1:25" s="8" customFormat="1" ht="6" customHeight="1" x14ac:dyDescent="0.3">
      <c r="A355" s="4">
        <v>355</v>
      </c>
      <c r="B355" s="11" t="s">
        <v>37</v>
      </c>
      <c r="C355" s="28" t="str">
        <f t="shared" si="52"/>
        <v>p.endereçar</v>
      </c>
      <c r="D355" s="7" t="str">
        <f t="shared" si="53"/>
        <v>é.andar</v>
      </c>
      <c r="E355" s="10" t="s">
        <v>38</v>
      </c>
      <c r="F355" s="21" t="str">
        <f t="shared" si="58"/>
        <v>d.endereçar</v>
      </c>
      <c r="G355" s="36" t="s">
        <v>553</v>
      </c>
      <c r="H355" s="5" t="s">
        <v>39</v>
      </c>
      <c r="I355" s="30" t="s">
        <v>0</v>
      </c>
      <c r="J355" s="24" t="s">
        <v>40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6" t="s">
        <v>0</v>
      </c>
      <c r="S355" s="12" t="s">
        <v>1</v>
      </c>
      <c r="T355" s="12" t="s">
        <v>43</v>
      </c>
      <c r="U355" s="6" t="str">
        <f t="shared" si="54"/>
        <v>Propriedade para endereçar: é.andar</v>
      </c>
      <c r="V355" s="6" t="str">
        <f t="shared" si="55"/>
        <v xml:space="preserve">Dado para endereçar: andar ( xsd:string ) </v>
      </c>
      <c r="W355" s="6" t="s">
        <v>278</v>
      </c>
      <c r="X355" s="23" t="str">
        <f t="shared" si="56"/>
        <v>ende.114</v>
      </c>
      <c r="Y355" s="23" t="str">
        <f t="shared" si="57"/>
        <v>endereçar</v>
      </c>
    </row>
    <row r="356" spans="1:25" s="8" customFormat="1" ht="6" customHeight="1" x14ac:dyDescent="0.3">
      <c r="A356" s="4">
        <v>356</v>
      </c>
      <c r="B356" s="11" t="s">
        <v>37</v>
      </c>
      <c r="C356" s="28" t="str">
        <f t="shared" si="52"/>
        <v>p.endereçar</v>
      </c>
      <c r="D356" s="7" t="str">
        <f t="shared" si="53"/>
        <v>é.cep</v>
      </c>
      <c r="E356" s="10" t="s">
        <v>38</v>
      </c>
      <c r="F356" s="21" t="str">
        <f t="shared" si="58"/>
        <v>d.endereçar</v>
      </c>
      <c r="G356" s="36" t="s">
        <v>554</v>
      </c>
      <c r="H356" s="5" t="s">
        <v>39</v>
      </c>
      <c r="I356" s="30" t="s">
        <v>0</v>
      </c>
      <c r="J356" s="24" t="s">
        <v>40</v>
      </c>
      <c r="K356" s="24" t="s">
        <v>0</v>
      </c>
      <c r="L356" s="24" t="s">
        <v>0</v>
      </c>
      <c r="M356" s="24" t="s">
        <v>0</v>
      </c>
      <c r="N356" s="26" t="s">
        <v>0</v>
      </c>
      <c r="O356" s="24" t="s">
        <v>0</v>
      </c>
      <c r="P356" s="24" t="s">
        <v>0</v>
      </c>
      <c r="Q356" s="24" t="s">
        <v>0</v>
      </c>
      <c r="R356" s="26" t="s">
        <v>0</v>
      </c>
      <c r="S356" s="12" t="s">
        <v>1</v>
      </c>
      <c r="T356" s="12" t="s">
        <v>43</v>
      </c>
      <c r="U356" s="6" t="str">
        <f t="shared" si="54"/>
        <v>Propriedade para endereçar: é.cep</v>
      </c>
      <c r="V356" s="6" t="str">
        <f t="shared" si="55"/>
        <v xml:space="preserve">Dado para endereçar: cep ( xsd:string ) </v>
      </c>
      <c r="W356" s="6" t="s">
        <v>804</v>
      </c>
      <c r="X356" s="23" t="str">
        <f t="shared" si="56"/>
        <v>ende.115</v>
      </c>
      <c r="Y356" s="23" t="str">
        <f t="shared" si="57"/>
        <v>endereçar</v>
      </c>
    </row>
    <row r="357" spans="1:25" s="8" customFormat="1" ht="6" customHeight="1" x14ac:dyDescent="0.3">
      <c r="A357" s="4">
        <v>357</v>
      </c>
      <c r="B357" s="11" t="s">
        <v>37</v>
      </c>
      <c r="C357" s="31" t="str">
        <f t="shared" si="52"/>
        <v>p.energizar</v>
      </c>
      <c r="D357" s="7" t="str">
        <f t="shared" si="53"/>
        <v>é.gerador</v>
      </c>
      <c r="E357" s="10" t="s">
        <v>38</v>
      </c>
      <c r="F357" s="22" t="s">
        <v>968</v>
      </c>
      <c r="G357" s="36" t="s">
        <v>962</v>
      </c>
      <c r="H357" s="5" t="s">
        <v>39</v>
      </c>
      <c r="I357" s="30" t="s">
        <v>0</v>
      </c>
      <c r="J357" s="24" t="s">
        <v>0</v>
      </c>
      <c r="K357" s="24" t="s">
        <v>0</v>
      </c>
      <c r="L357" s="24" t="s">
        <v>0</v>
      </c>
      <c r="M357" s="24" t="s">
        <v>0</v>
      </c>
      <c r="N357" s="26" t="s">
        <v>0</v>
      </c>
      <c r="O357" s="24" t="s">
        <v>0</v>
      </c>
      <c r="P357" s="24" t="s">
        <v>0</v>
      </c>
      <c r="Q357" s="24" t="s">
        <v>0</v>
      </c>
      <c r="R357" s="26" t="s">
        <v>0</v>
      </c>
      <c r="S357" s="12" t="s">
        <v>1</v>
      </c>
      <c r="T357" s="12" t="s">
        <v>43</v>
      </c>
      <c r="U357" s="6" t="str">
        <f t="shared" si="54"/>
        <v>Propriedade para energizar: é.gerador</v>
      </c>
      <c r="V357" s="6" t="str">
        <f t="shared" si="55"/>
        <v xml:space="preserve">Dado para energizar: gerador ( xsd:string ) </v>
      </c>
      <c r="W357" s="6" t="s">
        <v>1570</v>
      </c>
      <c r="X357" s="23" t="str">
        <f t="shared" si="56"/>
        <v>ener.100</v>
      </c>
      <c r="Y357" s="23" t="str">
        <f t="shared" si="57"/>
        <v>energizar</v>
      </c>
    </row>
    <row r="358" spans="1:25" s="8" customFormat="1" ht="6" customHeight="1" x14ac:dyDescent="0.3">
      <c r="A358" s="4">
        <v>358</v>
      </c>
      <c r="B358" s="11" t="s">
        <v>37</v>
      </c>
      <c r="C358" s="28" t="str">
        <f t="shared" si="52"/>
        <v>p.energizar</v>
      </c>
      <c r="D358" s="7" t="str">
        <f t="shared" si="53"/>
        <v>é.consumidor</v>
      </c>
      <c r="E358" s="10" t="s">
        <v>38</v>
      </c>
      <c r="F358" s="21" t="str">
        <f t="shared" ref="F358:F374" si="59">F357</f>
        <v>d.energizar</v>
      </c>
      <c r="G358" s="36" t="s">
        <v>961</v>
      </c>
      <c r="H358" s="5" t="s">
        <v>39</v>
      </c>
      <c r="I358" s="30" t="s">
        <v>0</v>
      </c>
      <c r="J358" s="24" t="s">
        <v>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43</v>
      </c>
      <c r="U358" s="6" t="str">
        <f t="shared" si="54"/>
        <v>Propriedade para energizar: é.consumidor</v>
      </c>
      <c r="V358" s="6" t="str">
        <f t="shared" si="55"/>
        <v xml:space="preserve">Dado para energizar: consumidor ( xsd:string ) </v>
      </c>
      <c r="W358" s="6" t="s">
        <v>1571</v>
      </c>
      <c r="X358" s="23" t="str">
        <f t="shared" si="56"/>
        <v>ener.101</v>
      </c>
      <c r="Y358" s="23" t="str">
        <f t="shared" si="57"/>
        <v>energizar</v>
      </c>
    </row>
    <row r="359" spans="1:25" s="8" customFormat="1" ht="6" customHeight="1" x14ac:dyDescent="0.3">
      <c r="A359" s="4">
        <v>359</v>
      </c>
      <c r="B359" s="11" t="s">
        <v>37</v>
      </c>
      <c r="C359" s="28" t="str">
        <f t="shared" si="52"/>
        <v>p.energizar</v>
      </c>
      <c r="D359" s="7" t="str">
        <f t="shared" si="53"/>
        <v>é.energia.ativa</v>
      </c>
      <c r="E359" s="10" t="s">
        <v>38</v>
      </c>
      <c r="F359" s="21" t="str">
        <f t="shared" si="59"/>
        <v>d.energizar</v>
      </c>
      <c r="G359" s="36" t="s">
        <v>959</v>
      </c>
      <c r="H359" s="5" t="s">
        <v>39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43</v>
      </c>
      <c r="U359" s="6" t="str">
        <f t="shared" si="54"/>
        <v>Propriedade para energizar: é.energia.ativa</v>
      </c>
      <c r="V359" s="6" t="str">
        <f t="shared" si="55"/>
        <v xml:space="preserve">Dado para energizar: energia.ativa ( xsd:string ) </v>
      </c>
      <c r="W359" s="6" t="s">
        <v>972</v>
      </c>
      <c r="X359" s="23" t="str">
        <f t="shared" si="56"/>
        <v>ener.102</v>
      </c>
      <c r="Y359" s="23" t="str">
        <f t="shared" si="57"/>
        <v>energizar</v>
      </c>
    </row>
    <row r="360" spans="1:25" s="8" customFormat="1" ht="6" customHeight="1" x14ac:dyDescent="0.3">
      <c r="A360" s="4">
        <v>360</v>
      </c>
      <c r="B360" s="11" t="s">
        <v>37</v>
      </c>
      <c r="C360" s="28" t="str">
        <f t="shared" si="52"/>
        <v>p.energizar</v>
      </c>
      <c r="D360" s="7" t="str">
        <f t="shared" si="53"/>
        <v>é.energia.reativa</v>
      </c>
      <c r="E360" s="10" t="s">
        <v>38</v>
      </c>
      <c r="F360" s="21" t="str">
        <f t="shared" si="59"/>
        <v>d.energizar</v>
      </c>
      <c r="G360" s="36" t="s">
        <v>960</v>
      </c>
      <c r="H360" s="5" t="s">
        <v>39</v>
      </c>
      <c r="I360" s="30" t="s">
        <v>0</v>
      </c>
      <c r="J360" s="24" t="s">
        <v>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43</v>
      </c>
      <c r="U360" s="6" t="str">
        <f t="shared" si="54"/>
        <v>Propriedade para energizar: é.energia.reativa</v>
      </c>
      <c r="V360" s="6" t="str">
        <f t="shared" si="55"/>
        <v xml:space="preserve">Dado para energizar: energia.reativa ( xsd:string ) </v>
      </c>
      <c r="W360" s="6" t="s">
        <v>1568</v>
      </c>
      <c r="X360" s="23" t="str">
        <f t="shared" si="56"/>
        <v>ener.103</v>
      </c>
      <c r="Y360" s="23" t="str">
        <f t="shared" si="57"/>
        <v>energizar</v>
      </c>
    </row>
    <row r="361" spans="1:25" s="8" customFormat="1" ht="6" customHeight="1" x14ac:dyDescent="0.3">
      <c r="A361" s="4">
        <v>361</v>
      </c>
      <c r="B361" s="11" t="s">
        <v>37</v>
      </c>
      <c r="C361" s="28" t="str">
        <f t="shared" si="52"/>
        <v>p.energizar</v>
      </c>
      <c r="D361" s="7" t="str">
        <f t="shared" si="53"/>
        <v>é.demandado</v>
      </c>
      <c r="E361" s="10" t="s">
        <v>38</v>
      </c>
      <c r="F361" s="21" t="str">
        <f t="shared" si="59"/>
        <v>d.energizar</v>
      </c>
      <c r="G361" s="36" t="s">
        <v>969</v>
      </c>
      <c r="H361" s="5" t="s">
        <v>39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54"/>
        <v>Propriedade para energizar: é.demandado</v>
      </c>
      <c r="V361" s="6" t="str">
        <f t="shared" si="55"/>
        <v xml:space="preserve">Dado para energizar: demandado ( xsd:string ) </v>
      </c>
      <c r="W361" s="6" t="s">
        <v>966</v>
      </c>
      <c r="X361" s="23" t="str">
        <f t="shared" si="56"/>
        <v>ener.104</v>
      </c>
      <c r="Y361" s="23" t="str">
        <f t="shared" si="57"/>
        <v>energizar</v>
      </c>
    </row>
    <row r="362" spans="1:25" s="8" customFormat="1" ht="6" customHeight="1" x14ac:dyDescent="0.3">
      <c r="A362" s="4">
        <v>362</v>
      </c>
      <c r="B362" s="11" t="s">
        <v>37</v>
      </c>
      <c r="C362" s="28" t="str">
        <f t="shared" si="52"/>
        <v>p.energizar</v>
      </c>
      <c r="D362" s="7" t="str">
        <f t="shared" si="53"/>
        <v>é.consumido</v>
      </c>
      <c r="E362" s="10" t="s">
        <v>38</v>
      </c>
      <c r="F362" s="21" t="str">
        <f t="shared" si="59"/>
        <v>d.energizar</v>
      </c>
      <c r="G362" s="36" t="s">
        <v>970</v>
      </c>
      <c r="H362" s="5" t="s">
        <v>39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54"/>
        <v>Propriedade para energizar: é.consumido</v>
      </c>
      <c r="V362" s="6" t="str">
        <f t="shared" si="55"/>
        <v xml:space="preserve">Dado para energizar: consumido ( xsd:string ) </v>
      </c>
      <c r="W362" s="6" t="s">
        <v>965</v>
      </c>
      <c r="X362" s="23" t="str">
        <f t="shared" si="56"/>
        <v>ener.105</v>
      </c>
      <c r="Y362" s="23" t="str">
        <f t="shared" si="57"/>
        <v>energizar</v>
      </c>
    </row>
    <row r="363" spans="1:25" s="8" customFormat="1" ht="6" customHeight="1" x14ac:dyDescent="0.3">
      <c r="A363" s="4">
        <v>363</v>
      </c>
      <c r="B363" s="11" t="s">
        <v>37</v>
      </c>
      <c r="C363" s="28" t="str">
        <f t="shared" si="52"/>
        <v>p.energizar</v>
      </c>
      <c r="D363" s="7" t="str">
        <f t="shared" si="53"/>
        <v>é.reserva</v>
      </c>
      <c r="E363" s="10" t="s">
        <v>38</v>
      </c>
      <c r="F363" s="21" t="str">
        <f t="shared" si="59"/>
        <v>d.energizar</v>
      </c>
      <c r="G363" s="36" t="s">
        <v>963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54"/>
        <v>Propriedade para energizar: é.reserva</v>
      </c>
      <c r="V363" s="6" t="str">
        <f t="shared" si="55"/>
        <v xml:space="preserve">Dado para energizar: reserva ( xsd:string ) </v>
      </c>
      <c r="W363" s="6" t="s">
        <v>967</v>
      </c>
      <c r="X363" s="23" t="str">
        <f t="shared" si="56"/>
        <v>ener.106</v>
      </c>
      <c r="Y363" s="23" t="str">
        <f t="shared" si="57"/>
        <v>energizar</v>
      </c>
    </row>
    <row r="364" spans="1:25" s="8" customFormat="1" ht="6" customHeight="1" x14ac:dyDescent="0.3">
      <c r="A364" s="4">
        <v>364</v>
      </c>
      <c r="B364" s="11" t="s">
        <v>37</v>
      </c>
      <c r="C364" s="28" t="str">
        <f t="shared" si="52"/>
        <v>p.energizar</v>
      </c>
      <c r="D364" s="7" t="str">
        <f t="shared" si="53"/>
        <v>é.reservatório</v>
      </c>
      <c r="E364" s="10" t="s">
        <v>38</v>
      </c>
      <c r="F364" s="21" t="str">
        <f t="shared" si="59"/>
        <v>d.energizar</v>
      </c>
      <c r="G364" s="36" t="s">
        <v>964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54"/>
        <v>Propriedade para energizar: é.reservatório</v>
      </c>
      <c r="V364" s="6" t="str">
        <f t="shared" si="55"/>
        <v xml:space="preserve">Dado para energizar: reservatório ( xsd:string ) </v>
      </c>
      <c r="W364" s="6" t="s">
        <v>973</v>
      </c>
      <c r="X364" s="23" t="str">
        <f t="shared" si="56"/>
        <v>ener.107</v>
      </c>
      <c r="Y364" s="23" t="str">
        <f t="shared" si="57"/>
        <v>energizar</v>
      </c>
    </row>
    <row r="365" spans="1:25" s="8" customFormat="1" ht="6" customHeight="1" x14ac:dyDescent="0.3">
      <c r="A365" s="4">
        <v>365</v>
      </c>
      <c r="B365" s="11" t="s">
        <v>37</v>
      </c>
      <c r="C365" s="28" t="str">
        <f t="shared" si="52"/>
        <v>p.energizar</v>
      </c>
      <c r="D365" s="7" t="str">
        <f t="shared" si="53"/>
        <v>é.renovável</v>
      </c>
      <c r="E365" s="10" t="s">
        <v>38</v>
      </c>
      <c r="F365" s="21" t="str">
        <f t="shared" si="59"/>
        <v>d.energizar</v>
      </c>
      <c r="G365" s="36" t="s">
        <v>971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54"/>
        <v>Propriedade para energizar: é.renovável</v>
      </c>
      <c r="V365" s="6" t="str">
        <f t="shared" si="55"/>
        <v xml:space="preserve">Dado para energizar: renovável ( xsd:string ) </v>
      </c>
      <c r="W365" s="6" t="s">
        <v>974</v>
      </c>
      <c r="X365" s="23" t="str">
        <f t="shared" si="56"/>
        <v>ener.108</v>
      </c>
      <c r="Y365" s="23" t="str">
        <f t="shared" si="57"/>
        <v>energizar</v>
      </c>
    </row>
    <row r="366" spans="1:25" s="8" customFormat="1" ht="6" customHeight="1" x14ac:dyDescent="0.3">
      <c r="A366" s="4">
        <v>366</v>
      </c>
      <c r="B366" s="11" t="s">
        <v>37</v>
      </c>
      <c r="C366" s="28" t="str">
        <f t="shared" si="52"/>
        <v>p.energizar</v>
      </c>
      <c r="D366" s="7" t="str">
        <f t="shared" si="53"/>
        <v>é.condutividade.térmica</v>
      </c>
      <c r="E366" s="10" t="s">
        <v>38</v>
      </c>
      <c r="F366" s="21" t="str">
        <f t="shared" si="59"/>
        <v>d.energizar</v>
      </c>
      <c r="G366" s="35" t="s">
        <v>2101</v>
      </c>
      <c r="H366" s="5" t="s">
        <v>47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54"/>
        <v>Propriedade para energizar: é.condutividade.térmica</v>
      </c>
      <c r="V366" s="6" t="str">
        <f t="shared" si="55"/>
        <v xml:space="preserve">Dado para energizar: condutividade.térmica ( xsd:double ) </v>
      </c>
      <c r="W366" s="6" t="s">
        <v>2113</v>
      </c>
      <c r="X366" s="23" t="str">
        <f t="shared" si="56"/>
        <v>ener.109</v>
      </c>
      <c r="Y366" s="23" t="str">
        <f t="shared" si="57"/>
        <v>energizar</v>
      </c>
    </row>
    <row r="367" spans="1:25" s="8" customFormat="1" ht="6" customHeight="1" x14ac:dyDescent="0.3">
      <c r="A367" s="4">
        <v>367</v>
      </c>
      <c r="B367" s="11" t="s">
        <v>37</v>
      </c>
      <c r="C367" s="28" t="str">
        <f t="shared" si="52"/>
        <v>p.energizar</v>
      </c>
      <c r="D367" s="7" t="str">
        <f t="shared" si="53"/>
        <v>é.calor.específico</v>
      </c>
      <c r="E367" s="10" t="s">
        <v>38</v>
      </c>
      <c r="F367" s="21" t="str">
        <f t="shared" si="59"/>
        <v>d.energizar</v>
      </c>
      <c r="G367" s="35" t="s">
        <v>2100</v>
      </c>
      <c r="H367" s="5" t="s">
        <v>47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54"/>
        <v>Propriedade para energizar: é.calor.específico</v>
      </c>
      <c r="V367" s="6" t="str">
        <f t="shared" si="55"/>
        <v xml:space="preserve">Dado para energizar: calor.específico ( xsd:double ) </v>
      </c>
      <c r="W367" s="6" t="s">
        <v>2121</v>
      </c>
      <c r="X367" s="23" t="str">
        <f t="shared" si="56"/>
        <v>ener.110</v>
      </c>
      <c r="Y367" s="23" t="str">
        <f t="shared" si="57"/>
        <v>energizar</v>
      </c>
    </row>
    <row r="368" spans="1:25" s="8" customFormat="1" ht="6" customHeight="1" x14ac:dyDescent="0.3">
      <c r="A368" s="4">
        <v>368</v>
      </c>
      <c r="B368" s="11" t="s">
        <v>37</v>
      </c>
      <c r="C368" s="28" t="str">
        <f t="shared" si="52"/>
        <v>p.energizar</v>
      </c>
      <c r="D368" s="7" t="str">
        <f t="shared" si="53"/>
        <v>é.densidade.de.massa.aparente</v>
      </c>
      <c r="E368" s="10" t="s">
        <v>38</v>
      </c>
      <c r="F368" s="21" t="str">
        <f t="shared" si="59"/>
        <v>d.energizar</v>
      </c>
      <c r="G368" s="35" t="s">
        <v>2099</v>
      </c>
      <c r="H368" s="5" t="s">
        <v>47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54"/>
        <v>Propriedade para energizar: é.densidade.de.massa.aparente</v>
      </c>
      <c r="V368" s="6" t="str">
        <f t="shared" si="55"/>
        <v xml:space="preserve">Dado para energizar: densidade.de.massa.aparente ( xsd:double ) </v>
      </c>
      <c r="W368" s="6" t="s">
        <v>2122</v>
      </c>
      <c r="X368" s="23" t="str">
        <f t="shared" si="56"/>
        <v>ener.111</v>
      </c>
      <c r="Y368" s="23" t="str">
        <f t="shared" si="57"/>
        <v>energizar</v>
      </c>
    </row>
    <row r="369" spans="1:25" s="8" customFormat="1" ht="6" customHeight="1" x14ac:dyDescent="0.3">
      <c r="A369" s="4">
        <v>369</v>
      </c>
      <c r="B369" s="11" t="s">
        <v>37</v>
      </c>
      <c r="C369" s="28" t="str">
        <f t="shared" si="52"/>
        <v>p.energizar</v>
      </c>
      <c r="D369" s="7" t="str">
        <f t="shared" si="53"/>
        <v>é.emissividade</v>
      </c>
      <c r="E369" s="10" t="s">
        <v>38</v>
      </c>
      <c r="F369" s="21" t="str">
        <f t="shared" si="59"/>
        <v>d.energizar</v>
      </c>
      <c r="G369" s="35" t="s">
        <v>2098</v>
      </c>
      <c r="H369" s="5" t="s">
        <v>47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54"/>
        <v>Propriedade para energizar: é.emissividade</v>
      </c>
      <c r="V369" s="6" t="str">
        <f t="shared" si="55"/>
        <v xml:space="preserve">Dado para energizar: emissividade ( xsd:double ) </v>
      </c>
      <c r="W369" s="6" t="s">
        <v>2112</v>
      </c>
      <c r="X369" s="23" t="str">
        <f t="shared" si="56"/>
        <v>ener.112</v>
      </c>
      <c r="Y369" s="23" t="str">
        <f t="shared" si="57"/>
        <v>energizar</v>
      </c>
    </row>
    <row r="370" spans="1:25" s="8" customFormat="1" ht="6" customHeight="1" x14ac:dyDescent="0.3">
      <c r="A370" s="4">
        <v>370</v>
      </c>
      <c r="B370" s="11" t="s">
        <v>37</v>
      </c>
      <c r="C370" s="28" t="str">
        <f t="shared" si="52"/>
        <v>p.energizar</v>
      </c>
      <c r="D370" s="7" t="str">
        <f t="shared" si="53"/>
        <v xml:space="preserve">é.absortância.radiação.solar  </v>
      </c>
      <c r="E370" s="10" t="s">
        <v>38</v>
      </c>
      <c r="F370" s="21" t="str">
        <f t="shared" si="59"/>
        <v>d.energizar</v>
      </c>
      <c r="G370" s="35" t="s">
        <v>2102</v>
      </c>
      <c r="H370" s="5" t="s">
        <v>47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54"/>
        <v xml:space="preserve">Propriedade para energizar: é.absortância.radiação.solar  </v>
      </c>
      <c r="V370" s="6" t="str">
        <f t="shared" si="55"/>
        <v xml:space="preserve">Dado para energizar: absortância.radiação.solar   ( xsd:double ) </v>
      </c>
      <c r="W370" s="6" t="s">
        <v>2109</v>
      </c>
      <c r="X370" s="23" t="str">
        <f t="shared" si="56"/>
        <v>ener.113</v>
      </c>
      <c r="Y370" s="23" t="str">
        <f t="shared" si="57"/>
        <v>energizar</v>
      </c>
    </row>
    <row r="371" spans="1:25" s="8" customFormat="1" ht="6" customHeight="1" x14ac:dyDescent="0.3">
      <c r="A371" s="4">
        <v>371</v>
      </c>
      <c r="B371" s="11" t="s">
        <v>37</v>
      </c>
      <c r="C371" s="28" t="str">
        <f t="shared" si="52"/>
        <v>p.energizar</v>
      </c>
      <c r="D371" s="7" t="str">
        <f t="shared" si="53"/>
        <v>é.resistência.térmica</v>
      </c>
      <c r="E371" s="10" t="s">
        <v>38</v>
      </c>
      <c r="F371" s="21" t="str">
        <f t="shared" si="59"/>
        <v>d.energizar</v>
      </c>
      <c r="G371" s="48" t="s">
        <v>2104</v>
      </c>
      <c r="H371" s="5" t="s">
        <v>47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2120</v>
      </c>
      <c r="R371" s="26" t="s">
        <v>0</v>
      </c>
      <c r="S371" s="12" t="s">
        <v>1</v>
      </c>
      <c r="T371" s="12" t="s">
        <v>43</v>
      </c>
      <c r="U371" s="6" t="str">
        <f t="shared" si="54"/>
        <v>Propriedade para energizar: é.resistência.térmica</v>
      </c>
      <c r="V371" s="6" t="str">
        <f t="shared" si="55"/>
        <v xml:space="preserve">Dado para energizar: resistência.térmica ( xsd:double ) </v>
      </c>
      <c r="W371" s="6" t="s">
        <v>2111</v>
      </c>
      <c r="X371" s="23" t="str">
        <f t="shared" si="56"/>
        <v>ener.114</v>
      </c>
      <c r="Y371" s="23" t="str">
        <f t="shared" si="57"/>
        <v>energizar</v>
      </c>
    </row>
    <row r="372" spans="1:25" s="8" customFormat="1" ht="6" customHeight="1" x14ac:dyDescent="0.3">
      <c r="A372" s="4">
        <v>372</v>
      </c>
      <c r="B372" s="11" t="s">
        <v>37</v>
      </c>
      <c r="C372" s="28" t="str">
        <f t="shared" si="52"/>
        <v>p.energizar</v>
      </c>
      <c r="D372" s="7" t="str">
        <f t="shared" si="53"/>
        <v>é.transmitância.térmica</v>
      </c>
      <c r="E372" s="10" t="s">
        <v>38</v>
      </c>
      <c r="F372" s="21" t="str">
        <f t="shared" si="59"/>
        <v>d.energizar</v>
      </c>
      <c r="G372" s="35" t="s">
        <v>2103</v>
      </c>
      <c r="H372" s="5" t="s">
        <v>47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2119</v>
      </c>
      <c r="R372" s="26" t="s">
        <v>0</v>
      </c>
      <c r="S372" s="12" t="s">
        <v>1</v>
      </c>
      <c r="T372" s="12" t="s">
        <v>43</v>
      </c>
      <c r="U372" s="6" t="str">
        <f t="shared" si="54"/>
        <v>Propriedade para energizar: é.transmitância.térmica</v>
      </c>
      <c r="V372" s="6" t="str">
        <f t="shared" si="55"/>
        <v xml:space="preserve">Dado para energizar: transmitância.térmica ( xsd:double ) </v>
      </c>
      <c r="W372" s="6" t="s">
        <v>2108</v>
      </c>
      <c r="X372" s="23" t="str">
        <f t="shared" si="56"/>
        <v>ener.115</v>
      </c>
      <c r="Y372" s="23" t="str">
        <f t="shared" si="57"/>
        <v>energizar</v>
      </c>
    </row>
    <row r="373" spans="1:25" s="8" customFormat="1" ht="6" customHeight="1" x14ac:dyDescent="0.3">
      <c r="A373" s="4">
        <v>373</v>
      </c>
      <c r="B373" s="11" t="s">
        <v>37</v>
      </c>
      <c r="C373" s="28" t="str">
        <f t="shared" si="52"/>
        <v>p.energizar</v>
      </c>
      <c r="D373" s="7" t="str">
        <f t="shared" si="53"/>
        <v>é.fator.solar</v>
      </c>
      <c r="E373" s="10" t="s">
        <v>38</v>
      </c>
      <c r="F373" s="21" t="str">
        <f t="shared" si="59"/>
        <v>d.energizar</v>
      </c>
      <c r="G373" s="35" t="s">
        <v>1981</v>
      </c>
      <c r="H373" s="5" t="s">
        <v>47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2118</v>
      </c>
      <c r="S373" s="12" t="s">
        <v>1</v>
      </c>
      <c r="T373" s="12" t="s">
        <v>43</v>
      </c>
      <c r="U373" s="6" t="str">
        <f t="shared" si="54"/>
        <v>Propriedade para energizar: é.fator.solar</v>
      </c>
      <c r="V373" s="6" t="str">
        <f t="shared" si="55"/>
        <v xml:space="preserve">Dado para energizar: fator.solar ( xsd:double ) </v>
      </c>
      <c r="W373" s="6" t="s">
        <v>2110</v>
      </c>
      <c r="X373" s="23" t="str">
        <f t="shared" si="56"/>
        <v>ener.116</v>
      </c>
      <c r="Y373" s="23" t="str">
        <f t="shared" si="57"/>
        <v>energizar</v>
      </c>
    </row>
    <row r="374" spans="1:25" s="8" customFormat="1" ht="6" customHeight="1" x14ac:dyDescent="0.3">
      <c r="A374" s="4">
        <v>374</v>
      </c>
      <c r="B374" s="11" t="s">
        <v>37</v>
      </c>
      <c r="C374" s="28" t="str">
        <f t="shared" si="52"/>
        <v>p.energizar</v>
      </c>
      <c r="D374" s="7" t="str">
        <f t="shared" si="53"/>
        <v>é.fator.fotoenergético</v>
      </c>
      <c r="E374" s="10" t="s">
        <v>38</v>
      </c>
      <c r="F374" s="21" t="str">
        <f t="shared" si="59"/>
        <v>d.energizar</v>
      </c>
      <c r="G374" s="35" t="s">
        <v>2105</v>
      </c>
      <c r="H374" s="5" t="s">
        <v>47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2117</v>
      </c>
      <c r="S374" s="12" t="s">
        <v>1</v>
      </c>
      <c r="T374" s="12" t="s">
        <v>43</v>
      </c>
      <c r="U374" s="6" t="str">
        <f t="shared" si="54"/>
        <v>Propriedade para energizar: é.fator.fotoenergético</v>
      </c>
      <c r="V374" s="6" t="str">
        <f t="shared" si="55"/>
        <v xml:space="preserve">Dado para energizar: fator.fotoenergético ( xsd:double ) </v>
      </c>
      <c r="W374" s="6" t="s">
        <v>2114</v>
      </c>
      <c r="X374" s="23" t="str">
        <f t="shared" si="56"/>
        <v>ener.117</v>
      </c>
      <c r="Y374" s="23" t="str">
        <f t="shared" si="57"/>
        <v>energizar</v>
      </c>
    </row>
    <row r="375" spans="1:25" s="8" customFormat="1" ht="6" customHeight="1" x14ac:dyDescent="0.3">
      <c r="A375" s="4">
        <v>375</v>
      </c>
      <c r="B375" s="11" t="s">
        <v>37</v>
      </c>
      <c r="C375" s="31" t="str">
        <f t="shared" si="52"/>
        <v>p.esgotar</v>
      </c>
      <c r="D375" s="7" t="str">
        <f t="shared" si="53"/>
        <v>é.esgoto</v>
      </c>
      <c r="E375" s="10" t="s">
        <v>38</v>
      </c>
      <c r="F375" s="19" t="s">
        <v>1182</v>
      </c>
      <c r="G375" s="35" t="s">
        <v>1186</v>
      </c>
      <c r="H375" s="27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54"/>
        <v>Propriedade para esgotar: é.esgoto</v>
      </c>
      <c r="V375" s="6" t="str">
        <f t="shared" si="55"/>
        <v xml:space="preserve">Dado para esgotar: esgoto ( xsd:string ) </v>
      </c>
      <c r="W375" s="20" t="s">
        <v>1569</v>
      </c>
      <c r="X375" s="23" t="str">
        <f t="shared" si="56"/>
        <v>esgo.100</v>
      </c>
      <c r="Y375" s="23" t="str">
        <f t="shared" si="57"/>
        <v>esgotar</v>
      </c>
    </row>
    <row r="376" spans="1:25" s="8" customFormat="1" ht="6" customHeight="1" x14ac:dyDescent="0.3">
      <c r="A376" s="4">
        <v>376</v>
      </c>
      <c r="B376" s="11" t="s">
        <v>37</v>
      </c>
      <c r="C376" s="28" t="str">
        <f t="shared" si="52"/>
        <v>p.esgotar</v>
      </c>
      <c r="D376" s="7" t="str">
        <f t="shared" si="53"/>
        <v>é.primário</v>
      </c>
      <c r="E376" s="10" t="s">
        <v>38</v>
      </c>
      <c r="F376" s="21" t="str">
        <f t="shared" ref="F376:F386" si="60">F375</f>
        <v>d.esgotar</v>
      </c>
      <c r="G376" s="35" t="s">
        <v>1426</v>
      </c>
      <c r="H376" s="5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54"/>
        <v>Propriedade para esgotar: é.primário</v>
      </c>
      <c r="V376" s="6" t="str">
        <f t="shared" si="55"/>
        <v xml:space="preserve">Dado para esgotar: primário ( xsd:string ) </v>
      </c>
      <c r="W376" s="20" t="s">
        <v>1429</v>
      </c>
      <c r="X376" s="23" t="str">
        <f t="shared" si="56"/>
        <v>esgo.101</v>
      </c>
      <c r="Y376" s="23" t="str">
        <f t="shared" si="57"/>
        <v>esgotar</v>
      </c>
    </row>
    <row r="377" spans="1:25" s="8" customFormat="1" ht="6" customHeight="1" x14ac:dyDescent="0.3">
      <c r="A377" s="4">
        <v>377</v>
      </c>
      <c r="B377" s="11" t="s">
        <v>37</v>
      </c>
      <c r="C377" s="28" t="str">
        <f t="shared" si="52"/>
        <v>p.esgotar</v>
      </c>
      <c r="D377" s="7" t="str">
        <f t="shared" si="53"/>
        <v>é.secundário</v>
      </c>
      <c r="E377" s="10" t="s">
        <v>38</v>
      </c>
      <c r="F377" s="21" t="str">
        <f t="shared" si="60"/>
        <v>d.esgotar</v>
      </c>
      <c r="G377" s="35" t="s">
        <v>1427</v>
      </c>
      <c r="H377" s="5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54"/>
        <v>Propriedade para esgotar: é.secundário</v>
      </c>
      <c r="V377" s="6" t="str">
        <f t="shared" si="55"/>
        <v xml:space="preserve">Dado para esgotar: secundário ( xsd:string ) </v>
      </c>
      <c r="W377" s="20" t="s">
        <v>1430</v>
      </c>
      <c r="X377" s="23" t="str">
        <f t="shared" si="56"/>
        <v>esgo.102</v>
      </c>
      <c r="Y377" s="23" t="str">
        <f t="shared" si="57"/>
        <v>esgotar</v>
      </c>
    </row>
    <row r="378" spans="1:25" s="8" customFormat="1" ht="6" customHeight="1" x14ac:dyDescent="0.3">
      <c r="A378" s="4">
        <v>378</v>
      </c>
      <c r="B378" s="11" t="s">
        <v>37</v>
      </c>
      <c r="C378" s="28" t="str">
        <f t="shared" si="52"/>
        <v>p.esgotar</v>
      </c>
      <c r="D378" s="7" t="str">
        <f t="shared" si="53"/>
        <v>é.gordura</v>
      </c>
      <c r="E378" s="10" t="s">
        <v>38</v>
      </c>
      <c r="F378" s="21" t="str">
        <f t="shared" si="60"/>
        <v>d.esgotar</v>
      </c>
      <c r="G378" s="35" t="s">
        <v>1428</v>
      </c>
      <c r="H378" s="5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54"/>
        <v>Propriedade para esgotar: é.gordura</v>
      </c>
      <c r="V378" s="6" t="str">
        <f t="shared" si="55"/>
        <v xml:space="preserve">Dado para esgotar: gordura ( xsd:string ) </v>
      </c>
      <c r="W378" s="20" t="s">
        <v>1431</v>
      </c>
      <c r="X378" s="23" t="str">
        <f t="shared" si="56"/>
        <v>esgo.103</v>
      </c>
      <c r="Y378" s="23" t="str">
        <f t="shared" si="57"/>
        <v>esgotar</v>
      </c>
    </row>
    <row r="379" spans="1:25" s="8" customFormat="1" ht="6" customHeight="1" x14ac:dyDescent="0.3">
      <c r="A379" s="4">
        <v>379</v>
      </c>
      <c r="B379" s="11" t="s">
        <v>37</v>
      </c>
      <c r="C379" s="28" t="str">
        <f t="shared" si="52"/>
        <v>p.esgotar</v>
      </c>
      <c r="D379" s="7" t="str">
        <f t="shared" si="53"/>
        <v>é.respiro</v>
      </c>
      <c r="E379" s="10" t="s">
        <v>38</v>
      </c>
      <c r="F379" s="21" t="str">
        <f t="shared" si="60"/>
        <v>d.esgotar</v>
      </c>
      <c r="G379" s="35" t="s">
        <v>1771</v>
      </c>
      <c r="H379" s="5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54"/>
        <v>Propriedade para esgotar: é.respiro</v>
      </c>
      <c r="V379" s="6" t="str">
        <f t="shared" si="55"/>
        <v xml:space="preserve">Dado para esgotar: respiro ( xsd:string ) </v>
      </c>
      <c r="W379" s="20" t="s">
        <v>1772</v>
      </c>
      <c r="X379" s="23" t="str">
        <f t="shared" si="56"/>
        <v>esgo.104</v>
      </c>
      <c r="Y379" s="23" t="str">
        <f t="shared" si="57"/>
        <v>esgotar</v>
      </c>
    </row>
    <row r="380" spans="1:25" s="8" customFormat="1" ht="6" customHeight="1" x14ac:dyDescent="0.3">
      <c r="A380" s="4">
        <v>380</v>
      </c>
      <c r="B380" s="11" t="s">
        <v>37</v>
      </c>
      <c r="C380" s="28" t="str">
        <f t="shared" si="52"/>
        <v>p.esgotar</v>
      </c>
      <c r="D380" s="7" t="str">
        <f t="shared" si="53"/>
        <v>é.pluvial</v>
      </c>
      <c r="E380" s="10" t="s">
        <v>38</v>
      </c>
      <c r="F380" s="21" t="str">
        <f t="shared" si="60"/>
        <v>d.esgotar</v>
      </c>
      <c r="G380" s="35" t="s">
        <v>1184</v>
      </c>
      <c r="H380" s="5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54"/>
        <v>Propriedade para esgotar: é.pluvial</v>
      </c>
      <c r="V380" s="6" t="str">
        <f t="shared" si="55"/>
        <v xml:space="preserve">Dado para esgotar: pluvial ( xsd:string ) </v>
      </c>
      <c r="W380" s="20" t="s">
        <v>1432</v>
      </c>
      <c r="X380" s="23" t="str">
        <f t="shared" si="56"/>
        <v>esgo.105</v>
      </c>
      <c r="Y380" s="23" t="str">
        <f t="shared" si="57"/>
        <v>esgotar</v>
      </c>
    </row>
    <row r="381" spans="1:25" s="8" customFormat="1" ht="6" customHeight="1" x14ac:dyDescent="0.3">
      <c r="A381" s="4">
        <v>381</v>
      </c>
      <c r="B381" s="11" t="s">
        <v>37</v>
      </c>
      <c r="C381" s="28" t="str">
        <f t="shared" si="52"/>
        <v>p.esgotar</v>
      </c>
      <c r="D381" s="7" t="str">
        <f t="shared" si="53"/>
        <v>é.químico</v>
      </c>
      <c r="E381" s="10" t="s">
        <v>38</v>
      </c>
      <c r="F381" s="21" t="str">
        <f t="shared" si="60"/>
        <v>d.esgotar</v>
      </c>
      <c r="G381" s="35" t="s">
        <v>1424</v>
      </c>
      <c r="H381" s="5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54"/>
        <v>Propriedade para esgotar: é.químico</v>
      </c>
      <c r="V381" s="6" t="str">
        <f t="shared" si="55"/>
        <v xml:space="preserve">Dado para esgotar: químico ( xsd:string ) </v>
      </c>
      <c r="W381" s="20" t="s">
        <v>1433</v>
      </c>
      <c r="X381" s="23" t="str">
        <f t="shared" si="56"/>
        <v>esgo.106</v>
      </c>
      <c r="Y381" s="23" t="str">
        <f t="shared" si="57"/>
        <v>esgotar</v>
      </c>
    </row>
    <row r="382" spans="1:25" s="8" customFormat="1" ht="6" customHeight="1" x14ac:dyDescent="0.3">
      <c r="A382" s="4">
        <v>382</v>
      </c>
      <c r="B382" s="11" t="s">
        <v>37</v>
      </c>
      <c r="C382" s="28" t="str">
        <f t="shared" si="52"/>
        <v>p.esgotar</v>
      </c>
      <c r="D382" s="7" t="str">
        <f t="shared" si="53"/>
        <v>é.tóxico</v>
      </c>
      <c r="E382" s="10" t="s">
        <v>38</v>
      </c>
      <c r="F382" s="21" t="str">
        <f t="shared" si="60"/>
        <v>d.esgotar</v>
      </c>
      <c r="G382" s="35" t="s">
        <v>1425</v>
      </c>
      <c r="H382" s="5" t="s">
        <v>39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54"/>
        <v>Propriedade para esgotar: é.tóxico</v>
      </c>
      <c r="V382" s="6" t="str">
        <f t="shared" si="55"/>
        <v xml:space="preserve">Dado para esgotar: tóxico ( xsd:string ) </v>
      </c>
      <c r="W382" s="20" t="s">
        <v>1434</v>
      </c>
      <c r="X382" s="23" t="str">
        <f t="shared" si="56"/>
        <v>esgo.107</v>
      </c>
      <c r="Y382" s="23" t="str">
        <f t="shared" si="57"/>
        <v>esgotar</v>
      </c>
    </row>
    <row r="383" spans="1:25" s="8" customFormat="1" ht="6" customHeight="1" x14ac:dyDescent="0.3">
      <c r="A383" s="4">
        <v>383</v>
      </c>
      <c r="B383" s="11" t="s">
        <v>37</v>
      </c>
      <c r="C383" s="28" t="str">
        <f t="shared" si="52"/>
        <v>p.esgotar</v>
      </c>
      <c r="D383" s="7" t="str">
        <f t="shared" si="53"/>
        <v>é.rede.esgoto</v>
      </c>
      <c r="E383" s="10" t="s">
        <v>38</v>
      </c>
      <c r="F383" s="21" t="str">
        <f t="shared" si="60"/>
        <v>d.esgotar</v>
      </c>
      <c r="G383" s="35" t="s">
        <v>1227</v>
      </c>
      <c r="H383" s="5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54"/>
        <v>Propriedade para esgotar: é.rede.esgoto</v>
      </c>
      <c r="V383" s="6" t="str">
        <f t="shared" si="55"/>
        <v xml:space="preserve">Dado para esgotar: rede.esgoto ( xsd:string ) </v>
      </c>
      <c r="W383" s="20" t="s">
        <v>1435</v>
      </c>
      <c r="X383" s="23" t="str">
        <f t="shared" si="56"/>
        <v>esgo.108</v>
      </c>
      <c r="Y383" s="23" t="str">
        <f t="shared" si="57"/>
        <v>esgotar</v>
      </c>
    </row>
    <row r="384" spans="1:25" s="8" customFormat="1" ht="6" customHeight="1" x14ac:dyDescent="0.3">
      <c r="A384" s="4">
        <v>384</v>
      </c>
      <c r="B384" s="11" t="s">
        <v>37</v>
      </c>
      <c r="C384" s="28" t="str">
        <f t="shared" si="52"/>
        <v>p.esgotar</v>
      </c>
      <c r="D384" s="7" t="str">
        <f t="shared" si="53"/>
        <v>é.rede.coletora</v>
      </c>
      <c r="E384" s="10" t="s">
        <v>38</v>
      </c>
      <c r="F384" s="21" t="str">
        <f t="shared" si="60"/>
        <v>d.esgotar</v>
      </c>
      <c r="G384" s="35" t="s">
        <v>1228</v>
      </c>
      <c r="H384" s="5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54"/>
        <v>Propriedade para esgotar: é.rede.coletora</v>
      </c>
      <c r="V384" s="6" t="str">
        <f t="shared" si="55"/>
        <v xml:space="preserve">Dado para esgotar: rede.coletora ( xsd:string ) </v>
      </c>
      <c r="W384" s="20" t="s">
        <v>1436</v>
      </c>
      <c r="X384" s="23" t="str">
        <f t="shared" si="56"/>
        <v>esgo.109</v>
      </c>
      <c r="Y384" s="23" t="str">
        <f t="shared" si="57"/>
        <v>esgotar</v>
      </c>
    </row>
    <row r="385" spans="1:25" s="8" customFormat="1" ht="6" customHeight="1" x14ac:dyDescent="0.3">
      <c r="A385" s="4">
        <v>385</v>
      </c>
      <c r="B385" s="11" t="s">
        <v>37</v>
      </c>
      <c r="C385" s="28" t="str">
        <f t="shared" si="52"/>
        <v>p.esgotar</v>
      </c>
      <c r="D385" s="7" t="str">
        <f t="shared" si="53"/>
        <v>é.rede.emissário</v>
      </c>
      <c r="E385" s="10" t="s">
        <v>38</v>
      </c>
      <c r="F385" s="21" t="str">
        <f t="shared" si="60"/>
        <v>d.esgotar</v>
      </c>
      <c r="G385" s="35" t="s">
        <v>1229</v>
      </c>
      <c r="H385" s="5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54"/>
        <v>Propriedade para esgotar: é.rede.emissário</v>
      </c>
      <c r="V385" s="6" t="str">
        <f t="shared" si="55"/>
        <v xml:space="preserve">Dado para esgotar: rede.emissário ( xsd:string ) </v>
      </c>
      <c r="W385" s="20" t="s">
        <v>1187</v>
      </c>
      <c r="X385" s="23" t="str">
        <f t="shared" si="56"/>
        <v>esgo.110</v>
      </c>
      <c r="Y385" s="23" t="str">
        <f t="shared" si="57"/>
        <v>esgotar</v>
      </c>
    </row>
    <row r="386" spans="1:25" s="8" customFormat="1" ht="6" customHeight="1" x14ac:dyDescent="0.3">
      <c r="A386" s="4">
        <v>386</v>
      </c>
      <c r="B386" s="11" t="s">
        <v>37</v>
      </c>
      <c r="C386" s="28" t="str">
        <f t="shared" si="52"/>
        <v>p.esgotar</v>
      </c>
      <c r="D386" s="7" t="str">
        <f t="shared" si="53"/>
        <v>é.rede.urbana.pluvial</v>
      </c>
      <c r="E386" s="10" t="s">
        <v>38</v>
      </c>
      <c r="F386" s="21" t="str">
        <f t="shared" si="60"/>
        <v>d.esgotar</v>
      </c>
      <c r="G386" s="35" t="s">
        <v>1185</v>
      </c>
      <c r="H386" s="5" t="s">
        <v>39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54"/>
        <v>Propriedade para esgotar: é.rede.urbana.pluvial</v>
      </c>
      <c r="V386" s="6" t="str">
        <f t="shared" si="55"/>
        <v xml:space="preserve">Dado para esgotar: rede.urbana.pluvial ( xsd:string ) </v>
      </c>
      <c r="W386" s="20" t="s">
        <v>1437</v>
      </c>
      <c r="X386" s="23" t="str">
        <f t="shared" si="56"/>
        <v>esgo.111</v>
      </c>
      <c r="Y386" s="23" t="str">
        <f t="shared" si="57"/>
        <v>esgotar</v>
      </c>
    </row>
    <row r="387" spans="1:25" s="8" customFormat="1" ht="6" customHeight="1" x14ac:dyDescent="0.3">
      <c r="A387" s="4">
        <v>387</v>
      </c>
      <c r="B387" s="11" t="s">
        <v>37</v>
      </c>
      <c r="C387" s="31" t="str">
        <f t="shared" ref="C387:C450" si="61">SUBSTITUTE(F387,"d.","p.")</f>
        <v>p.estar</v>
      </c>
      <c r="D387" s="7" t="str">
        <f t="shared" ref="D387:D450" si="62">_xlfn.CONCAT("é.",G387)</f>
        <v>é.ambiente</v>
      </c>
      <c r="E387" s="10" t="s">
        <v>38</v>
      </c>
      <c r="F387" s="19" t="s">
        <v>1517</v>
      </c>
      <c r="G387" s="35" t="s">
        <v>582</v>
      </c>
      <c r="H387" s="27" t="s">
        <v>39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ref="U387:U450" si="63">_xlfn.CONCAT("Propriedade para ",MID(C387,FIND("p.",C387,1)+2,100),": ",D387)</f>
        <v>Propriedade para estar: é.ambiente</v>
      </c>
      <c r="V387" s="6" t="str">
        <f t="shared" ref="V387:V450" si="64">_xlfn.CONCAT("Dado para ",MID(F387,FIND("d.",F387,1)+2,100),": ",G387, " ( ",H387, " ) ")</f>
        <v xml:space="preserve">Dado para estar: ambiente ( xsd:string ) </v>
      </c>
      <c r="W387" s="20" t="s">
        <v>1721</v>
      </c>
      <c r="X387" s="23" t="str">
        <f t="shared" ref="X387:X450" si="65">IF(F386&lt;&gt;F387,_xlfn.CONCAT(RIGHT(LEFT(F387,6),4),".100"),_xlfn.CONCAT(RIGHT(LEFT(F387,6),4),".",SUM(VALUE(RIGHT(X386,3)),1)))</f>
        <v>esta.100</v>
      </c>
      <c r="Y387" s="23" t="str">
        <f t="shared" ref="Y387:Y450" si="66">SUBSTITUTE(F387, "d.",  "")</f>
        <v>estar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 t="shared" si="61"/>
        <v>p.estar</v>
      </c>
      <c r="D388" s="7" t="str">
        <f t="shared" si="62"/>
        <v>é.de.recepção</v>
      </c>
      <c r="E388" s="10" t="s">
        <v>38</v>
      </c>
      <c r="F388" s="21" t="str">
        <f>F387</f>
        <v>d.estar</v>
      </c>
      <c r="G388" s="35" t="s">
        <v>1522</v>
      </c>
      <c r="H388" s="27" t="s">
        <v>51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63"/>
        <v>Propriedade para estar: é.de.recepção</v>
      </c>
      <c r="V388" s="6" t="str">
        <f t="shared" si="64"/>
        <v xml:space="preserve">Dado para estar: de.recepção ( xsd:boolean ) </v>
      </c>
      <c r="W388" s="20" t="s">
        <v>1528</v>
      </c>
      <c r="X388" s="23" t="str">
        <f t="shared" si="65"/>
        <v>esta.101</v>
      </c>
      <c r="Y388" s="23" t="str">
        <f t="shared" si="66"/>
        <v>estar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 t="shared" si="61"/>
        <v>p.estar</v>
      </c>
      <c r="D389" s="7" t="str">
        <f t="shared" si="62"/>
        <v>é.de.serviço</v>
      </c>
      <c r="E389" s="10" t="s">
        <v>38</v>
      </c>
      <c r="F389" s="21" t="str">
        <f>F387</f>
        <v>d.estar</v>
      </c>
      <c r="G389" s="35" t="s">
        <v>1518</v>
      </c>
      <c r="H389" s="27" t="s">
        <v>51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63"/>
        <v>Propriedade para estar: é.de.serviço</v>
      </c>
      <c r="V389" s="6" t="str">
        <f t="shared" si="64"/>
        <v xml:space="preserve">Dado para estar: de.serviço ( xsd:boolean ) </v>
      </c>
      <c r="W389" s="20" t="s">
        <v>1529</v>
      </c>
      <c r="X389" s="23" t="str">
        <f t="shared" si="65"/>
        <v>esta.102</v>
      </c>
      <c r="Y389" s="23" t="str">
        <f t="shared" si="66"/>
        <v>estar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 t="shared" si="61"/>
        <v>p.estar</v>
      </c>
      <c r="D390" s="7" t="str">
        <f t="shared" si="62"/>
        <v>é.de.permanência.prolongada</v>
      </c>
      <c r="E390" s="10" t="s">
        <v>38</v>
      </c>
      <c r="F390" s="21" t="str">
        <f>F387</f>
        <v>d.estar</v>
      </c>
      <c r="G390" s="35" t="s">
        <v>1976</v>
      </c>
      <c r="H390" s="27" t="s">
        <v>51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63"/>
        <v>Propriedade para estar: é.de.permanência.prolongada</v>
      </c>
      <c r="V390" s="6" t="str">
        <f t="shared" si="64"/>
        <v xml:space="preserve">Dado para estar: de.permanência.prolongada ( xsd:boolean ) </v>
      </c>
      <c r="W390" s="20" t="s">
        <v>1978</v>
      </c>
      <c r="X390" s="23" t="str">
        <f t="shared" si="65"/>
        <v>esta.103</v>
      </c>
      <c r="Y390" s="23" t="str">
        <f t="shared" si="66"/>
        <v>estar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 t="shared" si="61"/>
        <v>p.estar</v>
      </c>
      <c r="D391" s="7" t="str">
        <f t="shared" si="62"/>
        <v>é.de.permanência.transitória</v>
      </c>
      <c r="E391" s="10" t="s">
        <v>38</v>
      </c>
      <c r="F391" s="21" t="str">
        <f>F388</f>
        <v>d.estar</v>
      </c>
      <c r="G391" s="35" t="s">
        <v>1977</v>
      </c>
      <c r="H391" s="27" t="s">
        <v>51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63"/>
        <v>Propriedade para estar: é.de.permanência.transitória</v>
      </c>
      <c r="V391" s="6" t="str">
        <f t="shared" si="64"/>
        <v xml:space="preserve">Dado para estar: de.permanência.transitória ( xsd:boolean ) </v>
      </c>
      <c r="W391" s="20" t="s">
        <v>1979</v>
      </c>
      <c r="X391" s="23" t="str">
        <f t="shared" si="65"/>
        <v>esta.104</v>
      </c>
      <c r="Y391" s="23" t="str">
        <f t="shared" si="66"/>
        <v>estar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 t="shared" si="61"/>
        <v>p.estar</v>
      </c>
      <c r="D392" s="7" t="str">
        <f t="shared" si="62"/>
        <v>é.de.guarda</v>
      </c>
      <c r="E392" s="10" t="s">
        <v>38</v>
      </c>
      <c r="F392" s="21" t="str">
        <f t="shared" ref="F392:F406" si="67">F391</f>
        <v>d.estar</v>
      </c>
      <c r="G392" s="35" t="s">
        <v>1519</v>
      </c>
      <c r="H392" s="27" t="s">
        <v>51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63"/>
        <v>Propriedade para estar: é.de.guarda</v>
      </c>
      <c r="V392" s="6" t="str">
        <f t="shared" si="64"/>
        <v xml:space="preserve">Dado para estar: de.guarda ( xsd:boolean ) </v>
      </c>
      <c r="W392" s="20" t="s">
        <v>1729</v>
      </c>
      <c r="X392" s="23" t="str">
        <f t="shared" si="65"/>
        <v>esta.105</v>
      </c>
      <c r="Y392" s="23" t="str">
        <f t="shared" si="66"/>
        <v>estar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 t="shared" si="61"/>
        <v>p.estar</v>
      </c>
      <c r="D393" s="7" t="str">
        <f t="shared" si="62"/>
        <v>é.de.higiene</v>
      </c>
      <c r="E393" s="10" t="s">
        <v>38</v>
      </c>
      <c r="F393" s="21" t="str">
        <f t="shared" si="67"/>
        <v>d.estar</v>
      </c>
      <c r="G393" s="35" t="s">
        <v>1520</v>
      </c>
      <c r="H393" s="27" t="s">
        <v>51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63"/>
        <v>Propriedade para estar: é.de.higiene</v>
      </c>
      <c r="V393" s="6" t="str">
        <f t="shared" si="64"/>
        <v xml:space="preserve">Dado para estar: de.higiene ( xsd:boolean ) </v>
      </c>
      <c r="W393" s="20" t="s">
        <v>1530</v>
      </c>
      <c r="X393" s="23" t="str">
        <f t="shared" si="65"/>
        <v>esta.106</v>
      </c>
      <c r="Y393" s="23" t="str">
        <f t="shared" si="66"/>
        <v>estar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 t="shared" si="61"/>
        <v>p.estar</v>
      </c>
      <c r="D394" s="7" t="str">
        <f t="shared" si="62"/>
        <v>é.de.habitação</v>
      </c>
      <c r="E394" s="10" t="s">
        <v>38</v>
      </c>
      <c r="F394" s="21" t="str">
        <f t="shared" si="67"/>
        <v>d.estar</v>
      </c>
      <c r="G394" s="35" t="s">
        <v>1521</v>
      </c>
      <c r="H394" s="27" t="s">
        <v>51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63"/>
        <v>Propriedade para estar: é.de.habitação</v>
      </c>
      <c r="V394" s="6" t="str">
        <f t="shared" si="64"/>
        <v xml:space="preserve">Dado para estar: de.habitação ( xsd:boolean ) </v>
      </c>
      <c r="W394" s="20" t="s">
        <v>1531</v>
      </c>
      <c r="X394" s="23" t="str">
        <f t="shared" si="65"/>
        <v>esta.107</v>
      </c>
      <c r="Y394" s="23" t="str">
        <f t="shared" si="66"/>
        <v>estar</v>
      </c>
    </row>
    <row r="395" spans="1:25" s="8" customFormat="1" ht="6" customHeight="1" x14ac:dyDescent="0.3">
      <c r="A395" s="4">
        <v>395</v>
      </c>
      <c r="B395" s="11" t="s">
        <v>37</v>
      </c>
      <c r="C395" s="28" t="str">
        <f t="shared" si="61"/>
        <v>p.estar</v>
      </c>
      <c r="D395" s="7" t="str">
        <f t="shared" si="62"/>
        <v>é.de.espera</v>
      </c>
      <c r="E395" s="10" t="s">
        <v>38</v>
      </c>
      <c r="F395" s="21" t="str">
        <f t="shared" si="67"/>
        <v>d.estar</v>
      </c>
      <c r="G395" s="35" t="s">
        <v>1523</v>
      </c>
      <c r="H395" s="27" t="s">
        <v>51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63"/>
        <v>Propriedade para estar: é.de.espera</v>
      </c>
      <c r="V395" s="6" t="str">
        <f t="shared" si="64"/>
        <v xml:space="preserve">Dado para estar: de.espera ( xsd:boolean ) </v>
      </c>
      <c r="W395" s="20" t="s">
        <v>1532</v>
      </c>
      <c r="X395" s="23" t="str">
        <f t="shared" si="65"/>
        <v>esta.108</v>
      </c>
      <c r="Y395" s="23" t="str">
        <f t="shared" si="66"/>
        <v>estar</v>
      </c>
    </row>
    <row r="396" spans="1:25" s="8" customFormat="1" ht="6" customHeight="1" x14ac:dyDescent="0.3">
      <c r="A396" s="4">
        <v>396</v>
      </c>
      <c r="B396" s="11" t="s">
        <v>37</v>
      </c>
      <c r="C396" s="28" t="str">
        <f t="shared" si="61"/>
        <v>p.estar</v>
      </c>
      <c r="D396" s="7" t="str">
        <f t="shared" si="62"/>
        <v>é.de.lazer</v>
      </c>
      <c r="E396" s="10" t="s">
        <v>38</v>
      </c>
      <c r="F396" s="21" t="str">
        <f t="shared" si="67"/>
        <v>d.estar</v>
      </c>
      <c r="G396" s="35" t="s">
        <v>1527</v>
      </c>
      <c r="H396" s="27" t="s">
        <v>51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63"/>
        <v>Propriedade para estar: é.de.lazer</v>
      </c>
      <c r="V396" s="6" t="str">
        <f t="shared" si="64"/>
        <v xml:space="preserve">Dado para estar: de.lazer ( xsd:boolean ) </v>
      </c>
      <c r="W396" s="20" t="s">
        <v>1728</v>
      </c>
      <c r="X396" s="23" t="str">
        <f t="shared" si="65"/>
        <v>esta.109</v>
      </c>
      <c r="Y396" s="23" t="str">
        <f t="shared" si="66"/>
        <v>estar</v>
      </c>
    </row>
    <row r="397" spans="1:25" s="8" customFormat="1" ht="6" customHeight="1" x14ac:dyDescent="0.3">
      <c r="A397" s="4">
        <v>397</v>
      </c>
      <c r="B397" s="11" t="s">
        <v>37</v>
      </c>
      <c r="C397" s="28" t="str">
        <f t="shared" si="61"/>
        <v>p.estar</v>
      </c>
      <c r="D397" s="7" t="str">
        <f t="shared" si="62"/>
        <v>é.de.contemplação</v>
      </c>
      <c r="E397" s="10" t="s">
        <v>38</v>
      </c>
      <c r="F397" s="21" t="str">
        <f t="shared" si="67"/>
        <v>d.estar</v>
      </c>
      <c r="G397" s="35" t="s">
        <v>1524</v>
      </c>
      <c r="H397" s="27" t="s">
        <v>51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63"/>
        <v>Propriedade para estar: é.de.contemplação</v>
      </c>
      <c r="V397" s="6" t="str">
        <f t="shared" si="64"/>
        <v xml:space="preserve">Dado para estar: de.contemplação ( xsd:boolean ) </v>
      </c>
      <c r="W397" s="20" t="s">
        <v>1533</v>
      </c>
      <c r="X397" s="23" t="str">
        <f t="shared" si="65"/>
        <v>esta.110</v>
      </c>
      <c r="Y397" s="23" t="str">
        <f t="shared" si="66"/>
        <v>estar</v>
      </c>
    </row>
    <row r="398" spans="1:25" s="8" customFormat="1" ht="6" customHeight="1" x14ac:dyDescent="0.3">
      <c r="A398" s="4">
        <v>398</v>
      </c>
      <c r="B398" s="11" t="s">
        <v>37</v>
      </c>
      <c r="C398" s="28" t="str">
        <f t="shared" si="61"/>
        <v>p.estar</v>
      </c>
      <c r="D398" s="7" t="str">
        <f t="shared" si="62"/>
        <v>é.de.ensino</v>
      </c>
      <c r="E398" s="10" t="s">
        <v>38</v>
      </c>
      <c r="F398" s="21" t="str">
        <f t="shared" si="67"/>
        <v>d.estar</v>
      </c>
      <c r="G398" s="35" t="s">
        <v>1725</v>
      </c>
      <c r="H398" s="27" t="s">
        <v>51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63"/>
        <v>Propriedade para estar: é.de.ensino</v>
      </c>
      <c r="V398" s="6" t="str">
        <f t="shared" si="64"/>
        <v xml:space="preserve">Dado para estar: de.ensino ( xsd:boolean ) </v>
      </c>
      <c r="W398" s="20" t="s">
        <v>1731</v>
      </c>
      <c r="X398" s="23" t="str">
        <f t="shared" si="65"/>
        <v>esta.111</v>
      </c>
      <c r="Y398" s="23" t="str">
        <f t="shared" si="66"/>
        <v>estar</v>
      </c>
    </row>
    <row r="399" spans="1:25" s="8" customFormat="1" ht="6" customHeight="1" x14ac:dyDescent="0.3">
      <c r="A399" s="4">
        <v>399</v>
      </c>
      <c r="B399" s="11" t="s">
        <v>37</v>
      </c>
      <c r="C399" s="28" t="str">
        <f t="shared" si="61"/>
        <v>p.estar</v>
      </c>
      <c r="D399" s="7" t="str">
        <f t="shared" si="62"/>
        <v>é.de.estudo</v>
      </c>
      <c r="E399" s="10" t="s">
        <v>38</v>
      </c>
      <c r="F399" s="21" t="str">
        <f t="shared" si="67"/>
        <v>d.estar</v>
      </c>
      <c r="G399" s="35" t="s">
        <v>1525</v>
      </c>
      <c r="H399" s="27" t="s">
        <v>51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63"/>
        <v>Propriedade para estar: é.de.estudo</v>
      </c>
      <c r="V399" s="6" t="str">
        <f t="shared" si="64"/>
        <v xml:space="preserve">Dado para estar: de.estudo ( xsd:boolean ) </v>
      </c>
      <c r="W399" s="20" t="s">
        <v>1730</v>
      </c>
      <c r="X399" s="23" t="str">
        <f t="shared" si="65"/>
        <v>esta.112</v>
      </c>
      <c r="Y399" s="23" t="str">
        <f t="shared" si="66"/>
        <v>estar</v>
      </c>
    </row>
    <row r="400" spans="1:25" s="8" customFormat="1" ht="6" customHeight="1" x14ac:dyDescent="0.3">
      <c r="A400" s="4">
        <v>400</v>
      </c>
      <c r="B400" s="11" t="s">
        <v>37</v>
      </c>
      <c r="C400" s="28" t="str">
        <f t="shared" si="61"/>
        <v>p.estar</v>
      </c>
      <c r="D400" s="7" t="str">
        <f t="shared" si="62"/>
        <v>é.de.cuidado</v>
      </c>
      <c r="E400" s="10" t="s">
        <v>38</v>
      </c>
      <c r="F400" s="21" t="str">
        <f t="shared" si="67"/>
        <v>d.estar</v>
      </c>
      <c r="G400" s="35" t="s">
        <v>1526</v>
      </c>
      <c r="H400" s="27" t="s">
        <v>51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63"/>
        <v>Propriedade para estar: é.de.cuidado</v>
      </c>
      <c r="V400" s="6" t="str">
        <f t="shared" si="64"/>
        <v xml:space="preserve">Dado para estar: de.cuidado ( xsd:boolean ) </v>
      </c>
      <c r="W400" s="20" t="s">
        <v>1734</v>
      </c>
      <c r="X400" s="23" t="str">
        <f t="shared" si="65"/>
        <v>esta.113</v>
      </c>
      <c r="Y400" s="23" t="str">
        <f t="shared" si="66"/>
        <v>estar</v>
      </c>
    </row>
    <row r="401" spans="1:25" s="8" customFormat="1" ht="6" customHeight="1" x14ac:dyDescent="0.3">
      <c r="A401" s="4">
        <v>401</v>
      </c>
      <c r="B401" s="11" t="s">
        <v>37</v>
      </c>
      <c r="C401" s="28" t="str">
        <f t="shared" si="61"/>
        <v>p.estar</v>
      </c>
      <c r="D401" s="7" t="str">
        <f t="shared" si="62"/>
        <v>é.de.apóio</v>
      </c>
      <c r="E401" s="10" t="s">
        <v>38</v>
      </c>
      <c r="F401" s="21" t="str">
        <f t="shared" si="67"/>
        <v>d.estar</v>
      </c>
      <c r="G401" s="35" t="s">
        <v>1534</v>
      </c>
      <c r="H401" s="27" t="s">
        <v>51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63"/>
        <v>Propriedade para estar: é.de.apóio</v>
      </c>
      <c r="V401" s="6" t="str">
        <f t="shared" si="64"/>
        <v xml:space="preserve">Dado para estar: de.apóio ( xsd:boolean ) </v>
      </c>
      <c r="W401" s="20" t="s">
        <v>1535</v>
      </c>
      <c r="X401" s="23" t="str">
        <f t="shared" si="65"/>
        <v>esta.114</v>
      </c>
      <c r="Y401" s="23" t="str">
        <f t="shared" si="66"/>
        <v>estar</v>
      </c>
    </row>
    <row r="402" spans="1:25" s="8" customFormat="1" ht="6" customHeight="1" x14ac:dyDescent="0.3">
      <c r="A402" s="4">
        <v>402</v>
      </c>
      <c r="B402" s="11" t="s">
        <v>37</v>
      </c>
      <c r="C402" s="28" t="str">
        <f t="shared" si="61"/>
        <v>p.estar</v>
      </c>
      <c r="D402" s="7" t="str">
        <f t="shared" si="62"/>
        <v>é.de.espetáculo</v>
      </c>
      <c r="E402" s="10" t="s">
        <v>38</v>
      </c>
      <c r="F402" s="21" t="str">
        <f t="shared" si="67"/>
        <v>d.estar</v>
      </c>
      <c r="G402" s="35" t="s">
        <v>1722</v>
      </c>
      <c r="H402" s="27" t="s">
        <v>51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63"/>
        <v>Propriedade para estar: é.de.espetáculo</v>
      </c>
      <c r="V402" s="6" t="str">
        <f t="shared" si="64"/>
        <v xml:space="preserve">Dado para estar: de.espetáculo ( xsd:boolean ) </v>
      </c>
      <c r="W402" s="20" t="s">
        <v>1727</v>
      </c>
      <c r="X402" s="23" t="str">
        <f t="shared" si="65"/>
        <v>esta.115</v>
      </c>
      <c r="Y402" s="23" t="str">
        <f t="shared" si="66"/>
        <v>estar</v>
      </c>
    </row>
    <row r="403" spans="1:25" s="8" customFormat="1" ht="6" customHeight="1" x14ac:dyDescent="0.3">
      <c r="A403" s="4">
        <v>403</v>
      </c>
      <c r="B403" s="11" t="s">
        <v>37</v>
      </c>
      <c r="C403" s="28" t="str">
        <f t="shared" si="61"/>
        <v>p.estar</v>
      </c>
      <c r="D403" s="7" t="str">
        <f t="shared" si="62"/>
        <v>é.de.trabalho</v>
      </c>
      <c r="E403" s="10" t="s">
        <v>38</v>
      </c>
      <c r="F403" s="21" t="str">
        <f t="shared" si="67"/>
        <v>d.estar</v>
      </c>
      <c r="G403" s="35" t="s">
        <v>1726</v>
      </c>
      <c r="H403" s="27" t="s">
        <v>51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63"/>
        <v>Propriedade para estar: é.de.trabalho</v>
      </c>
      <c r="V403" s="6" t="str">
        <f t="shared" si="64"/>
        <v xml:space="preserve">Dado para estar: de.trabalho ( xsd:boolean ) </v>
      </c>
      <c r="W403" s="20" t="s">
        <v>1864</v>
      </c>
      <c r="X403" s="23" t="str">
        <f t="shared" si="65"/>
        <v>esta.116</v>
      </c>
      <c r="Y403" s="23" t="str">
        <f t="shared" si="66"/>
        <v>estar</v>
      </c>
    </row>
    <row r="404" spans="1:25" s="8" customFormat="1" ht="6" customHeight="1" x14ac:dyDescent="0.3">
      <c r="A404" s="4">
        <v>404</v>
      </c>
      <c r="B404" s="11" t="s">
        <v>37</v>
      </c>
      <c r="C404" s="28" t="str">
        <f t="shared" si="61"/>
        <v>p.estar</v>
      </c>
      <c r="D404" s="7" t="str">
        <f t="shared" si="62"/>
        <v>é.de.pesquisa</v>
      </c>
      <c r="E404" s="10" t="s">
        <v>38</v>
      </c>
      <c r="F404" s="21" t="str">
        <f t="shared" si="67"/>
        <v>d.estar</v>
      </c>
      <c r="G404" s="35" t="s">
        <v>1732</v>
      </c>
      <c r="H404" s="27" t="s">
        <v>51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63"/>
        <v>Propriedade para estar: é.de.pesquisa</v>
      </c>
      <c r="V404" s="6" t="str">
        <f t="shared" si="64"/>
        <v xml:space="preserve">Dado para estar: de.pesquisa ( xsd:boolean ) </v>
      </c>
      <c r="W404" s="20" t="s">
        <v>1733</v>
      </c>
      <c r="X404" s="23" t="str">
        <f t="shared" si="65"/>
        <v>esta.117</v>
      </c>
      <c r="Y404" s="23" t="str">
        <f t="shared" si="66"/>
        <v>estar</v>
      </c>
    </row>
    <row r="405" spans="1:25" s="8" customFormat="1" ht="6" customHeight="1" x14ac:dyDescent="0.3">
      <c r="A405" s="4">
        <v>405</v>
      </c>
      <c r="B405" s="11" t="s">
        <v>37</v>
      </c>
      <c r="C405" s="28" t="str">
        <f t="shared" si="61"/>
        <v>p.estar</v>
      </c>
      <c r="D405" s="7" t="str">
        <f t="shared" si="62"/>
        <v>é.de.exposição</v>
      </c>
      <c r="E405" s="10" t="s">
        <v>38</v>
      </c>
      <c r="F405" s="21" t="str">
        <f t="shared" si="67"/>
        <v>d.estar</v>
      </c>
      <c r="G405" s="35" t="s">
        <v>1866</v>
      </c>
      <c r="H405" s="27" t="s">
        <v>51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63"/>
        <v>Propriedade para estar: é.de.exposição</v>
      </c>
      <c r="V405" s="6" t="str">
        <f t="shared" si="64"/>
        <v xml:space="preserve">Dado para estar: de.exposição ( xsd:boolean ) </v>
      </c>
      <c r="W405" s="20" t="s">
        <v>1868</v>
      </c>
      <c r="X405" s="23" t="str">
        <f t="shared" si="65"/>
        <v>esta.118</v>
      </c>
      <c r="Y405" s="23" t="str">
        <f t="shared" si="66"/>
        <v>estar</v>
      </c>
    </row>
    <row r="406" spans="1:25" s="8" customFormat="1" ht="6" customHeight="1" x14ac:dyDescent="0.3">
      <c r="A406" s="4">
        <v>406</v>
      </c>
      <c r="B406" s="11" t="s">
        <v>37</v>
      </c>
      <c r="C406" s="28" t="str">
        <f t="shared" si="61"/>
        <v>p.estar</v>
      </c>
      <c r="D406" s="7" t="str">
        <f t="shared" si="62"/>
        <v>é.de.comércio</v>
      </c>
      <c r="E406" s="10" t="s">
        <v>38</v>
      </c>
      <c r="F406" s="21" t="str">
        <f t="shared" si="67"/>
        <v>d.estar</v>
      </c>
      <c r="G406" s="35" t="s">
        <v>1865</v>
      </c>
      <c r="H406" s="27" t="s">
        <v>51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63"/>
        <v>Propriedade para estar: é.de.comércio</v>
      </c>
      <c r="V406" s="6" t="str">
        <f t="shared" si="64"/>
        <v xml:space="preserve">Dado para estar: de.comércio ( xsd:boolean ) </v>
      </c>
      <c r="W406" s="20" t="s">
        <v>1867</v>
      </c>
      <c r="X406" s="23" t="str">
        <f t="shared" si="65"/>
        <v>esta.119</v>
      </c>
      <c r="Y406" s="23" t="str">
        <f t="shared" si="66"/>
        <v>estar</v>
      </c>
    </row>
    <row r="407" spans="1:25" s="8" customFormat="1" ht="6" customHeight="1" x14ac:dyDescent="0.3">
      <c r="A407" s="4">
        <v>407</v>
      </c>
      <c r="B407" s="11" t="s">
        <v>37</v>
      </c>
      <c r="C407" s="28" t="str">
        <f t="shared" si="61"/>
        <v>p.estar</v>
      </c>
      <c r="D407" s="7" t="str">
        <f t="shared" si="62"/>
        <v>é.de.fabricação</v>
      </c>
      <c r="E407" s="10" t="s">
        <v>38</v>
      </c>
      <c r="F407" s="21" t="str">
        <f>F405</f>
        <v>d.estar</v>
      </c>
      <c r="G407" s="35" t="s">
        <v>1862</v>
      </c>
      <c r="H407" s="27" t="s">
        <v>51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63"/>
        <v>Propriedade para estar: é.de.fabricação</v>
      </c>
      <c r="V407" s="6" t="str">
        <f t="shared" si="64"/>
        <v xml:space="preserve">Dado para estar: de.fabricação ( xsd:boolean ) </v>
      </c>
      <c r="W407" s="20" t="s">
        <v>1863</v>
      </c>
      <c r="X407" s="23" t="str">
        <f t="shared" si="65"/>
        <v>esta.120</v>
      </c>
      <c r="Y407" s="23" t="str">
        <f t="shared" si="66"/>
        <v>estar</v>
      </c>
    </row>
    <row r="408" spans="1:25" s="8" customFormat="1" ht="6" customHeight="1" x14ac:dyDescent="0.3">
      <c r="A408" s="4">
        <v>408</v>
      </c>
      <c r="B408" s="11" t="s">
        <v>37</v>
      </c>
      <c r="C408" s="28" t="str">
        <f t="shared" si="61"/>
        <v>p.estar</v>
      </c>
      <c r="D408" s="7" t="str">
        <f t="shared" si="62"/>
        <v>é.taxa.metabólica</v>
      </c>
      <c r="E408" s="10" t="s">
        <v>38</v>
      </c>
      <c r="F408" s="21" t="str">
        <f>F406</f>
        <v>d.estar</v>
      </c>
      <c r="G408" s="35" t="s">
        <v>1980</v>
      </c>
      <c r="H408" s="27" t="s">
        <v>51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63"/>
        <v>Propriedade para estar: é.taxa.metabólica</v>
      </c>
      <c r="V408" s="6" t="str">
        <f t="shared" si="64"/>
        <v xml:space="preserve">Dado para estar: taxa.metabólica ( xsd:boolean ) </v>
      </c>
      <c r="W408" s="20" t="s">
        <v>2094</v>
      </c>
      <c r="X408" s="23" t="str">
        <f t="shared" si="65"/>
        <v>esta.121</v>
      </c>
      <c r="Y408" s="23" t="str">
        <f t="shared" si="66"/>
        <v>estar</v>
      </c>
    </row>
    <row r="409" spans="1:25" s="8" customFormat="1" ht="6" customHeight="1" x14ac:dyDescent="0.3">
      <c r="A409" s="4">
        <v>409</v>
      </c>
      <c r="B409" s="11" t="s">
        <v>37</v>
      </c>
      <c r="C409" s="31" t="str">
        <f t="shared" si="61"/>
        <v>p.extinguir</v>
      </c>
      <c r="D409" s="7" t="str">
        <f t="shared" si="62"/>
        <v>é.classe.de.fogo</v>
      </c>
      <c r="E409" s="10" t="s">
        <v>38</v>
      </c>
      <c r="F409" s="19" t="s">
        <v>783</v>
      </c>
      <c r="G409" s="35" t="s">
        <v>555</v>
      </c>
      <c r="H409" s="27" t="s">
        <v>39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63"/>
        <v>Propriedade para extinguir: é.classe.de.fogo</v>
      </c>
      <c r="V409" s="6" t="str">
        <f t="shared" si="64"/>
        <v xml:space="preserve">Dado para extinguir: classe.de.fogo ( xsd:string ) </v>
      </c>
      <c r="W409" s="20" t="s">
        <v>99</v>
      </c>
      <c r="X409" s="23" t="str">
        <f t="shared" si="65"/>
        <v>exti.100</v>
      </c>
      <c r="Y409" s="23" t="str">
        <f t="shared" si="66"/>
        <v>extinguir</v>
      </c>
    </row>
    <row r="410" spans="1:25" s="8" customFormat="1" ht="6" customHeight="1" x14ac:dyDescent="0.3">
      <c r="A410" s="4">
        <v>410</v>
      </c>
      <c r="B410" s="11" t="s">
        <v>37</v>
      </c>
      <c r="C410" s="28" t="str">
        <f t="shared" si="61"/>
        <v>p.extinguir</v>
      </c>
      <c r="D410" s="7" t="str">
        <f t="shared" si="62"/>
        <v>é.visibilidade.da.placa</v>
      </c>
      <c r="E410" s="10" t="s">
        <v>38</v>
      </c>
      <c r="F410" s="21" t="str">
        <f>F409</f>
        <v>d.extinguir</v>
      </c>
      <c r="G410" s="35" t="s">
        <v>556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63"/>
        <v>Propriedade para extinguir: é.visibilidade.da.placa</v>
      </c>
      <c r="V410" s="6" t="str">
        <f t="shared" si="64"/>
        <v xml:space="preserve">Dado para extinguir: visibilidade.da.placa ( xsd:string ) </v>
      </c>
      <c r="W410" s="20" t="s">
        <v>100</v>
      </c>
      <c r="X410" s="23" t="str">
        <f t="shared" si="65"/>
        <v>exti.101</v>
      </c>
      <c r="Y410" s="23" t="str">
        <f t="shared" si="66"/>
        <v>extinguir</v>
      </c>
    </row>
    <row r="411" spans="1:25" s="8" customFormat="1" ht="6" customHeight="1" x14ac:dyDescent="0.3">
      <c r="A411" s="4">
        <v>411</v>
      </c>
      <c r="B411" s="11" t="s">
        <v>37</v>
      </c>
      <c r="C411" s="28" t="str">
        <f t="shared" si="61"/>
        <v>p.extinguir</v>
      </c>
      <c r="D411" s="7" t="str">
        <f t="shared" si="62"/>
        <v>é.agente.extintor</v>
      </c>
      <c r="E411" s="10" t="s">
        <v>38</v>
      </c>
      <c r="F411" s="21" t="str">
        <f>F410</f>
        <v>d.extinguir</v>
      </c>
      <c r="G411" s="35" t="s">
        <v>557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63"/>
        <v>Propriedade para extinguir: é.agente.extintor</v>
      </c>
      <c r="V411" s="6" t="str">
        <f t="shared" si="64"/>
        <v xml:space="preserve">Dado para extinguir: agente.extintor ( xsd:string ) </v>
      </c>
      <c r="W411" s="20" t="s">
        <v>121</v>
      </c>
      <c r="X411" s="23" t="str">
        <f t="shared" si="65"/>
        <v>exti.102</v>
      </c>
      <c r="Y411" s="23" t="str">
        <f t="shared" si="66"/>
        <v>extinguir</v>
      </c>
    </row>
    <row r="412" spans="1:25" s="8" customFormat="1" ht="6" customHeight="1" x14ac:dyDescent="0.3">
      <c r="A412" s="4">
        <v>412</v>
      </c>
      <c r="B412" s="11" t="s">
        <v>37</v>
      </c>
      <c r="C412" s="28" t="str">
        <f t="shared" si="61"/>
        <v>p.extinguir</v>
      </c>
      <c r="D412" s="7" t="str">
        <f t="shared" si="62"/>
        <v>é.tipo.de.extintor</v>
      </c>
      <c r="E412" s="10" t="s">
        <v>38</v>
      </c>
      <c r="F412" s="21" t="str">
        <f>F411</f>
        <v>d.extinguir</v>
      </c>
      <c r="G412" s="35" t="s">
        <v>558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63"/>
        <v>Propriedade para extinguir: é.tipo.de.extintor</v>
      </c>
      <c r="V412" s="6" t="str">
        <f t="shared" si="64"/>
        <v xml:space="preserve">Dado para extinguir: tipo.de.extintor ( xsd:string ) </v>
      </c>
      <c r="W412" s="20" t="s">
        <v>122</v>
      </c>
      <c r="X412" s="23" t="str">
        <f t="shared" si="65"/>
        <v>exti.103</v>
      </c>
      <c r="Y412" s="23" t="str">
        <f t="shared" si="66"/>
        <v>extinguir</v>
      </c>
    </row>
    <row r="413" spans="1:25" s="8" customFormat="1" ht="6" customHeight="1" x14ac:dyDescent="0.3">
      <c r="A413" s="4">
        <v>413</v>
      </c>
      <c r="B413" s="11" t="s">
        <v>37</v>
      </c>
      <c r="C413" s="28" t="str">
        <f t="shared" si="61"/>
        <v>p.extinguir</v>
      </c>
      <c r="D413" s="7" t="str">
        <f t="shared" si="62"/>
        <v>é.carga.do.extintor</v>
      </c>
      <c r="E413" s="10" t="s">
        <v>38</v>
      </c>
      <c r="F413" s="21" t="str">
        <f>F412</f>
        <v>d.extinguir</v>
      </c>
      <c r="G413" s="35" t="s">
        <v>559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63"/>
        <v>Propriedade para extinguir: é.carga.do.extintor</v>
      </c>
      <c r="V413" s="6" t="str">
        <f t="shared" si="64"/>
        <v xml:space="preserve">Dado para extinguir: carga.do.extintor ( xsd:string ) </v>
      </c>
      <c r="W413" s="20" t="s">
        <v>132</v>
      </c>
      <c r="X413" s="23" t="str">
        <f t="shared" si="65"/>
        <v>exti.104</v>
      </c>
      <c r="Y413" s="23" t="str">
        <f t="shared" si="66"/>
        <v>extinguir</v>
      </c>
    </row>
    <row r="414" spans="1:25" s="8" customFormat="1" ht="6" customHeight="1" x14ac:dyDescent="0.3">
      <c r="A414" s="4">
        <v>414</v>
      </c>
      <c r="B414" s="11" t="s">
        <v>37</v>
      </c>
      <c r="C414" s="28" t="str">
        <f t="shared" si="61"/>
        <v>p.extinguir</v>
      </c>
      <c r="D414" s="7" t="str">
        <f t="shared" si="62"/>
        <v>é.código.de.sinalização</v>
      </c>
      <c r="E414" s="10" t="s">
        <v>38</v>
      </c>
      <c r="F414" s="21" t="str">
        <f>F413</f>
        <v>d.extinguir</v>
      </c>
      <c r="G414" s="35" t="s">
        <v>560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63"/>
        <v>Propriedade para extinguir: é.código.de.sinalização</v>
      </c>
      <c r="V414" s="6" t="str">
        <f t="shared" si="64"/>
        <v xml:space="preserve">Dado para extinguir: código.de.sinalização ( xsd:string ) </v>
      </c>
      <c r="W414" s="20" t="s">
        <v>49</v>
      </c>
      <c r="X414" s="23" t="str">
        <f t="shared" si="65"/>
        <v>exti.105</v>
      </c>
      <c r="Y414" s="23" t="str">
        <f t="shared" si="66"/>
        <v>extinguir</v>
      </c>
    </row>
    <row r="415" spans="1:25" s="32" customFormat="1" ht="6" customHeight="1" x14ac:dyDescent="0.3">
      <c r="A415" s="4">
        <v>415</v>
      </c>
      <c r="B415" s="11" t="s">
        <v>37</v>
      </c>
      <c r="C415" s="31" t="str">
        <f t="shared" si="61"/>
        <v>p.formar</v>
      </c>
      <c r="D415" s="7" t="str">
        <f t="shared" si="62"/>
        <v>é.poligonal</v>
      </c>
      <c r="E415" s="10" t="s">
        <v>38</v>
      </c>
      <c r="F415" s="22" t="s">
        <v>1056</v>
      </c>
      <c r="G415" s="37" t="s">
        <v>1035</v>
      </c>
      <c r="H415" s="5" t="s">
        <v>51</v>
      </c>
      <c r="I415" s="30" t="s">
        <v>0</v>
      </c>
      <c r="J415" s="24" t="s">
        <v>0</v>
      </c>
      <c r="K415" s="24" t="s">
        <v>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 t="shared" si="63"/>
        <v>Propriedade para formar: é.poligonal</v>
      </c>
      <c r="V415" s="6" t="str">
        <f t="shared" si="64"/>
        <v xml:space="preserve">Dado para formar: poligonal ( xsd:boolean ) </v>
      </c>
      <c r="W415" s="6" t="s">
        <v>1199</v>
      </c>
      <c r="X415" s="23" t="str">
        <f t="shared" si="65"/>
        <v>form.100</v>
      </c>
      <c r="Y415" s="23" t="str">
        <f t="shared" si="66"/>
        <v>formar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61"/>
        <v>p.formar</v>
      </c>
      <c r="D416" s="7" t="str">
        <f t="shared" si="62"/>
        <v>é.polígono</v>
      </c>
      <c r="E416" s="10" t="s">
        <v>38</v>
      </c>
      <c r="F416" s="21" t="str">
        <f t="shared" ref="F416:F430" si="68">F415</f>
        <v>d.formar</v>
      </c>
      <c r="G416" s="37" t="s">
        <v>1053</v>
      </c>
      <c r="H416" s="5" t="s">
        <v>51</v>
      </c>
      <c r="I416" s="30" t="s">
        <v>0</v>
      </c>
      <c r="J416" s="24" t="s">
        <v>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63"/>
        <v>Propriedade para formar: é.polígono</v>
      </c>
      <c r="V416" s="6" t="str">
        <f t="shared" si="64"/>
        <v xml:space="preserve">Dado para formar: polígono ( xsd:boolean ) </v>
      </c>
      <c r="W416" s="6" t="s">
        <v>1198</v>
      </c>
      <c r="X416" s="23" t="str">
        <f t="shared" si="65"/>
        <v>form.101</v>
      </c>
      <c r="Y416" s="23" t="str">
        <f t="shared" si="66"/>
        <v>formar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61"/>
        <v>p.formar</v>
      </c>
      <c r="D417" s="7" t="str">
        <f t="shared" si="62"/>
        <v>é.plana</v>
      </c>
      <c r="E417" s="10" t="s">
        <v>38</v>
      </c>
      <c r="F417" s="21" t="str">
        <f t="shared" si="68"/>
        <v>d.formar</v>
      </c>
      <c r="G417" s="37" t="s">
        <v>1191</v>
      </c>
      <c r="H417" s="5" t="s">
        <v>51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63"/>
        <v>Propriedade para formar: é.plana</v>
      </c>
      <c r="V417" s="6" t="str">
        <f t="shared" si="64"/>
        <v xml:space="preserve">Dado para formar: plana ( xsd:boolean ) </v>
      </c>
      <c r="W417" s="6" t="s">
        <v>1193</v>
      </c>
      <c r="X417" s="23" t="str">
        <f t="shared" si="65"/>
        <v>form.102</v>
      </c>
      <c r="Y417" s="23" t="str">
        <f t="shared" si="66"/>
        <v>formar</v>
      </c>
    </row>
    <row r="418" spans="1:25" s="32" customFormat="1" ht="6" customHeight="1" x14ac:dyDescent="0.3">
      <c r="A418" s="4">
        <v>418</v>
      </c>
      <c r="B418" s="11" t="s">
        <v>37</v>
      </c>
      <c r="C418" s="28" t="str">
        <f t="shared" si="61"/>
        <v>p.formar</v>
      </c>
      <c r="D418" s="7" t="str">
        <f t="shared" si="62"/>
        <v>é.espacial</v>
      </c>
      <c r="E418" s="10" t="s">
        <v>38</v>
      </c>
      <c r="F418" s="21" t="str">
        <f t="shared" si="68"/>
        <v>d.formar</v>
      </c>
      <c r="G418" s="37" t="s">
        <v>1192</v>
      </c>
      <c r="H418" s="5" t="s">
        <v>51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63"/>
        <v>Propriedade para formar: é.espacial</v>
      </c>
      <c r="V418" s="6" t="str">
        <f t="shared" si="64"/>
        <v xml:space="preserve">Dado para formar: espacial ( xsd:boolean ) </v>
      </c>
      <c r="W418" s="6" t="s">
        <v>1194</v>
      </c>
      <c r="X418" s="23" t="str">
        <f t="shared" si="65"/>
        <v>form.103</v>
      </c>
      <c r="Y418" s="23" t="str">
        <f t="shared" si="66"/>
        <v>formar</v>
      </c>
    </row>
    <row r="419" spans="1:25" s="32" customFormat="1" ht="6" customHeight="1" x14ac:dyDescent="0.3">
      <c r="A419" s="4">
        <v>419</v>
      </c>
      <c r="B419" s="11" t="s">
        <v>37</v>
      </c>
      <c r="C419" s="28" t="str">
        <f t="shared" si="61"/>
        <v>p.formar</v>
      </c>
      <c r="D419" s="7" t="str">
        <f t="shared" si="62"/>
        <v>é.circular</v>
      </c>
      <c r="E419" s="10" t="s">
        <v>38</v>
      </c>
      <c r="F419" s="21" t="str">
        <f t="shared" si="68"/>
        <v>d.formar</v>
      </c>
      <c r="G419" s="37" t="s">
        <v>1050</v>
      </c>
      <c r="H419" s="5" t="s">
        <v>51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63"/>
        <v>Propriedade para formar: é.circular</v>
      </c>
      <c r="V419" s="6" t="str">
        <f t="shared" si="64"/>
        <v xml:space="preserve">Dado para formar: circular ( xsd:boolean ) </v>
      </c>
      <c r="W419" s="6" t="s">
        <v>1055</v>
      </c>
      <c r="X419" s="23" t="str">
        <f t="shared" si="65"/>
        <v>form.104</v>
      </c>
      <c r="Y419" s="23" t="str">
        <f t="shared" si="66"/>
        <v>formar</v>
      </c>
    </row>
    <row r="420" spans="1:25" s="32" customFormat="1" ht="6" customHeight="1" x14ac:dyDescent="0.3">
      <c r="A420" s="4">
        <v>420</v>
      </c>
      <c r="B420" s="11" t="s">
        <v>37</v>
      </c>
      <c r="C420" s="28" t="str">
        <f t="shared" si="61"/>
        <v>p.formar</v>
      </c>
      <c r="D420" s="7" t="str">
        <f t="shared" si="62"/>
        <v>é.elíptica</v>
      </c>
      <c r="E420" s="10" t="s">
        <v>38</v>
      </c>
      <c r="F420" s="21" t="str">
        <f t="shared" si="68"/>
        <v>d.formar</v>
      </c>
      <c r="G420" s="37" t="s">
        <v>1189</v>
      </c>
      <c r="H420" s="5" t="s">
        <v>51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63"/>
        <v>Propriedade para formar: é.elíptica</v>
      </c>
      <c r="V420" s="6" t="str">
        <f t="shared" si="64"/>
        <v xml:space="preserve">Dado para formar: elíptica ( xsd:boolean ) </v>
      </c>
      <c r="W420" s="6" t="s">
        <v>1195</v>
      </c>
      <c r="X420" s="23" t="str">
        <f t="shared" si="65"/>
        <v>form.105</v>
      </c>
      <c r="Y420" s="23" t="str">
        <f t="shared" si="66"/>
        <v>formar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si="61"/>
        <v>p.formar</v>
      </c>
      <c r="D421" s="7" t="str">
        <f t="shared" si="62"/>
        <v>é.quadrada</v>
      </c>
      <c r="E421" s="10" t="s">
        <v>38</v>
      </c>
      <c r="F421" s="21" t="str">
        <f t="shared" si="68"/>
        <v>d.formar</v>
      </c>
      <c r="G421" s="37" t="s">
        <v>1190</v>
      </c>
      <c r="H421" s="5" t="s">
        <v>51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6" t="s">
        <v>0</v>
      </c>
      <c r="S421" s="12" t="s">
        <v>1</v>
      </c>
      <c r="T421" s="12" t="s">
        <v>43</v>
      </c>
      <c r="U421" s="6" t="str">
        <f t="shared" si="63"/>
        <v>Propriedade para formar: é.quadrada</v>
      </c>
      <c r="V421" s="6" t="str">
        <f t="shared" si="64"/>
        <v xml:space="preserve">Dado para formar: quadrada ( xsd:boolean ) </v>
      </c>
      <c r="W421" s="6" t="s">
        <v>1196</v>
      </c>
      <c r="X421" s="23" t="str">
        <f t="shared" si="65"/>
        <v>form.106</v>
      </c>
      <c r="Y421" s="23" t="str">
        <f t="shared" si="66"/>
        <v>formar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61"/>
        <v>p.formar</v>
      </c>
      <c r="D422" s="7" t="str">
        <f t="shared" si="62"/>
        <v>é.retangular</v>
      </c>
      <c r="E422" s="10" t="s">
        <v>38</v>
      </c>
      <c r="F422" s="21" t="str">
        <f t="shared" si="68"/>
        <v>d.formar</v>
      </c>
      <c r="G422" s="37" t="s">
        <v>1051</v>
      </c>
      <c r="H422" s="5" t="s">
        <v>51</v>
      </c>
      <c r="I422" s="30" t="s">
        <v>0</v>
      </c>
      <c r="J422" s="24" t="s">
        <v>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6" t="s">
        <v>0</v>
      </c>
      <c r="S422" s="12" t="s">
        <v>1</v>
      </c>
      <c r="T422" s="12" t="s">
        <v>43</v>
      </c>
      <c r="U422" s="6" t="str">
        <f t="shared" si="63"/>
        <v>Propriedade para formar: é.retangular</v>
      </c>
      <c r="V422" s="6" t="str">
        <f t="shared" si="64"/>
        <v xml:space="preserve">Dado para formar: retangular ( xsd:boolean ) </v>
      </c>
      <c r="W422" s="6" t="s">
        <v>1054</v>
      </c>
      <c r="X422" s="23" t="str">
        <f t="shared" si="65"/>
        <v>form.107</v>
      </c>
      <c r="Y422" s="23" t="str">
        <f t="shared" si="66"/>
        <v>formar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61"/>
        <v>p.formar</v>
      </c>
      <c r="D423" s="7" t="str">
        <f t="shared" si="62"/>
        <v>é.estrelado</v>
      </c>
      <c r="E423" s="10" t="s">
        <v>38</v>
      </c>
      <c r="F423" s="21" t="str">
        <f t="shared" si="68"/>
        <v>d.formar</v>
      </c>
      <c r="G423" s="37" t="s">
        <v>1188</v>
      </c>
      <c r="H423" s="5" t="s">
        <v>51</v>
      </c>
      <c r="I423" s="30" t="s">
        <v>0</v>
      </c>
      <c r="J423" s="24" t="s">
        <v>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6" t="s">
        <v>0</v>
      </c>
      <c r="S423" s="12" t="s">
        <v>1</v>
      </c>
      <c r="T423" s="12" t="s">
        <v>43</v>
      </c>
      <c r="U423" s="6" t="str">
        <f t="shared" si="63"/>
        <v>Propriedade para formar: é.estrelado</v>
      </c>
      <c r="V423" s="6" t="str">
        <f t="shared" si="64"/>
        <v xml:space="preserve">Dado para formar: estrelado ( xsd:boolean ) </v>
      </c>
      <c r="W423" s="6" t="s">
        <v>1197</v>
      </c>
      <c r="X423" s="23" t="str">
        <f t="shared" si="65"/>
        <v>form.108</v>
      </c>
      <c r="Y423" s="23" t="str">
        <f t="shared" si="66"/>
        <v>formar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61"/>
        <v>p.formar</v>
      </c>
      <c r="D424" s="7" t="str">
        <f t="shared" si="62"/>
        <v>é.regular</v>
      </c>
      <c r="E424" s="10" t="s">
        <v>38</v>
      </c>
      <c r="F424" s="21" t="str">
        <f t="shared" si="68"/>
        <v>d.formar</v>
      </c>
      <c r="G424" s="37" t="s">
        <v>1052</v>
      </c>
      <c r="H424" s="5" t="s">
        <v>44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63"/>
        <v>Propriedade para formar: é.regular</v>
      </c>
      <c r="V424" s="6" t="str">
        <f t="shared" si="64"/>
        <v xml:space="preserve">Dado para formar: regular ( xsd:integer ) </v>
      </c>
      <c r="W424" s="6" t="s">
        <v>1837</v>
      </c>
      <c r="X424" s="23" t="str">
        <f t="shared" si="65"/>
        <v>form.109</v>
      </c>
      <c r="Y424" s="23" t="str">
        <f t="shared" si="66"/>
        <v>formar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61"/>
        <v>p.formar</v>
      </c>
      <c r="D425" s="7" t="str">
        <f t="shared" si="62"/>
        <v>é.periódica</v>
      </c>
      <c r="E425" s="10" t="s">
        <v>38</v>
      </c>
      <c r="F425" s="21" t="str">
        <f t="shared" si="68"/>
        <v>d.formar</v>
      </c>
      <c r="G425" s="37" t="s">
        <v>1829</v>
      </c>
      <c r="H425" s="5" t="s">
        <v>39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63"/>
        <v>Propriedade para formar: é.periódica</v>
      </c>
      <c r="V425" s="6" t="str">
        <f t="shared" si="64"/>
        <v xml:space="preserve">Dado para formar: periódica ( xsd:string ) </v>
      </c>
      <c r="W425" s="6" t="s">
        <v>1832</v>
      </c>
      <c r="X425" s="23" t="str">
        <f t="shared" si="65"/>
        <v>form.110</v>
      </c>
      <c r="Y425" s="23" t="str">
        <f t="shared" si="66"/>
        <v>formar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61"/>
        <v>p.formar</v>
      </c>
      <c r="D426" s="7" t="str">
        <f t="shared" si="62"/>
        <v>é.aperiódica</v>
      </c>
      <c r="E426" s="10" t="s">
        <v>38</v>
      </c>
      <c r="F426" s="21" t="str">
        <f t="shared" si="68"/>
        <v>d.formar</v>
      </c>
      <c r="G426" s="37" t="s">
        <v>1835</v>
      </c>
      <c r="H426" s="5" t="s">
        <v>39</v>
      </c>
      <c r="I426" s="30" t="s">
        <v>0</v>
      </c>
      <c r="J426" s="24" t="s">
        <v>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63"/>
        <v>Propriedade para formar: é.aperiódica</v>
      </c>
      <c r="V426" s="6" t="str">
        <f t="shared" si="64"/>
        <v xml:space="preserve">Dado para formar: aperiódica ( xsd:string ) </v>
      </c>
      <c r="W426" s="6" t="s">
        <v>1836</v>
      </c>
      <c r="X426" s="23" t="str">
        <f t="shared" si="65"/>
        <v>form.111</v>
      </c>
      <c r="Y426" s="23" t="str">
        <f t="shared" si="66"/>
        <v>formar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61"/>
        <v>p.formar</v>
      </c>
      <c r="D427" s="7" t="str">
        <f t="shared" si="62"/>
        <v>é.ritmo</v>
      </c>
      <c r="E427" s="10" t="s">
        <v>38</v>
      </c>
      <c r="F427" s="21" t="str">
        <f t="shared" si="68"/>
        <v>d.formar</v>
      </c>
      <c r="G427" s="37" t="s">
        <v>1828</v>
      </c>
      <c r="H427" s="5" t="s">
        <v>39</v>
      </c>
      <c r="I427" s="30" t="s">
        <v>0</v>
      </c>
      <c r="J427" s="24" t="s">
        <v>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6" t="s">
        <v>0</v>
      </c>
      <c r="S427" s="12" t="s">
        <v>1</v>
      </c>
      <c r="T427" s="12" t="s">
        <v>43</v>
      </c>
      <c r="U427" s="6" t="str">
        <f t="shared" si="63"/>
        <v>Propriedade para formar: é.ritmo</v>
      </c>
      <c r="V427" s="6" t="str">
        <f t="shared" si="64"/>
        <v xml:space="preserve">Dado para formar: ritmo ( xsd:string ) </v>
      </c>
      <c r="W427" s="6" t="s">
        <v>1831</v>
      </c>
      <c r="X427" s="23" t="str">
        <f t="shared" si="65"/>
        <v>form.112</v>
      </c>
      <c r="Y427" s="23" t="str">
        <f t="shared" si="66"/>
        <v>formar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 t="shared" si="61"/>
        <v>p.formar</v>
      </c>
      <c r="D428" s="7" t="str">
        <f t="shared" si="62"/>
        <v>é.convencional</v>
      </c>
      <c r="E428" s="10" t="s">
        <v>38</v>
      </c>
      <c r="F428" s="21" t="str">
        <f t="shared" si="68"/>
        <v>d.formar</v>
      </c>
      <c r="G428" s="37" t="s">
        <v>1827</v>
      </c>
      <c r="H428" s="5" t="s">
        <v>39</v>
      </c>
      <c r="I428" s="30" t="s">
        <v>0</v>
      </c>
      <c r="J428" s="24" t="s">
        <v>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6" t="s">
        <v>0</v>
      </c>
      <c r="S428" s="12" t="s">
        <v>1</v>
      </c>
      <c r="T428" s="12" t="s">
        <v>43</v>
      </c>
      <c r="U428" s="6" t="str">
        <f t="shared" si="63"/>
        <v>Propriedade para formar: é.convencional</v>
      </c>
      <c r="V428" s="6" t="str">
        <f t="shared" si="64"/>
        <v xml:space="preserve">Dado para formar: convencional ( xsd:string ) </v>
      </c>
      <c r="W428" s="6" t="s">
        <v>1833</v>
      </c>
      <c r="X428" s="23" t="str">
        <f t="shared" si="65"/>
        <v>form.113</v>
      </c>
      <c r="Y428" s="23" t="str">
        <f t="shared" si="66"/>
        <v>formar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61"/>
        <v>p.formar</v>
      </c>
      <c r="D429" s="7" t="str">
        <f t="shared" si="62"/>
        <v>é.orgánica</v>
      </c>
      <c r="E429" s="10" t="s">
        <v>38</v>
      </c>
      <c r="F429" s="21" t="str">
        <f t="shared" si="68"/>
        <v>d.formar</v>
      </c>
      <c r="G429" s="37" t="s">
        <v>1825</v>
      </c>
      <c r="H429" s="5" t="s">
        <v>39</v>
      </c>
      <c r="I429" s="30" t="s">
        <v>0</v>
      </c>
      <c r="J429" s="24" t="s">
        <v>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6" t="s">
        <v>0</v>
      </c>
      <c r="S429" s="12" t="s">
        <v>1</v>
      </c>
      <c r="T429" s="12" t="s">
        <v>43</v>
      </c>
      <c r="U429" s="6" t="str">
        <f t="shared" si="63"/>
        <v>Propriedade para formar: é.orgánica</v>
      </c>
      <c r="V429" s="6" t="str">
        <f t="shared" si="64"/>
        <v xml:space="preserve">Dado para formar: orgánica ( xsd:string ) </v>
      </c>
      <c r="W429" s="6" t="s">
        <v>1830</v>
      </c>
      <c r="X429" s="23" t="str">
        <f t="shared" si="65"/>
        <v>form.114</v>
      </c>
      <c r="Y429" s="23" t="str">
        <f t="shared" si="66"/>
        <v>formar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si="61"/>
        <v>p.formar</v>
      </c>
      <c r="D430" s="7" t="str">
        <f t="shared" si="62"/>
        <v>é.fractal</v>
      </c>
      <c r="E430" s="10" t="s">
        <v>38</v>
      </c>
      <c r="F430" s="21" t="str">
        <f t="shared" si="68"/>
        <v>d.formar</v>
      </c>
      <c r="G430" s="37" t="s">
        <v>1826</v>
      </c>
      <c r="H430" s="5" t="s">
        <v>39</v>
      </c>
      <c r="I430" s="30" t="s">
        <v>0</v>
      </c>
      <c r="J430" s="24" t="s">
        <v>0</v>
      </c>
      <c r="K430" s="24" t="s">
        <v>0</v>
      </c>
      <c r="L430" s="24" t="s">
        <v>0</v>
      </c>
      <c r="M430" s="24" t="s">
        <v>0</v>
      </c>
      <c r="N430" s="26" t="s">
        <v>0</v>
      </c>
      <c r="O430" s="24" t="s">
        <v>0</v>
      </c>
      <c r="P430" s="24" t="s">
        <v>0</v>
      </c>
      <c r="Q430" s="24" t="s">
        <v>0</v>
      </c>
      <c r="R430" s="26" t="s">
        <v>0</v>
      </c>
      <c r="S430" s="12" t="s">
        <v>1</v>
      </c>
      <c r="T430" s="12" t="s">
        <v>43</v>
      </c>
      <c r="U430" s="6" t="str">
        <f t="shared" si="63"/>
        <v>Propriedade para formar: é.fractal</v>
      </c>
      <c r="V430" s="6" t="str">
        <f t="shared" si="64"/>
        <v xml:space="preserve">Dado para formar: fractal ( xsd:string ) </v>
      </c>
      <c r="W430" s="6" t="s">
        <v>1834</v>
      </c>
      <c r="X430" s="23" t="str">
        <f t="shared" si="65"/>
        <v>form.115</v>
      </c>
      <c r="Y430" s="23" t="str">
        <f t="shared" si="66"/>
        <v>formar</v>
      </c>
    </row>
    <row r="431" spans="1:25" s="32" customFormat="1" ht="6" customHeight="1" x14ac:dyDescent="0.3">
      <c r="A431" s="4">
        <v>431</v>
      </c>
      <c r="B431" s="11" t="s">
        <v>37</v>
      </c>
      <c r="C431" s="31" t="str">
        <f t="shared" si="61"/>
        <v>p.fornecer</v>
      </c>
      <c r="D431" s="7" t="str">
        <f t="shared" si="62"/>
        <v>é.fornecedor.de</v>
      </c>
      <c r="E431" s="10" t="s">
        <v>38</v>
      </c>
      <c r="F431" s="22" t="s">
        <v>1333</v>
      </c>
      <c r="G431" s="35" t="s">
        <v>1894</v>
      </c>
      <c r="H431" s="5" t="s">
        <v>39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1181</v>
      </c>
      <c r="Q431" s="44" t="s">
        <v>1911</v>
      </c>
      <c r="R431" s="26" t="s">
        <v>0</v>
      </c>
      <c r="S431" s="12" t="s">
        <v>1</v>
      </c>
      <c r="T431" s="12" t="s">
        <v>43</v>
      </c>
      <c r="U431" s="6" t="str">
        <f t="shared" si="63"/>
        <v>Propriedade para fornecer: é.fornecedor.de</v>
      </c>
      <c r="V431" s="6" t="str">
        <f t="shared" si="64"/>
        <v xml:space="preserve">Dado para fornecer: fornecedor.de ( xsd:string ) </v>
      </c>
      <c r="W431" s="20" t="s">
        <v>1899</v>
      </c>
      <c r="X431" s="23" t="str">
        <f t="shared" si="65"/>
        <v>forn.100</v>
      </c>
      <c r="Y431" s="23" t="str">
        <f t="shared" si="66"/>
        <v>fornecer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61"/>
        <v>p.fornecer</v>
      </c>
      <c r="D432" s="7" t="str">
        <f t="shared" si="62"/>
        <v>é.fornecido.por</v>
      </c>
      <c r="E432" s="10" t="s">
        <v>38</v>
      </c>
      <c r="F432" s="21" t="str">
        <f t="shared" ref="F432:F440" si="69">F431</f>
        <v>d.fornecer</v>
      </c>
      <c r="G432" s="35" t="s">
        <v>1895</v>
      </c>
      <c r="H432" s="5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1181</v>
      </c>
      <c r="Q432" s="44" t="s">
        <v>1912</v>
      </c>
      <c r="R432" s="26" t="s">
        <v>0</v>
      </c>
      <c r="S432" s="12" t="s">
        <v>1</v>
      </c>
      <c r="T432" s="12" t="s">
        <v>43</v>
      </c>
      <c r="U432" s="6" t="str">
        <f t="shared" si="63"/>
        <v>Propriedade para fornecer: é.fornecido.por</v>
      </c>
      <c r="V432" s="6" t="str">
        <f t="shared" si="64"/>
        <v xml:space="preserve">Dado para fornecer: fornecido.por ( xsd:string ) </v>
      </c>
      <c r="W432" s="20" t="s">
        <v>1900</v>
      </c>
      <c r="X432" s="23" t="str">
        <f t="shared" si="65"/>
        <v>forn.101</v>
      </c>
      <c r="Y432" s="23" t="str">
        <f t="shared" si="66"/>
        <v>fornecer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61"/>
        <v>p.fornecer</v>
      </c>
      <c r="D433" s="7" t="str">
        <f t="shared" si="62"/>
        <v>é.rede.urbana.de.água</v>
      </c>
      <c r="E433" s="10" t="s">
        <v>38</v>
      </c>
      <c r="F433" s="21" t="str">
        <f t="shared" si="69"/>
        <v>d.fornecer</v>
      </c>
      <c r="G433" s="35" t="s">
        <v>1210</v>
      </c>
      <c r="H433" s="5" t="s">
        <v>51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63"/>
        <v>Propriedade para fornecer: é.rede.urbana.de.água</v>
      </c>
      <c r="V433" s="6" t="str">
        <f t="shared" si="64"/>
        <v xml:space="preserve">Dado para fornecer: rede.urbana.de.água ( xsd:boolean ) </v>
      </c>
      <c r="W433" s="20" t="s">
        <v>1334</v>
      </c>
      <c r="X433" s="23" t="str">
        <f t="shared" si="65"/>
        <v>forn.102</v>
      </c>
      <c r="Y433" s="23" t="str">
        <f t="shared" si="66"/>
        <v>fornecer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si="61"/>
        <v>p.fornecer</v>
      </c>
      <c r="D434" s="7" t="str">
        <f t="shared" si="62"/>
        <v>é.rede.urbana.de.elétrica</v>
      </c>
      <c r="E434" s="10" t="s">
        <v>38</v>
      </c>
      <c r="F434" s="21" t="str">
        <f t="shared" si="69"/>
        <v>d.fornecer</v>
      </c>
      <c r="G434" s="35" t="s">
        <v>1330</v>
      </c>
      <c r="H434" s="5" t="s">
        <v>51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63"/>
        <v>Propriedade para fornecer: é.rede.urbana.de.elétrica</v>
      </c>
      <c r="V434" s="6" t="str">
        <f t="shared" si="64"/>
        <v xml:space="preserve">Dado para fornecer: rede.urbana.de.elétrica ( xsd:boolean ) </v>
      </c>
      <c r="W434" s="20" t="s">
        <v>1335</v>
      </c>
      <c r="X434" s="23" t="str">
        <f t="shared" si="65"/>
        <v>forn.103</v>
      </c>
      <c r="Y434" s="23" t="str">
        <f t="shared" si="66"/>
        <v>fornecer</v>
      </c>
    </row>
    <row r="435" spans="1:25" s="32" customFormat="1" ht="6" customHeight="1" x14ac:dyDescent="0.3">
      <c r="A435" s="4">
        <v>435</v>
      </c>
      <c r="B435" s="11" t="s">
        <v>37</v>
      </c>
      <c r="C435" s="28" t="str">
        <f t="shared" si="61"/>
        <v>p.fornecer</v>
      </c>
      <c r="D435" s="7" t="str">
        <f t="shared" si="62"/>
        <v>é.rede.urbana.de.telefonia</v>
      </c>
      <c r="E435" s="10" t="s">
        <v>38</v>
      </c>
      <c r="F435" s="21" t="str">
        <f t="shared" si="69"/>
        <v>d.fornecer</v>
      </c>
      <c r="G435" s="35" t="s">
        <v>1331</v>
      </c>
      <c r="H435" s="5" t="s">
        <v>51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63"/>
        <v>Propriedade para fornecer: é.rede.urbana.de.telefonia</v>
      </c>
      <c r="V435" s="6" t="str">
        <f t="shared" si="64"/>
        <v xml:space="preserve">Dado para fornecer: rede.urbana.de.telefonia ( xsd:boolean ) </v>
      </c>
      <c r="W435" s="20" t="s">
        <v>1336</v>
      </c>
      <c r="X435" s="23" t="str">
        <f t="shared" si="65"/>
        <v>forn.104</v>
      </c>
      <c r="Y435" s="23" t="str">
        <f t="shared" si="66"/>
        <v>fornecer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61"/>
        <v>p.fornecer</v>
      </c>
      <c r="D436" s="7" t="str">
        <f t="shared" si="62"/>
        <v>é.rede.urbana.de.dados</v>
      </c>
      <c r="E436" s="10" t="s">
        <v>38</v>
      </c>
      <c r="F436" s="21" t="str">
        <f t="shared" si="69"/>
        <v>d.fornecer</v>
      </c>
      <c r="G436" s="35" t="s">
        <v>1223</v>
      </c>
      <c r="H436" s="5" t="s">
        <v>51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63"/>
        <v>Propriedade para fornecer: é.rede.urbana.de.dados</v>
      </c>
      <c r="V436" s="6" t="str">
        <f t="shared" si="64"/>
        <v xml:space="preserve">Dado para fornecer: rede.urbana.de.dados ( xsd:boolean ) </v>
      </c>
      <c r="W436" s="20" t="s">
        <v>1337</v>
      </c>
      <c r="X436" s="23" t="str">
        <f t="shared" si="65"/>
        <v>forn.105</v>
      </c>
      <c r="Y436" s="23" t="str">
        <f t="shared" si="66"/>
        <v>fornecer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61"/>
        <v>p.fornecer</v>
      </c>
      <c r="D437" s="7" t="str">
        <f t="shared" si="62"/>
        <v>é.rede.urbana.de.gás</v>
      </c>
      <c r="E437" s="10" t="s">
        <v>38</v>
      </c>
      <c r="F437" s="21" t="str">
        <f t="shared" si="69"/>
        <v>d.fornecer</v>
      </c>
      <c r="G437" s="35" t="s">
        <v>1332</v>
      </c>
      <c r="H437" s="5" t="s">
        <v>51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63"/>
        <v>Propriedade para fornecer: é.rede.urbana.de.gás</v>
      </c>
      <c r="V437" s="6" t="str">
        <f t="shared" si="64"/>
        <v xml:space="preserve">Dado para fornecer: rede.urbana.de.gás ( xsd:boolean ) </v>
      </c>
      <c r="W437" s="20" t="s">
        <v>1338</v>
      </c>
      <c r="X437" s="23" t="str">
        <f t="shared" si="65"/>
        <v>forn.106</v>
      </c>
      <c r="Y437" s="23" t="str">
        <f t="shared" si="66"/>
        <v>fornecer</v>
      </c>
    </row>
    <row r="438" spans="1:25" s="32" customFormat="1" ht="6" customHeight="1" x14ac:dyDescent="0.3">
      <c r="A438" s="4">
        <v>438</v>
      </c>
      <c r="B438" s="11" t="s">
        <v>37</v>
      </c>
      <c r="C438" s="28" t="str">
        <f t="shared" si="61"/>
        <v>p.fornecer</v>
      </c>
      <c r="D438" s="7" t="str">
        <f t="shared" si="62"/>
        <v>é.rede.urbana.de.alta.tensão</v>
      </c>
      <c r="E438" s="10" t="s">
        <v>38</v>
      </c>
      <c r="F438" s="21" t="str">
        <f t="shared" si="69"/>
        <v>d.fornecer</v>
      </c>
      <c r="G438" s="35" t="s">
        <v>1896</v>
      </c>
      <c r="H438" s="5" t="s">
        <v>51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63"/>
        <v>Propriedade para fornecer: é.rede.urbana.de.alta.tensão</v>
      </c>
      <c r="V438" s="6" t="str">
        <f t="shared" si="64"/>
        <v xml:space="preserve">Dado para fornecer: rede.urbana.de.alta.tensão ( xsd:boolean ) </v>
      </c>
      <c r="W438" s="20" t="s">
        <v>1341</v>
      </c>
      <c r="X438" s="23" t="str">
        <f t="shared" si="65"/>
        <v>forn.107</v>
      </c>
      <c r="Y438" s="23" t="str">
        <f t="shared" si="66"/>
        <v>fornecer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61"/>
        <v>p.fornecer</v>
      </c>
      <c r="D439" s="7" t="str">
        <f t="shared" si="62"/>
        <v>é.rede.urbana.de.média.tensão</v>
      </c>
      <c r="E439" s="10" t="s">
        <v>38</v>
      </c>
      <c r="F439" s="21" t="str">
        <f t="shared" si="69"/>
        <v>d.fornecer</v>
      </c>
      <c r="G439" s="35" t="s">
        <v>1897</v>
      </c>
      <c r="H439" s="5" t="s">
        <v>51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63"/>
        <v>Propriedade para fornecer: é.rede.urbana.de.média.tensão</v>
      </c>
      <c r="V439" s="6" t="str">
        <f t="shared" si="64"/>
        <v xml:space="preserve">Dado para fornecer: rede.urbana.de.média.tensão ( xsd:boolean ) </v>
      </c>
      <c r="W439" s="20" t="s">
        <v>1339</v>
      </c>
      <c r="X439" s="23" t="str">
        <f t="shared" si="65"/>
        <v>forn.108</v>
      </c>
      <c r="Y439" s="23" t="str">
        <f t="shared" si="66"/>
        <v>fornecer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61"/>
        <v>p.fornecer</v>
      </c>
      <c r="D440" s="7" t="str">
        <f t="shared" si="62"/>
        <v>é.rede.urbana.de.baixa.tensão</v>
      </c>
      <c r="E440" s="10" t="s">
        <v>38</v>
      </c>
      <c r="F440" s="21" t="str">
        <f t="shared" si="69"/>
        <v>d.fornecer</v>
      </c>
      <c r="G440" s="35" t="s">
        <v>1898</v>
      </c>
      <c r="H440" s="5" t="s">
        <v>51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63"/>
        <v>Propriedade para fornecer: é.rede.urbana.de.baixa.tensão</v>
      </c>
      <c r="V440" s="6" t="str">
        <f t="shared" si="64"/>
        <v xml:space="preserve">Dado para fornecer: rede.urbana.de.baixa.tensão ( xsd:boolean ) </v>
      </c>
      <c r="W440" s="20" t="s">
        <v>1340</v>
      </c>
      <c r="X440" s="23" t="str">
        <f t="shared" si="65"/>
        <v>forn.109</v>
      </c>
      <c r="Y440" s="23" t="str">
        <f t="shared" si="66"/>
        <v>fornecer</v>
      </c>
    </row>
    <row r="441" spans="1:25" s="32" customFormat="1" ht="6" customHeight="1" x14ac:dyDescent="0.3">
      <c r="A441" s="4">
        <v>441</v>
      </c>
      <c r="B441" s="11" t="s">
        <v>37</v>
      </c>
      <c r="C441" s="31" t="str">
        <f t="shared" si="61"/>
        <v>p.funcionar</v>
      </c>
      <c r="D441" s="7" t="str">
        <f t="shared" si="62"/>
        <v>é.zona</v>
      </c>
      <c r="E441" s="10" t="s">
        <v>38</v>
      </c>
      <c r="F441" s="22" t="s">
        <v>784</v>
      </c>
      <c r="G441" s="36" t="s">
        <v>583</v>
      </c>
      <c r="H441" s="5" t="s">
        <v>39</v>
      </c>
      <c r="I441" s="30" t="s">
        <v>0</v>
      </c>
      <c r="J441" s="24" t="s">
        <v>0</v>
      </c>
      <c r="K441" s="24" t="s">
        <v>0</v>
      </c>
      <c r="L441" s="24" t="s">
        <v>0</v>
      </c>
      <c r="M441" s="24" t="s">
        <v>0</v>
      </c>
      <c r="N441" s="26" t="s">
        <v>0</v>
      </c>
      <c r="O441" s="24" t="s">
        <v>0</v>
      </c>
      <c r="P441" s="24" t="s">
        <v>0</v>
      </c>
      <c r="Q441" s="24" t="s">
        <v>0</v>
      </c>
      <c r="R441" s="26" t="s">
        <v>0</v>
      </c>
      <c r="S441" s="12" t="s">
        <v>1</v>
      </c>
      <c r="T441" s="12" t="s">
        <v>43</v>
      </c>
      <c r="U441" s="6" t="str">
        <f t="shared" si="63"/>
        <v>Propriedade para funcionar: é.zona</v>
      </c>
      <c r="V441" s="6" t="str">
        <f t="shared" si="64"/>
        <v xml:space="preserve">Dado para funcionar: zona ( xsd:string ) </v>
      </c>
      <c r="W441" s="6" t="s">
        <v>229</v>
      </c>
      <c r="X441" s="23" t="str">
        <f t="shared" si="65"/>
        <v>func.100</v>
      </c>
      <c r="Y441" s="23" t="str">
        <f t="shared" si="66"/>
        <v>funcionar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61"/>
        <v>p.funcionar</v>
      </c>
      <c r="D442" s="7" t="str">
        <f t="shared" si="62"/>
        <v>é.zona.avac</v>
      </c>
      <c r="E442" s="10" t="s">
        <v>38</v>
      </c>
      <c r="F442" s="21" t="str">
        <f t="shared" ref="F442:F448" si="70">F441</f>
        <v>d.funcionar</v>
      </c>
      <c r="G442" s="36" t="s">
        <v>584</v>
      </c>
      <c r="H442" s="5" t="s">
        <v>39</v>
      </c>
      <c r="I442" s="30" t="s">
        <v>0</v>
      </c>
      <c r="J442" s="24" t="s">
        <v>0</v>
      </c>
      <c r="K442" s="24" t="s">
        <v>0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6" t="s">
        <v>0</v>
      </c>
      <c r="S442" s="12" t="s">
        <v>1</v>
      </c>
      <c r="T442" s="12" t="s">
        <v>43</v>
      </c>
      <c r="U442" s="6" t="str">
        <f t="shared" si="63"/>
        <v>Propriedade para funcionar: é.zona.avac</v>
      </c>
      <c r="V442" s="6" t="str">
        <f t="shared" si="64"/>
        <v xml:space="preserve">Dado para funcionar: zona.avac ( xsd:string ) </v>
      </c>
      <c r="W442" s="6" t="s">
        <v>230</v>
      </c>
      <c r="X442" s="23" t="str">
        <f t="shared" si="65"/>
        <v>func.101</v>
      </c>
      <c r="Y442" s="23" t="str">
        <f t="shared" si="66"/>
        <v>funcionar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61"/>
        <v>p.funcionar</v>
      </c>
      <c r="D443" s="7" t="str">
        <f t="shared" si="62"/>
        <v>é.equipamento</v>
      </c>
      <c r="E443" s="10" t="s">
        <v>38</v>
      </c>
      <c r="F443" s="21" t="str">
        <f t="shared" si="70"/>
        <v>d.funcionar</v>
      </c>
      <c r="G443" s="36" t="s">
        <v>585</v>
      </c>
      <c r="H443" s="5" t="s">
        <v>39</v>
      </c>
      <c r="I443" s="30" t="s">
        <v>0</v>
      </c>
      <c r="J443" s="24" t="s">
        <v>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6" t="s">
        <v>0</v>
      </c>
      <c r="S443" s="12" t="s">
        <v>1</v>
      </c>
      <c r="T443" s="12" t="s">
        <v>43</v>
      </c>
      <c r="U443" s="6" t="str">
        <f t="shared" si="63"/>
        <v>Propriedade para funcionar: é.equipamento</v>
      </c>
      <c r="V443" s="6" t="str">
        <f t="shared" si="64"/>
        <v xml:space="preserve">Dado para funcionar: equipamento ( xsd:string ) </v>
      </c>
      <c r="W443" s="6" t="s">
        <v>207</v>
      </c>
      <c r="X443" s="23" t="str">
        <f t="shared" si="65"/>
        <v>func.102</v>
      </c>
      <c r="Y443" s="23" t="str">
        <f t="shared" si="66"/>
        <v>funcionar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61"/>
        <v>p.funcionar</v>
      </c>
      <c r="D444" s="7" t="str">
        <f t="shared" si="62"/>
        <v>é.dispositivo</v>
      </c>
      <c r="E444" s="10" t="s">
        <v>38</v>
      </c>
      <c r="F444" s="21" t="str">
        <f t="shared" si="70"/>
        <v>d.funcionar</v>
      </c>
      <c r="G444" s="36" t="s">
        <v>586</v>
      </c>
      <c r="H444" s="5" t="s">
        <v>39</v>
      </c>
      <c r="I444" s="30" t="s">
        <v>0</v>
      </c>
      <c r="J444" s="24" t="s">
        <v>0</v>
      </c>
      <c r="K444" s="24" t="s">
        <v>0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6" t="s">
        <v>0</v>
      </c>
      <c r="S444" s="12" t="s">
        <v>1</v>
      </c>
      <c r="T444" s="12" t="s">
        <v>43</v>
      </c>
      <c r="U444" s="6" t="str">
        <f t="shared" si="63"/>
        <v>Propriedade para funcionar: é.dispositivo</v>
      </c>
      <c r="V444" s="6" t="str">
        <f t="shared" si="64"/>
        <v xml:space="preserve">Dado para funcionar: dispositivo ( xsd:string ) </v>
      </c>
      <c r="W444" s="6" t="s">
        <v>208</v>
      </c>
      <c r="X444" s="23" t="str">
        <f t="shared" si="65"/>
        <v>func.103</v>
      </c>
      <c r="Y444" s="23" t="str">
        <f t="shared" si="66"/>
        <v>funcionar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61"/>
        <v>p.funcionar</v>
      </c>
      <c r="D445" s="7" t="str">
        <f t="shared" si="62"/>
        <v>é.aparelho</v>
      </c>
      <c r="E445" s="10" t="s">
        <v>38</v>
      </c>
      <c r="F445" s="21" t="str">
        <f t="shared" si="70"/>
        <v>d.funcionar</v>
      </c>
      <c r="G445" s="36" t="s">
        <v>587</v>
      </c>
      <c r="H445" s="5" t="s">
        <v>39</v>
      </c>
      <c r="I445" s="30" t="s">
        <v>0</v>
      </c>
      <c r="J445" s="24" t="s">
        <v>0</v>
      </c>
      <c r="K445" s="24" t="s">
        <v>0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6" t="s">
        <v>0</v>
      </c>
      <c r="S445" s="12" t="s">
        <v>1</v>
      </c>
      <c r="T445" s="12" t="s">
        <v>43</v>
      </c>
      <c r="U445" s="6" t="str">
        <f t="shared" si="63"/>
        <v>Propriedade para funcionar: é.aparelho</v>
      </c>
      <c r="V445" s="6" t="str">
        <f t="shared" si="64"/>
        <v xml:space="preserve">Dado para funcionar: aparelho ( xsd:string ) </v>
      </c>
      <c r="W445" s="6" t="s">
        <v>209</v>
      </c>
      <c r="X445" s="23" t="str">
        <f t="shared" si="65"/>
        <v>func.104</v>
      </c>
      <c r="Y445" s="23" t="str">
        <f t="shared" si="66"/>
        <v>funcionar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61"/>
        <v>p.funcionar</v>
      </c>
      <c r="D446" s="7" t="str">
        <f t="shared" si="62"/>
        <v>é.instrumento</v>
      </c>
      <c r="E446" s="10" t="s">
        <v>38</v>
      </c>
      <c r="F446" s="21" t="str">
        <f t="shared" si="70"/>
        <v>d.funcionar</v>
      </c>
      <c r="G446" s="36" t="s">
        <v>588</v>
      </c>
      <c r="H446" s="5" t="s">
        <v>39</v>
      </c>
      <c r="I446" s="30" t="s">
        <v>0</v>
      </c>
      <c r="J446" s="24" t="s">
        <v>0</v>
      </c>
      <c r="K446" s="24" t="s">
        <v>0</v>
      </c>
      <c r="L446" s="24" t="s">
        <v>0</v>
      </c>
      <c r="M446" s="24" t="s">
        <v>0</v>
      </c>
      <c r="N446" s="26" t="s">
        <v>0</v>
      </c>
      <c r="O446" s="24" t="s">
        <v>0</v>
      </c>
      <c r="P446" s="24" t="s">
        <v>0</v>
      </c>
      <c r="Q446" s="24" t="s">
        <v>0</v>
      </c>
      <c r="R446" s="26" t="s">
        <v>0</v>
      </c>
      <c r="S446" s="12" t="s">
        <v>1</v>
      </c>
      <c r="T446" s="12" t="s">
        <v>43</v>
      </c>
      <c r="U446" s="6" t="str">
        <f t="shared" si="63"/>
        <v>Propriedade para funcionar: é.instrumento</v>
      </c>
      <c r="V446" s="6" t="str">
        <f t="shared" si="64"/>
        <v xml:space="preserve">Dado para funcionar: instrumento ( xsd:string ) </v>
      </c>
      <c r="W446" s="6" t="s">
        <v>206</v>
      </c>
      <c r="X446" s="23" t="str">
        <f t="shared" si="65"/>
        <v>func.105</v>
      </c>
      <c r="Y446" s="23" t="str">
        <f t="shared" si="66"/>
        <v>funcionar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 t="shared" si="61"/>
        <v>p.funcionar</v>
      </c>
      <c r="D447" s="7" t="str">
        <f t="shared" si="62"/>
        <v>é.bancada</v>
      </c>
      <c r="E447" s="10" t="s">
        <v>38</v>
      </c>
      <c r="F447" s="21" t="str">
        <f t="shared" si="70"/>
        <v>d.funcionar</v>
      </c>
      <c r="G447" s="36" t="s">
        <v>589</v>
      </c>
      <c r="H447" s="5" t="s">
        <v>39</v>
      </c>
      <c r="I447" s="30" t="s">
        <v>0</v>
      </c>
      <c r="J447" s="24" t="s">
        <v>0</v>
      </c>
      <c r="K447" s="24" t="s">
        <v>0</v>
      </c>
      <c r="L447" s="24" t="s">
        <v>0</v>
      </c>
      <c r="M447" s="24" t="s">
        <v>0</v>
      </c>
      <c r="N447" s="26" t="s">
        <v>0</v>
      </c>
      <c r="O447" s="24" t="s">
        <v>0</v>
      </c>
      <c r="P447" s="24" t="s">
        <v>0</v>
      </c>
      <c r="Q447" s="24" t="s">
        <v>0</v>
      </c>
      <c r="R447" s="26" t="s">
        <v>0</v>
      </c>
      <c r="S447" s="12" t="s">
        <v>1</v>
      </c>
      <c r="T447" s="12" t="s">
        <v>43</v>
      </c>
      <c r="U447" s="6" t="str">
        <f t="shared" si="63"/>
        <v>Propriedade para funcionar: é.bancada</v>
      </c>
      <c r="V447" s="6" t="str">
        <f t="shared" si="64"/>
        <v xml:space="preserve">Dado para funcionar: bancada ( xsd:string ) </v>
      </c>
      <c r="W447" s="6" t="s">
        <v>205</v>
      </c>
      <c r="X447" s="23" t="str">
        <f t="shared" si="65"/>
        <v>func.106</v>
      </c>
      <c r="Y447" s="23" t="str">
        <f t="shared" si="66"/>
        <v>funcionar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 t="shared" si="61"/>
        <v>p.funcionar</v>
      </c>
      <c r="D448" s="7" t="str">
        <f t="shared" si="62"/>
        <v>é.mobiliário</v>
      </c>
      <c r="E448" s="10" t="s">
        <v>38</v>
      </c>
      <c r="F448" s="21" t="str">
        <f t="shared" si="70"/>
        <v>d.funcionar</v>
      </c>
      <c r="G448" s="36" t="s">
        <v>590</v>
      </c>
      <c r="H448" s="5" t="s">
        <v>39</v>
      </c>
      <c r="I448" s="30" t="s">
        <v>0</v>
      </c>
      <c r="J448" s="24" t="s">
        <v>0</v>
      </c>
      <c r="K448" s="24" t="s">
        <v>0</v>
      </c>
      <c r="L448" s="24" t="s">
        <v>0</v>
      </c>
      <c r="M448" s="24" t="s">
        <v>0</v>
      </c>
      <c r="N448" s="26" t="s">
        <v>0</v>
      </c>
      <c r="O448" s="24" t="s">
        <v>0</v>
      </c>
      <c r="P448" s="24" t="s">
        <v>0</v>
      </c>
      <c r="Q448" s="24" t="s">
        <v>0</v>
      </c>
      <c r="R448" s="26" t="s">
        <v>0</v>
      </c>
      <c r="S448" s="12" t="s">
        <v>1</v>
      </c>
      <c r="T448" s="12" t="s">
        <v>43</v>
      </c>
      <c r="U448" s="6" t="str">
        <f t="shared" si="63"/>
        <v>Propriedade para funcionar: é.mobiliário</v>
      </c>
      <c r="V448" s="6" t="str">
        <f t="shared" si="64"/>
        <v xml:space="preserve">Dado para funcionar: mobiliário ( xsd:string ) </v>
      </c>
      <c r="W448" s="6" t="s">
        <v>204</v>
      </c>
      <c r="X448" s="23" t="str">
        <f t="shared" si="65"/>
        <v>func.107</v>
      </c>
      <c r="Y448" s="23" t="str">
        <f t="shared" si="66"/>
        <v>funcionar</v>
      </c>
    </row>
    <row r="449" spans="1:25" s="32" customFormat="1" ht="6" customHeight="1" x14ac:dyDescent="0.3">
      <c r="A449" s="4">
        <v>449</v>
      </c>
      <c r="B449" s="11" t="s">
        <v>37</v>
      </c>
      <c r="C449" s="31" t="str">
        <f t="shared" si="61"/>
        <v>p.geolocalizar</v>
      </c>
      <c r="D449" s="7" t="str">
        <f t="shared" si="62"/>
        <v>é.datum</v>
      </c>
      <c r="E449" s="10" t="s">
        <v>38</v>
      </c>
      <c r="F449" s="19" t="s">
        <v>785</v>
      </c>
      <c r="G449" s="36" t="s">
        <v>893</v>
      </c>
      <c r="H449" s="5" t="s">
        <v>39</v>
      </c>
      <c r="I449" s="30" t="s">
        <v>0</v>
      </c>
      <c r="J449" s="24" t="s">
        <v>0</v>
      </c>
      <c r="K449" s="24" t="s">
        <v>0</v>
      </c>
      <c r="L449" s="24" t="s">
        <v>0</v>
      </c>
      <c r="M449" s="24" t="s">
        <v>0</v>
      </c>
      <c r="N449" s="26" t="s">
        <v>0</v>
      </c>
      <c r="O449" s="24" t="s">
        <v>0</v>
      </c>
      <c r="P449" s="24" t="s">
        <v>0</v>
      </c>
      <c r="Q449" s="24" t="s">
        <v>0</v>
      </c>
      <c r="R449" s="26" t="s">
        <v>0</v>
      </c>
      <c r="S449" s="12" t="s">
        <v>1</v>
      </c>
      <c r="T449" s="12" t="s">
        <v>43</v>
      </c>
      <c r="U449" s="6" t="str">
        <f t="shared" si="63"/>
        <v>Propriedade para geolocalizar: é.datum</v>
      </c>
      <c r="V449" s="6" t="str">
        <f t="shared" si="64"/>
        <v xml:space="preserve">Dado para geolocalizar: datum ( xsd:string ) </v>
      </c>
      <c r="W449" s="6" t="s">
        <v>895</v>
      </c>
      <c r="X449" s="23" t="str">
        <f t="shared" si="65"/>
        <v>geol.100</v>
      </c>
      <c r="Y449" s="23" t="str">
        <f t="shared" si="66"/>
        <v>geolocalizar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61"/>
        <v>p.geolocalizar</v>
      </c>
      <c r="D450" s="7" t="str">
        <f t="shared" si="62"/>
        <v>é.elipsóide</v>
      </c>
      <c r="E450" s="10" t="s">
        <v>38</v>
      </c>
      <c r="F450" s="21" t="str">
        <f t="shared" ref="F450:F462" si="71">F449</f>
        <v>d.geolocalizar</v>
      </c>
      <c r="G450" s="36" t="s">
        <v>894</v>
      </c>
      <c r="H450" s="5" t="s">
        <v>39</v>
      </c>
      <c r="I450" s="30" t="s">
        <v>0</v>
      </c>
      <c r="J450" s="24" t="s">
        <v>0</v>
      </c>
      <c r="K450" s="24" t="s">
        <v>0</v>
      </c>
      <c r="L450" s="24" t="s">
        <v>0</v>
      </c>
      <c r="M450" s="24" t="s">
        <v>0</v>
      </c>
      <c r="N450" s="26" t="s">
        <v>0</v>
      </c>
      <c r="O450" s="24" t="s">
        <v>0</v>
      </c>
      <c r="P450" s="24" t="s">
        <v>0</v>
      </c>
      <c r="Q450" s="24" t="s">
        <v>0</v>
      </c>
      <c r="R450" s="26" t="s">
        <v>0</v>
      </c>
      <c r="S450" s="12" t="s">
        <v>1</v>
      </c>
      <c r="T450" s="12" t="s">
        <v>43</v>
      </c>
      <c r="U450" s="6" t="str">
        <f t="shared" si="63"/>
        <v>Propriedade para geolocalizar: é.elipsóide</v>
      </c>
      <c r="V450" s="6" t="str">
        <f t="shared" si="64"/>
        <v xml:space="preserve">Dado para geolocalizar: elipsóide ( xsd:string ) </v>
      </c>
      <c r="W450" s="6" t="s">
        <v>896</v>
      </c>
      <c r="X450" s="23" t="str">
        <f t="shared" si="65"/>
        <v>geol.101</v>
      </c>
      <c r="Y450" s="23" t="str">
        <f t="shared" si="66"/>
        <v>geolocalizar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ref="C451:C526" si="72">SUBSTITUTE(F451,"d.","p.")</f>
        <v>p.geolocalizar</v>
      </c>
      <c r="D451" s="7" t="str">
        <f t="shared" ref="D451:D526" si="73">_xlfn.CONCAT("é.",G451)</f>
        <v>é.latitude</v>
      </c>
      <c r="E451" s="10" t="s">
        <v>38</v>
      </c>
      <c r="F451" s="21" t="str">
        <f t="shared" si="71"/>
        <v>d.geolocalizar</v>
      </c>
      <c r="G451" s="36" t="s">
        <v>591</v>
      </c>
      <c r="H451" s="5" t="s">
        <v>39</v>
      </c>
      <c r="I451" s="30" t="s">
        <v>0</v>
      </c>
      <c r="J451" s="24" t="s">
        <v>0</v>
      </c>
      <c r="K451" s="24" t="s">
        <v>0</v>
      </c>
      <c r="L451" s="24" t="s">
        <v>0</v>
      </c>
      <c r="M451" s="24" t="s">
        <v>0</v>
      </c>
      <c r="N451" s="26" t="s">
        <v>0</v>
      </c>
      <c r="O451" s="24" t="s">
        <v>0</v>
      </c>
      <c r="P451" s="24" t="s">
        <v>0</v>
      </c>
      <c r="Q451" s="24" t="s">
        <v>0</v>
      </c>
      <c r="R451" s="26" t="s">
        <v>0</v>
      </c>
      <c r="S451" s="12" t="s">
        <v>1</v>
      </c>
      <c r="T451" s="12" t="s">
        <v>43</v>
      </c>
      <c r="U451" s="6" t="str">
        <f t="shared" ref="U451:U526" si="74">_xlfn.CONCAT("Propriedade para ",MID(C451,FIND("p.",C451,1)+2,100),": ",D451)</f>
        <v>Propriedade para geolocalizar: é.latitude</v>
      </c>
      <c r="V451" s="6" t="str">
        <f t="shared" ref="V451:V526" si="75">_xlfn.CONCAT("Dado para ",MID(F451,FIND("d.",F451,1)+2,100),": ",G451, " ( ",H451, " ) ")</f>
        <v xml:space="preserve">Dado para geolocalizar: latitude ( xsd:string ) </v>
      </c>
      <c r="W451" s="6" t="s">
        <v>1100</v>
      </c>
      <c r="X451" s="23" t="str">
        <f t="shared" ref="X451:X514" si="76">IF(F450&lt;&gt;F451,_xlfn.CONCAT(RIGHT(LEFT(F451,6),4),".100"),_xlfn.CONCAT(RIGHT(LEFT(F451,6),4),".",SUM(VALUE(RIGHT(X450,3)),1)))</f>
        <v>geol.102</v>
      </c>
      <c r="Y451" s="23" t="str">
        <f t="shared" ref="Y451:Y514" si="77">SUBSTITUTE(F451, "d.",  "")</f>
        <v>geolocalizar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72"/>
        <v>p.geolocalizar</v>
      </c>
      <c r="D452" s="7" t="str">
        <f t="shared" si="73"/>
        <v>é.longitude</v>
      </c>
      <c r="E452" s="10" t="s">
        <v>38</v>
      </c>
      <c r="F452" s="21" t="str">
        <f t="shared" si="71"/>
        <v>d.geolocalizar</v>
      </c>
      <c r="G452" s="36" t="s">
        <v>592</v>
      </c>
      <c r="H452" s="5" t="s">
        <v>39</v>
      </c>
      <c r="I452" s="30" t="s">
        <v>0</v>
      </c>
      <c r="J452" s="24" t="s">
        <v>0</v>
      </c>
      <c r="K452" s="24" t="s">
        <v>0</v>
      </c>
      <c r="L452" s="24" t="s">
        <v>0</v>
      </c>
      <c r="M452" s="24" t="s">
        <v>0</v>
      </c>
      <c r="N452" s="26" t="s">
        <v>0</v>
      </c>
      <c r="O452" s="24" t="s">
        <v>0</v>
      </c>
      <c r="P452" s="24" t="s">
        <v>0</v>
      </c>
      <c r="Q452" s="24" t="s">
        <v>0</v>
      </c>
      <c r="R452" s="26" t="s">
        <v>0</v>
      </c>
      <c r="S452" s="12" t="s">
        <v>1</v>
      </c>
      <c r="T452" s="12" t="s">
        <v>43</v>
      </c>
      <c r="U452" s="6" t="str">
        <f t="shared" si="74"/>
        <v>Propriedade para geolocalizar: é.longitude</v>
      </c>
      <c r="V452" s="6" t="str">
        <f t="shared" si="75"/>
        <v xml:space="preserve">Dado para geolocalizar: longitude ( xsd:string ) </v>
      </c>
      <c r="W452" s="6" t="s">
        <v>1101</v>
      </c>
      <c r="X452" s="23" t="str">
        <f t="shared" si="76"/>
        <v>geol.103</v>
      </c>
      <c r="Y452" s="23" t="str">
        <f t="shared" si="77"/>
        <v>geolocalizar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72"/>
        <v>p.geolocalizar</v>
      </c>
      <c r="D453" s="7" t="str">
        <f t="shared" si="73"/>
        <v>é.altitude</v>
      </c>
      <c r="E453" s="10" t="s">
        <v>38</v>
      </c>
      <c r="F453" s="21" t="str">
        <f t="shared" si="71"/>
        <v>d.geolocalizar</v>
      </c>
      <c r="G453" s="36" t="s">
        <v>593</v>
      </c>
      <c r="H453" s="5" t="s">
        <v>39</v>
      </c>
      <c r="I453" s="30" t="s">
        <v>0</v>
      </c>
      <c r="J453" s="24" t="s">
        <v>0</v>
      </c>
      <c r="K453" s="24" t="s">
        <v>0</v>
      </c>
      <c r="L453" s="24" t="s">
        <v>0</v>
      </c>
      <c r="M453" s="24" t="s">
        <v>0</v>
      </c>
      <c r="N453" s="26" t="s">
        <v>0</v>
      </c>
      <c r="O453" s="24" t="s">
        <v>0</v>
      </c>
      <c r="P453" s="24" t="s">
        <v>0</v>
      </c>
      <c r="Q453" s="24" t="s">
        <v>0</v>
      </c>
      <c r="R453" s="26" t="s">
        <v>0</v>
      </c>
      <c r="S453" s="12" t="s">
        <v>1</v>
      </c>
      <c r="T453" s="12" t="s">
        <v>43</v>
      </c>
      <c r="U453" s="6" t="str">
        <f t="shared" si="74"/>
        <v>Propriedade para geolocalizar: é.altitude</v>
      </c>
      <c r="V453" s="6" t="str">
        <f t="shared" si="75"/>
        <v xml:space="preserve">Dado para geolocalizar: altitude ( xsd:string ) </v>
      </c>
      <c r="W453" s="6" t="s">
        <v>125</v>
      </c>
      <c r="X453" s="23" t="str">
        <f t="shared" si="76"/>
        <v>geol.104</v>
      </c>
      <c r="Y453" s="23" t="str">
        <f t="shared" si="77"/>
        <v>geolocalizar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72"/>
        <v>p.geolocalizar</v>
      </c>
      <c r="D454" s="7" t="str">
        <f t="shared" si="73"/>
        <v>é.geocode</v>
      </c>
      <c r="E454" s="10" t="s">
        <v>38</v>
      </c>
      <c r="F454" s="21" t="str">
        <f t="shared" si="71"/>
        <v>d.geolocalizar</v>
      </c>
      <c r="G454" s="36" t="s">
        <v>594</v>
      </c>
      <c r="H454" s="5" t="s">
        <v>39</v>
      </c>
      <c r="I454" s="30" t="s">
        <v>0</v>
      </c>
      <c r="J454" s="24" t="s">
        <v>0</v>
      </c>
      <c r="K454" s="24" t="s">
        <v>0</v>
      </c>
      <c r="L454" s="24" t="s">
        <v>0</v>
      </c>
      <c r="M454" s="24" t="s">
        <v>0</v>
      </c>
      <c r="N454" s="26" t="s">
        <v>0</v>
      </c>
      <c r="O454" s="24" t="s">
        <v>0</v>
      </c>
      <c r="P454" s="24" t="s">
        <v>0</v>
      </c>
      <c r="Q454" s="24" t="s">
        <v>0</v>
      </c>
      <c r="R454" s="26" t="s">
        <v>0</v>
      </c>
      <c r="S454" s="12" t="s">
        <v>1</v>
      </c>
      <c r="T454" s="12" t="s">
        <v>43</v>
      </c>
      <c r="U454" s="6" t="str">
        <f t="shared" si="74"/>
        <v>Propriedade para geolocalizar: é.geocode</v>
      </c>
      <c r="V454" s="6" t="str">
        <f t="shared" si="75"/>
        <v xml:space="preserve">Dado para geolocalizar: geocode ( xsd:string ) </v>
      </c>
      <c r="W454" s="6" t="s">
        <v>126</v>
      </c>
      <c r="X454" s="23" t="str">
        <f t="shared" si="76"/>
        <v>geol.105</v>
      </c>
      <c r="Y454" s="23" t="str">
        <f t="shared" si="77"/>
        <v>geolocalizar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72"/>
        <v>p.geolocalizar</v>
      </c>
      <c r="D455" s="7" t="str">
        <f t="shared" si="73"/>
        <v>é.hemisfério</v>
      </c>
      <c r="E455" s="10" t="s">
        <v>38</v>
      </c>
      <c r="F455" s="21" t="str">
        <f t="shared" si="71"/>
        <v>d.geolocalizar</v>
      </c>
      <c r="G455" s="36" t="s">
        <v>595</v>
      </c>
      <c r="H455" s="5" t="s">
        <v>39</v>
      </c>
      <c r="I455" s="30" t="s">
        <v>0</v>
      </c>
      <c r="J455" s="24" t="s">
        <v>0</v>
      </c>
      <c r="K455" s="24" t="s">
        <v>0</v>
      </c>
      <c r="L455" s="24" t="s">
        <v>0</v>
      </c>
      <c r="M455" s="24" t="s">
        <v>0</v>
      </c>
      <c r="N455" s="26" t="s">
        <v>0</v>
      </c>
      <c r="O455" s="24" t="s">
        <v>0</v>
      </c>
      <c r="P455" s="24" t="s">
        <v>0</v>
      </c>
      <c r="Q455" s="24" t="s">
        <v>0</v>
      </c>
      <c r="R455" s="26" t="s">
        <v>0</v>
      </c>
      <c r="S455" s="12" t="s">
        <v>1</v>
      </c>
      <c r="T455" s="12" t="s">
        <v>43</v>
      </c>
      <c r="U455" s="6" t="str">
        <f t="shared" si="74"/>
        <v>Propriedade para geolocalizar: é.hemisfério</v>
      </c>
      <c r="V455" s="6" t="str">
        <f t="shared" si="75"/>
        <v xml:space="preserve">Dado para geolocalizar: hemisfério ( xsd:string ) </v>
      </c>
      <c r="W455" s="6" t="s">
        <v>128</v>
      </c>
      <c r="X455" s="23" t="str">
        <f t="shared" si="76"/>
        <v>geol.106</v>
      </c>
      <c r="Y455" s="23" t="str">
        <f t="shared" si="77"/>
        <v>geolocalizar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72"/>
        <v>p.geolocalizar</v>
      </c>
      <c r="D456" s="7" t="str">
        <f t="shared" si="73"/>
        <v>é.zona.utm</v>
      </c>
      <c r="E456" s="10" t="s">
        <v>38</v>
      </c>
      <c r="F456" s="21" t="str">
        <f t="shared" si="71"/>
        <v>d.geolocalizar</v>
      </c>
      <c r="G456" s="36" t="s">
        <v>596</v>
      </c>
      <c r="H456" s="5" t="s">
        <v>39</v>
      </c>
      <c r="I456" s="30" t="s">
        <v>0</v>
      </c>
      <c r="J456" s="24" t="s">
        <v>0</v>
      </c>
      <c r="K456" s="24" t="s">
        <v>0</v>
      </c>
      <c r="L456" s="24" t="s">
        <v>0</v>
      </c>
      <c r="M456" s="24" t="s">
        <v>0</v>
      </c>
      <c r="N456" s="26" t="s">
        <v>0</v>
      </c>
      <c r="O456" s="24" t="s">
        <v>0</v>
      </c>
      <c r="P456" s="24" t="s">
        <v>0</v>
      </c>
      <c r="Q456" s="24" t="s">
        <v>0</v>
      </c>
      <c r="R456" s="26" t="s">
        <v>0</v>
      </c>
      <c r="S456" s="12" t="s">
        <v>1</v>
      </c>
      <c r="T456" s="12" t="s">
        <v>43</v>
      </c>
      <c r="U456" s="6" t="str">
        <f t="shared" si="74"/>
        <v>Propriedade para geolocalizar: é.zona.utm</v>
      </c>
      <c r="V456" s="6" t="str">
        <f t="shared" si="75"/>
        <v xml:space="preserve">Dado para geolocalizar: zona.utm ( xsd:string ) </v>
      </c>
      <c r="W456" s="6" t="s">
        <v>340</v>
      </c>
      <c r="X456" s="23" t="str">
        <f t="shared" si="76"/>
        <v>geol.107</v>
      </c>
      <c r="Y456" s="23" t="str">
        <f t="shared" si="77"/>
        <v>geolocalizar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72"/>
        <v>p.geolocalizar</v>
      </c>
      <c r="D457" s="7" t="str">
        <f t="shared" si="73"/>
        <v>é.coordenada.utm</v>
      </c>
      <c r="E457" s="10" t="s">
        <v>38</v>
      </c>
      <c r="F457" s="21" t="str">
        <f t="shared" si="71"/>
        <v>d.geolocalizar</v>
      </c>
      <c r="G457" s="36" t="s">
        <v>876</v>
      </c>
      <c r="H457" s="5" t="s">
        <v>39</v>
      </c>
      <c r="I457" s="30" t="s">
        <v>0</v>
      </c>
      <c r="J457" s="24" t="s">
        <v>0</v>
      </c>
      <c r="K457" s="24" t="s">
        <v>0</v>
      </c>
      <c r="L457" s="24" t="s">
        <v>0</v>
      </c>
      <c r="M457" s="24" t="s">
        <v>0</v>
      </c>
      <c r="N457" s="26" t="s">
        <v>0</v>
      </c>
      <c r="O457" s="24" t="s">
        <v>0</v>
      </c>
      <c r="P457" s="24" t="s">
        <v>0</v>
      </c>
      <c r="Q457" s="24" t="s">
        <v>0</v>
      </c>
      <c r="R457" s="26" t="s">
        <v>0</v>
      </c>
      <c r="S457" s="12" t="s">
        <v>1</v>
      </c>
      <c r="T457" s="12" t="s">
        <v>43</v>
      </c>
      <c r="U457" s="6" t="str">
        <f t="shared" si="74"/>
        <v>Propriedade para geolocalizar: é.coordenada.utm</v>
      </c>
      <c r="V457" s="6" t="str">
        <f t="shared" si="75"/>
        <v xml:space="preserve">Dado para geolocalizar: coordenada.utm ( xsd:string ) </v>
      </c>
      <c r="W457" s="6" t="s">
        <v>877</v>
      </c>
      <c r="X457" s="23" t="str">
        <f t="shared" si="76"/>
        <v>geol.108</v>
      </c>
      <c r="Y457" s="23" t="str">
        <f t="shared" si="77"/>
        <v>geolocalizar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ref="C458" si="78">SUBSTITUTE(F458,"d.","p.")</f>
        <v>p.geolocalizar</v>
      </c>
      <c r="D458" s="7" t="str">
        <f t="shared" ref="D458" si="79">_xlfn.CONCAT("é.",G458)</f>
        <v>é.região.geográfica</v>
      </c>
      <c r="E458" s="10" t="s">
        <v>38</v>
      </c>
      <c r="F458" s="21" t="str">
        <f>F456</f>
        <v>d.geolocalizar</v>
      </c>
      <c r="G458" s="36" t="s">
        <v>2175</v>
      </c>
      <c r="H458" s="5" t="s">
        <v>39</v>
      </c>
      <c r="I458" s="30" t="s">
        <v>0</v>
      </c>
      <c r="J458" s="24" t="s">
        <v>0</v>
      </c>
      <c r="K458" s="24" t="s">
        <v>0</v>
      </c>
      <c r="L458" s="24" t="s">
        <v>0</v>
      </c>
      <c r="M458" s="24" t="s">
        <v>0</v>
      </c>
      <c r="N458" s="26" t="s">
        <v>0</v>
      </c>
      <c r="O458" s="24" t="s">
        <v>0</v>
      </c>
      <c r="P458" s="24" t="s">
        <v>0</v>
      </c>
      <c r="Q458" s="24" t="s">
        <v>0</v>
      </c>
      <c r="R458" s="26" t="s">
        <v>0</v>
      </c>
      <c r="S458" s="12" t="s">
        <v>1</v>
      </c>
      <c r="T458" s="12" t="s">
        <v>43</v>
      </c>
      <c r="U458" s="6" t="str">
        <f t="shared" ref="U458" si="80">_xlfn.CONCAT("Propriedade para ",MID(C458,FIND("p.",C458,1)+2,100),": ",D458)</f>
        <v>Propriedade para geolocalizar: é.região.geográfica</v>
      </c>
      <c r="V458" s="6" t="str">
        <f t="shared" ref="V458" si="81">_xlfn.CONCAT("Dado para ",MID(F458,FIND("d.",F458,1)+2,100),": ",G458, " ( ",H458, " ) ")</f>
        <v xml:space="preserve">Dado para geolocalizar: região.geográfica ( xsd:string ) </v>
      </c>
      <c r="W458" s="6" t="s">
        <v>2176</v>
      </c>
      <c r="X458" s="23" t="str">
        <f t="shared" si="76"/>
        <v>geol.109</v>
      </c>
      <c r="Y458" s="23" t="str">
        <f t="shared" si="77"/>
        <v>geolocalizar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72"/>
        <v>p.geolocalizar</v>
      </c>
      <c r="D459" s="7" t="str">
        <f t="shared" si="73"/>
        <v>é.região.geográfica.imediata</v>
      </c>
      <c r="E459" s="10" t="s">
        <v>38</v>
      </c>
      <c r="F459" s="21" t="str">
        <f>F457</f>
        <v>d.geolocalizar</v>
      </c>
      <c r="G459" s="36" t="s">
        <v>599</v>
      </c>
      <c r="H459" s="5" t="s">
        <v>39</v>
      </c>
      <c r="I459" s="30" t="s">
        <v>0</v>
      </c>
      <c r="J459" s="24" t="s">
        <v>0</v>
      </c>
      <c r="K459" s="24" t="s">
        <v>0</v>
      </c>
      <c r="L459" s="24" t="s">
        <v>0</v>
      </c>
      <c r="M459" s="24" t="s">
        <v>0</v>
      </c>
      <c r="N459" s="26" t="s">
        <v>0</v>
      </c>
      <c r="O459" s="24" t="s">
        <v>0</v>
      </c>
      <c r="P459" s="24" t="s">
        <v>0</v>
      </c>
      <c r="Q459" s="24" t="s">
        <v>0</v>
      </c>
      <c r="R459" s="26" t="s">
        <v>0</v>
      </c>
      <c r="S459" s="12" t="s">
        <v>1</v>
      </c>
      <c r="T459" s="12" t="s">
        <v>43</v>
      </c>
      <c r="U459" s="6" t="str">
        <f t="shared" si="74"/>
        <v>Propriedade para geolocalizar: é.região.geográfica.imediata</v>
      </c>
      <c r="V459" s="6" t="str">
        <f t="shared" si="75"/>
        <v xml:space="preserve">Dado para geolocalizar: região.geográfica.imediata ( xsd:string ) </v>
      </c>
      <c r="W459" s="6" t="s">
        <v>338</v>
      </c>
      <c r="X459" s="23" t="str">
        <f t="shared" si="76"/>
        <v>geol.110</v>
      </c>
      <c r="Y459" s="23" t="str">
        <f t="shared" si="77"/>
        <v>geolocalizar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72"/>
        <v>p.geolocalizar</v>
      </c>
      <c r="D460" s="7" t="str">
        <f t="shared" si="73"/>
        <v>é.região.geográfica.intermediária</v>
      </c>
      <c r="E460" s="10" t="s">
        <v>38</v>
      </c>
      <c r="F460" s="21" t="str">
        <f t="shared" si="71"/>
        <v>d.geolocalizar</v>
      </c>
      <c r="G460" s="36" t="s">
        <v>598</v>
      </c>
      <c r="H460" s="5" t="s">
        <v>39</v>
      </c>
      <c r="I460" s="30" t="s">
        <v>0</v>
      </c>
      <c r="J460" s="24" t="s">
        <v>0</v>
      </c>
      <c r="K460" s="24" t="s">
        <v>0</v>
      </c>
      <c r="L460" s="24" t="s">
        <v>0</v>
      </c>
      <c r="M460" s="24" t="s">
        <v>0</v>
      </c>
      <c r="N460" s="26" t="s">
        <v>0</v>
      </c>
      <c r="O460" s="24" t="s">
        <v>0</v>
      </c>
      <c r="P460" s="24" t="s">
        <v>0</v>
      </c>
      <c r="Q460" s="24" t="s">
        <v>0</v>
      </c>
      <c r="R460" s="26" t="s">
        <v>0</v>
      </c>
      <c r="S460" s="12" t="s">
        <v>1</v>
      </c>
      <c r="T460" s="12" t="s">
        <v>43</v>
      </c>
      <c r="U460" s="6" t="str">
        <f t="shared" si="74"/>
        <v>Propriedade para geolocalizar: é.região.geográfica.intermediária</v>
      </c>
      <c r="V460" s="6" t="str">
        <f t="shared" si="75"/>
        <v xml:space="preserve">Dado para geolocalizar: região.geográfica.intermediária ( xsd:string ) </v>
      </c>
      <c r="W460" s="6" t="s">
        <v>339</v>
      </c>
      <c r="X460" s="23" t="str">
        <f t="shared" si="76"/>
        <v>geol.111</v>
      </c>
      <c r="Y460" s="23" t="str">
        <f t="shared" si="77"/>
        <v>geolocalizar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 t="shared" si="72"/>
        <v>p.geolocalizar</v>
      </c>
      <c r="D461" s="7" t="str">
        <f t="shared" si="73"/>
        <v>é.código.de.município</v>
      </c>
      <c r="E461" s="10" t="s">
        <v>38</v>
      </c>
      <c r="F461" s="21" t="str">
        <f t="shared" si="71"/>
        <v>d.geolocalizar</v>
      </c>
      <c r="G461" s="36" t="s">
        <v>600</v>
      </c>
      <c r="H461" s="5" t="s">
        <v>39</v>
      </c>
      <c r="I461" s="30" t="s">
        <v>0</v>
      </c>
      <c r="J461" s="24" t="s">
        <v>0</v>
      </c>
      <c r="K461" s="24" t="s">
        <v>0</v>
      </c>
      <c r="L461" s="24" t="s">
        <v>0</v>
      </c>
      <c r="M461" s="24" t="s">
        <v>0</v>
      </c>
      <c r="N461" s="26" t="s">
        <v>0</v>
      </c>
      <c r="O461" s="24" t="s">
        <v>0</v>
      </c>
      <c r="P461" s="24" t="s">
        <v>0</v>
      </c>
      <c r="Q461" s="24" t="s">
        <v>0</v>
      </c>
      <c r="R461" s="26" t="s">
        <v>0</v>
      </c>
      <c r="S461" s="12" t="s">
        <v>1</v>
      </c>
      <c r="T461" s="12" t="s">
        <v>43</v>
      </c>
      <c r="U461" s="6" t="str">
        <f t="shared" si="74"/>
        <v>Propriedade para geolocalizar: é.código.de.município</v>
      </c>
      <c r="V461" s="6" t="str">
        <f t="shared" si="75"/>
        <v xml:space="preserve">Dado para geolocalizar: código.de.município ( xsd:string ) </v>
      </c>
      <c r="W461" s="6" t="s">
        <v>341</v>
      </c>
      <c r="X461" s="23" t="str">
        <f t="shared" si="76"/>
        <v>geol.112</v>
      </c>
      <c r="Y461" s="23" t="str">
        <f t="shared" si="77"/>
        <v>geolocalizar</v>
      </c>
    </row>
    <row r="462" spans="1:25" s="32" customFormat="1" ht="6" customHeight="1" x14ac:dyDescent="0.3">
      <c r="A462" s="4">
        <v>462</v>
      </c>
      <c r="B462" s="11" t="s">
        <v>37</v>
      </c>
      <c r="C462" s="28" t="str">
        <f t="shared" si="72"/>
        <v>p.geolocalizar</v>
      </c>
      <c r="D462" s="7" t="str">
        <f t="shared" si="73"/>
        <v>é.código.de.município.completo</v>
      </c>
      <c r="E462" s="10" t="s">
        <v>38</v>
      </c>
      <c r="F462" s="21" t="str">
        <f t="shared" si="71"/>
        <v>d.geolocalizar</v>
      </c>
      <c r="G462" s="36" t="s">
        <v>601</v>
      </c>
      <c r="H462" s="5" t="s">
        <v>39</v>
      </c>
      <c r="I462" s="30" t="s">
        <v>0</v>
      </c>
      <c r="J462" s="24" t="s">
        <v>0</v>
      </c>
      <c r="K462" s="24" t="s">
        <v>0</v>
      </c>
      <c r="L462" s="24" t="s">
        <v>0</v>
      </c>
      <c r="M462" s="24" t="s">
        <v>0</v>
      </c>
      <c r="N462" s="26" t="s">
        <v>0</v>
      </c>
      <c r="O462" s="24" t="s">
        <v>0</v>
      </c>
      <c r="P462" s="24" t="s">
        <v>0</v>
      </c>
      <c r="Q462" s="24" t="s">
        <v>0</v>
      </c>
      <c r="R462" s="26" t="s">
        <v>0</v>
      </c>
      <c r="S462" s="12" t="s">
        <v>1</v>
      </c>
      <c r="T462" s="12" t="s">
        <v>43</v>
      </c>
      <c r="U462" s="6" t="str">
        <f t="shared" si="74"/>
        <v>Propriedade para geolocalizar: é.código.de.município.completo</v>
      </c>
      <c r="V462" s="6" t="str">
        <f t="shared" si="75"/>
        <v xml:space="preserve">Dado para geolocalizar: código.de.município.completo ( xsd:string ) </v>
      </c>
      <c r="W462" s="6" t="s">
        <v>342</v>
      </c>
      <c r="X462" s="23" t="str">
        <f t="shared" si="76"/>
        <v>geol.113</v>
      </c>
      <c r="Y462" s="23" t="str">
        <f t="shared" si="77"/>
        <v>geolocalizar</v>
      </c>
    </row>
    <row r="463" spans="1:25" s="32" customFormat="1" ht="6" customHeight="1" x14ac:dyDescent="0.3">
      <c r="A463" s="4">
        <v>463</v>
      </c>
      <c r="B463" s="11" t="s">
        <v>37</v>
      </c>
      <c r="C463" s="31" t="str">
        <f t="shared" si="72"/>
        <v>p.graduar</v>
      </c>
      <c r="D463" s="7" t="str">
        <f t="shared" si="73"/>
        <v>é.máxima</v>
      </c>
      <c r="E463" s="10" t="s">
        <v>38</v>
      </c>
      <c r="F463" s="22" t="s">
        <v>1259</v>
      </c>
      <c r="G463" s="35" t="s">
        <v>648</v>
      </c>
      <c r="H463" s="27" t="s">
        <v>47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74"/>
        <v>Propriedade para graduar: é.máxima</v>
      </c>
      <c r="V463" s="6" t="str">
        <f t="shared" si="75"/>
        <v xml:space="preserve">Dado para graduar: máxima ( xsd:double ) </v>
      </c>
      <c r="W463" s="6" t="s">
        <v>201</v>
      </c>
      <c r="X463" s="23" t="str">
        <f t="shared" si="76"/>
        <v>grad.100</v>
      </c>
      <c r="Y463" s="23" t="str">
        <f t="shared" si="77"/>
        <v>graduar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72"/>
        <v>p.graduar</v>
      </c>
      <c r="D464" s="7" t="str">
        <f t="shared" si="73"/>
        <v>é.média</v>
      </c>
      <c r="E464" s="10" t="s">
        <v>38</v>
      </c>
      <c r="F464" s="21" t="str">
        <f t="shared" ref="F464:F474" si="82">F463</f>
        <v>d.graduar</v>
      </c>
      <c r="G464" s="35" t="s">
        <v>649</v>
      </c>
      <c r="H464" s="27" t="s">
        <v>47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74"/>
        <v>Propriedade para graduar: é.média</v>
      </c>
      <c r="V464" s="6" t="str">
        <f t="shared" si="75"/>
        <v xml:space="preserve">Dado para graduar: média ( xsd:double ) </v>
      </c>
      <c r="W464" s="6" t="s">
        <v>202</v>
      </c>
      <c r="X464" s="23" t="str">
        <f t="shared" si="76"/>
        <v>grad.101</v>
      </c>
      <c r="Y464" s="23" t="str">
        <f t="shared" si="77"/>
        <v>graduar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72"/>
        <v>p.graduar</v>
      </c>
      <c r="D465" s="7" t="str">
        <f t="shared" si="73"/>
        <v>é.mínima</v>
      </c>
      <c r="E465" s="10" t="s">
        <v>38</v>
      </c>
      <c r="F465" s="21" t="str">
        <f t="shared" si="82"/>
        <v>d.graduar</v>
      </c>
      <c r="G465" s="35" t="s">
        <v>650</v>
      </c>
      <c r="H465" s="27" t="s">
        <v>47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74"/>
        <v>Propriedade para graduar: é.mínima</v>
      </c>
      <c r="V465" s="6" t="str">
        <f t="shared" si="75"/>
        <v xml:space="preserve">Dado para graduar: mínima ( xsd:double ) </v>
      </c>
      <c r="W465" s="6" t="s">
        <v>203</v>
      </c>
      <c r="X465" s="23" t="str">
        <f t="shared" si="76"/>
        <v>grad.102</v>
      </c>
      <c r="Y465" s="23" t="str">
        <f t="shared" si="77"/>
        <v>graduar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72"/>
        <v>p.graduar</v>
      </c>
      <c r="D466" s="7" t="str">
        <f t="shared" si="73"/>
        <v>é.máximo</v>
      </c>
      <c r="E466" s="10" t="s">
        <v>38</v>
      </c>
      <c r="F466" s="21" t="str">
        <f t="shared" si="82"/>
        <v>d.graduar</v>
      </c>
      <c r="G466" s="35" t="s">
        <v>1263</v>
      </c>
      <c r="H466" s="27" t="s">
        <v>47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74"/>
        <v>Propriedade para graduar: é.máximo</v>
      </c>
      <c r="V466" s="6" t="str">
        <f t="shared" si="75"/>
        <v xml:space="preserve">Dado para graduar: máximo ( xsd:double ) </v>
      </c>
      <c r="W466" s="6" t="s">
        <v>1269</v>
      </c>
      <c r="X466" s="23" t="str">
        <f t="shared" si="76"/>
        <v>grad.103</v>
      </c>
      <c r="Y466" s="23" t="str">
        <f t="shared" si="77"/>
        <v>graduar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 t="shared" si="72"/>
        <v>p.graduar</v>
      </c>
      <c r="D467" s="7" t="str">
        <f t="shared" si="73"/>
        <v>é.médio</v>
      </c>
      <c r="E467" s="10" t="s">
        <v>38</v>
      </c>
      <c r="F467" s="21" t="str">
        <f t="shared" si="82"/>
        <v>d.graduar</v>
      </c>
      <c r="G467" s="35" t="s">
        <v>1261</v>
      </c>
      <c r="H467" s="27" t="s">
        <v>47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74"/>
        <v>Propriedade para graduar: é.médio</v>
      </c>
      <c r="V467" s="6" t="str">
        <f t="shared" si="75"/>
        <v xml:space="preserve">Dado para graduar: médio ( xsd:double ) </v>
      </c>
      <c r="W467" s="6" t="s">
        <v>1270</v>
      </c>
      <c r="X467" s="23" t="str">
        <f t="shared" si="76"/>
        <v>grad.104</v>
      </c>
      <c r="Y467" s="23" t="str">
        <f t="shared" si="77"/>
        <v>graduar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 t="shared" si="72"/>
        <v>p.graduar</v>
      </c>
      <c r="D468" s="7" t="str">
        <f t="shared" si="73"/>
        <v>é.mínimo</v>
      </c>
      <c r="E468" s="10" t="s">
        <v>38</v>
      </c>
      <c r="F468" s="21" t="str">
        <f t="shared" si="82"/>
        <v>d.graduar</v>
      </c>
      <c r="G468" s="35" t="s">
        <v>1264</v>
      </c>
      <c r="H468" s="27" t="s">
        <v>47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74"/>
        <v>Propriedade para graduar: é.mínimo</v>
      </c>
      <c r="V468" s="6" t="str">
        <f t="shared" si="75"/>
        <v xml:space="preserve">Dado para graduar: mínimo ( xsd:double ) </v>
      </c>
      <c r="W468" s="6" t="s">
        <v>1271</v>
      </c>
      <c r="X468" s="23" t="str">
        <f t="shared" si="76"/>
        <v>grad.105</v>
      </c>
      <c r="Y468" s="23" t="str">
        <f t="shared" si="77"/>
        <v>graduar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72"/>
        <v>p.graduar</v>
      </c>
      <c r="D469" s="7" t="str">
        <f t="shared" si="73"/>
        <v>é.alto</v>
      </c>
      <c r="E469" s="10" t="s">
        <v>38</v>
      </c>
      <c r="F469" s="21" t="str">
        <f t="shared" si="82"/>
        <v>d.graduar</v>
      </c>
      <c r="G469" s="35" t="s">
        <v>1260</v>
      </c>
      <c r="H469" s="27" t="s">
        <v>47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74"/>
        <v>Propriedade para graduar: é.alto</v>
      </c>
      <c r="V469" s="6" t="str">
        <f t="shared" si="75"/>
        <v xml:space="preserve">Dado para graduar: alto ( xsd:double ) </v>
      </c>
      <c r="W469" s="6" t="s">
        <v>1272</v>
      </c>
      <c r="X469" s="23" t="str">
        <f t="shared" si="76"/>
        <v>grad.106</v>
      </c>
      <c r="Y469" s="23" t="str">
        <f t="shared" si="77"/>
        <v>graduar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72"/>
        <v>p.graduar</v>
      </c>
      <c r="D470" s="7" t="str">
        <f t="shared" si="73"/>
        <v>é.baixo</v>
      </c>
      <c r="E470" s="10" t="s">
        <v>38</v>
      </c>
      <c r="F470" s="21" t="str">
        <f t="shared" si="82"/>
        <v>d.graduar</v>
      </c>
      <c r="G470" s="35" t="s">
        <v>1262</v>
      </c>
      <c r="H470" s="27" t="s">
        <v>47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74"/>
        <v>Propriedade para graduar: é.baixo</v>
      </c>
      <c r="V470" s="6" t="str">
        <f t="shared" si="75"/>
        <v xml:space="preserve">Dado para graduar: baixo ( xsd:double ) </v>
      </c>
      <c r="W470" s="6" t="s">
        <v>1273</v>
      </c>
      <c r="X470" s="23" t="str">
        <f t="shared" si="76"/>
        <v>grad.107</v>
      </c>
      <c r="Y470" s="23" t="str">
        <f t="shared" si="77"/>
        <v>graduar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72"/>
        <v>p.graduar</v>
      </c>
      <c r="D471" s="7" t="str">
        <f t="shared" si="73"/>
        <v>é.alta</v>
      </c>
      <c r="E471" s="10" t="s">
        <v>38</v>
      </c>
      <c r="F471" s="21" t="str">
        <f t="shared" si="82"/>
        <v>d.graduar</v>
      </c>
      <c r="G471" s="35" t="s">
        <v>1265</v>
      </c>
      <c r="H471" s="27" t="s">
        <v>47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74"/>
        <v>Propriedade para graduar: é.alta</v>
      </c>
      <c r="V471" s="6" t="str">
        <f t="shared" si="75"/>
        <v xml:space="preserve">Dado para graduar: alta ( xsd:double ) </v>
      </c>
      <c r="W471" s="6" t="s">
        <v>1267</v>
      </c>
      <c r="X471" s="23" t="str">
        <f t="shared" si="76"/>
        <v>grad.108</v>
      </c>
      <c r="Y471" s="23" t="str">
        <f t="shared" si="77"/>
        <v>graduar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72"/>
        <v>p.graduar</v>
      </c>
      <c r="D472" s="7" t="str">
        <f t="shared" si="73"/>
        <v>é.baixa</v>
      </c>
      <c r="E472" s="10" t="s">
        <v>38</v>
      </c>
      <c r="F472" s="21" t="str">
        <f t="shared" si="82"/>
        <v>d.graduar</v>
      </c>
      <c r="G472" s="35" t="s">
        <v>1266</v>
      </c>
      <c r="H472" s="27" t="s">
        <v>47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74"/>
        <v>Propriedade para graduar: é.baixa</v>
      </c>
      <c r="V472" s="6" t="str">
        <f t="shared" si="75"/>
        <v xml:space="preserve">Dado para graduar: baixa ( xsd:double ) </v>
      </c>
      <c r="W472" s="6" t="s">
        <v>1268</v>
      </c>
      <c r="X472" s="23" t="str">
        <f t="shared" si="76"/>
        <v>grad.109</v>
      </c>
      <c r="Y472" s="23" t="str">
        <f t="shared" si="77"/>
        <v>graduar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72"/>
        <v>p.graduar</v>
      </c>
      <c r="D473" s="7" t="str">
        <f t="shared" si="73"/>
        <v>é.moda</v>
      </c>
      <c r="E473" s="10" t="s">
        <v>38</v>
      </c>
      <c r="F473" s="21" t="str">
        <f t="shared" si="82"/>
        <v>d.graduar</v>
      </c>
      <c r="G473" s="35" t="s">
        <v>1274</v>
      </c>
      <c r="H473" s="27" t="s">
        <v>47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74"/>
        <v>Propriedade para graduar: é.moda</v>
      </c>
      <c r="V473" s="6" t="str">
        <f t="shared" si="75"/>
        <v xml:space="preserve">Dado para graduar: moda ( xsd:double ) </v>
      </c>
      <c r="W473" s="6" t="s">
        <v>1276</v>
      </c>
      <c r="X473" s="23" t="str">
        <f t="shared" si="76"/>
        <v>grad.110</v>
      </c>
      <c r="Y473" s="23" t="str">
        <f t="shared" si="77"/>
        <v>graduar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72"/>
        <v>p.graduar</v>
      </c>
      <c r="D474" s="7" t="str">
        <f t="shared" si="73"/>
        <v>é.mediana</v>
      </c>
      <c r="E474" s="10" t="s">
        <v>38</v>
      </c>
      <c r="F474" s="21" t="str">
        <f t="shared" si="82"/>
        <v>d.graduar</v>
      </c>
      <c r="G474" s="35" t="s">
        <v>1275</v>
      </c>
      <c r="H474" s="27" t="s">
        <v>47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74"/>
        <v>Propriedade para graduar: é.mediana</v>
      </c>
      <c r="V474" s="6" t="str">
        <f t="shared" si="75"/>
        <v xml:space="preserve">Dado para graduar: mediana ( xsd:double ) </v>
      </c>
      <c r="W474" s="6" t="s">
        <v>1277</v>
      </c>
      <c r="X474" s="23" t="str">
        <f t="shared" si="76"/>
        <v>grad.111</v>
      </c>
      <c r="Y474" s="23" t="str">
        <f t="shared" si="77"/>
        <v>graduar</v>
      </c>
    </row>
    <row r="475" spans="1:25" s="32" customFormat="1" ht="6" customHeight="1" x14ac:dyDescent="0.3">
      <c r="A475" s="4">
        <v>475</v>
      </c>
      <c r="B475" s="11" t="s">
        <v>37</v>
      </c>
      <c r="C475" s="31" t="str">
        <f t="shared" si="72"/>
        <v>p.içar</v>
      </c>
      <c r="D475" s="7" t="str">
        <f t="shared" si="73"/>
        <v>é.comunicador</v>
      </c>
      <c r="E475" s="10" t="s">
        <v>38</v>
      </c>
      <c r="F475" s="19" t="s">
        <v>1553</v>
      </c>
      <c r="G475" s="37" t="s">
        <v>1554</v>
      </c>
      <c r="H475" s="5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6" t="s">
        <v>0</v>
      </c>
      <c r="S475" s="12" t="s">
        <v>1</v>
      </c>
      <c r="T475" s="12" t="s">
        <v>43</v>
      </c>
      <c r="U475" s="6" t="str">
        <f t="shared" si="74"/>
        <v>Propriedade para içar: é.comunicador</v>
      </c>
      <c r="V475" s="6" t="str">
        <f t="shared" si="75"/>
        <v xml:space="preserve">Dado para içar: comunicador ( xsd:string ) </v>
      </c>
      <c r="W475" s="6" t="s">
        <v>1561</v>
      </c>
      <c r="X475" s="23" t="str">
        <f t="shared" si="76"/>
        <v>içar.100</v>
      </c>
      <c r="Y475" s="23" t="str">
        <f t="shared" si="77"/>
        <v>içar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72"/>
        <v>p.içar</v>
      </c>
      <c r="D476" s="7" t="str">
        <f t="shared" si="73"/>
        <v>é.gancho</v>
      </c>
      <c r="E476" s="10" t="s">
        <v>38</v>
      </c>
      <c r="F476" s="21" t="str">
        <f t="shared" ref="F476:F481" si="83">F475</f>
        <v>d.içar</v>
      </c>
      <c r="G476" s="37" t="s">
        <v>1555</v>
      </c>
      <c r="H476" s="5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6" t="s">
        <v>0</v>
      </c>
      <c r="S476" s="12" t="s">
        <v>1</v>
      </c>
      <c r="T476" s="12" t="s">
        <v>43</v>
      </c>
      <c r="U476" s="6" t="str">
        <f t="shared" si="74"/>
        <v>Propriedade para içar: é.gancho</v>
      </c>
      <c r="V476" s="6" t="str">
        <f t="shared" si="75"/>
        <v xml:space="preserve">Dado para içar: gancho ( xsd:string ) </v>
      </c>
      <c r="W476" s="6" t="s">
        <v>1562</v>
      </c>
      <c r="X476" s="23" t="str">
        <f t="shared" si="76"/>
        <v>içar.101</v>
      </c>
      <c r="Y476" s="23" t="str">
        <f t="shared" si="77"/>
        <v>içar</v>
      </c>
    </row>
    <row r="477" spans="1:25" s="32" customFormat="1" ht="6" customHeight="1" x14ac:dyDescent="0.3">
      <c r="A477" s="4">
        <v>477</v>
      </c>
      <c r="B477" s="11" t="s">
        <v>37</v>
      </c>
      <c r="C477" s="28" t="str">
        <f t="shared" si="72"/>
        <v>p.içar</v>
      </c>
      <c r="D477" s="7" t="str">
        <f t="shared" si="73"/>
        <v>é.guindaste</v>
      </c>
      <c r="E477" s="10" t="s">
        <v>38</v>
      </c>
      <c r="F477" s="21" t="str">
        <f t="shared" si="83"/>
        <v>d.içar</v>
      </c>
      <c r="G477" s="37" t="s">
        <v>1556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6" t="s">
        <v>0</v>
      </c>
      <c r="S477" s="12" t="s">
        <v>1</v>
      </c>
      <c r="T477" s="12" t="s">
        <v>43</v>
      </c>
      <c r="U477" s="6" t="str">
        <f t="shared" si="74"/>
        <v>Propriedade para içar: é.guindaste</v>
      </c>
      <c r="V477" s="6" t="str">
        <f t="shared" si="75"/>
        <v xml:space="preserve">Dado para içar: guindaste ( xsd:string ) </v>
      </c>
      <c r="W477" s="6" t="s">
        <v>1563</v>
      </c>
      <c r="X477" s="23" t="str">
        <f t="shared" si="76"/>
        <v>içar.102</v>
      </c>
      <c r="Y477" s="23" t="str">
        <f t="shared" si="77"/>
        <v>içar</v>
      </c>
    </row>
    <row r="478" spans="1:25" s="32" customFormat="1" ht="6" customHeight="1" x14ac:dyDescent="0.3">
      <c r="A478" s="4">
        <v>478</v>
      </c>
      <c r="B478" s="11" t="s">
        <v>37</v>
      </c>
      <c r="C478" s="28" t="str">
        <f t="shared" si="72"/>
        <v>p.içar</v>
      </c>
      <c r="D478" s="7" t="str">
        <f t="shared" si="73"/>
        <v xml:space="preserve">é.eslinga </v>
      </c>
      <c r="E478" s="10" t="s">
        <v>38</v>
      </c>
      <c r="F478" s="21" t="str">
        <f t="shared" si="83"/>
        <v>d.içar</v>
      </c>
      <c r="G478" s="37" t="s">
        <v>1557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 t="shared" si="74"/>
        <v xml:space="preserve">Propriedade para içar: é.eslinga </v>
      </c>
      <c r="V478" s="6" t="str">
        <f t="shared" si="75"/>
        <v xml:space="preserve">Dado para içar: eslinga  ( xsd:string ) </v>
      </c>
      <c r="W478" s="6" t="s">
        <v>1564</v>
      </c>
      <c r="X478" s="23" t="str">
        <f t="shared" si="76"/>
        <v>içar.103</v>
      </c>
      <c r="Y478" s="23" t="str">
        <f t="shared" si="77"/>
        <v>içar</v>
      </c>
    </row>
    <row r="479" spans="1:25" s="8" customFormat="1" ht="6" customHeight="1" x14ac:dyDescent="0.3">
      <c r="A479" s="4">
        <v>479</v>
      </c>
      <c r="B479" s="11" t="s">
        <v>37</v>
      </c>
      <c r="C479" s="28" t="str">
        <f t="shared" si="72"/>
        <v>p.içar</v>
      </c>
      <c r="D479" s="7" t="str">
        <f t="shared" si="73"/>
        <v xml:space="preserve">é.corrente.hsz </v>
      </c>
      <c r="E479" s="10" t="s">
        <v>38</v>
      </c>
      <c r="F479" s="21" t="str">
        <f t="shared" si="83"/>
        <v>d.içar</v>
      </c>
      <c r="G479" s="37" t="s">
        <v>1560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6" t="s">
        <v>0</v>
      </c>
      <c r="S479" s="12" t="s">
        <v>1</v>
      </c>
      <c r="T479" s="12" t="s">
        <v>43</v>
      </c>
      <c r="U479" s="6" t="str">
        <f t="shared" si="74"/>
        <v xml:space="preserve">Propriedade para içar: é.corrente.hsz </v>
      </c>
      <c r="V479" s="6" t="str">
        <f t="shared" si="75"/>
        <v xml:space="preserve">Dado para içar: corrente.hsz  ( xsd:string ) </v>
      </c>
      <c r="W479" s="6" t="s">
        <v>1565</v>
      </c>
      <c r="X479" s="23" t="str">
        <f t="shared" si="76"/>
        <v>içar.104</v>
      </c>
      <c r="Y479" s="23" t="str">
        <f t="shared" si="77"/>
        <v>içar</v>
      </c>
    </row>
    <row r="480" spans="1:25" s="8" customFormat="1" ht="6" customHeight="1" x14ac:dyDescent="0.3">
      <c r="A480" s="4">
        <v>480</v>
      </c>
      <c r="B480" s="11" t="s">
        <v>37</v>
      </c>
      <c r="C480" s="28" t="str">
        <f t="shared" si="72"/>
        <v>p.içar</v>
      </c>
      <c r="D480" s="7" t="str">
        <f t="shared" si="73"/>
        <v xml:space="preserve">é.talha </v>
      </c>
      <c r="E480" s="10" t="s">
        <v>38</v>
      </c>
      <c r="F480" s="21" t="str">
        <f t="shared" si="83"/>
        <v>d.içar</v>
      </c>
      <c r="G480" s="37" t="s">
        <v>1559</v>
      </c>
      <c r="H480" s="5" t="s">
        <v>39</v>
      </c>
      <c r="I480" s="30" t="s">
        <v>0</v>
      </c>
      <c r="J480" s="24" t="s">
        <v>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6" t="s">
        <v>0</v>
      </c>
      <c r="S480" s="12" t="s">
        <v>1</v>
      </c>
      <c r="T480" s="12" t="s">
        <v>43</v>
      </c>
      <c r="U480" s="6" t="str">
        <f t="shared" si="74"/>
        <v xml:space="preserve">Propriedade para içar: é.talha </v>
      </c>
      <c r="V480" s="6" t="str">
        <f t="shared" si="75"/>
        <v xml:space="preserve">Dado para içar: talha  ( xsd:string ) </v>
      </c>
      <c r="W480" s="6" t="s">
        <v>1566</v>
      </c>
      <c r="X480" s="23" t="str">
        <f t="shared" si="76"/>
        <v>içar.105</v>
      </c>
      <c r="Y480" s="23" t="str">
        <f t="shared" si="77"/>
        <v>içar</v>
      </c>
    </row>
    <row r="481" spans="1:25" s="8" customFormat="1" ht="6" customHeight="1" x14ac:dyDescent="0.3">
      <c r="A481" s="4">
        <v>481</v>
      </c>
      <c r="B481" s="11" t="s">
        <v>37</v>
      </c>
      <c r="C481" s="28" t="str">
        <f t="shared" si="72"/>
        <v>p.içar</v>
      </c>
      <c r="D481" s="7" t="str">
        <f t="shared" si="73"/>
        <v xml:space="preserve">é.corda </v>
      </c>
      <c r="E481" s="10" t="s">
        <v>38</v>
      </c>
      <c r="F481" s="21" t="str">
        <f t="shared" si="83"/>
        <v>d.içar</v>
      </c>
      <c r="G481" s="37" t="s">
        <v>1558</v>
      </c>
      <c r="H481" s="5" t="s">
        <v>39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6" t="s">
        <v>0</v>
      </c>
      <c r="S481" s="12" t="s">
        <v>1</v>
      </c>
      <c r="T481" s="12" t="s">
        <v>43</v>
      </c>
      <c r="U481" s="6" t="str">
        <f t="shared" si="74"/>
        <v xml:space="preserve">Propriedade para içar: é.corda </v>
      </c>
      <c r="V481" s="6" t="str">
        <f t="shared" si="75"/>
        <v xml:space="preserve">Dado para içar: corda  ( xsd:string ) </v>
      </c>
      <c r="W481" s="6" t="s">
        <v>1567</v>
      </c>
      <c r="X481" s="23" t="str">
        <f t="shared" si="76"/>
        <v>içar.106</v>
      </c>
      <c r="Y481" s="23" t="str">
        <f t="shared" si="77"/>
        <v>içar</v>
      </c>
    </row>
    <row r="482" spans="1:25" s="8" customFormat="1" ht="6" customHeight="1" x14ac:dyDescent="0.3">
      <c r="A482" s="4">
        <v>482</v>
      </c>
      <c r="B482" s="11" t="s">
        <v>37</v>
      </c>
      <c r="C482" s="31" t="str">
        <f t="shared" si="72"/>
        <v>p.identificar</v>
      </c>
      <c r="D482" s="7" t="str">
        <f t="shared" si="73"/>
        <v>é.código</v>
      </c>
      <c r="E482" s="10" t="s">
        <v>38</v>
      </c>
      <c r="F482" s="19" t="s">
        <v>786</v>
      </c>
      <c r="G482" s="37" t="s">
        <v>602</v>
      </c>
      <c r="H482" s="5" t="s">
        <v>39</v>
      </c>
      <c r="I482" s="30" t="s">
        <v>0</v>
      </c>
      <c r="J482" s="24" t="s">
        <v>40</v>
      </c>
      <c r="K482" s="24" t="s">
        <v>0</v>
      </c>
      <c r="L482" s="24" t="s">
        <v>0</v>
      </c>
      <c r="M482" s="24" t="s">
        <v>0</v>
      </c>
      <c r="N482" s="26" t="s">
        <v>0</v>
      </c>
      <c r="O482" s="24" t="s">
        <v>0</v>
      </c>
      <c r="P482" s="24" t="s">
        <v>0</v>
      </c>
      <c r="Q482" s="24" t="s">
        <v>0</v>
      </c>
      <c r="R482" s="26" t="s">
        <v>0</v>
      </c>
      <c r="S482" s="12" t="s">
        <v>1</v>
      </c>
      <c r="T482" s="12" t="s">
        <v>43</v>
      </c>
      <c r="U482" s="6" t="str">
        <f t="shared" si="74"/>
        <v>Propriedade para identificar: é.código</v>
      </c>
      <c r="V482" s="6" t="str">
        <f t="shared" si="75"/>
        <v xml:space="preserve">Dado para identificar: código ( xsd:string ) </v>
      </c>
      <c r="W482" s="6" t="s">
        <v>62</v>
      </c>
      <c r="X482" s="23" t="str">
        <f t="shared" si="76"/>
        <v>iden.100</v>
      </c>
      <c r="Y482" s="23" t="str">
        <f t="shared" si="77"/>
        <v>identificar</v>
      </c>
    </row>
    <row r="483" spans="1:25" s="8" customFormat="1" ht="6" customHeight="1" x14ac:dyDescent="0.3">
      <c r="A483" s="4">
        <v>483</v>
      </c>
      <c r="B483" s="11" t="s">
        <v>37</v>
      </c>
      <c r="C483" s="28" t="str">
        <f t="shared" si="72"/>
        <v>p.identificar</v>
      </c>
      <c r="D483" s="7" t="str">
        <f t="shared" si="73"/>
        <v>é.sigla</v>
      </c>
      <c r="E483" s="10" t="s">
        <v>38</v>
      </c>
      <c r="F483" s="21" t="str">
        <f t="shared" ref="F483:F497" si="84">F482</f>
        <v>d.identificar</v>
      </c>
      <c r="G483" s="37" t="s">
        <v>603</v>
      </c>
      <c r="H483" s="5" t="s">
        <v>39</v>
      </c>
      <c r="I483" s="30" t="s">
        <v>0</v>
      </c>
      <c r="J483" s="24" t="s">
        <v>0</v>
      </c>
      <c r="K483" s="24" t="s">
        <v>0</v>
      </c>
      <c r="L483" s="24" t="s">
        <v>0</v>
      </c>
      <c r="M483" s="24" t="s">
        <v>0</v>
      </c>
      <c r="N483" s="26" t="s">
        <v>0</v>
      </c>
      <c r="O483" s="24" t="s">
        <v>0</v>
      </c>
      <c r="P483" s="24" t="s">
        <v>0</v>
      </c>
      <c r="Q483" s="24" t="s">
        <v>0</v>
      </c>
      <c r="R483" s="26" t="s">
        <v>0</v>
      </c>
      <c r="S483" s="12" t="s">
        <v>1</v>
      </c>
      <c r="T483" s="12" t="s">
        <v>43</v>
      </c>
      <c r="U483" s="6" t="str">
        <f t="shared" si="74"/>
        <v>Propriedade para identificar: é.sigla</v>
      </c>
      <c r="V483" s="6" t="str">
        <f t="shared" si="75"/>
        <v xml:space="preserve">Dado para identificar: sigla ( xsd:string ) </v>
      </c>
      <c r="W483" s="6" t="s">
        <v>294</v>
      </c>
      <c r="X483" s="23" t="str">
        <f t="shared" si="76"/>
        <v>iden.101</v>
      </c>
      <c r="Y483" s="23" t="str">
        <f t="shared" si="77"/>
        <v>identificar</v>
      </c>
    </row>
    <row r="484" spans="1:25" s="8" customFormat="1" ht="6" customHeight="1" x14ac:dyDescent="0.3">
      <c r="A484" s="4">
        <v>484</v>
      </c>
      <c r="B484" s="11" t="s">
        <v>37</v>
      </c>
      <c r="C484" s="28" t="str">
        <f t="shared" si="72"/>
        <v>p.identificar</v>
      </c>
      <c r="D484" s="7" t="str">
        <f t="shared" si="73"/>
        <v>é.nome</v>
      </c>
      <c r="E484" s="10" t="s">
        <v>38</v>
      </c>
      <c r="F484" s="21" t="str">
        <f t="shared" si="84"/>
        <v>d.identificar</v>
      </c>
      <c r="G484" s="37" t="s">
        <v>604</v>
      </c>
      <c r="H484" s="5" t="s">
        <v>39</v>
      </c>
      <c r="I484" s="30" t="s">
        <v>0</v>
      </c>
      <c r="J484" s="24" t="s">
        <v>40</v>
      </c>
      <c r="K484" s="24" t="s">
        <v>0</v>
      </c>
      <c r="L484" s="24" t="s">
        <v>0</v>
      </c>
      <c r="M484" s="24" t="s">
        <v>0</v>
      </c>
      <c r="N484" s="26" t="s">
        <v>0</v>
      </c>
      <c r="O484" s="24" t="s">
        <v>0</v>
      </c>
      <c r="P484" s="24" t="s">
        <v>0</v>
      </c>
      <c r="Q484" s="24" t="s">
        <v>0</v>
      </c>
      <c r="R484" s="26" t="s">
        <v>0</v>
      </c>
      <c r="S484" s="12" t="s">
        <v>1</v>
      </c>
      <c r="T484" s="12" t="s">
        <v>43</v>
      </c>
      <c r="U484" s="6" t="str">
        <f t="shared" si="74"/>
        <v>Propriedade para identificar: é.nome</v>
      </c>
      <c r="V484" s="6" t="str">
        <f t="shared" si="75"/>
        <v xml:space="preserve">Dado para identificar: nome ( xsd:string ) </v>
      </c>
      <c r="W484" s="6" t="s">
        <v>63</v>
      </c>
      <c r="X484" s="23" t="str">
        <f t="shared" si="76"/>
        <v>iden.102</v>
      </c>
      <c r="Y484" s="23" t="str">
        <f t="shared" si="77"/>
        <v>identificar</v>
      </c>
    </row>
    <row r="485" spans="1:25" s="8" customFormat="1" ht="6" customHeight="1" x14ac:dyDescent="0.3">
      <c r="A485" s="4">
        <v>485</v>
      </c>
      <c r="B485" s="11" t="s">
        <v>37</v>
      </c>
      <c r="C485" s="28" t="str">
        <f t="shared" si="72"/>
        <v>p.identificar</v>
      </c>
      <c r="D485" s="7" t="str">
        <f t="shared" si="73"/>
        <v>é.número</v>
      </c>
      <c r="E485" s="10" t="s">
        <v>38</v>
      </c>
      <c r="F485" s="21" t="str">
        <f t="shared" si="84"/>
        <v>d.identificar</v>
      </c>
      <c r="G485" s="37" t="s">
        <v>605</v>
      </c>
      <c r="H485" s="5" t="s">
        <v>39</v>
      </c>
      <c r="I485" s="30" t="s">
        <v>0</v>
      </c>
      <c r="J485" s="24" t="s">
        <v>40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6" t="s">
        <v>0</v>
      </c>
      <c r="S485" s="12" t="s">
        <v>1</v>
      </c>
      <c r="T485" s="12" t="s">
        <v>43</v>
      </c>
      <c r="U485" s="6" t="str">
        <f t="shared" si="74"/>
        <v>Propriedade para identificar: é.número</v>
      </c>
      <c r="V485" s="6" t="str">
        <f t="shared" si="75"/>
        <v xml:space="preserve">Dado para identificar: número ( xsd:string ) </v>
      </c>
      <c r="W485" s="6" t="s">
        <v>295</v>
      </c>
      <c r="X485" s="23" t="str">
        <f t="shared" si="76"/>
        <v>iden.103</v>
      </c>
      <c r="Y485" s="23" t="str">
        <f t="shared" si="77"/>
        <v>identificar</v>
      </c>
    </row>
    <row r="486" spans="1:25" s="8" customFormat="1" ht="6" customHeight="1" x14ac:dyDescent="0.3">
      <c r="A486" s="4">
        <v>486</v>
      </c>
      <c r="B486" s="11" t="s">
        <v>37</v>
      </c>
      <c r="C486" s="28" t="str">
        <f t="shared" si="72"/>
        <v>p.identificar</v>
      </c>
      <c r="D486" s="7" t="str">
        <f t="shared" si="73"/>
        <v>é.género</v>
      </c>
      <c r="E486" s="10" t="s">
        <v>38</v>
      </c>
      <c r="F486" s="21" t="str">
        <f t="shared" si="84"/>
        <v>d.identificar</v>
      </c>
      <c r="G486" s="37" t="s">
        <v>606</v>
      </c>
      <c r="H486" s="5" t="s">
        <v>39</v>
      </c>
      <c r="I486" s="30" t="s">
        <v>40</v>
      </c>
      <c r="J486" s="24" t="s">
        <v>40</v>
      </c>
      <c r="K486" s="24" t="s">
        <v>0</v>
      </c>
      <c r="L486" s="24" t="s">
        <v>0</v>
      </c>
      <c r="M486" s="24" t="s">
        <v>0</v>
      </c>
      <c r="N486" s="26" t="s">
        <v>0</v>
      </c>
      <c r="O486" s="24" t="s">
        <v>0</v>
      </c>
      <c r="P486" s="24" t="s">
        <v>0</v>
      </c>
      <c r="Q486" s="24" t="s">
        <v>0</v>
      </c>
      <c r="R486" s="26" t="s">
        <v>0</v>
      </c>
      <c r="S486" s="12" t="s">
        <v>1</v>
      </c>
      <c r="T486" s="12" t="s">
        <v>43</v>
      </c>
      <c r="U486" s="6" t="str">
        <f t="shared" si="74"/>
        <v>Propriedade para identificar: é.género</v>
      </c>
      <c r="V486" s="6" t="str">
        <f t="shared" si="75"/>
        <v xml:space="preserve">Dado para identificar: género ( xsd:string ) </v>
      </c>
      <c r="W486" s="6" t="s">
        <v>353</v>
      </c>
      <c r="X486" s="23" t="str">
        <f t="shared" si="76"/>
        <v>iden.104</v>
      </c>
      <c r="Y486" s="23" t="str">
        <f t="shared" si="77"/>
        <v>identificar</v>
      </c>
    </row>
    <row r="487" spans="1:25" s="8" customFormat="1" ht="6" customHeight="1" x14ac:dyDescent="0.3">
      <c r="A487" s="4">
        <v>487</v>
      </c>
      <c r="B487" s="11" t="s">
        <v>37</v>
      </c>
      <c r="C487" s="28" t="str">
        <f t="shared" si="72"/>
        <v>p.identificar</v>
      </c>
      <c r="D487" s="7" t="str">
        <f t="shared" si="73"/>
        <v>é.ocupante</v>
      </c>
      <c r="E487" s="10" t="s">
        <v>38</v>
      </c>
      <c r="F487" s="21" t="str">
        <f t="shared" si="84"/>
        <v>d.identificar</v>
      </c>
      <c r="G487" s="37" t="s">
        <v>607</v>
      </c>
      <c r="H487" s="5" t="s">
        <v>39</v>
      </c>
      <c r="I487" s="30" t="s">
        <v>0</v>
      </c>
      <c r="J487" s="24" t="s">
        <v>40</v>
      </c>
      <c r="K487" s="24" t="s">
        <v>0</v>
      </c>
      <c r="L487" s="24" t="s">
        <v>0</v>
      </c>
      <c r="M487" s="24" t="s">
        <v>0</v>
      </c>
      <c r="N487" s="26" t="s">
        <v>0</v>
      </c>
      <c r="O487" s="24" t="s">
        <v>0</v>
      </c>
      <c r="P487" s="24" t="s">
        <v>0</v>
      </c>
      <c r="Q487" s="24" t="s">
        <v>0</v>
      </c>
      <c r="R487" s="26" t="s">
        <v>0</v>
      </c>
      <c r="S487" s="12" t="s">
        <v>1</v>
      </c>
      <c r="T487" s="12" t="s">
        <v>43</v>
      </c>
      <c r="U487" s="6" t="str">
        <f t="shared" si="74"/>
        <v>Propriedade para identificar: é.ocupante</v>
      </c>
      <c r="V487" s="6" t="str">
        <f t="shared" si="75"/>
        <v xml:space="preserve">Dado para identificar: ocupante ( xsd:string ) </v>
      </c>
      <c r="W487" s="6" t="s">
        <v>1232</v>
      </c>
      <c r="X487" s="23" t="str">
        <f t="shared" si="76"/>
        <v>iden.105</v>
      </c>
      <c r="Y487" s="23" t="str">
        <f t="shared" si="77"/>
        <v>identificar</v>
      </c>
    </row>
    <row r="488" spans="1:25" s="8" customFormat="1" ht="6" customHeight="1" x14ac:dyDescent="0.3">
      <c r="A488" s="4">
        <v>488</v>
      </c>
      <c r="B488" s="11" t="s">
        <v>37</v>
      </c>
      <c r="C488" s="28" t="str">
        <f t="shared" si="72"/>
        <v>p.identificar</v>
      </c>
      <c r="D488" s="7" t="str">
        <f t="shared" si="73"/>
        <v>é.visitante</v>
      </c>
      <c r="E488" s="10" t="s">
        <v>38</v>
      </c>
      <c r="F488" s="21" t="str">
        <f t="shared" si="84"/>
        <v>d.identificar</v>
      </c>
      <c r="G488" s="37" t="s">
        <v>1230</v>
      </c>
      <c r="H488" s="5" t="s">
        <v>39</v>
      </c>
      <c r="I488" s="30" t="s">
        <v>0</v>
      </c>
      <c r="J488" s="24" t="s">
        <v>40</v>
      </c>
      <c r="K488" s="24" t="s">
        <v>0</v>
      </c>
      <c r="L488" s="24" t="s">
        <v>0</v>
      </c>
      <c r="M488" s="24" t="s">
        <v>0</v>
      </c>
      <c r="N488" s="26" t="s">
        <v>0</v>
      </c>
      <c r="O488" s="24" t="s">
        <v>0</v>
      </c>
      <c r="P488" s="24" t="s">
        <v>0</v>
      </c>
      <c r="Q488" s="24" t="s">
        <v>0</v>
      </c>
      <c r="R488" s="26" t="s">
        <v>0</v>
      </c>
      <c r="S488" s="12" t="s">
        <v>1</v>
      </c>
      <c r="T488" s="12" t="s">
        <v>43</v>
      </c>
      <c r="U488" s="6" t="str">
        <f t="shared" si="74"/>
        <v>Propriedade para identificar: é.visitante</v>
      </c>
      <c r="V488" s="6" t="str">
        <f t="shared" si="75"/>
        <v xml:space="preserve">Dado para identificar: visitante ( xsd:string ) </v>
      </c>
      <c r="W488" s="6" t="s">
        <v>1231</v>
      </c>
      <c r="X488" s="23" t="str">
        <f t="shared" si="76"/>
        <v>iden.106</v>
      </c>
      <c r="Y488" s="23" t="str">
        <f t="shared" si="77"/>
        <v>identificar</v>
      </c>
    </row>
    <row r="489" spans="1:25" s="8" customFormat="1" ht="6" customHeight="1" x14ac:dyDescent="0.3">
      <c r="A489" s="4">
        <v>489</v>
      </c>
      <c r="B489" s="11" t="s">
        <v>37</v>
      </c>
      <c r="C489" s="28" t="str">
        <f t="shared" si="72"/>
        <v>p.identificar</v>
      </c>
      <c r="D489" s="7" t="str">
        <f t="shared" si="73"/>
        <v>é.usuário</v>
      </c>
      <c r="E489" s="10" t="s">
        <v>38</v>
      </c>
      <c r="F489" s="21" t="str">
        <f t="shared" si="84"/>
        <v>d.identificar</v>
      </c>
      <c r="G489" s="37" t="s">
        <v>608</v>
      </c>
      <c r="H489" s="5" t="s">
        <v>39</v>
      </c>
      <c r="I489" s="30" t="s">
        <v>0</v>
      </c>
      <c r="J489" s="24" t="s">
        <v>40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6" t="s">
        <v>0</v>
      </c>
      <c r="S489" s="12" t="s">
        <v>1</v>
      </c>
      <c r="T489" s="12" t="s">
        <v>43</v>
      </c>
      <c r="U489" s="6" t="str">
        <f t="shared" si="74"/>
        <v>Propriedade para identificar: é.usuário</v>
      </c>
      <c r="V489" s="6" t="str">
        <f t="shared" si="75"/>
        <v xml:space="preserve">Dado para identificar: usuário ( xsd:string ) </v>
      </c>
      <c r="W489" s="6" t="s">
        <v>352</v>
      </c>
      <c r="X489" s="23" t="str">
        <f t="shared" si="76"/>
        <v>iden.107</v>
      </c>
      <c r="Y489" s="23" t="str">
        <f t="shared" si="77"/>
        <v>identificar</v>
      </c>
    </row>
    <row r="490" spans="1:25" s="8" customFormat="1" ht="6" customHeight="1" x14ac:dyDescent="0.3">
      <c r="A490" s="4">
        <v>490</v>
      </c>
      <c r="B490" s="11" t="s">
        <v>37</v>
      </c>
      <c r="C490" s="28" t="str">
        <f t="shared" si="72"/>
        <v>p.identificar</v>
      </c>
      <c r="D490" s="7" t="str">
        <f t="shared" si="73"/>
        <v>é.ide</v>
      </c>
      <c r="E490" s="10" t="s">
        <v>38</v>
      </c>
      <c r="F490" s="21" t="str">
        <f t="shared" si="84"/>
        <v>d.identificar</v>
      </c>
      <c r="G490" s="37" t="s">
        <v>609</v>
      </c>
      <c r="H490" s="5" t="s">
        <v>39</v>
      </c>
      <c r="I490" s="30" t="s">
        <v>40</v>
      </c>
      <c r="J490" s="24" t="s">
        <v>40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41</v>
      </c>
      <c r="P490" s="24" t="s">
        <v>0</v>
      </c>
      <c r="Q490" s="24" t="s">
        <v>0</v>
      </c>
      <c r="R490" s="26" t="s">
        <v>0</v>
      </c>
      <c r="S490" s="12" t="s">
        <v>1</v>
      </c>
      <c r="T490" s="12" t="s">
        <v>43</v>
      </c>
      <c r="U490" s="6" t="str">
        <f t="shared" si="74"/>
        <v>Propriedade para identificar: é.ide</v>
      </c>
      <c r="V490" s="6" t="str">
        <f t="shared" si="75"/>
        <v xml:space="preserve">Dado para identificar: ide ( xsd:string ) </v>
      </c>
      <c r="W490" s="6" t="s">
        <v>245</v>
      </c>
      <c r="X490" s="23" t="str">
        <f t="shared" si="76"/>
        <v>iden.108</v>
      </c>
      <c r="Y490" s="23" t="str">
        <f t="shared" si="77"/>
        <v>identificar</v>
      </c>
    </row>
    <row r="491" spans="1:25" s="8" customFormat="1" ht="6" customHeight="1" x14ac:dyDescent="0.3">
      <c r="A491" s="4">
        <v>491</v>
      </c>
      <c r="B491" s="11" t="s">
        <v>37</v>
      </c>
      <c r="C491" s="28" t="str">
        <f t="shared" ref="C491" si="85">SUBSTITUTE(F491,"d.","p.")</f>
        <v>p.identificar</v>
      </c>
      <c r="D491" s="7" t="str">
        <f t="shared" ref="D491" si="86">_xlfn.CONCAT("é.",G491)</f>
        <v>é.matrícula</v>
      </c>
      <c r="E491" s="10" t="s">
        <v>38</v>
      </c>
      <c r="F491" s="21" t="str">
        <f>F489</f>
        <v>d.identificar</v>
      </c>
      <c r="G491" s="37" t="s">
        <v>610</v>
      </c>
      <c r="H491" s="5" t="s">
        <v>39</v>
      </c>
      <c r="I491" s="30" t="s">
        <v>40</v>
      </c>
      <c r="J491" s="24" t="s">
        <v>40</v>
      </c>
      <c r="K491" s="24" t="s">
        <v>0</v>
      </c>
      <c r="L491" s="24" t="s">
        <v>0</v>
      </c>
      <c r="M491" s="24" t="s">
        <v>0</v>
      </c>
      <c r="N491" s="26" t="s">
        <v>0</v>
      </c>
      <c r="O491" s="24" t="s">
        <v>0</v>
      </c>
      <c r="P491" s="24" t="s">
        <v>0</v>
      </c>
      <c r="Q491" s="24" t="s">
        <v>0</v>
      </c>
      <c r="R491" s="26" t="s">
        <v>0</v>
      </c>
      <c r="S491" s="12" t="s">
        <v>1</v>
      </c>
      <c r="T491" s="12" t="s">
        <v>43</v>
      </c>
      <c r="U491" s="6" t="str">
        <f t="shared" ref="U491" si="87">_xlfn.CONCAT("Propriedade para ",MID(C491,FIND("p.",C491,1)+2,100),": ",D491)</f>
        <v>Propriedade para identificar: é.matrícula</v>
      </c>
      <c r="V491" s="6" t="str">
        <f t="shared" ref="V491" si="88">_xlfn.CONCAT("Dado para ",MID(F491,FIND("d.",F491,1)+2,100),": ",G491, " ( ",H491, " ) ")</f>
        <v xml:space="preserve">Dado para identificar: matrícula ( xsd:string ) </v>
      </c>
      <c r="W491" s="6" t="s">
        <v>1298</v>
      </c>
      <c r="X491" s="23" t="str">
        <f t="shared" si="76"/>
        <v>iden.109</v>
      </c>
      <c r="Y491" s="23" t="str">
        <f t="shared" si="77"/>
        <v>identificar</v>
      </c>
    </row>
    <row r="492" spans="1:25" s="8" customFormat="1" ht="6" customHeight="1" x14ac:dyDescent="0.3">
      <c r="A492" s="4">
        <v>492</v>
      </c>
      <c r="B492" s="11" t="s">
        <v>37</v>
      </c>
      <c r="C492" s="28" t="str">
        <f t="shared" si="72"/>
        <v>p.identificar</v>
      </c>
      <c r="D492" s="7" t="str">
        <f t="shared" si="73"/>
        <v>é.título.eleitoral</v>
      </c>
      <c r="E492" s="10" t="s">
        <v>38</v>
      </c>
      <c r="F492" s="21" t="str">
        <f>F490</f>
        <v>d.identificar</v>
      </c>
      <c r="G492" s="37" t="s">
        <v>2129</v>
      </c>
      <c r="H492" s="5" t="s">
        <v>39</v>
      </c>
      <c r="I492" s="30" t="s">
        <v>40</v>
      </c>
      <c r="J492" s="24" t="s">
        <v>40</v>
      </c>
      <c r="K492" s="24" t="s">
        <v>0</v>
      </c>
      <c r="L492" s="24" t="s">
        <v>0</v>
      </c>
      <c r="M492" s="24" t="s">
        <v>0</v>
      </c>
      <c r="N492" s="26" t="s">
        <v>0</v>
      </c>
      <c r="O492" s="24" t="s">
        <v>0</v>
      </c>
      <c r="P492" s="24" t="s">
        <v>0</v>
      </c>
      <c r="Q492" s="24" t="s">
        <v>0</v>
      </c>
      <c r="R492" s="26" t="s">
        <v>0</v>
      </c>
      <c r="S492" s="12" t="s">
        <v>1</v>
      </c>
      <c r="T492" s="12" t="s">
        <v>43</v>
      </c>
      <c r="U492" s="6" t="str">
        <f t="shared" si="74"/>
        <v>Propriedade para identificar: é.título.eleitoral</v>
      </c>
      <c r="V492" s="6" t="str">
        <f t="shared" si="75"/>
        <v xml:space="preserve">Dado para identificar: título.eleitoral ( xsd:string ) </v>
      </c>
      <c r="W492" s="6" t="s">
        <v>2130</v>
      </c>
      <c r="X492" s="23" t="str">
        <f t="shared" si="76"/>
        <v>iden.110</v>
      </c>
      <c r="Y492" s="23" t="str">
        <f t="shared" si="77"/>
        <v>identificar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72"/>
        <v>p.identificar</v>
      </c>
      <c r="D493" s="7" t="str">
        <f t="shared" si="73"/>
        <v>é.número.serial</v>
      </c>
      <c r="E493" s="10" t="s">
        <v>38</v>
      </c>
      <c r="F493" s="21" t="str">
        <f t="shared" si="84"/>
        <v>d.identificar</v>
      </c>
      <c r="G493" s="37" t="s">
        <v>1295</v>
      </c>
      <c r="H493" s="5" t="s">
        <v>39</v>
      </c>
      <c r="I493" s="30" t="s">
        <v>40</v>
      </c>
      <c r="J493" s="24" t="s">
        <v>40</v>
      </c>
      <c r="K493" s="24" t="s">
        <v>1296</v>
      </c>
      <c r="L493" s="24" t="s">
        <v>0</v>
      </c>
      <c r="M493" s="24" t="s">
        <v>0</v>
      </c>
      <c r="N493" s="26" t="s">
        <v>0</v>
      </c>
      <c r="O493" s="24" t="s">
        <v>0</v>
      </c>
      <c r="P493" s="24" t="s">
        <v>0</v>
      </c>
      <c r="Q493" s="24" t="s">
        <v>0</v>
      </c>
      <c r="R493" s="26" t="s">
        <v>0</v>
      </c>
      <c r="S493" s="12" t="s">
        <v>1</v>
      </c>
      <c r="T493" s="12" t="s">
        <v>43</v>
      </c>
      <c r="U493" s="6" t="str">
        <f t="shared" si="74"/>
        <v>Propriedade para identificar: é.número.serial</v>
      </c>
      <c r="V493" s="6" t="str">
        <f t="shared" si="75"/>
        <v xml:space="preserve">Dado para identificar: número.serial ( xsd:string ) </v>
      </c>
      <c r="W493" s="6" t="s">
        <v>1299</v>
      </c>
      <c r="X493" s="23" t="str">
        <f t="shared" si="76"/>
        <v>iden.111</v>
      </c>
      <c r="Y493" s="23" t="str">
        <f t="shared" si="77"/>
        <v>identificar</v>
      </c>
    </row>
    <row r="494" spans="1:25" s="32" customFormat="1" ht="6" customHeight="1" x14ac:dyDescent="0.3">
      <c r="A494" s="4">
        <v>494</v>
      </c>
      <c r="B494" s="11" t="s">
        <v>37</v>
      </c>
      <c r="C494" s="28" t="str">
        <f t="shared" si="72"/>
        <v>p.identificar</v>
      </c>
      <c r="D494" s="7" t="str">
        <f t="shared" si="73"/>
        <v>é.número.mac</v>
      </c>
      <c r="E494" s="10" t="s">
        <v>38</v>
      </c>
      <c r="F494" s="21" t="str">
        <f t="shared" si="84"/>
        <v>d.identificar</v>
      </c>
      <c r="G494" s="37" t="s">
        <v>1297</v>
      </c>
      <c r="H494" s="5" t="s">
        <v>39</v>
      </c>
      <c r="I494" s="30" t="s">
        <v>40</v>
      </c>
      <c r="J494" s="24" t="s">
        <v>40</v>
      </c>
      <c r="K494" s="24" t="s">
        <v>1296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 t="shared" si="74"/>
        <v>Propriedade para identificar: é.número.mac</v>
      </c>
      <c r="V494" s="6" t="str">
        <f t="shared" si="75"/>
        <v xml:space="preserve">Dado para identificar: número.mac ( xsd:string ) </v>
      </c>
      <c r="W494" s="6" t="s">
        <v>1302</v>
      </c>
      <c r="X494" s="23" t="str">
        <f t="shared" si="76"/>
        <v>iden.112</v>
      </c>
      <c r="Y494" s="23" t="str">
        <f t="shared" si="77"/>
        <v>identificar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72"/>
        <v>p.identificar</v>
      </c>
      <c r="D495" s="7" t="str">
        <f t="shared" si="73"/>
        <v>é.número.de.lote</v>
      </c>
      <c r="E495" s="10" t="s">
        <v>38</v>
      </c>
      <c r="F495" s="21" t="str">
        <f t="shared" si="84"/>
        <v>d.identificar</v>
      </c>
      <c r="G495" s="37" t="s">
        <v>2137</v>
      </c>
      <c r="H495" s="5" t="s">
        <v>39</v>
      </c>
      <c r="I495" s="30" t="s">
        <v>40</v>
      </c>
      <c r="J495" s="24" t="s">
        <v>40</v>
      </c>
      <c r="K495" s="24" t="s">
        <v>0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 t="shared" si="74"/>
        <v>Propriedade para identificar: é.número.de.lote</v>
      </c>
      <c r="V495" s="6" t="str">
        <f t="shared" si="75"/>
        <v xml:space="preserve">Dado para identificar: número.de.lote ( xsd:string ) </v>
      </c>
      <c r="W495" s="6" t="s">
        <v>1303</v>
      </c>
      <c r="X495" s="23" t="str">
        <f t="shared" si="76"/>
        <v>iden.113</v>
      </c>
      <c r="Y495" s="23" t="str">
        <f t="shared" si="77"/>
        <v>identificar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72"/>
        <v>p.identificar</v>
      </c>
      <c r="D496" s="7" t="str">
        <f t="shared" si="73"/>
        <v>é.uuid</v>
      </c>
      <c r="E496" s="10" t="s">
        <v>38</v>
      </c>
      <c r="F496" s="21" t="str">
        <f t="shared" si="84"/>
        <v>d.identificar</v>
      </c>
      <c r="G496" s="37" t="s">
        <v>1300</v>
      </c>
      <c r="H496" s="5" t="s">
        <v>39</v>
      </c>
      <c r="I496" s="30" t="s">
        <v>40</v>
      </c>
      <c r="J496" s="24" t="s">
        <v>40</v>
      </c>
      <c r="K496" s="24" t="s">
        <v>1296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43</v>
      </c>
      <c r="U496" s="6" t="str">
        <f t="shared" si="74"/>
        <v>Propriedade para identificar: é.uuid</v>
      </c>
      <c r="V496" s="6" t="str">
        <f t="shared" si="75"/>
        <v xml:space="preserve">Dado para identificar: uuid ( xsd:string ) </v>
      </c>
      <c r="W496" s="6" t="s">
        <v>1301</v>
      </c>
      <c r="X496" s="23" t="str">
        <f t="shared" si="76"/>
        <v>iden.114</v>
      </c>
      <c r="Y496" s="23" t="str">
        <f t="shared" si="77"/>
        <v>identificar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72"/>
        <v>p.identificar</v>
      </c>
      <c r="D497" s="7" t="str">
        <f t="shared" si="73"/>
        <v>é.cnpj</v>
      </c>
      <c r="E497" s="10" t="s">
        <v>38</v>
      </c>
      <c r="F497" s="21" t="str">
        <f t="shared" si="84"/>
        <v>d.identificar</v>
      </c>
      <c r="G497" s="36" t="s">
        <v>494</v>
      </c>
      <c r="H497" s="5" t="s">
        <v>39</v>
      </c>
      <c r="I497" s="30" t="s">
        <v>40</v>
      </c>
      <c r="J497" s="24" t="s">
        <v>40</v>
      </c>
      <c r="K497" s="24" t="s">
        <v>1296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74"/>
        <v>Propriedade para identificar: é.cnpj</v>
      </c>
      <c r="V497" s="6" t="str">
        <f t="shared" si="75"/>
        <v xml:space="preserve">Dado para identificar: cnpj ( xsd:string ) </v>
      </c>
      <c r="W497" s="6" t="s">
        <v>71</v>
      </c>
      <c r="X497" s="23" t="str">
        <f t="shared" si="76"/>
        <v>iden.115</v>
      </c>
      <c r="Y497" s="23" t="str">
        <f t="shared" si="77"/>
        <v>identificar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ref="C498:C507" si="89">SUBSTITUTE(F498,"d.","p.")</f>
        <v>p.identificar</v>
      </c>
      <c r="D498" s="7" t="str">
        <f t="shared" ref="D498:D507" si="90">_xlfn.CONCAT("é.",G498)</f>
        <v>é.cpf</v>
      </c>
      <c r="E498" s="10" t="s">
        <v>38</v>
      </c>
      <c r="F498" s="21" t="str">
        <f>F496</f>
        <v>d.identificar</v>
      </c>
      <c r="G498" s="36" t="s">
        <v>495</v>
      </c>
      <c r="H498" s="5" t="s">
        <v>39</v>
      </c>
      <c r="I498" s="30" t="s">
        <v>40</v>
      </c>
      <c r="J498" s="24" t="s">
        <v>40</v>
      </c>
      <c r="K498" s="24" t="s">
        <v>1296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 t="shared" ref="U498:U507" si="91">_xlfn.CONCAT("Propriedade para ",MID(C498,FIND("p.",C498,1)+2,100),": ",D498)</f>
        <v>Propriedade para identificar: é.cpf</v>
      </c>
      <c r="V498" s="6" t="str">
        <f t="shared" ref="V498:V507" si="92">_xlfn.CONCAT("Dado para ",MID(F498,FIND("d.",F498,1)+2,100),": ",G498, " ( ",H498, " ) ")</f>
        <v xml:space="preserve">Dado para identificar: cpf ( xsd:string ) </v>
      </c>
      <c r="W498" s="6" t="s">
        <v>72</v>
      </c>
      <c r="X498" s="23" t="str">
        <f t="shared" si="76"/>
        <v>iden.116</v>
      </c>
      <c r="Y498" s="23" t="str">
        <f t="shared" si="77"/>
        <v>identificar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89"/>
        <v>p.identificar</v>
      </c>
      <c r="D499" s="7" t="str">
        <f t="shared" si="90"/>
        <v>é.pis</v>
      </c>
      <c r="E499" s="10" t="s">
        <v>38</v>
      </c>
      <c r="F499" s="21" t="str">
        <f>F496</f>
        <v>d.identificar</v>
      </c>
      <c r="G499" s="36" t="s">
        <v>2138</v>
      </c>
      <c r="H499" s="5" t="s">
        <v>39</v>
      </c>
      <c r="I499" s="30" t="s">
        <v>40</v>
      </c>
      <c r="J499" s="24" t="s">
        <v>40</v>
      </c>
      <c r="K499" s="24" t="s">
        <v>1296</v>
      </c>
      <c r="L499" s="24" t="s">
        <v>0</v>
      </c>
      <c r="M499" s="24" t="s">
        <v>0</v>
      </c>
      <c r="N499" s="26" t="s">
        <v>0</v>
      </c>
      <c r="O499" s="24" t="s">
        <v>0</v>
      </c>
      <c r="P499" s="24" t="s">
        <v>0</v>
      </c>
      <c r="Q499" s="24" t="s">
        <v>0</v>
      </c>
      <c r="R499" s="26" t="s">
        <v>0</v>
      </c>
      <c r="S499" s="12" t="s">
        <v>1</v>
      </c>
      <c r="T499" s="12" t="s">
        <v>43</v>
      </c>
      <c r="U499" s="6" t="str">
        <f t="shared" si="91"/>
        <v>Propriedade para identificar: é.pis</v>
      </c>
      <c r="V499" s="6" t="str">
        <f t="shared" si="92"/>
        <v xml:space="preserve">Dado para identificar: pis ( xsd:string ) </v>
      </c>
      <c r="W499" s="6" t="s">
        <v>2135</v>
      </c>
      <c r="X499" s="23" t="str">
        <f t="shared" si="76"/>
        <v>iden.117</v>
      </c>
      <c r="Y499" s="23" t="str">
        <f t="shared" si="77"/>
        <v>identificar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ref="C500:C503" si="93">SUBSTITUTE(F500,"d.","p.")</f>
        <v>p.identificar</v>
      </c>
      <c r="D500" s="7" t="str">
        <f t="shared" ref="D500:D503" si="94">_xlfn.CONCAT("é.",G500)</f>
        <v>é.pasep</v>
      </c>
      <c r="E500" s="10" t="s">
        <v>38</v>
      </c>
      <c r="F500" s="21" t="str">
        <f>F495</f>
        <v>d.identificar</v>
      </c>
      <c r="G500" s="36" t="s">
        <v>2132</v>
      </c>
      <c r="H500" s="5" t="s">
        <v>39</v>
      </c>
      <c r="I500" s="30" t="s">
        <v>40</v>
      </c>
      <c r="J500" s="24" t="s">
        <v>40</v>
      </c>
      <c r="K500" s="24" t="s">
        <v>1296</v>
      </c>
      <c r="L500" s="24" t="s">
        <v>0</v>
      </c>
      <c r="M500" s="24" t="s">
        <v>0</v>
      </c>
      <c r="N500" s="26" t="s">
        <v>0</v>
      </c>
      <c r="O500" s="24" t="s">
        <v>0</v>
      </c>
      <c r="P500" s="24" t="s">
        <v>0</v>
      </c>
      <c r="Q500" s="24" t="s">
        <v>0</v>
      </c>
      <c r="R500" s="26" t="s">
        <v>0</v>
      </c>
      <c r="S500" s="12" t="s">
        <v>1</v>
      </c>
      <c r="T500" s="12" t="s">
        <v>43</v>
      </c>
      <c r="U500" s="6" t="str">
        <f t="shared" ref="U500:U503" si="95">_xlfn.CONCAT("Propriedade para ",MID(C500,FIND("p.",C500,1)+2,100),": ",D500)</f>
        <v>Propriedade para identificar: é.pasep</v>
      </c>
      <c r="V500" s="6" t="str">
        <f t="shared" ref="V500:V503" si="96">_xlfn.CONCAT("Dado para ",MID(F500,FIND("d.",F500,1)+2,100),": ",G500, " ( ",H500, " ) ")</f>
        <v xml:space="preserve">Dado para identificar: pasep ( xsd:string ) </v>
      </c>
      <c r="W500" s="6" t="s">
        <v>2136</v>
      </c>
      <c r="X500" s="23" t="str">
        <f t="shared" si="76"/>
        <v>iden.118</v>
      </c>
      <c r="Y500" s="23" t="str">
        <f t="shared" si="77"/>
        <v>identificar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93"/>
        <v>p.identificar</v>
      </c>
      <c r="D501" s="7" t="str">
        <f t="shared" si="94"/>
        <v>é.rg</v>
      </c>
      <c r="E501" s="10" t="s">
        <v>38</v>
      </c>
      <c r="F501" s="21" t="str">
        <f>F495</f>
        <v>d.identificar</v>
      </c>
      <c r="G501" s="36" t="s">
        <v>2142</v>
      </c>
      <c r="H501" s="5" t="s">
        <v>39</v>
      </c>
      <c r="I501" s="30" t="s">
        <v>40</v>
      </c>
      <c r="J501" s="24" t="s">
        <v>40</v>
      </c>
      <c r="K501" s="24" t="s">
        <v>1296</v>
      </c>
      <c r="L501" s="24" t="s">
        <v>0</v>
      </c>
      <c r="M501" s="24" t="s">
        <v>0</v>
      </c>
      <c r="N501" s="26" t="s">
        <v>0</v>
      </c>
      <c r="O501" s="24" t="s">
        <v>0</v>
      </c>
      <c r="P501" s="24" t="s">
        <v>0</v>
      </c>
      <c r="Q501" s="24" t="s">
        <v>0</v>
      </c>
      <c r="R501" s="26" t="s">
        <v>0</v>
      </c>
      <c r="S501" s="12" t="s">
        <v>1</v>
      </c>
      <c r="T501" s="12" t="s">
        <v>43</v>
      </c>
      <c r="U501" s="6" t="str">
        <f t="shared" si="95"/>
        <v>Propriedade para identificar: é.rg</v>
      </c>
      <c r="V501" s="6" t="str">
        <f t="shared" si="96"/>
        <v xml:space="preserve">Dado para identificar: rg ( xsd:string ) </v>
      </c>
      <c r="W501" s="6" t="s">
        <v>2150</v>
      </c>
      <c r="X501" s="23" t="str">
        <f t="shared" si="76"/>
        <v>iden.119</v>
      </c>
      <c r="Y501" s="23" t="str">
        <f t="shared" si="77"/>
        <v>identificar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ref="C502" si="97">SUBSTITUTE(F502,"d.","p.")</f>
        <v>p.identificar</v>
      </c>
      <c r="D502" s="7" t="str">
        <f t="shared" ref="D502" si="98">_xlfn.CONCAT("é.",G502)</f>
        <v>é.rne</v>
      </c>
      <c r="E502" s="10" t="s">
        <v>38</v>
      </c>
      <c r="F502" s="21" t="str">
        <f>F494</f>
        <v>d.identificar</v>
      </c>
      <c r="G502" s="36" t="s">
        <v>2151</v>
      </c>
      <c r="H502" s="5" t="s">
        <v>39</v>
      </c>
      <c r="I502" s="30" t="s">
        <v>40</v>
      </c>
      <c r="J502" s="24" t="s">
        <v>40</v>
      </c>
      <c r="K502" s="24" t="s">
        <v>1296</v>
      </c>
      <c r="L502" s="24" t="s">
        <v>0</v>
      </c>
      <c r="M502" s="24" t="s">
        <v>0</v>
      </c>
      <c r="N502" s="26" t="s">
        <v>0</v>
      </c>
      <c r="O502" s="24" t="s">
        <v>0</v>
      </c>
      <c r="P502" s="24" t="s">
        <v>0</v>
      </c>
      <c r="Q502" s="24" t="s">
        <v>0</v>
      </c>
      <c r="R502" s="26" t="s">
        <v>0</v>
      </c>
      <c r="S502" s="12" t="s">
        <v>1</v>
      </c>
      <c r="T502" s="12" t="s">
        <v>43</v>
      </c>
      <c r="U502" s="6" t="str">
        <f t="shared" ref="U502" si="99">_xlfn.CONCAT("Propriedade para ",MID(C502,FIND("p.",C502,1)+2,100),": ",D502)</f>
        <v>Propriedade para identificar: é.rne</v>
      </c>
      <c r="V502" s="6" t="str">
        <f t="shared" ref="V502" si="100">_xlfn.CONCAT("Dado para ",MID(F502,FIND("d.",F502,1)+2,100),": ",G502, " ( ",H502, " ) ")</f>
        <v xml:space="preserve">Dado para identificar: rne ( xsd:string ) </v>
      </c>
      <c r="W502" s="6" t="s">
        <v>2152</v>
      </c>
      <c r="X502" s="23" t="str">
        <f t="shared" si="76"/>
        <v>iden.120</v>
      </c>
      <c r="Y502" s="23" t="str">
        <f t="shared" si="77"/>
        <v>identificar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93"/>
        <v>p.identificar</v>
      </c>
      <c r="D503" s="7" t="str">
        <f t="shared" si="94"/>
        <v>é.carteira.de.trabalho</v>
      </c>
      <c r="E503" s="10" t="s">
        <v>38</v>
      </c>
      <c r="F503" s="21" t="str">
        <f>F495</f>
        <v>d.identificar</v>
      </c>
      <c r="G503" s="36" t="s">
        <v>2133</v>
      </c>
      <c r="H503" s="5" t="s">
        <v>39</v>
      </c>
      <c r="I503" s="30" t="s">
        <v>40</v>
      </c>
      <c r="J503" s="24" t="s">
        <v>40</v>
      </c>
      <c r="K503" s="24" t="s">
        <v>1296</v>
      </c>
      <c r="L503" s="24" t="s">
        <v>0</v>
      </c>
      <c r="M503" s="24" t="s">
        <v>0</v>
      </c>
      <c r="N503" s="26" t="s">
        <v>0</v>
      </c>
      <c r="O503" s="24" t="s">
        <v>0</v>
      </c>
      <c r="P503" s="24" t="s">
        <v>0</v>
      </c>
      <c r="Q503" s="24" t="s">
        <v>0</v>
      </c>
      <c r="R503" s="26" t="s">
        <v>0</v>
      </c>
      <c r="S503" s="12" t="s">
        <v>1</v>
      </c>
      <c r="T503" s="12" t="s">
        <v>43</v>
      </c>
      <c r="U503" s="6" t="str">
        <f t="shared" si="95"/>
        <v>Propriedade para identificar: é.carteira.de.trabalho</v>
      </c>
      <c r="V503" s="6" t="str">
        <f t="shared" si="96"/>
        <v xml:space="preserve">Dado para identificar: carteira.de.trabalho ( xsd:string ) </v>
      </c>
      <c r="W503" s="6" t="s">
        <v>2149</v>
      </c>
      <c r="X503" s="23" t="str">
        <f t="shared" si="76"/>
        <v>iden.121</v>
      </c>
      <c r="Y503" s="23" t="str">
        <f t="shared" si="77"/>
        <v>identificar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89"/>
        <v>p.identificar</v>
      </c>
      <c r="D504" s="7" t="str">
        <f t="shared" si="90"/>
        <v>é.cnh</v>
      </c>
      <c r="E504" s="10" t="s">
        <v>38</v>
      </c>
      <c r="F504" s="21" t="str">
        <f>F496</f>
        <v>d.identificar</v>
      </c>
      <c r="G504" s="36" t="s">
        <v>2141</v>
      </c>
      <c r="H504" s="5" t="s">
        <v>39</v>
      </c>
      <c r="I504" s="30" t="s">
        <v>40</v>
      </c>
      <c r="J504" s="24" t="s">
        <v>40</v>
      </c>
      <c r="K504" s="24" t="s">
        <v>1296</v>
      </c>
      <c r="L504" s="24" t="s">
        <v>0</v>
      </c>
      <c r="M504" s="24" t="s">
        <v>0</v>
      </c>
      <c r="N504" s="26" t="s">
        <v>0</v>
      </c>
      <c r="O504" s="24" t="s">
        <v>0</v>
      </c>
      <c r="P504" s="24" t="s">
        <v>0</v>
      </c>
      <c r="Q504" s="24" t="s">
        <v>0</v>
      </c>
      <c r="R504" s="26" t="s">
        <v>0</v>
      </c>
      <c r="S504" s="12" t="s">
        <v>1</v>
      </c>
      <c r="T504" s="12" t="s">
        <v>43</v>
      </c>
      <c r="U504" s="6" t="str">
        <f t="shared" si="91"/>
        <v>Propriedade para identificar: é.cnh</v>
      </c>
      <c r="V504" s="6" t="str">
        <f t="shared" si="92"/>
        <v xml:space="preserve">Dado para identificar: cnh ( xsd:string ) </v>
      </c>
      <c r="W504" s="6" t="s">
        <v>2148</v>
      </c>
      <c r="X504" s="23" t="str">
        <f t="shared" si="76"/>
        <v>iden.122</v>
      </c>
      <c r="Y504" s="23" t="str">
        <f t="shared" si="77"/>
        <v>identificar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89"/>
        <v>p.identificar</v>
      </c>
      <c r="D505" s="7" t="str">
        <f t="shared" si="90"/>
        <v>é.inss</v>
      </c>
      <c r="E505" s="10" t="s">
        <v>38</v>
      </c>
      <c r="F505" s="21" t="str">
        <f>F496</f>
        <v>d.identificar</v>
      </c>
      <c r="G505" s="36" t="s">
        <v>2131</v>
      </c>
      <c r="H505" s="5" t="s">
        <v>39</v>
      </c>
      <c r="I505" s="30" t="s">
        <v>40</v>
      </c>
      <c r="J505" s="24" t="s">
        <v>40</v>
      </c>
      <c r="K505" s="24" t="s">
        <v>1296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6" t="s">
        <v>0</v>
      </c>
      <c r="S505" s="12" t="s">
        <v>1</v>
      </c>
      <c r="T505" s="12" t="s">
        <v>43</v>
      </c>
      <c r="U505" s="6" t="str">
        <f t="shared" si="91"/>
        <v>Propriedade para identificar: é.inss</v>
      </c>
      <c r="V505" s="6" t="str">
        <f t="shared" si="92"/>
        <v xml:space="preserve">Dado para identificar: inss ( xsd:string ) </v>
      </c>
      <c r="W505" s="6" t="s">
        <v>2147</v>
      </c>
      <c r="X505" s="23" t="str">
        <f t="shared" si="76"/>
        <v>iden.123</v>
      </c>
      <c r="Y505" s="23" t="str">
        <f t="shared" si="77"/>
        <v>identificar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89"/>
        <v>p.identificar</v>
      </c>
      <c r="D506" s="7" t="str">
        <f t="shared" si="90"/>
        <v>é.nis</v>
      </c>
      <c r="E506" s="10" t="s">
        <v>38</v>
      </c>
      <c r="F506" s="21" t="str">
        <f>F496</f>
        <v>d.identificar</v>
      </c>
      <c r="G506" s="36" t="s">
        <v>2134</v>
      </c>
      <c r="H506" s="5" t="s">
        <v>39</v>
      </c>
      <c r="I506" s="30" t="s">
        <v>40</v>
      </c>
      <c r="J506" s="24" t="s">
        <v>40</v>
      </c>
      <c r="K506" s="24" t="s">
        <v>1296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6" t="s">
        <v>0</v>
      </c>
      <c r="S506" s="12" t="s">
        <v>1</v>
      </c>
      <c r="T506" s="12" t="s">
        <v>43</v>
      </c>
      <c r="U506" s="6" t="str">
        <f t="shared" si="91"/>
        <v>Propriedade para identificar: é.nis</v>
      </c>
      <c r="V506" s="6" t="str">
        <f t="shared" si="92"/>
        <v xml:space="preserve">Dado para identificar: nis ( xsd:string ) </v>
      </c>
      <c r="W506" s="6" t="s">
        <v>2146</v>
      </c>
      <c r="X506" s="23" t="str">
        <f t="shared" si="76"/>
        <v>iden.124</v>
      </c>
      <c r="Y506" s="23" t="str">
        <f t="shared" si="77"/>
        <v>identificar</v>
      </c>
    </row>
    <row r="507" spans="1:25" s="32" customFormat="1" ht="6" customHeight="1" x14ac:dyDescent="0.3">
      <c r="A507" s="4">
        <v>507</v>
      </c>
      <c r="B507" s="11" t="s">
        <v>37</v>
      </c>
      <c r="C507" s="28" t="str">
        <f t="shared" si="89"/>
        <v>p.identificar</v>
      </c>
      <c r="D507" s="7" t="str">
        <f t="shared" si="90"/>
        <v>é.renavan</v>
      </c>
      <c r="E507" s="10" t="s">
        <v>38</v>
      </c>
      <c r="F507" s="21" t="str">
        <f>F496</f>
        <v>d.identificar</v>
      </c>
      <c r="G507" s="36" t="s">
        <v>2140</v>
      </c>
      <c r="H507" s="5" t="s">
        <v>39</v>
      </c>
      <c r="I507" s="30" t="s">
        <v>40</v>
      </c>
      <c r="J507" s="24" t="s">
        <v>40</v>
      </c>
      <c r="K507" s="24" t="s">
        <v>1296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6" t="s">
        <v>0</v>
      </c>
      <c r="S507" s="12" t="s">
        <v>1</v>
      </c>
      <c r="T507" s="12" t="s">
        <v>43</v>
      </c>
      <c r="U507" s="6" t="str">
        <f t="shared" si="91"/>
        <v>Propriedade para identificar: é.renavan</v>
      </c>
      <c r="V507" s="6" t="str">
        <f t="shared" si="92"/>
        <v xml:space="preserve">Dado para identificar: renavan ( xsd:string ) </v>
      </c>
      <c r="W507" s="6" t="s">
        <v>2143</v>
      </c>
      <c r="X507" s="23" t="str">
        <f t="shared" si="76"/>
        <v>iden.125</v>
      </c>
      <c r="Y507" s="23" t="str">
        <f t="shared" si="77"/>
        <v>identificar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72"/>
        <v>p.identificar</v>
      </c>
      <c r="D508" s="7" t="str">
        <f t="shared" si="73"/>
        <v>é.inscrição</v>
      </c>
      <c r="E508" s="10" t="s">
        <v>38</v>
      </c>
      <c r="F508" s="21" t="str">
        <f>F497</f>
        <v>d.identificar</v>
      </c>
      <c r="G508" s="36" t="s">
        <v>2144</v>
      </c>
      <c r="H508" s="5" t="s">
        <v>39</v>
      </c>
      <c r="I508" s="30" t="s">
        <v>0</v>
      </c>
      <c r="J508" s="26" t="s">
        <v>0</v>
      </c>
      <c r="K508" s="26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6" t="s">
        <v>0</v>
      </c>
      <c r="S508" s="12" t="s">
        <v>1</v>
      </c>
      <c r="T508" s="12" t="s">
        <v>43</v>
      </c>
      <c r="U508" s="6" t="str">
        <f t="shared" si="74"/>
        <v>Propriedade para identificar: é.inscrição</v>
      </c>
      <c r="V508" s="6" t="str">
        <f t="shared" si="75"/>
        <v xml:space="preserve">Dado para identificar: inscrição ( xsd:string ) </v>
      </c>
      <c r="W508" s="6" t="s">
        <v>2145</v>
      </c>
      <c r="X508" s="23" t="str">
        <f t="shared" si="76"/>
        <v>iden.126</v>
      </c>
      <c r="Y508" s="23" t="str">
        <f t="shared" si="77"/>
        <v>identificar</v>
      </c>
    </row>
    <row r="509" spans="1:25" s="8" customFormat="1" ht="6" customHeight="1" x14ac:dyDescent="0.3">
      <c r="A509" s="4">
        <v>509</v>
      </c>
      <c r="B509" s="11" t="s">
        <v>37</v>
      </c>
      <c r="C509" s="31" t="str">
        <f t="shared" si="72"/>
        <v>p.iluminar</v>
      </c>
      <c r="D509" s="7" t="str">
        <f t="shared" si="73"/>
        <v>é.iluminador.de</v>
      </c>
      <c r="E509" s="10" t="s">
        <v>38</v>
      </c>
      <c r="F509" s="19" t="s">
        <v>787</v>
      </c>
      <c r="G509" s="35" t="s">
        <v>1973</v>
      </c>
      <c r="H509" s="27" t="s">
        <v>39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2" t="s">
        <v>1</v>
      </c>
      <c r="T509" s="12" t="s">
        <v>43</v>
      </c>
      <c r="U509" s="6" t="str">
        <f t="shared" si="74"/>
        <v>Propriedade para iluminar: é.iluminador.de</v>
      </c>
      <c r="V509" s="6" t="str">
        <f t="shared" si="75"/>
        <v xml:space="preserve">Dado para iluminar: iluminador.de ( xsd:string ) </v>
      </c>
      <c r="W509" s="20" t="s">
        <v>1974</v>
      </c>
      <c r="X509" s="23" t="str">
        <f t="shared" si="76"/>
        <v>ilum.100</v>
      </c>
      <c r="Y509" s="23" t="str">
        <f t="shared" si="77"/>
        <v>iluminar</v>
      </c>
    </row>
    <row r="510" spans="1:25" s="8" customFormat="1" ht="6" customHeight="1" x14ac:dyDescent="0.3">
      <c r="A510" s="4">
        <v>510</v>
      </c>
      <c r="B510" s="11" t="s">
        <v>37</v>
      </c>
      <c r="C510" s="28" t="str">
        <f t="shared" si="72"/>
        <v>p.iluminar</v>
      </c>
      <c r="D510" s="7" t="str">
        <f t="shared" si="73"/>
        <v>é.iluminado.por</v>
      </c>
      <c r="E510" s="10" t="s">
        <v>38</v>
      </c>
      <c r="F510" s="21" t="str">
        <f t="shared" ref="F510:F540" si="101">F509</f>
        <v>d.iluminar</v>
      </c>
      <c r="G510" s="35" t="s">
        <v>1796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74"/>
        <v>Propriedade para iluminar: é.iluminado.por</v>
      </c>
      <c r="V510" s="6" t="str">
        <f t="shared" si="75"/>
        <v xml:space="preserve">Dado para iluminar: iluminado.por ( xsd:string ) </v>
      </c>
      <c r="W510" s="6" t="s">
        <v>1975</v>
      </c>
      <c r="X510" s="23" t="str">
        <f t="shared" si="76"/>
        <v>ilum.101</v>
      </c>
      <c r="Y510" s="23" t="str">
        <f t="shared" si="77"/>
        <v>iluminar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 t="shared" si="72"/>
        <v>p.iluminar</v>
      </c>
      <c r="D511" s="7" t="str">
        <f t="shared" si="73"/>
        <v>é.luz.natural</v>
      </c>
      <c r="E511" s="10" t="s">
        <v>38</v>
      </c>
      <c r="F511" s="21" t="str">
        <f t="shared" si="101"/>
        <v>d.iluminar</v>
      </c>
      <c r="G511" s="35" t="s">
        <v>1291</v>
      </c>
      <c r="H511" s="27" t="s">
        <v>47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74"/>
        <v>Propriedade para iluminar: é.luz.natural</v>
      </c>
      <c r="V511" s="6" t="str">
        <f t="shared" si="75"/>
        <v xml:space="preserve">Dado para iluminar: luz.natural ( xsd:double ) </v>
      </c>
      <c r="W511" s="6" t="s">
        <v>1292</v>
      </c>
      <c r="X511" s="23" t="str">
        <f t="shared" si="76"/>
        <v>ilum.102</v>
      </c>
      <c r="Y511" s="23" t="str">
        <f t="shared" si="77"/>
        <v>iluminar</v>
      </c>
    </row>
    <row r="512" spans="1:25" s="32" customFormat="1" ht="6" customHeight="1" x14ac:dyDescent="0.3">
      <c r="A512" s="4">
        <v>512</v>
      </c>
      <c r="B512" s="11" t="s">
        <v>37</v>
      </c>
      <c r="C512" s="28" t="str">
        <f t="shared" si="72"/>
        <v>p.iluminar</v>
      </c>
      <c r="D512" s="7" t="str">
        <f t="shared" si="73"/>
        <v>é.luz.focal</v>
      </c>
      <c r="E512" s="10" t="s">
        <v>38</v>
      </c>
      <c r="F512" s="21" t="str">
        <f t="shared" si="101"/>
        <v>d.iluminar</v>
      </c>
      <c r="G512" s="35" t="s">
        <v>1253</v>
      </c>
      <c r="H512" s="27" t="s">
        <v>47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74"/>
        <v>Propriedade para iluminar: é.luz.focal</v>
      </c>
      <c r="V512" s="6" t="str">
        <f t="shared" si="75"/>
        <v xml:space="preserve">Dado para iluminar: luz.focal ( xsd:double ) </v>
      </c>
      <c r="W512" s="6" t="s">
        <v>1254</v>
      </c>
      <c r="X512" s="23" t="str">
        <f t="shared" si="76"/>
        <v>ilum.103</v>
      </c>
      <c r="Y512" s="23" t="str">
        <f t="shared" si="77"/>
        <v>iluminar</v>
      </c>
    </row>
    <row r="513" spans="1:25" s="32" customFormat="1" ht="6" customHeight="1" x14ac:dyDescent="0.3">
      <c r="A513" s="4">
        <v>513</v>
      </c>
      <c r="B513" s="11" t="s">
        <v>37</v>
      </c>
      <c r="C513" s="28" t="str">
        <f t="shared" si="72"/>
        <v>p.iluminar</v>
      </c>
      <c r="D513" s="7" t="str">
        <f t="shared" si="73"/>
        <v>é.luz.de.trabalho</v>
      </c>
      <c r="E513" s="10" t="s">
        <v>38</v>
      </c>
      <c r="F513" s="21" t="str">
        <f t="shared" si="101"/>
        <v>d.iluminar</v>
      </c>
      <c r="G513" s="35" t="s">
        <v>1249</v>
      </c>
      <c r="H513" s="27" t="s">
        <v>47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74"/>
        <v>Propriedade para iluminar: é.luz.de.trabalho</v>
      </c>
      <c r="V513" s="6" t="str">
        <f t="shared" si="75"/>
        <v xml:space="preserve">Dado para iluminar: luz.de.trabalho ( xsd:double ) </v>
      </c>
      <c r="W513" s="6" t="s">
        <v>1255</v>
      </c>
      <c r="X513" s="23" t="str">
        <f t="shared" si="76"/>
        <v>ilum.104</v>
      </c>
      <c r="Y513" s="23" t="str">
        <f t="shared" si="77"/>
        <v>iluminar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 t="shared" si="72"/>
        <v>p.iluminar</v>
      </c>
      <c r="D514" s="7" t="str">
        <f t="shared" si="73"/>
        <v>é.luz.de.emergência</v>
      </c>
      <c r="E514" s="10" t="s">
        <v>38</v>
      </c>
      <c r="F514" s="21" t="str">
        <f t="shared" si="101"/>
        <v>d.iluminar</v>
      </c>
      <c r="G514" s="35" t="s">
        <v>1250</v>
      </c>
      <c r="H514" s="27" t="s">
        <v>47</v>
      </c>
      <c r="I514" s="30" t="s">
        <v>0</v>
      </c>
      <c r="J514" s="26" t="s">
        <v>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74"/>
        <v>Propriedade para iluminar: é.luz.de.emergência</v>
      </c>
      <c r="V514" s="6" t="str">
        <f t="shared" si="75"/>
        <v xml:space="preserve">Dado para iluminar: luz.de.emergência ( xsd:double ) </v>
      </c>
      <c r="W514" s="6" t="s">
        <v>1256</v>
      </c>
      <c r="X514" s="23" t="str">
        <f t="shared" si="76"/>
        <v>ilum.105</v>
      </c>
      <c r="Y514" s="23" t="str">
        <f t="shared" si="77"/>
        <v>iluminar</v>
      </c>
    </row>
    <row r="515" spans="1:25" s="32" customFormat="1" ht="6" customHeight="1" x14ac:dyDescent="0.3">
      <c r="A515" s="4">
        <v>515</v>
      </c>
      <c r="B515" s="11" t="s">
        <v>37</v>
      </c>
      <c r="C515" s="28" t="str">
        <f t="shared" si="72"/>
        <v>p.iluminar</v>
      </c>
      <c r="D515" s="7" t="str">
        <f t="shared" si="73"/>
        <v>é.luz.de.aviso</v>
      </c>
      <c r="E515" s="10" t="s">
        <v>38</v>
      </c>
      <c r="F515" s="21" t="str">
        <f t="shared" si="101"/>
        <v>d.iluminar</v>
      </c>
      <c r="G515" s="35" t="s">
        <v>1252</v>
      </c>
      <c r="H515" s="27" t="s">
        <v>47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si="74"/>
        <v>Propriedade para iluminar: é.luz.de.aviso</v>
      </c>
      <c r="V515" s="6" t="str">
        <f t="shared" si="75"/>
        <v xml:space="preserve">Dado para iluminar: luz.de.aviso ( xsd:double ) </v>
      </c>
      <c r="W515" s="6" t="s">
        <v>1257</v>
      </c>
      <c r="X515" s="23" t="str">
        <f t="shared" ref="X515:X578" si="102">IF(F514&lt;&gt;F515,_xlfn.CONCAT(RIGHT(LEFT(F515,6),4),".100"),_xlfn.CONCAT(RIGHT(LEFT(F515,6),4),".",SUM(VALUE(RIGHT(X514,3)),1)))</f>
        <v>ilum.106</v>
      </c>
      <c r="Y515" s="23" t="str">
        <f t="shared" ref="Y515:Y578" si="103">SUBSTITUTE(F515, "d.",  "")</f>
        <v>iluminar</v>
      </c>
    </row>
    <row r="516" spans="1:25" s="32" customFormat="1" ht="6" customHeight="1" x14ac:dyDescent="0.3">
      <c r="A516" s="4">
        <v>516</v>
      </c>
      <c r="B516" s="11" t="s">
        <v>37</v>
      </c>
      <c r="C516" s="28" t="str">
        <f t="shared" si="72"/>
        <v>p.iluminar</v>
      </c>
      <c r="D516" s="7" t="str">
        <f t="shared" si="73"/>
        <v>é.luz.ornamental</v>
      </c>
      <c r="E516" s="10" t="s">
        <v>38</v>
      </c>
      <c r="F516" s="21" t="str">
        <f t="shared" si="101"/>
        <v>d.iluminar</v>
      </c>
      <c r="G516" s="35" t="s">
        <v>1251</v>
      </c>
      <c r="H516" s="27" t="s">
        <v>47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74"/>
        <v>Propriedade para iluminar: é.luz.ornamental</v>
      </c>
      <c r="V516" s="6" t="str">
        <f t="shared" si="75"/>
        <v xml:space="preserve">Dado para iluminar: luz.ornamental ( xsd:double ) </v>
      </c>
      <c r="W516" s="6" t="s">
        <v>1258</v>
      </c>
      <c r="X516" s="23" t="str">
        <f t="shared" si="102"/>
        <v>ilum.107</v>
      </c>
      <c r="Y516" s="23" t="str">
        <f t="shared" si="103"/>
        <v>iluminar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 t="shared" si="72"/>
        <v>p.iluminar</v>
      </c>
      <c r="D517" s="7" t="str">
        <f t="shared" si="73"/>
        <v>é.fluxo.luminoso</v>
      </c>
      <c r="E517" s="10" t="s">
        <v>38</v>
      </c>
      <c r="F517" s="21" t="str">
        <f t="shared" si="101"/>
        <v>d.iluminar</v>
      </c>
      <c r="G517" s="35" t="s">
        <v>612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74"/>
        <v>Propriedade para iluminar: é.fluxo.luminoso</v>
      </c>
      <c r="V517" s="6" t="str">
        <f t="shared" si="75"/>
        <v xml:space="preserve">Dado para iluminar: fluxo.luminoso ( xsd:double ) </v>
      </c>
      <c r="W517" s="6" t="s">
        <v>95</v>
      </c>
      <c r="X517" s="23" t="str">
        <f t="shared" si="102"/>
        <v>ilum.108</v>
      </c>
      <c r="Y517" s="23" t="str">
        <f t="shared" si="103"/>
        <v>iluminar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 t="shared" si="72"/>
        <v>p.iluminar</v>
      </c>
      <c r="D518" s="7" t="str">
        <f t="shared" si="73"/>
        <v>é.iluminância</v>
      </c>
      <c r="E518" s="10" t="s">
        <v>38</v>
      </c>
      <c r="F518" s="21" t="str">
        <f t="shared" si="101"/>
        <v>d.iluminar</v>
      </c>
      <c r="G518" s="35" t="s">
        <v>1288</v>
      </c>
      <c r="H518" s="27" t="s">
        <v>44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74"/>
        <v>Propriedade para iluminar: é.iluminância</v>
      </c>
      <c r="V518" s="6" t="str">
        <f t="shared" si="75"/>
        <v xml:space="preserve">Dado para iluminar: iluminância ( xsd:integer ) </v>
      </c>
      <c r="W518" s="6" t="s">
        <v>1289</v>
      </c>
      <c r="X518" s="23" t="str">
        <f t="shared" si="102"/>
        <v>ilum.109</v>
      </c>
      <c r="Y518" s="23" t="str">
        <f t="shared" si="103"/>
        <v>iluminar</v>
      </c>
    </row>
    <row r="519" spans="1:25" s="32" customFormat="1" ht="6" customHeight="1" x14ac:dyDescent="0.3">
      <c r="A519" s="4">
        <v>519</v>
      </c>
      <c r="B519" s="11" t="s">
        <v>37</v>
      </c>
      <c r="C519" s="28" t="str">
        <f t="shared" si="72"/>
        <v>p.iluminar</v>
      </c>
      <c r="D519" s="7" t="str">
        <f t="shared" si="73"/>
        <v>é.eficiência.luminosa</v>
      </c>
      <c r="E519" s="10" t="s">
        <v>38</v>
      </c>
      <c r="F519" s="21" t="str">
        <f t="shared" si="101"/>
        <v>d.iluminar</v>
      </c>
      <c r="G519" s="35" t="s">
        <v>613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74"/>
        <v>Propriedade para iluminar: é.eficiência.luminosa</v>
      </c>
      <c r="V519" s="6" t="str">
        <f t="shared" si="75"/>
        <v xml:space="preserve">Dado para iluminar: eficiência.luminosa ( xsd:double ) </v>
      </c>
      <c r="W519" s="6" t="s">
        <v>133</v>
      </c>
      <c r="X519" s="23" t="str">
        <f t="shared" si="102"/>
        <v>ilum.110</v>
      </c>
      <c r="Y519" s="23" t="str">
        <f t="shared" si="103"/>
        <v>iluminar</v>
      </c>
    </row>
    <row r="520" spans="1:25" s="32" customFormat="1" ht="6" customHeight="1" x14ac:dyDescent="0.3">
      <c r="A520" s="4">
        <v>520</v>
      </c>
      <c r="B520" s="11" t="s">
        <v>37</v>
      </c>
      <c r="C520" s="28" t="str">
        <f t="shared" si="72"/>
        <v>p.iluminar</v>
      </c>
      <c r="D520" s="7" t="str">
        <f t="shared" si="73"/>
        <v>é.temperatura.de.cor</v>
      </c>
      <c r="E520" s="10" t="s">
        <v>38</v>
      </c>
      <c r="F520" s="21" t="str">
        <f t="shared" si="101"/>
        <v>d.iluminar</v>
      </c>
      <c r="G520" s="35" t="s">
        <v>614</v>
      </c>
      <c r="H520" s="27" t="s">
        <v>44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74"/>
        <v>Propriedade para iluminar: é.temperatura.de.cor</v>
      </c>
      <c r="V520" s="6" t="str">
        <f t="shared" si="75"/>
        <v xml:space="preserve">Dado para iluminar: temperatura.de.cor ( xsd:integer ) </v>
      </c>
      <c r="W520" s="6" t="s">
        <v>96</v>
      </c>
      <c r="X520" s="23" t="str">
        <f t="shared" si="102"/>
        <v>ilum.111</v>
      </c>
      <c r="Y520" s="23" t="str">
        <f t="shared" si="103"/>
        <v>iluminar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 t="shared" si="72"/>
        <v>p.iluminar</v>
      </c>
      <c r="D521" s="7" t="str">
        <f t="shared" si="73"/>
        <v>é.fotometria</v>
      </c>
      <c r="E521" s="10" t="s">
        <v>38</v>
      </c>
      <c r="F521" s="21" t="str">
        <f t="shared" si="101"/>
        <v>d.iluminar</v>
      </c>
      <c r="G521" s="35" t="s">
        <v>615</v>
      </c>
      <c r="H521" s="27" t="s">
        <v>39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74"/>
        <v>Propriedade para iluminar: é.fotometria</v>
      </c>
      <c r="V521" s="6" t="str">
        <f t="shared" si="75"/>
        <v xml:space="preserve">Dado para iluminar: fotometria ( xsd:string ) </v>
      </c>
      <c r="W521" s="6" t="s">
        <v>97</v>
      </c>
      <c r="X521" s="23" t="str">
        <f t="shared" si="102"/>
        <v>ilum.112</v>
      </c>
      <c r="Y521" s="23" t="str">
        <f t="shared" si="103"/>
        <v>iluminar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72"/>
        <v>p.iluminar</v>
      </c>
      <c r="D522" s="7" t="str">
        <f t="shared" si="73"/>
        <v>é.ofuscamento</v>
      </c>
      <c r="E522" s="10" t="s">
        <v>38</v>
      </c>
      <c r="F522" s="21" t="str">
        <f t="shared" si="101"/>
        <v>d.iluminar</v>
      </c>
      <c r="G522" s="35" t="s">
        <v>1290</v>
      </c>
      <c r="H522" s="27" t="s">
        <v>47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74"/>
        <v>Propriedade para iluminar: é.ofuscamento</v>
      </c>
      <c r="V522" s="6" t="str">
        <f t="shared" si="75"/>
        <v xml:space="preserve">Dado para iluminar: ofuscamento ( xsd:double ) </v>
      </c>
      <c r="W522" s="6" t="s">
        <v>1293</v>
      </c>
      <c r="X522" s="23" t="str">
        <f t="shared" si="102"/>
        <v>ilum.113</v>
      </c>
      <c r="Y522" s="23" t="str">
        <f t="shared" si="103"/>
        <v>iluminar</v>
      </c>
    </row>
    <row r="523" spans="1:25" s="8" customFormat="1" ht="6" customHeight="1" x14ac:dyDescent="0.3">
      <c r="A523" s="4">
        <v>523</v>
      </c>
      <c r="B523" s="11" t="s">
        <v>37</v>
      </c>
      <c r="C523" s="28" t="str">
        <f t="shared" si="72"/>
        <v>p.iluminar</v>
      </c>
      <c r="D523" s="7" t="str">
        <f t="shared" si="73"/>
        <v>é.irc</v>
      </c>
      <c r="E523" s="10" t="s">
        <v>38</v>
      </c>
      <c r="F523" s="21" t="str">
        <f t="shared" si="101"/>
        <v>d.iluminar</v>
      </c>
      <c r="G523" s="35" t="s">
        <v>616</v>
      </c>
      <c r="H523" s="27" t="s">
        <v>39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74"/>
        <v>Propriedade para iluminar: é.irc</v>
      </c>
      <c r="V523" s="6" t="str">
        <f t="shared" si="75"/>
        <v xml:space="preserve">Dado para iluminar: irc ( xsd:string ) </v>
      </c>
      <c r="W523" s="6" t="s">
        <v>98</v>
      </c>
      <c r="X523" s="23" t="str">
        <f t="shared" si="102"/>
        <v>ilum.114</v>
      </c>
      <c r="Y523" s="23" t="str">
        <f t="shared" si="103"/>
        <v>iluminar</v>
      </c>
    </row>
    <row r="524" spans="1:25" s="8" customFormat="1" ht="6" customHeight="1" x14ac:dyDescent="0.3">
      <c r="A524" s="4">
        <v>524</v>
      </c>
      <c r="B524" s="11" t="s">
        <v>37</v>
      </c>
      <c r="C524" s="28" t="str">
        <f t="shared" si="72"/>
        <v>p.iluminar</v>
      </c>
      <c r="D524" s="7" t="str">
        <f t="shared" si="73"/>
        <v>é.insolação.direta.excessiva</v>
      </c>
      <c r="E524" s="10" t="s">
        <v>38</v>
      </c>
      <c r="F524" s="21" t="str">
        <f t="shared" si="101"/>
        <v>d.iluminar</v>
      </c>
      <c r="G524" s="35" t="s">
        <v>1986</v>
      </c>
      <c r="H524" s="27" t="s">
        <v>47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74"/>
        <v>Propriedade para iluminar: é.insolação.direta.excessiva</v>
      </c>
      <c r="V524" s="6" t="str">
        <f t="shared" si="75"/>
        <v xml:space="preserve">Dado para iluminar: insolação.direta.excessiva ( xsd:double ) </v>
      </c>
      <c r="W524" s="6" t="s">
        <v>1945</v>
      </c>
      <c r="X524" s="23" t="str">
        <f t="shared" si="102"/>
        <v>ilum.115</v>
      </c>
      <c r="Y524" s="23" t="str">
        <f t="shared" si="103"/>
        <v>iluminar</v>
      </c>
    </row>
    <row r="525" spans="1:25" s="8" customFormat="1" ht="6" customHeight="1" x14ac:dyDescent="0.3">
      <c r="A525" s="4">
        <v>525</v>
      </c>
      <c r="B525" s="11" t="s">
        <v>37</v>
      </c>
      <c r="C525" s="28" t="str">
        <f t="shared" si="72"/>
        <v>p.iluminar</v>
      </c>
      <c r="D525" s="7" t="str">
        <f t="shared" si="73"/>
        <v>é.iluminância.alvo</v>
      </c>
      <c r="E525" s="10" t="s">
        <v>38</v>
      </c>
      <c r="F525" s="21" t="str">
        <f t="shared" si="101"/>
        <v>d.iluminar</v>
      </c>
      <c r="G525" s="35" t="s">
        <v>1946</v>
      </c>
      <c r="H525" s="27" t="s">
        <v>47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74"/>
        <v>Propriedade para iluminar: é.iluminância.alvo</v>
      </c>
      <c r="V525" s="6" t="str">
        <f t="shared" si="75"/>
        <v xml:space="preserve">Dado para iluminar: iluminância.alvo ( xsd:double ) </v>
      </c>
      <c r="W525" s="6" t="s">
        <v>1949</v>
      </c>
      <c r="X525" s="23" t="str">
        <f t="shared" si="102"/>
        <v>ilum.116</v>
      </c>
      <c r="Y525" s="23" t="str">
        <f t="shared" si="103"/>
        <v>iluminar</v>
      </c>
    </row>
    <row r="526" spans="1:25" s="8" customFormat="1" ht="6" customHeight="1" x14ac:dyDescent="0.3">
      <c r="A526" s="4">
        <v>526</v>
      </c>
      <c r="B526" s="11" t="s">
        <v>37</v>
      </c>
      <c r="C526" s="28" t="str">
        <f t="shared" si="72"/>
        <v>p.iluminar</v>
      </c>
      <c r="D526" s="7" t="str">
        <f t="shared" si="73"/>
        <v>é.iluminância.alvo.mímina</v>
      </c>
      <c r="E526" s="10" t="s">
        <v>38</v>
      </c>
      <c r="F526" s="21" t="str">
        <f t="shared" si="101"/>
        <v>d.iluminar</v>
      </c>
      <c r="G526" s="35" t="s">
        <v>1947</v>
      </c>
      <c r="H526" s="27" t="s">
        <v>47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74"/>
        <v>Propriedade para iluminar: é.iluminância.alvo.mímina</v>
      </c>
      <c r="V526" s="6" t="str">
        <f t="shared" si="75"/>
        <v xml:space="preserve">Dado para iluminar: iluminância.alvo.mímina ( xsd:double ) </v>
      </c>
      <c r="W526" s="6" t="s">
        <v>1948</v>
      </c>
      <c r="X526" s="23" t="str">
        <f t="shared" si="102"/>
        <v>ilum.117</v>
      </c>
      <c r="Y526" s="23" t="str">
        <f t="shared" si="103"/>
        <v>iluminar</v>
      </c>
    </row>
    <row r="527" spans="1:25" s="8" customFormat="1" ht="6" customHeight="1" x14ac:dyDescent="0.3">
      <c r="A527" s="4">
        <v>527</v>
      </c>
      <c r="B527" s="11" t="s">
        <v>37</v>
      </c>
      <c r="C527" s="28" t="str">
        <f t="shared" ref="C527:C590" si="104">SUBSTITUTE(F527,"d.","p.")</f>
        <v>p.iluminar</v>
      </c>
      <c r="D527" s="7" t="str">
        <f t="shared" ref="D527:D590" si="105">_xlfn.CONCAT("é.",G527)</f>
        <v>é.plano.de.trabalho</v>
      </c>
      <c r="E527" s="10" t="s">
        <v>38</v>
      </c>
      <c r="F527" s="21" t="str">
        <f t="shared" si="101"/>
        <v>d.iluminar</v>
      </c>
      <c r="G527" s="35" t="s">
        <v>1950</v>
      </c>
      <c r="H527" s="27" t="s">
        <v>47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1952</v>
      </c>
      <c r="S527" s="12" t="s">
        <v>1</v>
      </c>
      <c r="T527" s="12" t="s">
        <v>43</v>
      </c>
      <c r="U527" s="6" t="str">
        <f t="shared" ref="U527:U590" si="106">_xlfn.CONCAT("Propriedade para ",MID(C527,FIND("p.",C527,1)+2,100),": ",D527)</f>
        <v>Propriedade para iluminar: é.plano.de.trabalho</v>
      </c>
      <c r="V527" s="6" t="str">
        <f t="shared" ref="V527:V590" si="107">_xlfn.CONCAT("Dado para ",MID(F527,FIND("d.",F527,1)+2,100),": ",G527, " ( ",H527, " ) ")</f>
        <v xml:space="preserve">Dado para iluminar: plano.de.trabalho ( xsd:double ) </v>
      </c>
      <c r="W527" s="6" t="s">
        <v>1954</v>
      </c>
      <c r="X527" s="23" t="str">
        <f t="shared" si="102"/>
        <v>ilum.118</v>
      </c>
      <c r="Y527" s="23" t="str">
        <f t="shared" si="103"/>
        <v>iluminar</v>
      </c>
    </row>
    <row r="528" spans="1:25" s="8" customFormat="1" ht="6" customHeight="1" x14ac:dyDescent="0.3">
      <c r="A528" s="4">
        <v>528</v>
      </c>
      <c r="B528" s="11" t="s">
        <v>37</v>
      </c>
      <c r="C528" s="28" t="str">
        <f t="shared" si="104"/>
        <v>p.iluminar</v>
      </c>
      <c r="D528" s="7" t="str">
        <f t="shared" si="105"/>
        <v>é.plano.de.referência</v>
      </c>
      <c r="E528" s="10" t="s">
        <v>38</v>
      </c>
      <c r="F528" s="21" t="str">
        <f t="shared" si="101"/>
        <v>d.iluminar</v>
      </c>
      <c r="G528" s="35" t="s">
        <v>1951</v>
      </c>
      <c r="H528" s="27" t="s">
        <v>47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2085</v>
      </c>
      <c r="S528" s="12" t="s">
        <v>1</v>
      </c>
      <c r="T528" s="12" t="s">
        <v>43</v>
      </c>
      <c r="U528" s="6" t="str">
        <f t="shared" si="106"/>
        <v>Propriedade para iluminar: é.plano.de.referência</v>
      </c>
      <c r="V528" s="6" t="str">
        <f t="shared" si="107"/>
        <v xml:space="preserve">Dado para iluminar: plano.de.referência ( xsd:double ) </v>
      </c>
      <c r="W528" s="6" t="s">
        <v>1955</v>
      </c>
      <c r="X528" s="23" t="str">
        <f t="shared" si="102"/>
        <v>ilum.119</v>
      </c>
      <c r="Y528" s="23" t="str">
        <f t="shared" si="103"/>
        <v>iluminar</v>
      </c>
    </row>
    <row r="529" spans="1:25" s="8" customFormat="1" ht="6" customHeight="1" x14ac:dyDescent="0.3">
      <c r="A529" s="4">
        <v>529</v>
      </c>
      <c r="B529" s="11" t="s">
        <v>37</v>
      </c>
      <c r="C529" s="28" t="str">
        <f t="shared" si="104"/>
        <v>p.iluminar</v>
      </c>
      <c r="D529" s="7" t="str">
        <f t="shared" si="105"/>
        <v>é.plano.de.iluminação</v>
      </c>
      <c r="E529" s="10" t="s">
        <v>38</v>
      </c>
      <c r="F529" s="21" t="str">
        <f t="shared" si="101"/>
        <v>d.iluminar</v>
      </c>
      <c r="G529" s="35" t="s">
        <v>2026</v>
      </c>
      <c r="H529" s="27" t="s">
        <v>47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1953</v>
      </c>
      <c r="S529" s="12" t="s">
        <v>1</v>
      </c>
      <c r="T529" s="12" t="s">
        <v>43</v>
      </c>
      <c r="U529" s="6" t="str">
        <f t="shared" si="106"/>
        <v>Propriedade para iluminar: é.plano.de.iluminação</v>
      </c>
      <c r="V529" s="6" t="str">
        <f t="shared" si="107"/>
        <v xml:space="preserve">Dado para iluminar: plano.de.iluminação ( xsd:double ) </v>
      </c>
      <c r="W529" s="46" t="s">
        <v>2075</v>
      </c>
      <c r="X529" s="23" t="str">
        <f t="shared" si="102"/>
        <v>ilum.120</v>
      </c>
      <c r="Y529" s="23" t="str">
        <f t="shared" si="103"/>
        <v>iluminar</v>
      </c>
    </row>
    <row r="530" spans="1:25" s="8" customFormat="1" ht="6" customHeight="1" x14ac:dyDescent="0.3">
      <c r="A530" s="4">
        <v>530</v>
      </c>
      <c r="B530" s="11" t="s">
        <v>37</v>
      </c>
      <c r="C530" s="28" t="str">
        <f t="shared" si="104"/>
        <v>p.iluminar</v>
      </c>
      <c r="D530" s="7" t="str">
        <f t="shared" si="105"/>
        <v>é.carga.de.iluminação</v>
      </c>
      <c r="E530" s="10" t="s">
        <v>38</v>
      </c>
      <c r="F530" s="21" t="str">
        <f t="shared" si="101"/>
        <v>d.iluminar</v>
      </c>
      <c r="G530" s="35" t="s">
        <v>1998</v>
      </c>
      <c r="H530" s="27" t="s">
        <v>47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106"/>
        <v>Propriedade para iluminar: é.carga.de.iluminação</v>
      </c>
      <c r="V530" s="6" t="str">
        <f t="shared" si="107"/>
        <v xml:space="preserve">Dado para iluminar: carga.de.iluminação ( xsd:double ) </v>
      </c>
      <c r="W530" s="46" t="s">
        <v>2048</v>
      </c>
      <c r="X530" s="23" t="str">
        <f t="shared" si="102"/>
        <v>ilum.121</v>
      </c>
      <c r="Y530" s="23" t="str">
        <f t="shared" si="103"/>
        <v>iluminar</v>
      </c>
    </row>
    <row r="531" spans="1:25" s="8" customFormat="1" ht="6" customHeight="1" x14ac:dyDescent="0.3">
      <c r="A531" s="4">
        <v>531</v>
      </c>
      <c r="B531" s="11" t="s">
        <v>37</v>
      </c>
      <c r="C531" s="28" t="str">
        <f t="shared" si="104"/>
        <v>p.iluminar</v>
      </c>
      <c r="D531" s="7" t="str">
        <f t="shared" si="105"/>
        <v>é.carga.de.iluminação.necessária</v>
      </c>
      <c r="E531" s="10" t="s">
        <v>38</v>
      </c>
      <c r="F531" s="21" t="str">
        <f t="shared" si="101"/>
        <v>d.iluminar</v>
      </c>
      <c r="G531" s="35" t="s">
        <v>1999</v>
      </c>
      <c r="H531" s="27" t="s">
        <v>47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106"/>
        <v>Propriedade para iluminar: é.carga.de.iluminação.necessária</v>
      </c>
      <c r="V531" s="6" t="str">
        <f t="shared" si="107"/>
        <v xml:space="preserve">Dado para iluminar: carga.de.iluminação.necessária ( xsd:double ) </v>
      </c>
      <c r="W531" s="46" t="s">
        <v>2049</v>
      </c>
      <c r="X531" s="23" t="str">
        <f t="shared" si="102"/>
        <v>ilum.122</v>
      </c>
      <c r="Y531" s="23" t="str">
        <f t="shared" si="103"/>
        <v>iluminar</v>
      </c>
    </row>
    <row r="532" spans="1:25" s="8" customFormat="1" ht="6" customHeight="1" x14ac:dyDescent="0.3">
      <c r="A532" s="4">
        <v>532</v>
      </c>
      <c r="B532" s="11" t="s">
        <v>37</v>
      </c>
      <c r="C532" s="28" t="str">
        <f t="shared" si="104"/>
        <v>p.iluminar</v>
      </c>
      <c r="D532" s="7" t="str">
        <f t="shared" si="105"/>
        <v>é.carga.de.iluminação.por.área</v>
      </c>
      <c r="E532" s="10" t="s">
        <v>38</v>
      </c>
      <c r="F532" s="21" t="str">
        <f t="shared" si="101"/>
        <v>d.iluminar</v>
      </c>
      <c r="G532" s="35" t="s">
        <v>2000</v>
      </c>
      <c r="H532" s="27" t="s">
        <v>47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106"/>
        <v>Propriedade para iluminar: é.carga.de.iluminação.por.área</v>
      </c>
      <c r="V532" s="6" t="str">
        <f t="shared" si="107"/>
        <v xml:space="preserve">Dado para iluminar: carga.de.iluminação.por.área ( xsd:double ) </v>
      </c>
      <c r="W532" s="46" t="s">
        <v>2050</v>
      </c>
      <c r="X532" s="23" t="str">
        <f t="shared" si="102"/>
        <v>ilum.123</v>
      </c>
      <c r="Y532" s="23" t="str">
        <f t="shared" si="103"/>
        <v>iluminar</v>
      </c>
    </row>
    <row r="533" spans="1:25" s="8" customFormat="1" ht="6" customHeight="1" x14ac:dyDescent="0.3">
      <c r="A533" s="4">
        <v>533</v>
      </c>
      <c r="B533" s="11" t="s">
        <v>37</v>
      </c>
      <c r="C533" s="28" t="str">
        <f t="shared" si="104"/>
        <v>p.iluminar</v>
      </c>
      <c r="D533" s="7" t="str">
        <f t="shared" si="105"/>
        <v>é.carga.real.de.iluminação</v>
      </c>
      <c r="E533" s="10" t="s">
        <v>38</v>
      </c>
      <c r="F533" s="21" t="str">
        <f t="shared" si="101"/>
        <v>d.iluminar</v>
      </c>
      <c r="G533" s="35" t="s">
        <v>2008</v>
      </c>
      <c r="H533" s="27" t="s">
        <v>47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106"/>
        <v>Propriedade para iluminar: é.carga.real.de.iluminação</v>
      </c>
      <c r="V533" s="6" t="str">
        <f t="shared" si="107"/>
        <v xml:space="preserve">Dado para iluminar: carga.real.de.iluminação ( xsd:double ) </v>
      </c>
      <c r="W533" s="46" t="s">
        <v>2058</v>
      </c>
      <c r="X533" s="23" t="str">
        <f t="shared" si="102"/>
        <v>ilum.124</v>
      </c>
      <c r="Y533" s="23" t="str">
        <f t="shared" si="103"/>
        <v>iluminar</v>
      </c>
    </row>
    <row r="534" spans="1:25" s="8" customFormat="1" ht="6" customHeight="1" x14ac:dyDescent="0.3">
      <c r="A534" s="4">
        <v>534</v>
      </c>
      <c r="B534" s="11" t="s">
        <v>37</v>
      </c>
      <c r="C534" s="28" t="str">
        <f t="shared" si="104"/>
        <v>p.iluminar</v>
      </c>
      <c r="D534" s="7" t="str">
        <f t="shared" si="105"/>
        <v>é.carga.real.de.iluminação.por.área</v>
      </c>
      <c r="E534" s="10" t="s">
        <v>38</v>
      </c>
      <c r="F534" s="21" t="str">
        <f t="shared" si="101"/>
        <v>d.iluminar</v>
      </c>
      <c r="G534" s="35" t="s">
        <v>2009</v>
      </c>
      <c r="H534" s="27" t="s">
        <v>47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106"/>
        <v>Propriedade para iluminar: é.carga.real.de.iluminação.por.área</v>
      </c>
      <c r="V534" s="6" t="str">
        <f t="shared" si="107"/>
        <v xml:space="preserve">Dado para iluminar: carga.real.de.iluminação.por.área ( xsd:double ) </v>
      </c>
      <c r="W534" s="46" t="s">
        <v>2059</v>
      </c>
      <c r="X534" s="23" t="str">
        <f t="shared" si="102"/>
        <v>ilum.125</v>
      </c>
      <c r="Y534" s="23" t="str">
        <f t="shared" si="103"/>
        <v>iluminar</v>
      </c>
    </row>
    <row r="535" spans="1:25" s="8" customFormat="1" ht="6" customHeight="1" x14ac:dyDescent="0.3">
      <c r="A535" s="4">
        <v>535</v>
      </c>
      <c r="B535" s="11" t="s">
        <v>37</v>
      </c>
      <c r="C535" s="28" t="str">
        <f t="shared" si="104"/>
        <v>p.iluminar</v>
      </c>
      <c r="D535" s="7" t="str">
        <f t="shared" si="105"/>
        <v>é.contribuição.da.iluminação.pleno</v>
      </c>
      <c r="E535" s="10" t="s">
        <v>38</v>
      </c>
      <c r="F535" s="21" t="str">
        <f t="shared" si="101"/>
        <v>d.iluminar</v>
      </c>
      <c r="G535" s="35" t="s">
        <v>2011</v>
      </c>
      <c r="H535" s="27" t="s">
        <v>47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106"/>
        <v>Propriedade para iluminar: é.contribuição.da.iluminação.pleno</v>
      </c>
      <c r="V535" s="6" t="str">
        <f t="shared" si="107"/>
        <v xml:space="preserve">Dado para iluminar: contribuição.da.iluminação.pleno ( xsd:double ) </v>
      </c>
      <c r="W535" s="46" t="s">
        <v>2061</v>
      </c>
      <c r="X535" s="23" t="str">
        <f t="shared" si="102"/>
        <v>ilum.126</v>
      </c>
      <c r="Y535" s="23" t="str">
        <f t="shared" si="103"/>
        <v>iluminar</v>
      </c>
    </row>
    <row r="536" spans="1:25" s="8" customFormat="1" ht="6" customHeight="1" x14ac:dyDescent="0.3">
      <c r="A536" s="4">
        <v>536</v>
      </c>
      <c r="B536" s="11" t="s">
        <v>37</v>
      </c>
      <c r="C536" s="28" t="str">
        <f t="shared" si="104"/>
        <v>p.iluminar</v>
      </c>
      <c r="D536" s="7" t="str">
        <f t="shared" si="105"/>
        <v>é.iluminação.média.estimada</v>
      </c>
      <c r="E536" s="10" t="s">
        <v>38</v>
      </c>
      <c r="F536" s="21" t="str">
        <f t="shared" si="101"/>
        <v>d.iluminar</v>
      </c>
      <c r="G536" s="35" t="s">
        <v>2024</v>
      </c>
      <c r="H536" s="27" t="s">
        <v>47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106"/>
        <v>Propriedade para iluminar: é.iluminação.média.estimada</v>
      </c>
      <c r="V536" s="6" t="str">
        <f t="shared" si="107"/>
        <v xml:space="preserve">Dado para iluminar: iluminação.média.estimada ( xsd:double ) </v>
      </c>
      <c r="W536" s="46" t="s">
        <v>2086</v>
      </c>
      <c r="X536" s="23" t="str">
        <f t="shared" si="102"/>
        <v>ilum.127</v>
      </c>
      <c r="Y536" s="23" t="str">
        <f t="shared" si="103"/>
        <v>iluminar</v>
      </c>
    </row>
    <row r="537" spans="1:25" s="8" customFormat="1" ht="6" customHeight="1" x14ac:dyDescent="0.3">
      <c r="A537" s="4">
        <v>537</v>
      </c>
      <c r="B537" s="11" t="s">
        <v>37</v>
      </c>
      <c r="C537" s="28" t="str">
        <f t="shared" si="104"/>
        <v>p.iluminar</v>
      </c>
      <c r="D537" s="7" t="str">
        <f t="shared" si="105"/>
        <v>é.refletância.de.parede</v>
      </c>
      <c r="E537" s="10" t="s">
        <v>38</v>
      </c>
      <c r="F537" s="21" t="str">
        <f t="shared" si="101"/>
        <v>d.iluminar</v>
      </c>
      <c r="G537" s="35" t="s">
        <v>2177</v>
      </c>
      <c r="H537" s="27" t="s">
        <v>47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106"/>
        <v>Propriedade para iluminar: é.refletância.de.parede</v>
      </c>
      <c r="V537" s="6" t="str">
        <f t="shared" si="107"/>
        <v xml:space="preserve">Dado para iluminar: refletância.de.parede ( xsd:double ) </v>
      </c>
      <c r="W537" s="46" t="s">
        <v>2088</v>
      </c>
      <c r="X537" s="23" t="str">
        <f t="shared" si="102"/>
        <v>ilum.128</v>
      </c>
      <c r="Y537" s="23" t="str">
        <f t="shared" si="103"/>
        <v>iluminar</v>
      </c>
    </row>
    <row r="538" spans="1:25" s="8" customFormat="1" ht="6" customHeight="1" x14ac:dyDescent="0.3">
      <c r="A538" s="4">
        <v>538</v>
      </c>
      <c r="B538" s="11" t="s">
        <v>37</v>
      </c>
      <c r="C538" s="28" t="str">
        <f t="shared" si="104"/>
        <v>p.iluminar</v>
      </c>
      <c r="D538" s="7" t="str">
        <f t="shared" si="105"/>
        <v>é.refletância.de.piso</v>
      </c>
      <c r="E538" s="10" t="s">
        <v>38</v>
      </c>
      <c r="F538" s="21" t="str">
        <f t="shared" si="101"/>
        <v>d.iluminar</v>
      </c>
      <c r="G538" s="35" t="s">
        <v>2178</v>
      </c>
      <c r="H538" s="27" t="s">
        <v>47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106"/>
        <v>Propriedade para iluminar: é.refletância.de.piso</v>
      </c>
      <c r="V538" s="6" t="str">
        <f t="shared" si="107"/>
        <v xml:space="preserve">Dado para iluminar: refletância.de.piso ( xsd:double ) </v>
      </c>
      <c r="W538" s="46" t="s">
        <v>2089</v>
      </c>
      <c r="X538" s="23" t="str">
        <f t="shared" si="102"/>
        <v>ilum.129</v>
      </c>
      <c r="Y538" s="23" t="str">
        <f t="shared" si="103"/>
        <v>iluminar</v>
      </c>
    </row>
    <row r="539" spans="1:25" s="8" customFormat="1" ht="6" customHeight="1" x14ac:dyDescent="0.3">
      <c r="A539" s="4">
        <v>539</v>
      </c>
      <c r="B539" s="11" t="s">
        <v>37</v>
      </c>
      <c r="C539" s="28" t="str">
        <f t="shared" si="104"/>
        <v>p.iluminar</v>
      </c>
      <c r="D539" s="7" t="str">
        <f t="shared" si="105"/>
        <v>é.refletância.de.teto</v>
      </c>
      <c r="E539" s="10" t="s">
        <v>38</v>
      </c>
      <c r="F539" s="21" t="str">
        <f t="shared" si="101"/>
        <v>d.iluminar</v>
      </c>
      <c r="G539" s="35" t="s">
        <v>2179</v>
      </c>
      <c r="H539" s="27" t="s">
        <v>47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106"/>
        <v>Propriedade para iluminar: é.refletância.de.teto</v>
      </c>
      <c r="V539" s="6" t="str">
        <f t="shared" si="107"/>
        <v xml:space="preserve">Dado para iluminar: refletância.de.teto ( xsd:double ) </v>
      </c>
      <c r="W539" s="46" t="s">
        <v>2090</v>
      </c>
      <c r="X539" s="23" t="str">
        <f t="shared" si="102"/>
        <v>ilum.130</v>
      </c>
      <c r="Y539" s="23" t="str">
        <f t="shared" si="103"/>
        <v>iluminar</v>
      </c>
    </row>
    <row r="540" spans="1:25" s="8" customFormat="1" ht="6" customHeight="1" x14ac:dyDescent="0.3">
      <c r="A540" s="4">
        <v>540</v>
      </c>
      <c r="B540" s="11" t="s">
        <v>37</v>
      </c>
      <c r="C540" s="28" t="str">
        <f t="shared" si="104"/>
        <v>p.iluminar</v>
      </c>
      <c r="D540" s="7" t="str">
        <f t="shared" si="105"/>
        <v>é.unidade.de.carga.de.iluminação</v>
      </c>
      <c r="E540" s="10" t="s">
        <v>38</v>
      </c>
      <c r="F540" s="21" t="str">
        <f t="shared" si="101"/>
        <v>d.iluminar</v>
      </c>
      <c r="G540" s="35" t="s">
        <v>2036</v>
      </c>
      <c r="H540" s="27" t="s">
        <v>47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106"/>
        <v>Propriedade para iluminar: é.unidade.de.carga.de.iluminação</v>
      </c>
      <c r="V540" s="6" t="str">
        <f t="shared" si="107"/>
        <v xml:space="preserve">Dado para iluminar: unidade.de.carga.de.iluminação ( xsd:double ) </v>
      </c>
      <c r="W540" s="46" t="s">
        <v>2087</v>
      </c>
      <c r="X540" s="23" t="str">
        <f t="shared" si="102"/>
        <v>ilum.131</v>
      </c>
      <c r="Y540" s="23" t="str">
        <f t="shared" si="103"/>
        <v>iluminar</v>
      </c>
    </row>
    <row r="541" spans="1:25" s="32" customFormat="1" ht="6" customHeight="1" x14ac:dyDescent="0.3">
      <c r="A541" s="4">
        <v>541</v>
      </c>
      <c r="B541" s="11" t="s">
        <v>37</v>
      </c>
      <c r="C541" s="31" t="str">
        <f t="shared" si="104"/>
        <v>p.incentivar</v>
      </c>
      <c r="D541" s="7" t="str">
        <f t="shared" si="105"/>
        <v>é.incentivo</v>
      </c>
      <c r="E541" s="10" t="s">
        <v>38</v>
      </c>
      <c r="F541" s="19" t="s">
        <v>1133</v>
      </c>
      <c r="G541" s="35" t="s">
        <v>1134</v>
      </c>
      <c r="H541" s="27" t="s">
        <v>39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106"/>
        <v>Propriedade para incentivar: é.incentivo</v>
      </c>
      <c r="V541" s="6" t="str">
        <f t="shared" si="107"/>
        <v xml:space="preserve">Dado para incentivar: incentivo ( xsd:string ) </v>
      </c>
      <c r="W541" s="20" t="s">
        <v>1136</v>
      </c>
      <c r="X541" s="23" t="str">
        <f t="shared" si="102"/>
        <v>ince.100</v>
      </c>
      <c r="Y541" s="23" t="str">
        <f t="shared" si="103"/>
        <v>incentivar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 t="shared" si="104"/>
        <v>p.incentivar</v>
      </c>
      <c r="D542" s="7" t="str">
        <f t="shared" si="105"/>
        <v>é.cepac</v>
      </c>
      <c r="E542" s="10" t="s">
        <v>38</v>
      </c>
      <c r="F542" s="21" t="str">
        <f>F541</f>
        <v>d.incentivar</v>
      </c>
      <c r="G542" s="35" t="s">
        <v>1135</v>
      </c>
      <c r="H542" s="27" t="s">
        <v>39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106"/>
        <v>Propriedade para incentivar: é.cepac</v>
      </c>
      <c r="V542" s="6" t="str">
        <f t="shared" si="107"/>
        <v xml:space="preserve">Dado para incentivar: cepac ( xsd:string ) </v>
      </c>
      <c r="W542" s="6" t="s">
        <v>1145</v>
      </c>
      <c r="X542" s="23" t="str">
        <f t="shared" si="102"/>
        <v>ince.101</v>
      </c>
      <c r="Y542" s="23" t="str">
        <f t="shared" si="103"/>
        <v>incentivar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104"/>
        <v>p.incentivar</v>
      </c>
      <c r="D543" s="7" t="str">
        <f t="shared" si="105"/>
        <v>é.revitalizado</v>
      </c>
      <c r="E543" s="10" t="s">
        <v>38</v>
      </c>
      <c r="F543" s="21" t="str">
        <f>F542</f>
        <v>d.incentivar</v>
      </c>
      <c r="G543" s="35" t="s">
        <v>1137</v>
      </c>
      <c r="H543" s="27" t="s">
        <v>39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106"/>
        <v>Propriedade para incentivar: é.revitalizado</v>
      </c>
      <c r="V543" s="6" t="str">
        <f t="shared" si="107"/>
        <v xml:space="preserve">Dado para incentivar: revitalizado ( xsd:string ) </v>
      </c>
      <c r="W543" s="6" t="s">
        <v>1144</v>
      </c>
      <c r="X543" s="23" t="str">
        <f t="shared" si="102"/>
        <v>ince.102</v>
      </c>
      <c r="Y543" s="23" t="str">
        <f t="shared" si="103"/>
        <v>incentivar</v>
      </c>
    </row>
    <row r="544" spans="1:25" s="32" customFormat="1" ht="6" customHeight="1" x14ac:dyDescent="0.3">
      <c r="A544" s="4">
        <v>544</v>
      </c>
      <c r="B544" s="11" t="s">
        <v>37</v>
      </c>
      <c r="C544" s="31" t="str">
        <f t="shared" si="104"/>
        <v>p.instalar</v>
      </c>
      <c r="D544" s="7" t="str">
        <f t="shared" si="105"/>
        <v>é.nivelado</v>
      </c>
      <c r="E544" s="10" t="s">
        <v>38</v>
      </c>
      <c r="F544" s="19" t="s">
        <v>1395</v>
      </c>
      <c r="G544" s="35" t="s">
        <v>1396</v>
      </c>
      <c r="H544" s="27" t="s">
        <v>51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106"/>
        <v>Propriedade para instalar: é.nivelado</v>
      </c>
      <c r="V544" s="6" t="str">
        <f t="shared" si="107"/>
        <v xml:space="preserve">Dado para instalar: nivelado ( xsd:boolean ) </v>
      </c>
      <c r="W544" s="20" t="s">
        <v>1404</v>
      </c>
      <c r="X544" s="23" t="str">
        <f t="shared" si="102"/>
        <v>inst.100</v>
      </c>
      <c r="Y544" s="23" t="str">
        <f t="shared" si="103"/>
        <v>instalar</v>
      </c>
    </row>
    <row r="545" spans="1:25" s="32" customFormat="1" ht="6" customHeight="1" x14ac:dyDescent="0.3">
      <c r="A545" s="4">
        <v>545</v>
      </c>
      <c r="B545" s="11" t="s">
        <v>37</v>
      </c>
      <c r="C545" s="28" t="str">
        <f t="shared" si="104"/>
        <v>p.instalar</v>
      </c>
      <c r="D545" s="7" t="str">
        <f t="shared" si="105"/>
        <v>é.preparado</v>
      </c>
      <c r="E545" s="10" t="s">
        <v>38</v>
      </c>
      <c r="F545" s="21" t="str">
        <f t="shared" ref="F545:F567" si="108">F544</f>
        <v>d.instalar</v>
      </c>
      <c r="G545" s="35" t="s">
        <v>1397</v>
      </c>
      <c r="H545" s="27" t="s">
        <v>51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106"/>
        <v>Propriedade para instalar: é.preparado</v>
      </c>
      <c r="V545" s="6" t="str">
        <f t="shared" si="107"/>
        <v xml:space="preserve">Dado para instalar: preparado ( xsd:boolean ) </v>
      </c>
      <c r="W545" s="20" t="s">
        <v>1405</v>
      </c>
      <c r="X545" s="23" t="str">
        <f t="shared" si="102"/>
        <v>inst.101</v>
      </c>
      <c r="Y545" s="23" t="str">
        <f t="shared" si="103"/>
        <v>instalar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104"/>
        <v>p.instalar</v>
      </c>
      <c r="D546" s="7" t="str">
        <f t="shared" si="105"/>
        <v>é.ajustado</v>
      </c>
      <c r="E546" s="10" t="s">
        <v>38</v>
      </c>
      <c r="F546" s="21" t="str">
        <f t="shared" si="108"/>
        <v>d.instalar</v>
      </c>
      <c r="G546" s="35" t="s">
        <v>1398</v>
      </c>
      <c r="H546" s="27" t="s">
        <v>51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106"/>
        <v>Propriedade para instalar: é.ajustado</v>
      </c>
      <c r="V546" s="6" t="str">
        <f t="shared" si="107"/>
        <v xml:space="preserve">Dado para instalar: ajustado ( xsd:boolean ) </v>
      </c>
      <c r="W546" s="20" t="s">
        <v>1406</v>
      </c>
      <c r="X546" s="23" t="str">
        <f t="shared" si="102"/>
        <v>inst.102</v>
      </c>
      <c r="Y546" s="23" t="str">
        <f t="shared" si="103"/>
        <v>instalar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104"/>
        <v>p.instalar</v>
      </c>
      <c r="D547" s="7" t="str">
        <f t="shared" si="105"/>
        <v>é.preciso</v>
      </c>
      <c r="E547" s="10" t="s">
        <v>38</v>
      </c>
      <c r="F547" s="21" t="str">
        <f t="shared" si="108"/>
        <v>d.instalar</v>
      </c>
      <c r="G547" s="35" t="s">
        <v>1469</v>
      </c>
      <c r="H547" s="27" t="s">
        <v>51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106"/>
        <v>Propriedade para instalar: é.preciso</v>
      </c>
      <c r="V547" s="6" t="str">
        <f t="shared" si="107"/>
        <v xml:space="preserve">Dado para instalar: preciso ( xsd:boolean ) </v>
      </c>
      <c r="W547" s="20" t="s">
        <v>1470</v>
      </c>
      <c r="X547" s="23" t="str">
        <f t="shared" si="102"/>
        <v>inst.103</v>
      </c>
      <c r="Y547" s="23" t="str">
        <f t="shared" si="103"/>
        <v>instalar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si="104"/>
        <v>p.instalar</v>
      </c>
      <c r="D548" s="7" t="str">
        <f t="shared" si="105"/>
        <v>é.aparafusado</v>
      </c>
      <c r="E548" s="10" t="s">
        <v>38</v>
      </c>
      <c r="F548" s="21" t="str">
        <f t="shared" si="108"/>
        <v>d.instalar</v>
      </c>
      <c r="G548" s="35" t="s">
        <v>1399</v>
      </c>
      <c r="H548" s="27" t="s">
        <v>51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106"/>
        <v>Propriedade para instalar: é.aparafusado</v>
      </c>
      <c r="V548" s="6" t="str">
        <f t="shared" si="107"/>
        <v xml:space="preserve">Dado para instalar: aparafusado ( xsd:boolean ) </v>
      </c>
      <c r="W548" s="20" t="s">
        <v>1407</v>
      </c>
      <c r="X548" s="23" t="str">
        <f t="shared" si="102"/>
        <v>inst.104</v>
      </c>
      <c r="Y548" s="23" t="str">
        <f t="shared" si="103"/>
        <v>instalar</v>
      </c>
    </row>
    <row r="549" spans="1:25" s="32" customFormat="1" ht="6" customHeight="1" x14ac:dyDescent="0.3">
      <c r="A549" s="4">
        <v>549</v>
      </c>
      <c r="B549" s="11" t="s">
        <v>37</v>
      </c>
      <c r="C549" s="28" t="str">
        <f t="shared" si="104"/>
        <v>p.instalar</v>
      </c>
      <c r="D549" s="7" t="str">
        <f t="shared" si="105"/>
        <v>é.acústica</v>
      </c>
      <c r="E549" s="10" t="s">
        <v>38</v>
      </c>
      <c r="F549" s="21" t="str">
        <f t="shared" si="108"/>
        <v>d.instalar</v>
      </c>
      <c r="G549" s="35" t="s">
        <v>1465</v>
      </c>
      <c r="H549" s="27" t="s">
        <v>51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106"/>
        <v>Propriedade para instalar: é.acústica</v>
      </c>
      <c r="V549" s="6" t="str">
        <f t="shared" si="107"/>
        <v xml:space="preserve">Dado para instalar: acústica ( xsd:boolean ) </v>
      </c>
      <c r="W549" s="20" t="s">
        <v>1466</v>
      </c>
      <c r="X549" s="23" t="str">
        <f t="shared" si="102"/>
        <v>inst.105</v>
      </c>
      <c r="Y549" s="23" t="str">
        <f t="shared" si="103"/>
        <v>instalar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104"/>
        <v>p.instalar</v>
      </c>
      <c r="D550" s="7" t="str">
        <f t="shared" si="105"/>
        <v>é.pendurado</v>
      </c>
      <c r="E550" s="10" t="s">
        <v>38</v>
      </c>
      <c r="F550" s="21" t="str">
        <f t="shared" si="108"/>
        <v>d.instalar</v>
      </c>
      <c r="G550" s="35" t="s">
        <v>1400</v>
      </c>
      <c r="H550" s="27" t="s">
        <v>51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106"/>
        <v>Propriedade para instalar: é.pendurado</v>
      </c>
      <c r="V550" s="6" t="str">
        <f t="shared" si="107"/>
        <v xml:space="preserve">Dado para instalar: pendurado ( xsd:boolean ) </v>
      </c>
      <c r="W550" s="20" t="s">
        <v>1408</v>
      </c>
      <c r="X550" s="23" t="str">
        <f t="shared" si="102"/>
        <v>inst.106</v>
      </c>
      <c r="Y550" s="23" t="str">
        <f t="shared" si="103"/>
        <v>instalar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104"/>
        <v>p.instalar</v>
      </c>
      <c r="D551" s="7" t="str">
        <f t="shared" si="105"/>
        <v>é.oculto</v>
      </c>
      <c r="E551" s="10" t="s">
        <v>38</v>
      </c>
      <c r="F551" s="21" t="str">
        <f t="shared" si="108"/>
        <v>d.instalar</v>
      </c>
      <c r="G551" s="35" t="s">
        <v>1420</v>
      </c>
      <c r="H551" s="27" t="s">
        <v>51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106"/>
        <v>Propriedade para instalar: é.oculto</v>
      </c>
      <c r="V551" s="6" t="str">
        <f t="shared" si="107"/>
        <v xml:space="preserve">Dado para instalar: oculto ( xsd:boolean ) </v>
      </c>
      <c r="W551" s="20" t="s">
        <v>1421</v>
      </c>
      <c r="X551" s="23" t="str">
        <f t="shared" si="102"/>
        <v>inst.107</v>
      </c>
      <c r="Y551" s="23" t="str">
        <f t="shared" si="103"/>
        <v>instalar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104"/>
        <v>p.instalar</v>
      </c>
      <c r="D552" s="7" t="str">
        <f t="shared" si="105"/>
        <v>é.com.elétrica</v>
      </c>
      <c r="E552" s="10" t="s">
        <v>38</v>
      </c>
      <c r="F552" s="21" t="str">
        <f t="shared" si="108"/>
        <v>d.instalar</v>
      </c>
      <c r="G552" s="35" t="s">
        <v>1463</v>
      </c>
      <c r="H552" s="27" t="s">
        <v>51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106"/>
        <v>Propriedade para instalar: é.com.elétrica</v>
      </c>
      <c r="V552" s="6" t="str">
        <f t="shared" si="107"/>
        <v xml:space="preserve">Dado para instalar: com.elétrica ( xsd:boolean ) </v>
      </c>
      <c r="W552" s="20" t="s">
        <v>1409</v>
      </c>
      <c r="X552" s="23" t="str">
        <f t="shared" si="102"/>
        <v>inst.108</v>
      </c>
      <c r="Y552" s="23" t="str">
        <f t="shared" si="103"/>
        <v>instalar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104"/>
        <v>p.instalar</v>
      </c>
      <c r="D553" s="7" t="str">
        <f t="shared" si="105"/>
        <v>é.com.hidráulica</v>
      </c>
      <c r="E553" s="10" t="s">
        <v>38</v>
      </c>
      <c r="F553" s="21" t="str">
        <f t="shared" si="108"/>
        <v>d.instalar</v>
      </c>
      <c r="G553" s="35" t="s">
        <v>1462</v>
      </c>
      <c r="H553" s="27" t="s">
        <v>51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106"/>
        <v>Propriedade para instalar: é.com.hidráulica</v>
      </c>
      <c r="V553" s="6" t="str">
        <f t="shared" si="107"/>
        <v xml:space="preserve">Dado para instalar: com.hidráulica ( xsd:boolean ) </v>
      </c>
      <c r="W553" s="20" t="s">
        <v>1410</v>
      </c>
      <c r="X553" s="23" t="str">
        <f t="shared" si="102"/>
        <v>inst.109</v>
      </c>
      <c r="Y553" s="23" t="str">
        <f t="shared" si="103"/>
        <v>instalar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104"/>
        <v>p.instalar</v>
      </c>
      <c r="D554" s="7" t="str">
        <f t="shared" si="105"/>
        <v>é.com.gás</v>
      </c>
      <c r="E554" s="10" t="s">
        <v>38</v>
      </c>
      <c r="F554" s="21" t="str">
        <f t="shared" si="108"/>
        <v>d.instalar</v>
      </c>
      <c r="G554" s="35" t="s">
        <v>1461</v>
      </c>
      <c r="H554" s="27" t="s">
        <v>51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106"/>
        <v>Propriedade para instalar: é.com.gás</v>
      </c>
      <c r="V554" s="6" t="str">
        <f t="shared" si="107"/>
        <v xml:space="preserve">Dado para instalar: com.gás ( xsd:boolean ) </v>
      </c>
      <c r="W554" s="20" t="s">
        <v>1467</v>
      </c>
      <c r="X554" s="23" t="str">
        <f t="shared" si="102"/>
        <v>inst.110</v>
      </c>
      <c r="Y554" s="23" t="str">
        <f t="shared" si="103"/>
        <v>instalar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104"/>
        <v>p.instalar</v>
      </c>
      <c r="D555" s="7" t="str">
        <f t="shared" si="105"/>
        <v>é.com.avac</v>
      </c>
      <c r="E555" s="10" t="s">
        <v>38</v>
      </c>
      <c r="F555" s="21" t="str">
        <f t="shared" si="108"/>
        <v>d.instalar</v>
      </c>
      <c r="G555" s="35" t="s">
        <v>1471</v>
      </c>
      <c r="H555" s="27" t="s">
        <v>51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106"/>
        <v>Propriedade para instalar: é.com.avac</v>
      </c>
      <c r="V555" s="6" t="str">
        <f t="shared" si="107"/>
        <v xml:space="preserve">Dado para instalar: com.avac ( xsd:boolean ) </v>
      </c>
      <c r="W555" s="20" t="s">
        <v>1472</v>
      </c>
      <c r="X555" s="23" t="str">
        <f t="shared" si="102"/>
        <v>inst.111</v>
      </c>
      <c r="Y555" s="23" t="str">
        <f t="shared" si="103"/>
        <v>instalar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104"/>
        <v>p.instalar</v>
      </c>
      <c r="D556" s="7" t="str">
        <f t="shared" si="105"/>
        <v>é.com.lógica</v>
      </c>
      <c r="E556" s="10" t="s">
        <v>38</v>
      </c>
      <c r="F556" s="21" t="str">
        <f t="shared" si="108"/>
        <v>d.instalar</v>
      </c>
      <c r="G556" s="35" t="s">
        <v>1464</v>
      </c>
      <c r="H556" s="27" t="s">
        <v>51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106"/>
        <v>Propriedade para instalar: é.com.lógica</v>
      </c>
      <c r="V556" s="6" t="str">
        <f t="shared" si="107"/>
        <v xml:space="preserve">Dado para instalar: com.lógica ( xsd:boolean ) </v>
      </c>
      <c r="W556" s="20" t="s">
        <v>1411</v>
      </c>
      <c r="X556" s="23" t="str">
        <f t="shared" si="102"/>
        <v>inst.112</v>
      </c>
      <c r="Y556" s="23" t="str">
        <f t="shared" si="103"/>
        <v>instalar</v>
      </c>
    </row>
    <row r="557" spans="1:25" s="32" customFormat="1" ht="6" customHeight="1" x14ac:dyDescent="0.3">
      <c r="A557" s="4">
        <v>557</v>
      </c>
      <c r="B557" s="11" t="s">
        <v>37</v>
      </c>
      <c r="C557" s="28" t="str">
        <f t="shared" si="104"/>
        <v>p.instalar</v>
      </c>
      <c r="D557" s="7" t="str">
        <f t="shared" si="105"/>
        <v>é.montado</v>
      </c>
      <c r="E557" s="10" t="s">
        <v>38</v>
      </c>
      <c r="F557" s="21" t="str">
        <f t="shared" si="108"/>
        <v>d.instalar</v>
      </c>
      <c r="G557" s="35" t="s">
        <v>1401</v>
      </c>
      <c r="H557" s="27" t="s">
        <v>51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106"/>
        <v>Propriedade para instalar: é.montado</v>
      </c>
      <c r="V557" s="6" t="str">
        <f t="shared" si="107"/>
        <v xml:space="preserve">Dado para instalar: montado ( xsd:boolean ) </v>
      </c>
      <c r="W557" s="20" t="s">
        <v>1468</v>
      </c>
      <c r="X557" s="23" t="str">
        <f t="shared" si="102"/>
        <v>inst.113</v>
      </c>
      <c r="Y557" s="23" t="str">
        <f t="shared" si="103"/>
        <v>instalar</v>
      </c>
    </row>
    <row r="558" spans="1:25" s="32" customFormat="1" ht="6" customHeight="1" x14ac:dyDescent="0.3">
      <c r="A558" s="4">
        <v>558</v>
      </c>
      <c r="B558" s="11" t="s">
        <v>37</v>
      </c>
      <c r="C558" s="28" t="str">
        <f t="shared" si="104"/>
        <v>p.instalar</v>
      </c>
      <c r="D558" s="7" t="str">
        <f t="shared" si="105"/>
        <v>é.leve</v>
      </c>
      <c r="E558" s="10" t="s">
        <v>38</v>
      </c>
      <c r="F558" s="21" t="str">
        <f t="shared" si="108"/>
        <v>d.instalar</v>
      </c>
      <c r="G558" s="35" t="s">
        <v>1402</v>
      </c>
      <c r="H558" s="27" t="s">
        <v>51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106"/>
        <v>Propriedade para instalar: é.leve</v>
      </c>
      <c r="V558" s="6" t="str">
        <f t="shared" si="107"/>
        <v xml:space="preserve">Dado para instalar: leve ( xsd:boolean ) </v>
      </c>
      <c r="W558" s="20" t="s">
        <v>1412</v>
      </c>
      <c r="X558" s="23" t="str">
        <f t="shared" si="102"/>
        <v>inst.114</v>
      </c>
      <c r="Y558" s="23" t="str">
        <f t="shared" si="103"/>
        <v>instalar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104"/>
        <v>p.instalar</v>
      </c>
      <c r="D559" s="7" t="str">
        <f t="shared" si="105"/>
        <v>é.pesado</v>
      </c>
      <c r="E559" s="10" t="s">
        <v>38</v>
      </c>
      <c r="F559" s="21" t="str">
        <f t="shared" si="108"/>
        <v>d.instalar</v>
      </c>
      <c r="G559" s="35" t="s">
        <v>1403</v>
      </c>
      <c r="H559" s="27" t="s">
        <v>51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106"/>
        <v>Propriedade para instalar: é.pesado</v>
      </c>
      <c r="V559" s="6" t="str">
        <f t="shared" si="107"/>
        <v xml:space="preserve">Dado para instalar: pesado ( xsd:boolean ) </v>
      </c>
      <c r="W559" s="20" t="s">
        <v>1413</v>
      </c>
      <c r="X559" s="23" t="str">
        <f t="shared" si="102"/>
        <v>inst.115</v>
      </c>
      <c r="Y559" s="23" t="str">
        <f t="shared" si="103"/>
        <v>instalar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104"/>
        <v>p.instalar</v>
      </c>
      <c r="D560" s="7" t="str">
        <f t="shared" si="105"/>
        <v>é.essencial</v>
      </c>
      <c r="E560" s="10" t="s">
        <v>38</v>
      </c>
      <c r="F560" s="21" t="str">
        <f t="shared" si="108"/>
        <v>d.instalar</v>
      </c>
      <c r="G560" s="35" t="s">
        <v>1414</v>
      </c>
      <c r="H560" s="27" t="s">
        <v>51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106"/>
        <v>Propriedade para instalar: é.essencial</v>
      </c>
      <c r="V560" s="6" t="str">
        <f t="shared" si="107"/>
        <v xml:space="preserve">Dado para instalar: essencial ( xsd:boolean ) </v>
      </c>
      <c r="W560" s="20" t="s">
        <v>1416</v>
      </c>
      <c r="X560" s="23" t="str">
        <f t="shared" si="102"/>
        <v>inst.116</v>
      </c>
      <c r="Y560" s="23" t="str">
        <f t="shared" si="103"/>
        <v>instalar</v>
      </c>
    </row>
    <row r="561" spans="1:25" s="32" customFormat="1" ht="6" customHeight="1" x14ac:dyDescent="0.3">
      <c r="A561" s="4">
        <v>561</v>
      </c>
      <c r="B561" s="11" t="s">
        <v>37</v>
      </c>
      <c r="C561" s="28" t="str">
        <f t="shared" si="104"/>
        <v>p.instalar</v>
      </c>
      <c r="D561" s="7" t="str">
        <f t="shared" si="105"/>
        <v>é.acessório</v>
      </c>
      <c r="E561" s="10" t="s">
        <v>38</v>
      </c>
      <c r="F561" s="21" t="str">
        <f t="shared" si="108"/>
        <v>d.instalar</v>
      </c>
      <c r="G561" s="35" t="s">
        <v>1415</v>
      </c>
      <c r="H561" s="27" t="s">
        <v>51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106"/>
        <v>Propriedade para instalar: é.acessório</v>
      </c>
      <c r="V561" s="6" t="str">
        <f t="shared" si="107"/>
        <v xml:space="preserve">Dado para instalar: acessório ( xsd:boolean ) </v>
      </c>
      <c r="W561" s="20" t="s">
        <v>1417</v>
      </c>
      <c r="X561" s="23" t="str">
        <f t="shared" si="102"/>
        <v>inst.117</v>
      </c>
      <c r="Y561" s="23" t="str">
        <f t="shared" si="103"/>
        <v>instalar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104"/>
        <v>p.instalar</v>
      </c>
      <c r="D562" s="7" t="str">
        <f t="shared" si="105"/>
        <v>é.prioritário</v>
      </c>
      <c r="E562" s="10" t="s">
        <v>38</v>
      </c>
      <c r="F562" s="21" t="str">
        <f t="shared" si="108"/>
        <v>d.instalar</v>
      </c>
      <c r="G562" s="35" t="s">
        <v>1418</v>
      </c>
      <c r="H562" s="27" t="s">
        <v>51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106"/>
        <v>Propriedade para instalar: é.prioritário</v>
      </c>
      <c r="V562" s="6" t="str">
        <f t="shared" si="107"/>
        <v xml:space="preserve">Dado para instalar: prioritário ( xsd:boolean ) </v>
      </c>
      <c r="W562" s="20" t="s">
        <v>1419</v>
      </c>
      <c r="X562" s="23" t="str">
        <f t="shared" si="102"/>
        <v>inst.118</v>
      </c>
      <c r="Y562" s="23" t="str">
        <f t="shared" si="103"/>
        <v>instalar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104"/>
        <v>p.instalar</v>
      </c>
      <c r="D563" s="7" t="str">
        <f t="shared" si="105"/>
        <v>é.opcional</v>
      </c>
      <c r="E563" s="10" t="s">
        <v>38</v>
      </c>
      <c r="F563" s="21" t="str">
        <f t="shared" si="108"/>
        <v>d.instalar</v>
      </c>
      <c r="G563" s="35" t="s">
        <v>1575</v>
      </c>
      <c r="H563" s="27" t="s">
        <v>51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106"/>
        <v>Propriedade para instalar: é.opcional</v>
      </c>
      <c r="V563" s="6" t="str">
        <f t="shared" si="107"/>
        <v xml:space="preserve">Dado para instalar: opcional ( xsd:boolean ) </v>
      </c>
      <c r="W563" s="20" t="s">
        <v>1578</v>
      </c>
      <c r="X563" s="23" t="str">
        <f t="shared" si="102"/>
        <v>inst.119</v>
      </c>
      <c r="Y563" s="23" t="str">
        <f t="shared" si="103"/>
        <v>instalar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104"/>
        <v>p.instalar</v>
      </c>
      <c r="D564" s="7" t="str">
        <f t="shared" si="105"/>
        <v>é.condicionado.por</v>
      </c>
      <c r="E564" s="10" t="s">
        <v>38</v>
      </c>
      <c r="F564" s="21" t="str">
        <f t="shared" si="108"/>
        <v>d.instalar</v>
      </c>
      <c r="G564" s="35" t="s">
        <v>1577</v>
      </c>
      <c r="H564" s="27" t="s">
        <v>51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106"/>
        <v>Propriedade para instalar: é.condicionado.por</v>
      </c>
      <c r="V564" s="6" t="str">
        <f t="shared" si="107"/>
        <v xml:space="preserve">Dado para instalar: condicionado.por ( xsd:boolean ) </v>
      </c>
      <c r="W564" s="20" t="s">
        <v>1579</v>
      </c>
      <c r="X564" s="23" t="str">
        <f t="shared" si="102"/>
        <v>inst.120</v>
      </c>
      <c r="Y564" s="23" t="str">
        <f t="shared" si="103"/>
        <v>instalar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104"/>
        <v>p.instalar</v>
      </c>
      <c r="D565" s="7" t="str">
        <f t="shared" si="105"/>
        <v>é.estratégico</v>
      </c>
      <c r="E565" s="10" t="s">
        <v>38</v>
      </c>
      <c r="F565" s="21" t="str">
        <f t="shared" si="108"/>
        <v>d.instalar</v>
      </c>
      <c r="G565" s="35" t="s">
        <v>1576</v>
      </c>
      <c r="H565" s="27" t="s">
        <v>51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106"/>
        <v>Propriedade para instalar: é.estratégico</v>
      </c>
      <c r="V565" s="6" t="str">
        <f t="shared" si="107"/>
        <v xml:space="preserve">Dado para instalar: estratégico ( xsd:boolean ) </v>
      </c>
      <c r="W565" s="20" t="s">
        <v>1580</v>
      </c>
      <c r="X565" s="23" t="str">
        <f t="shared" si="102"/>
        <v>inst.121</v>
      </c>
      <c r="Y565" s="23" t="str">
        <f t="shared" si="103"/>
        <v>instalar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104"/>
        <v>p.instalar</v>
      </c>
      <c r="D566" s="7" t="str">
        <f t="shared" si="105"/>
        <v>é.rápida</v>
      </c>
      <c r="E566" s="10" t="s">
        <v>38</v>
      </c>
      <c r="F566" s="21" t="str">
        <f t="shared" si="108"/>
        <v>d.instalar</v>
      </c>
      <c r="G566" s="35" t="s">
        <v>1581</v>
      </c>
      <c r="H566" s="27" t="s">
        <v>51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106"/>
        <v>Propriedade para instalar: é.rápida</v>
      </c>
      <c r="V566" s="6" t="str">
        <f t="shared" si="107"/>
        <v xml:space="preserve">Dado para instalar: rápida ( xsd:boolean ) </v>
      </c>
      <c r="W566" s="20" t="s">
        <v>1583</v>
      </c>
      <c r="X566" s="23" t="str">
        <f t="shared" si="102"/>
        <v>inst.122</v>
      </c>
      <c r="Y566" s="23" t="str">
        <f t="shared" si="103"/>
        <v>instalar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104"/>
        <v>p.instalar</v>
      </c>
      <c r="D567" s="7" t="str">
        <f t="shared" si="105"/>
        <v>é.demorada</v>
      </c>
      <c r="E567" s="10" t="s">
        <v>38</v>
      </c>
      <c r="F567" s="21" t="str">
        <f t="shared" si="108"/>
        <v>d.instalar</v>
      </c>
      <c r="G567" s="35" t="s">
        <v>1582</v>
      </c>
      <c r="H567" s="27" t="s">
        <v>51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106"/>
        <v>Propriedade para instalar: é.demorada</v>
      </c>
      <c r="V567" s="6" t="str">
        <f t="shared" si="107"/>
        <v xml:space="preserve">Dado para instalar: demorada ( xsd:boolean ) </v>
      </c>
      <c r="W567" s="20" t="s">
        <v>1584</v>
      </c>
      <c r="X567" s="23" t="str">
        <f t="shared" si="102"/>
        <v>inst.123</v>
      </c>
      <c r="Y567" s="23" t="str">
        <f t="shared" si="103"/>
        <v>instalar</v>
      </c>
    </row>
    <row r="568" spans="1:25" s="32" customFormat="1" ht="6" customHeight="1" x14ac:dyDescent="0.3">
      <c r="A568" s="4">
        <v>568</v>
      </c>
      <c r="B568" s="11" t="s">
        <v>37</v>
      </c>
      <c r="C568" s="31" t="str">
        <f t="shared" si="104"/>
        <v>p.juntar</v>
      </c>
      <c r="D568" s="7" t="str">
        <f t="shared" si="105"/>
        <v>é.junta</v>
      </c>
      <c r="E568" s="10" t="s">
        <v>38</v>
      </c>
      <c r="F568" s="19" t="s">
        <v>788</v>
      </c>
      <c r="G568" s="35" t="s">
        <v>617</v>
      </c>
      <c r="H568" s="27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106"/>
        <v>Propriedade para juntar: é.junta</v>
      </c>
      <c r="V568" s="6" t="str">
        <f t="shared" si="107"/>
        <v xml:space="preserve">Dado para juntar: junta ( xsd:string ) </v>
      </c>
      <c r="W568" s="20" t="s">
        <v>143</v>
      </c>
      <c r="X568" s="23" t="str">
        <f t="shared" si="102"/>
        <v>junt.100</v>
      </c>
      <c r="Y568" s="23" t="str">
        <f t="shared" si="103"/>
        <v>juntar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 t="shared" si="104"/>
        <v>p.juntar</v>
      </c>
      <c r="D569" s="7" t="str">
        <f t="shared" si="105"/>
        <v>é.junta.rosqueada</v>
      </c>
      <c r="E569" s="10" t="s">
        <v>38</v>
      </c>
      <c r="F569" s="21" t="str">
        <f t="shared" ref="F569:F581" si="109">F568</f>
        <v>d.juntar</v>
      </c>
      <c r="G569" s="35" t="s">
        <v>618</v>
      </c>
      <c r="H569" s="27" t="s">
        <v>39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106"/>
        <v>Propriedade para juntar: é.junta.rosqueada</v>
      </c>
      <c r="V569" s="6" t="str">
        <f t="shared" si="107"/>
        <v xml:space="preserve">Dado para juntar: junta.rosqueada ( xsd:string ) </v>
      </c>
      <c r="W569" s="20" t="s">
        <v>298</v>
      </c>
      <c r="X569" s="23" t="str">
        <f t="shared" si="102"/>
        <v>junt.101</v>
      </c>
      <c r="Y569" s="23" t="str">
        <f t="shared" si="103"/>
        <v>juntar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 t="shared" si="104"/>
        <v>p.juntar</v>
      </c>
      <c r="D570" s="7" t="str">
        <f t="shared" si="105"/>
        <v>é.junta.colada</v>
      </c>
      <c r="E570" s="10" t="s">
        <v>38</v>
      </c>
      <c r="F570" s="21" t="str">
        <f t="shared" si="109"/>
        <v>d.juntar</v>
      </c>
      <c r="G570" s="35" t="s">
        <v>619</v>
      </c>
      <c r="H570" s="27" t="s">
        <v>39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 t="shared" si="106"/>
        <v>Propriedade para juntar: é.junta.colada</v>
      </c>
      <c r="V570" s="6" t="str">
        <f t="shared" si="107"/>
        <v xml:space="preserve">Dado para juntar: junta.colada ( xsd:string ) </v>
      </c>
      <c r="W570" s="20" t="s">
        <v>299</v>
      </c>
      <c r="X570" s="23" t="str">
        <f t="shared" si="102"/>
        <v>junt.102</v>
      </c>
      <c r="Y570" s="23" t="str">
        <f t="shared" si="103"/>
        <v>juntar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 t="shared" si="104"/>
        <v>p.juntar</v>
      </c>
      <c r="D571" s="7" t="str">
        <f t="shared" si="105"/>
        <v>é.junta.soldada</v>
      </c>
      <c r="E571" s="10" t="s">
        <v>38</v>
      </c>
      <c r="F571" s="21" t="str">
        <f t="shared" si="109"/>
        <v>d.juntar</v>
      </c>
      <c r="G571" s="35" t="s">
        <v>620</v>
      </c>
      <c r="H571" s="27" t="s">
        <v>39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 t="shared" si="106"/>
        <v>Propriedade para juntar: é.junta.soldada</v>
      </c>
      <c r="V571" s="6" t="str">
        <f t="shared" si="107"/>
        <v xml:space="preserve">Dado para juntar: junta.soldada ( xsd:string ) </v>
      </c>
      <c r="W571" s="20" t="s">
        <v>300</v>
      </c>
      <c r="X571" s="23" t="str">
        <f t="shared" si="102"/>
        <v>junt.103</v>
      </c>
      <c r="Y571" s="23" t="str">
        <f t="shared" si="103"/>
        <v>juntar</v>
      </c>
    </row>
    <row r="572" spans="1:25" s="32" customFormat="1" ht="6" customHeight="1" x14ac:dyDescent="0.3">
      <c r="A572" s="4">
        <v>572</v>
      </c>
      <c r="B572" s="11" t="s">
        <v>37</v>
      </c>
      <c r="C572" s="28" t="str">
        <f t="shared" si="104"/>
        <v>p.juntar</v>
      </c>
      <c r="D572" s="7" t="str">
        <f t="shared" si="105"/>
        <v>é.junta.flangeada</v>
      </c>
      <c r="E572" s="10" t="s">
        <v>38</v>
      </c>
      <c r="F572" s="21" t="str">
        <f t="shared" si="109"/>
        <v>d.juntar</v>
      </c>
      <c r="G572" s="35" t="s">
        <v>621</v>
      </c>
      <c r="H572" s="27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 t="shared" si="106"/>
        <v>Propriedade para juntar: é.junta.flangeada</v>
      </c>
      <c r="V572" s="6" t="str">
        <f t="shared" si="107"/>
        <v xml:space="preserve">Dado para juntar: junta.flangeada ( xsd:string ) </v>
      </c>
      <c r="W572" s="20" t="s">
        <v>301</v>
      </c>
      <c r="X572" s="23" t="str">
        <f t="shared" si="102"/>
        <v>junt.104</v>
      </c>
      <c r="Y572" s="23" t="str">
        <f t="shared" si="103"/>
        <v>juntar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 t="shared" si="104"/>
        <v>p.juntar</v>
      </c>
      <c r="D573" s="7" t="str">
        <f t="shared" si="105"/>
        <v>é.junta.crimpada</v>
      </c>
      <c r="E573" s="10" t="s">
        <v>38</v>
      </c>
      <c r="F573" s="21" t="str">
        <f t="shared" si="109"/>
        <v>d.juntar</v>
      </c>
      <c r="G573" s="35" t="s">
        <v>622</v>
      </c>
      <c r="H573" s="27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 t="shared" si="106"/>
        <v>Propriedade para juntar: é.junta.crimpada</v>
      </c>
      <c r="V573" s="6" t="str">
        <f t="shared" si="107"/>
        <v xml:space="preserve">Dado para juntar: junta.crimpada ( xsd:string ) </v>
      </c>
      <c r="W573" s="20" t="s">
        <v>302</v>
      </c>
      <c r="X573" s="23" t="str">
        <f t="shared" si="102"/>
        <v>junt.105</v>
      </c>
      <c r="Y573" s="23" t="str">
        <f t="shared" si="103"/>
        <v>juntar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104"/>
        <v>p.juntar</v>
      </c>
      <c r="D574" s="7" t="str">
        <f t="shared" si="105"/>
        <v>é.junta.de.encaixe</v>
      </c>
      <c r="E574" s="10" t="s">
        <v>38</v>
      </c>
      <c r="F574" s="21" t="str">
        <f t="shared" si="109"/>
        <v>d.juntar</v>
      </c>
      <c r="G574" s="35" t="s">
        <v>623</v>
      </c>
      <c r="H574" s="27" t="s">
        <v>39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 t="shared" si="106"/>
        <v>Propriedade para juntar: é.junta.de.encaixe</v>
      </c>
      <c r="V574" s="6" t="str">
        <f t="shared" si="107"/>
        <v xml:space="preserve">Dado para juntar: junta.de.encaixe ( xsd:string ) </v>
      </c>
      <c r="W574" s="20" t="s">
        <v>303</v>
      </c>
      <c r="X574" s="23" t="str">
        <f t="shared" si="102"/>
        <v>junt.106</v>
      </c>
      <c r="Y574" s="23" t="str">
        <f t="shared" si="103"/>
        <v>juntar</v>
      </c>
    </row>
    <row r="575" spans="1:25" s="32" customFormat="1" ht="6" customHeight="1" x14ac:dyDescent="0.3">
      <c r="A575" s="4">
        <v>575</v>
      </c>
      <c r="B575" s="11" t="s">
        <v>37</v>
      </c>
      <c r="C575" s="28" t="str">
        <f t="shared" si="104"/>
        <v>p.juntar</v>
      </c>
      <c r="D575" s="7" t="str">
        <f t="shared" si="105"/>
        <v>é.junta.de.aperto</v>
      </c>
      <c r="E575" s="10" t="s">
        <v>38</v>
      </c>
      <c r="F575" s="21" t="str">
        <f t="shared" si="109"/>
        <v>d.juntar</v>
      </c>
      <c r="G575" s="35" t="s">
        <v>624</v>
      </c>
      <c r="H575" s="27" t="s">
        <v>39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 t="shared" si="106"/>
        <v>Propriedade para juntar: é.junta.de.aperto</v>
      </c>
      <c r="V575" s="6" t="str">
        <f t="shared" si="107"/>
        <v xml:space="preserve">Dado para juntar: junta.de.aperto ( xsd:string ) </v>
      </c>
      <c r="W575" s="20" t="s">
        <v>304</v>
      </c>
      <c r="X575" s="23" t="str">
        <f t="shared" si="102"/>
        <v>junt.107</v>
      </c>
      <c r="Y575" s="23" t="str">
        <f t="shared" si="103"/>
        <v>juntar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 t="shared" si="104"/>
        <v>p.juntar</v>
      </c>
      <c r="D576" s="7" t="str">
        <f t="shared" si="105"/>
        <v>é.junta.push-fit</v>
      </c>
      <c r="E576" s="10" t="s">
        <v>38</v>
      </c>
      <c r="F576" s="21" t="str">
        <f t="shared" si="109"/>
        <v>d.juntar</v>
      </c>
      <c r="G576" s="35" t="s">
        <v>625</v>
      </c>
      <c r="H576" s="27" t="s">
        <v>39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 t="shared" si="106"/>
        <v>Propriedade para juntar: é.junta.push-fit</v>
      </c>
      <c r="V576" s="6" t="str">
        <f t="shared" si="107"/>
        <v xml:space="preserve">Dado para juntar: junta.push-fit ( xsd:string ) </v>
      </c>
      <c r="W576" s="20" t="s">
        <v>305</v>
      </c>
      <c r="X576" s="23" t="str">
        <f t="shared" si="102"/>
        <v>junt.108</v>
      </c>
      <c r="Y576" s="23" t="str">
        <f t="shared" si="103"/>
        <v>juntar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 t="shared" si="104"/>
        <v>p.juntar</v>
      </c>
      <c r="D577" s="7" t="str">
        <f t="shared" si="105"/>
        <v>é.junta.elástica</v>
      </c>
      <c r="E577" s="10" t="s">
        <v>38</v>
      </c>
      <c r="F577" s="21" t="str">
        <f t="shared" si="109"/>
        <v>d.juntar</v>
      </c>
      <c r="G577" s="35" t="s">
        <v>626</v>
      </c>
      <c r="H577" s="27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 t="shared" si="106"/>
        <v>Propriedade para juntar: é.junta.elástica</v>
      </c>
      <c r="V577" s="6" t="str">
        <f t="shared" si="107"/>
        <v xml:space="preserve">Dado para juntar: junta.elástica ( xsd:string ) </v>
      </c>
      <c r="W577" s="20" t="s">
        <v>240</v>
      </c>
      <c r="X577" s="23" t="str">
        <f t="shared" si="102"/>
        <v>junt.109</v>
      </c>
      <c r="Y577" s="23" t="str">
        <f t="shared" si="103"/>
        <v>juntar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si="104"/>
        <v>p.juntar</v>
      </c>
      <c r="D578" s="7" t="str">
        <f t="shared" si="105"/>
        <v>é.junta.travada.interna</v>
      </c>
      <c r="E578" s="10" t="s">
        <v>38</v>
      </c>
      <c r="F578" s="21" t="str">
        <f t="shared" si="109"/>
        <v>d.juntar</v>
      </c>
      <c r="G578" s="35" t="s">
        <v>627</v>
      </c>
      <c r="H578" s="27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106"/>
        <v>Propriedade para juntar: é.junta.travada.interna</v>
      </c>
      <c r="V578" s="6" t="str">
        <f t="shared" si="107"/>
        <v xml:space="preserve">Dado para juntar: junta.travada.interna ( xsd:string ) </v>
      </c>
      <c r="W578" s="20" t="s">
        <v>241</v>
      </c>
      <c r="X578" s="23" t="str">
        <f t="shared" si="102"/>
        <v>junt.110</v>
      </c>
      <c r="Y578" s="23" t="str">
        <f t="shared" si="103"/>
        <v>juntar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104"/>
        <v>p.juntar</v>
      </c>
      <c r="D579" s="7" t="str">
        <f t="shared" si="105"/>
        <v>é.junta.travada.externa</v>
      </c>
      <c r="E579" s="10" t="s">
        <v>38</v>
      </c>
      <c r="F579" s="21" t="str">
        <f t="shared" si="109"/>
        <v>d.juntar</v>
      </c>
      <c r="G579" s="35" t="s">
        <v>628</v>
      </c>
      <c r="H579" s="27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si="106"/>
        <v>Propriedade para juntar: é.junta.travada.externa</v>
      </c>
      <c r="V579" s="6" t="str">
        <f t="shared" si="107"/>
        <v xml:space="preserve">Dado para juntar: junta.travada.externa ( xsd:string ) </v>
      </c>
      <c r="W579" s="20" t="s">
        <v>242</v>
      </c>
      <c r="X579" s="23" t="str">
        <f t="shared" ref="X579:X642" si="110">IF(F578&lt;&gt;F579,_xlfn.CONCAT(RIGHT(LEFT(F579,6),4),".100"),_xlfn.CONCAT(RIGHT(LEFT(F579,6),4),".",SUM(VALUE(RIGHT(X578,3)),1)))</f>
        <v>junt.111</v>
      </c>
      <c r="Y579" s="23" t="str">
        <f t="shared" ref="Y579:Y642" si="111">SUBSTITUTE(F579, "d.",  "")</f>
        <v>juntar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104"/>
        <v>p.juntar</v>
      </c>
      <c r="D580" s="7" t="str">
        <f t="shared" si="105"/>
        <v>é.junta.mecânica</v>
      </c>
      <c r="E580" s="10" t="s">
        <v>38</v>
      </c>
      <c r="F580" s="21" t="str">
        <f t="shared" si="109"/>
        <v>d.juntar</v>
      </c>
      <c r="G580" s="35" t="s">
        <v>629</v>
      </c>
      <c r="H580" s="27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106"/>
        <v>Propriedade para juntar: é.junta.mecânica</v>
      </c>
      <c r="V580" s="6" t="str">
        <f t="shared" si="107"/>
        <v xml:space="preserve">Dado para juntar: junta.mecânica ( xsd:string ) </v>
      </c>
      <c r="W580" s="20" t="s">
        <v>243</v>
      </c>
      <c r="X580" s="23" t="str">
        <f t="shared" si="110"/>
        <v>junt.112</v>
      </c>
      <c r="Y580" s="23" t="str">
        <f t="shared" si="111"/>
        <v>juntar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104"/>
        <v>p.juntar</v>
      </c>
      <c r="D581" s="7" t="str">
        <f t="shared" si="105"/>
        <v>é.junta.smu</v>
      </c>
      <c r="E581" s="10" t="s">
        <v>38</v>
      </c>
      <c r="F581" s="21" t="str">
        <f t="shared" si="109"/>
        <v>d.juntar</v>
      </c>
      <c r="G581" s="35" t="s">
        <v>630</v>
      </c>
      <c r="H581" s="27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 t="shared" si="106"/>
        <v>Propriedade para juntar: é.junta.smu</v>
      </c>
      <c r="V581" s="6" t="str">
        <f t="shared" si="107"/>
        <v xml:space="preserve">Dado para juntar: junta.smu ( xsd:string ) </v>
      </c>
      <c r="W581" s="20" t="s">
        <v>244</v>
      </c>
      <c r="X581" s="23" t="str">
        <f t="shared" si="110"/>
        <v>junt.113</v>
      </c>
      <c r="Y581" s="23" t="str">
        <f t="shared" si="111"/>
        <v>juntar</v>
      </c>
    </row>
    <row r="582" spans="1:25" s="32" customFormat="1" ht="6" customHeight="1" x14ac:dyDescent="0.3">
      <c r="A582" s="4">
        <v>582</v>
      </c>
      <c r="B582" s="11" t="s">
        <v>37</v>
      </c>
      <c r="C582" s="31" t="str">
        <f t="shared" si="104"/>
        <v>p.legislar</v>
      </c>
      <c r="D582" s="7" t="str">
        <f t="shared" si="105"/>
        <v>é.dou</v>
      </c>
      <c r="E582" s="10" t="s">
        <v>38</v>
      </c>
      <c r="F582" s="19" t="s">
        <v>977</v>
      </c>
      <c r="G582" s="35" t="s">
        <v>942</v>
      </c>
      <c r="H582" s="27" t="s">
        <v>39</v>
      </c>
      <c r="I582" s="30" t="s">
        <v>0</v>
      </c>
      <c r="J582" s="26" t="s">
        <v>40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106"/>
        <v>Propriedade para legislar: é.dou</v>
      </c>
      <c r="V582" s="6" t="str">
        <f t="shared" si="107"/>
        <v xml:space="preserve">Dado para legislar: dou ( xsd:string ) </v>
      </c>
      <c r="W582" s="34" t="s">
        <v>950</v>
      </c>
      <c r="X582" s="23" t="str">
        <f t="shared" si="110"/>
        <v>legi.100</v>
      </c>
      <c r="Y582" s="23" t="str">
        <f t="shared" si="111"/>
        <v>legislar</v>
      </c>
    </row>
    <row r="583" spans="1:25" s="32" customFormat="1" ht="6" customHeight="1" x14ac:dyDescent="0.3">
      <c r="A583" s="4">
        <v>583</v>
      </c>
      <c r="B583" s="11" t="s">
        <v>37</v>
      </c>
      <c r="C583" s="28" t="str">
        <f t="shared" si="104"/>
        <v>p.legislar</v>
      </c>
      <c r="D583" s="7" t="str">
        <f t="shared" si="105"/>
        <v>é.esfera</v>
      </c>
      <c r="E583" s="10" t="s">
        <v>38</v>
      </c>
      <c r="F583" s="21" t="str">
        <f t="shared" ref="F583:F598" si="112">F582</f>
        <v>d.legislar</v>
      </c>
      <c r="G583" s="36" t="s">
        <v>408</v>
      </c>
      <c r="H583" s="5" t="s">
        <v>39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0</v>
      </c>
      <c r="R583" s="26" t="s">
        <v>0</v>
      </c>
      <c r="S583" s="12" t="s">
        <v>1</v>
      </c>
      <c r="T583" s="12" t="s">
        <v>43</v>
      </c>
      <c r="U583" s="6" t="str">
        <f t="shared" si="106"/>
        <v>Propriedade para legislar: é.esfera</v>
      </c>
      <c r="V583" s="6" t="str">
        <f t="shared" si="107"/>
        <v xml:space="preserve">Dado para legislar: esfera ( xsd:string ) </v>
      </c>
      <c r="W583" s="6" t="s">
        <v>363</v>
      </c>
      <c r="X583" s="23" t="str">
        <f t="shared" si="110"/>
        <v>legi.101</v>
      </c>
      <c r="Y583" s="23" t="str">
        <f t="shared" si="111"/>
        <v>legislar</v>
      </c>
    </row>
    <row r="584" spans="1:25" s="32" customFormat="1" ht="6" customHeight="1" x14ac:dyDescent="0.3">
      <c r="A584" s="4">
        <v>584</v>
      </c>
      <c r="B584" s="11" t="s">
        <v>37</v>
      </c>
      <c r="C584" s="28" t="str">
        <f t="shared" si="104"/>
        <v>p.legislar</v>
      </c>
      <c r="D584" s="7" t="str">
        <f t="shared" si="105"/>
        <v>é.poder</v>
      </c>
      <c r="E584" s="10" t="s">
        <v>38</v>
      </c>
      <c r="F584" s="21" t="str">
        <f t="shared" si="112"/>
        <v>d.legislar</v>
      </c>
      <c r="G584" s="36" t="s">
        <v>409</v>
      </c>
      <c r="H584" s="5" t="s">
        <v>39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0</v>
      </c>
      <c r="N584" s="26" t="s">
        <v>0</v>
      </c>
      <c r="O584" s="24" t="s">
        <v>0</v>
      </c>
      <c r="P584" s="24" t="s">
        <v>0</v>
      </c>
      <c r="Q584" s="24" t="s">
        <v>0</v>
      </c>
      <c r="R584" s="26" t="s">
        <v>0</v>
      </c>
      <c r="S584" s="12" t="s">
        <v>1</v>
      </c>
      <c r="T584" s="12" t="s">
        <v>43</v>
      </c>
      <c r="U584" s="6" t="str">
        <f t="shared" si="106"/>
        <v>Propriedade para legislar: é.poder</v>
      </c>
      <c r="V584" s="6" t="str">
        <f t="shared" si="107"/>
        <v xml:space="preserve">Dado para legislar: poder ( xsd:string ) </v>
      </c>
      <c r="W584" s="6" t="s">
        <v>364</v>
      </c>
      <c r="X584" s="23" t="str">
        <f t="shared" si="110"/>
        <v>legi.102</v>
      </c>
      <c r="Y584" s="23" t="str">
        <f t="shared" si="111"/>
        <v>legislar</v>
      </c>
    </row>
    <row r="585" spans="1:25" s="32" customFormat="1" ht="6" customHeight="1" x14ac:dyDescent="0.3">
      <c r="A585" s="4">
        <v>585</v>
      </c>
      <c r="B585" s="11" t="s">
        <v>37</v>
      </c>
      <c r="C585" s="28" t="str">
        <f t="shared" si="104"/>
        <v>p.legislar</v>
      </c>
      <c r="D585" s="7" t="str">
        <f t="shared" si="105"/>
        <v>é.portaria</v>
      </c>
      <c r="E585" s="10" t="s">
        <v>38</v>
      </c>
      <c r="F585" s="21" t="str">
        <f t="shared" si="112"/>
        <v>d.legislar</v>
      </c>
      <c r="G585" s="35" t="s">
        <v>975</v>
      </c>
      <c r="H585" s="27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106"/>
        <v>Propriedade para legislar: é.portaria</v>
      </c>
      <c r="V585" s="6" t="str">
        <f t="shared" si="107"/>
        <v xml:space="preserve">Dado para legislar: portaria ( xsd:string ) </v>
      </c>
      <c r="W585" s="34" t="s">
        <v>976</v>
      </c>
      <c r="X585" s="23" t="str">
        <f t="shared" si="110"/>
        <v>legi.103</v>
      </c>
      <c r="Y585" s="23" t="str">
        <f t="shared" si="111"/>
        <v>legislar</v>
      </c>
    </row>
    <row r="586" spans="1:25" s="32" customFormat="1" ht="6" customHeight="1" x14ac:dyDescent="0.3">
      <c r="A586" s="4">
        <v>586</v>
      </c>
      <c r="B586" s="11" t="s">
        <v>37</v>
      </c>
      <c r="C586" s="28" t="str">
        <f t="shared" si="104"/>
        <v>p.legislar</v>
      </c>
      <c r="D586" s="7" t="str">
        <f t="shared" si="105"/>
        <v>é.ementa</v>
      </c>
      <c r="E586" s="10" t="s">
        <v>38</v>
      </c>
      <c r="F586" s="21" t="str">
        <f t="shared" si="112"/>
        <v>d.legislar</v>
      </c>
      <c r="G586" s="35" t="s">
        <v>945</v>
      </c>
      <c r="H586" s="27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106"/>
        <v>Propriedade para legislar: é.ementa</v>
      </c>
      <c r="V586" s="6" t="str">
        <f t="shared" si="107"/>
        <v xml:space="preserve">Dado para legislar: ementa ( xsd:string ) </v>
      </c>
      <c r="W586" s="34" t="s">
        <v>951</v>
      </c>
      <c r="X586" s="23" t="str">
        <f t="shared" si="110"/>
        <v>legi.104</v>
      </c>
      <c r="Y586" s="23" t="str">
        <f t="shared" si="111"/>
        <v>legislar</v>
      </c>
    </row>
    <row r="587" spans="1:25" s="32" customFormat="1" ht="6" customHeight="1" x14ac:dyDescent="0.3">
      <c r="A587" s="4">
        <v>587</v>
      </c>
      <c r="B587" s="11" t="s">
        <v>37</v>
      </c>
      <c r="C587" s="28" t="str">
        <f t="shared" si="104"/>
        <v>p.legislar</v>
      </c>
      <c r="D587" s="7" t="str">
        <f t="shared" si="105"/>
        <v>é.preâmbulo</v>
      </c>
      <c r="E587" s="10" t="s">
        <v>38</v>
      </c>
      <c r="F587" s="21" t="str">
        <f t="shared" si="112"/>
        <v>d.legislar</v>
      </c>
      <c r="G587" s="35" t="s">
        <v>946</v>
      </c>
      <c r="H587" s="27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106"/>
        <v>Propriedade para legislar: é.preâmbulo</v>
      </c>
      <c r="V587" s="6" t="str">
        <f t="shared" si="107"/>
        <v xml:space="preserve">Dado para legislar: preâmbulo ( xsd:string ) </v>
      </c>
      <c r="W587" s="34" t="s">
        <v>952</v>
      </c>
      <c r="X587" s="23" t="str">
        <f t="shared" si="110"/>
        <v>legi.105</v>
      </c>
      <c r="Y587" s="23" t="str">
        <f t="shared" si="111"/>
        <v>legislar</v>
      </c>
    </row>
    <row r="588" spans="1:25" s="32" customFormat="1" ht="6" customHeight="1" x14ac:dyDescent="0.3">
      <c r="A588" s="4">
        <v>588</v>
      </c>
      <c r="B588" s="11" t="s">
        <v>37</v>
      </c>
      <c r="C588" s="28" t="str">
        <f t="shared" si="104"/>
        <v>p.legislar</v>
      </c>
      <c r="D588" s="7" t="str">
        <f t="shared" si="105"/>
        <v>é.artigo</v>
      </c>
      <c r="E588" s="10" t="s">
        <v>38</v>
      </c>
      <c r="F588" s="21" t="str">
        <f t="shared" si="112"/>
        <v>d.legislar</v>
      </c>
      <c r="G588" s="35" t="s">
        <v>943</v>
      </c>
      <c r="H588" s="27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106"/>
        <v>Propriedade para legislar: é.artigo</v>
      </c>
      <c r="V588" s="6" t="str">
        <f t="shared" si="107"/>
        <v xml:space="preserve">Dado para legislar: artigo ( xsd:string ) </v>
      </c>
      <c r="W588" s="34" t="s">
        <v>953</v>
      </c>
      <c r="X588" s="23" t="str">
        <f t="shared" si="110"/>
        <v>legi.106</v>
      </c>
      <c r="Y588" s="23" t="str">
        <f t="shared" si="111"/>
        <v>legislar</v>
      </c>
    </row>
    <row r="589" spans="1:25" s="32" customFormat="1" ht="6" customHeight="1" x14ac:dyDescent="0.3">
      <c r="A589" s="4">
        <v>589</v>
      </c>
      <c r="B589" s="11" t="s">
        <v>37</v>
      </c>
      <c r="C589" s="28" t="str">
        <f t="shared" si="104"/>
        <v>p.legislar</v>
      </c>
      <c r="D589" s="7" t="str">
        <f t="shared" si="105"/>
        <v>é.inciso</v>
      </c>
      <c r="E589" s="10" t="s">
        <v>38</v>
      </c>
      <c r="F589" s="21" t="str">
        <f t="shared" si="112"/>
        <v>d.legislar</v>
      </c>
      <c r="G589" s="35" t="s">
        <v>944</v>
      </c>
      <c r="H589" s="27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106"/>
        <v>Propriedade para legislar: é.inciso</v>
      </c>
      <c r="V589" s="6" t="str">
        <f t="shared" si="107"/>
        <v xml:space="preserve">Dado para legislar: inciso ( xsd:string ) </v>
      </c>
      <c r="W589" s="34" t="s">
        <v>954</v>
      </c>
      <c r="X589" s="23" t="str">
        <f t="shared" si="110"/>
        <v>legi.107</v>
      </c>
      <c r="Y589" s="23" t="str">
        <f t="shared" si="111"/>
        <v>legislar</v>
      </c>
    </row>
    <row r="590" spans="1:25" s="32" customFormat="1" ht="6" customHeight="1" x14ac:dyDescent="0.3">
      <c r="A590" s="4">
        <v>590</v>
      </c>
      <c r="B590" s="11" t="s">
        <v>37</v>
      </c>
      <c r="C590" s="28" t="str">
        <f t="shared" si="104"/>
        <v>p.legislar</v>
      </c>
      <c r="D590" s="7" t="str">
        <f t="shared" si="105"/>
        <v>é.disposição</v>
      </c>
      <c r="E590" s="10" t="s">
        <v>38</v>
      </c>
      <c r="F590" s="21" t="str">
        <f t="shared" si="112"/>
        <v>d.legislar</v>
      </c>
      <c r="G590" s="35" t="s">
        <v>947</v>
      </c>
      <c r="H590" s="27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106"/>
        <v>Propriedade para legislar: é.disposição</v>
      </c>
      <c r="V590" s="6" t="str">
        <f t="shared" si="107"/>
        <v xml:space="preserve">Dado para legislar: disposição ( xsd:string ) </v>
      </c>
      <c r="W590" s="34" t="s">
        <v>955</v>
      </c>
      <c r="X590" s="23" t="str">
        <f t="shared" si="110"/>
        <v>legi.108</v>
      </c>
      <c r="Y590" s="23" t="str">
        <f t="shared" si="111"/>
        <v>legislar</v>
      </c>
    </row>
    <row r="591" spans="1:25" s="32" customFormat="1" ht="6" customHeight="1" x14ac:dyDescent="0.3">
      <c r="A591" s="4">
        <v>591</v>
      </c>
      <c r="B591" s="11" t="s">
        <v>37</v>
      </c>
      <c r="C591" s="28" t="str">
        <f t="shared" ref="C591:C654" si="113">SUBSTITUTE(F591,"d.","p.")</f>
        <v>p.legislar</v>
      </c>
      <c r="D591" s="7" t="str">
        <f t="shared" ref="D591:D654" si="114">_xlfn.CONCAT("é.",G591)</f>
        <v>é.cláusula</v>
      </c>
      <c r="E591" s="10" t="s">
        <v>38</v>
      </c>
      <c r="F591" s="21" t="str">
        <f t="shared" si="112"/>
        <v>d.legislar</v>
      </c>
      <c r="G591" s="35" t="s">
        <v>949</v>
      </c>
      <c r="H591" s="27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ref="U591:U654" si="115">_xlfn.CONCAT("Propriedade para ",MID(C591,FIND("p.",C591,1)+2,100),": ",D591)</f>
        <v>Propriedade para legislar: é.cláusula</v>
      </c>
      <c r="V591" s="6" t="str">
        <f t="shared" ref="V591:V654" si="116">_xlfn.CONCAT("Dado para ",MID(F591,FIND("d.",F591,1)+2,100),": ",G591, " ( ",H591, " ) ")</f>
        <v xml:space="preserve">Dado para legislar: cláusula ( xsd:string ) </v>
      </c>
      <c r="W591" s="34" t="s">
        <v>956</v>
      </c>
      <c r="X591" s="23" t="str">
        <f t="shared" si="110"/>
        <v>legi.109</v>
      </c>
      <c r="Y591" s="23" t="str">
        <f t="shared" si="111"/>
        <v>legislar</v>
      </c>
    </row>
    <row r="592" spans="1:25" s="32" customFormat="1" ht="6" customHeight="1" x14ac:dyDescent="0.3">
      <c r="A592" s="4">
        <v>592</v>
      </c>
      <c r="B592" s="11" t="s">
        <v>37</v>
      </c>
      <c r="C592" s="28" t="str">
        <f t="shared" si="113"/>
        <v>p.legislar</v>
      </c>
      <c r="D592" s="7" t="str">
        <f t="shared" si="114"/>
        <v>é.assinatura</v>
      </c>
      <c r="E592" s="10" t="s">
        <v>38</v>
      </c>
      <c r="F592" s="21" t="str">
        <f t="shared" si="112"/>
        <v>d.legislar</v>
      </c>
      <c r="G592" s="35" t="s">
        <v>948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115"/>
        <v>Propriedade para legislar: é.assinatura</v>
      </c>
      <c r="V592" s="6" t="str">
        <f t="shared" si="116"/>
        <v xml:space="preserve">Dado para legislar: assinatura ( xsd:string ) </v>
      </c>
      <c r="W592" s="34" t="s">
        <v>957</v>
      </c>
      <c r="X592" s="23" t="str">
        <f t="shared" si="110"/>
        <v>legi.110</v>
      </c>
      <c r="Y592" s="23" t="str">
        <f t="shared" si="111"/>
        <v>legislar</v>
      </c>
    </row>
    <row r="593" spans="1:25" s="32" customFormat="1" ht="6" customHeight="1" x14ac:dyDescent="0.3">
      <c r="A593" s="4">
        <v>593</v>
      </c>
      <c r="B593" s="11" t="s">
        <v>37</v>
      </c>
      <c r="C593" s="28" t="str">
        <f t="shared" si="113"/>
        <v>p.legislar</v>
      </c>
      <c r="D593" s="7" t="str">
        <f t="shared" si="114"/>
        <v>é.assinado.por</v>
      </c>
      <c r="E593" s="10" t="s">
        <v>38</v>
      </c>
      <c r="F593" s="21" t="str">
        <f t="shared" si="112"/>
        <v>d.legislar</v>
      </c>
      <c r="G593" s="35" t="s">
        <v>1120</v>
      </c>
      <c r="H593" s="27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115"/>
        <v>Propriedade para legislar: é.assinado.por</v>
      </c>
      <c r="V593" s="6" t="str">
        <f t="shared" si="116"/>
        <v xml:space="preserve">Dado para legislar: assinado.por ( xsd:string ) </v>
      </c>
      <c r="W593" s="34" t="s">
        <v>1121</v>
      </c>
      <c r="X593" s="23" t="str">
        <f t="shared" si="110"/>
        <v>legi.111</v>
      </c>
      <c r="Y593" s="23" t="str">
        <f t="shared" si="111"/>
        <v>legislar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113"/>
        <v>p.legislar</v>
      </c>
      <c r="D594" s="7" t="str">
        <f t="shared" si="114"/>
        <v>é.assunto</v>
      </c>
      <c r="E594" s="10" t="s">
        <v>38</v>
      </c>
      <c r="F594" s="21" t="str">
        <f t="shared" si="112"/>
        <v>d.legislar</v>
      </c>
      <c r="G594" s="37" t="s">
        <v>1149</v>
      </c>
      <c r="H594" s="5" t="s">
        <v>39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0</v>
      </c>
      <c r="R594" s="26" t="s">
        <v>0</v>
      </c>
      <c r="S594" s="12" t="s">
        <v>1</v>
      </c>
      <c r="T594" s="12" t="s">
        <v>43</v>
      </c>
      <c r="U594" s="6" t="str">
        <f t="shared" si="115"/>
        <v>Propriedade para legislar: é.assunto</v>
      </c>
      <c r="V594" s="6" t="str">
        <f t="shared" si="116"/>
        <v xml:space="preserve">Dado para legislar: assunto ( xsd:string ) </v>
      </c>
      <c r="W594" s="6" t="s">
        <v>1152</v>
      </c>
      <c r="X594" s="23" t="str">
        <f t="shared" si="110"/>
        <v>legi.112</v>
      </c>
      <c r="Y594" s="23" t="str">
        <f t="shared" si="111"/>
        <v>legislar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113"/>
        <v>p.legislar</v>
      </c>
      <c r="D595" s="7" t="str">
        <f t="shared" si="114"/>
        <v>é.referendado.por</v>
      </c>
      <c r="E595" s="10" t="s">
        <v>38</v>
      </c>
      <c r="F595" s="21" t="str">
        <f t="shared" si="112"/>
        <v>d.legislar</v>
      </c>
      <c r="G595" s="37" t="s">
        <v>1156</v>
      </c>
      <c r="H595" s="5" t="s">
        <v>39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0</v>
      </c>
      <c r="R595" s="26" t="s">
        <v>0</v>
      </c>
      <c r="S595" s="12" t="s">
        <v>1</v>
      </c>
      <c r="T595" s="12" t="s">
        <v>43</v>
      </c>
      <c r="U595" s="6" t="str">
        <f t="shared" si="115"/>
        <v>Propriedade para legislar: é.referendado.por</v>
      </c>
      <c r="V595" s="6" t="str">
        <f t="shared" si="116"/>
        <v xml:space="preserve">Dado para legislar: referendado.por ( xsd:string ) </v>
      </c>
      <c r="W595" s="6" t="s">
        <v>1154</v>
      </c>
      <c r="X595" s="23" t="str">
        <f t="shared" si="110"/>
        <v>legi.113</v>
      </c>
      <c r="Y595" s="23" t="str">
        <f t="shared" si="111"/>
        <v>legislar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113"/>
        <v>p.legislar</v>
      </c>
      <c r="D596" s="7" t="str">
        <f t="shared" si="114"/>
        <v>é.revogante.de</v>
      </c>
      <c r="E596" s="10" t="s">
        <v>38</v>
      </c>
      <c r="F596" s="21" t="str">
        <f t="shared" si="112"/>
        <v>d.legislar</v>
      </c>
      <c r="G596" s="35" t="s">
        <v>991</v>
      </c>
      <c r="H596" s="27" t="s">
        <v>39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990</v>
      </c>
      <c r="R596" s="26" t="s">
        <v>0</v>
      </c>
      <c r="S596" s="12" t="s">
        <v>1</v>
      </c>
      <c r="T596" s="12" t="s">
        <v>43</v>
      </c>
      <c r="U596" s="6" t="str">
        <f t="shared" si="115"/>
        <v>Propriedade para legislar: é.revogante.de</v>
      </c>
      <c r="V596" s="6" t="str">
        <f t="shared" si="116"/>
        <v xml:space="preserve">Dado para legislar: revogante.de ( xsd:string ) </v>
      </c>
      <c r="W596" s="34" t="s">
        <v>993</v>
      </c>
      <c r="X596" s="23" t="str">
        <f t="shared" si="110"/>
        <v>legi.114</v>
      </c>
      <c r="Y596" s="23" t="str">
        <f t="shared" si="111"/>
        <v>legislar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 t="shared" si="113"/>
        <v>p.legislar</v>
      </c>
      <c r="D597" s="7" t="str">
        <f t="shared" si="114"/>
        <v>é.revogado.por</v>
      </c>
      <c r="E597" s="10" t="s">
        <v>38</v>
      </c>
      <c r="F597" s="21" t="str">
        <f t="shared" si="112"/>
        <v>d.legislar</v>
      </c>
      <c r="G597" s="35" t="s">
        <v>978</v>
      </c>
      <c r="H597" s="27" t="s">
        <v>39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4" t="s">
        <v>992</v>
      </c>
      <c r="R597" s="26" t="s">
        <v>0</v>
      </c>
      <c r="S597" s="12" t="s">
        <v>1</v>
      </c>
      <c r="T597" s="12" t="s">
        <v>43</v>
      </c>
      <c r="U597" s="6" t="str">
        <f t="shared" si="115"/>
        <v>Propriedade para legislar: é.revogado.por</v>
      </c>
      <c r="V597" s="6" t="str">
        <f t="shared" si="116"/>
        <v xml:space="preserve">Dado para legislar: revogado.por ( xsd:string ) </v>
      </c>
      <c r="W597" s="34" t="s">
        <v>979</v>
      </c>
      <c r="X597" s="23" t="str">
        <f t="shared" si="110"/>
        <v>legi.115</v>
      </c>
      <c r="Y597" s="23" t="str">
        <f t="shared" si="111"/>
        <v>legislar</v>
      </c>
    </row>
    <row r="598" spans="1:25" s="32" customFormat="1" ht="6" customHeight="1" x14ac:dyDescent="0.3">
      <c r="A598" s="4">
        <v>598</v>
      </c>
      <c r="B598" s="11" t="s">
        <v>37</v>
      </c>
      <c r="C598" s="28" t="str">
        <f t="shared" si="113"/>
        <v>p.legislar</v>
      </c>
      <c r="D598" s="7" t="str">
        <f t="shared" si="114"/>
        <v>é.vetado.por</v>
      </c>
      <c r="E598" s="10" t="s">
        <v>38</v>
      </c>
      <c r="F598" s="21" t="str">
        <f t="shared" si="112"/>
        <v>d.legislar</v>
      </c>
      <c r="G598" s="35" t="s">
        <v>1157</v>
      </c>
      <c r="H598" s="27" t="s">
        <v>39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4" t="s">
        <v>992</v>
      </c>
      <c r="R598" s="26" t="s">
        <v>0</v>
      </c>
      <c r="S598" s="12" t="s">
        <v>1</v>
      </c>
      <c r="T598" s="12" t="s">
        <v>43</v>
      </c>
      <c r="U598" s="6" t="str">
        <f t="shared" si="115"/>
        <v>Propriedade para legislar: é.vetado.por</v>
      </c>
      <c r="V598" s="6" t="str">
        <f t="shared" si="116"/>
        <v xml:space="preserve">Dado para legislar: vetado.por ( xsd:string ) </v>
      </c>
      <c r="W598" s="34" t="s">
        <v>1158</v>
      </c>
      <c r="X598" s="23" t="str">
        <f t="shared" si="110"/>
        <v>legi.116</v>
      </c>
      <c r="Y598" s="23" t="str">
        <f t="shared" si="111"/>
        <v>legislar</v>
      </c>
    </row>
    <row r="599" spans="1:25" s="32" customFormat="1" ht="6" customHeight="1" x14ac:dyDescent="0.3">
      <c r="A599" s="4">
        <v>599</v>
      </c>
      <c r="B599" s="11" t="s">
        <v>37</v>
      </c>
      <c r="C599" s="31" t="str">
        <f t="shared" si="113"/>
        <v>p.linkar</v>
      </c>
      <c r="D599" s="7" t="str">
        <f t="shared" si="114"/>
        <v>é.uri</v>
      </c>
      <c r="E599" s="10" t="s">
        <v>38</v>
      </c>
      <c r="F599" s="19" t="s">
        <v>1606</v>
      </c>
      <c r="G599" s="36" t="s">
        <v>761</v>
      </c>
      <c r="H599" s="5" t="s">
        <v>39</v>
      </c>
      <c r="I599" s="30" t="s">
        <v>0</v>
      </c>
      <c r="J599" s="25" t="s">
        <v>40</v>
      </c>
      <c r="K599" s="24" t="s">
        <v>0</v>
      </c>
      <c r="L599" s="24" t="s">
        <v>0</v>
      </c>
      <c r="M599" s="24" t="s">
        <v>0</v>
      </c>
      <c r="N599" s="24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115"/>
        <v>Propriedade para linkar: é.uri</v>
      </c>
      <c r="V599" s="6" t="str">
        <f t="shared" si="116"/>
        <v xml:space="preserve">Dado para linkar: uri ( xsd:string ) </v>
      </c>
      <c r="W599" s="6" t="s">
        <v>246</v>
      </c>
      <c r="X599" s="23" t="str">
        <f t="shared" si="110"/>
        <v>link.100</v>
      </c>
      <c r="Y599" s="23" t="str">
        <f t="shared" si="111"/>
        <v>linkar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113"/>
        <v>p.linkar</v>
      </c>
      <c r="D600" s="7" t="str">
        <f t="shared" si="114"/>
        <v>é.urn</v>
      </c>
      <c r="E600" s="10" t="s">
        <v>38</v>
      </c>
      <c r="F600" s="21" t="str">
        <f t="shared" ref="F600:F611" si="117">F599</f>
        <v>d.linkar</v>
      </c>
      <c r="G600" s="36" t="s">
        <v>762</v>
      </c>
      <c r="H600" s="5" t="s">
        <v>39</v>
      </c>
      <c r="I600" s="30" t="s">
        <v>0</v>
      </c>
      <c r="J600" s="25" t="s">
        <v>40</v>
      </c>
      <c r="K600" s="24" t="s">
        <v>0</v>
      </c>
      <c r="L600" s="24" t="s">
        <v>0</v>
      </c>
      <c r="M600" s="24" t="s">
        <v>0</v>
      </c>
      <c r="N600" s="24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115"/>
        <v>Propriedade para linkar: é.urn</v>
      </c>
      <c r="V600" s="6" t="str">
        <f t="shared" si="116"/>
        <v xml:space="preserve">Dado para linkar: urn ( xsd:string ) </v>
      </c>
      <c r="W600" s="6" t="s">
        <v>247</v>
      </c>
      <c r="X600" s="23" t="str">
        <f t="shared" si="110"/>
        <v>link.101</v>
      </c>
      <c r="Y600" s="23" t="str">
        <f t="shared" si="111"/>
        <v>linkar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113"/>
        <v>p.linkar</v>
      </c>
      <c r="D601" s="7" t="str">
        <f t="shared" si="114"/>
        <v>é.url</v>
      </c>
      <c r="E601" s="10" t="s">
        <v>38</v>
      </c>
      <c r="F601" s="21" t="str">
        <f t="shared" si="117"/>
        <v>d.linkar</v>
      </c>
      <c r="G601" s="36" t="s">
        <v>763</v>
      </c>
      <c r="H601" s="5" t="s">
        <v>39</v>
      </c>
      <c r="I601" s="30" t="s">
        <v>0</v>
      </c>
      <c r="J601" s="25" t="s">
        <v>40</v>
      </c>
      <c r="K601" s="24" t="s">
        <v>0</v>
      </c>
      <c r="L601" s="24" t="s">
        <v>0</v>
      </c>
      <c r="M601" s="24" t="s">
        <v>0</v>
      </c>
      <c r="N601" s="24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115"/>
        <v>Propriedade para linkar: é.url</v>
      </c>
      <c r="V601" s="6" t="str">
        <f t="shared" si="116"/>
        <v xml:space="preserve">Dado para linkar: url ( xsd:string ) </v>
      </c>
      <c r="W601" s="6" t="s">
        <v>248</v>
      </c>
      <c r="X601" s="23" t="str">
        <f t="shared" si="110"/>
        <v>link.102</v>
      </c>
      <c r="Y601" s="23" t="str">
        <f t="shared" si="111"/>
        <v>linkar</v>
      </c>
    </row>
    <row r="602" spans="1:25" s="32" customFormat="1" ht="6" customHeight="1" x14ac:dyDescent="0.3">
      <c r="A602" s="4">
        <v>602</v>
      </c>
      <c r="B602" s="11" t="s">
        <v>37</v>
      </c>
      <c r="C602" s="28" t="str">
        <f t="shared" si="113"/>
        <v>p.linkar</v>
      </c>
      <c r="D602" s="7" t="str">
        <f t="shared" si="114"/>
        <v>é.iri</v>
      </c>
      <c r="E602" s="10" t="s">
        <v>38</v>
      </c>
      <c r="F602" s="21" t="str">
        <f t="shared" si="117"/>
        <v>d.linkar</v>
      </c>
      <c r="G602" s="36" t="s">
        <v>764</v>
      </c>
      <c r="H602" s="5" t="s">
        <v>39</v>
      </c>
      <c r="I602" s="30" t="s">
        <v>0</v>
      </c>
      <c r="J602" s="25" t="s">
        <v>40</v>
      </c>
      <c r="K602" s="24" t="s">
        <v>0</v>
      </c>
      <c r="L602" s="24" t="s">
        <v>0</v>
      </c>
      <c r="M602" s="24" t="s">
        <v>0</v>
      </c>
      <c r="N602" s="24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115"/>
        <v>Propriedade para linkar: é.iri</v>
      </c>
      <c r="V602" s="6" t="str">
        <f t="shared" si="116"/>
        <v xml:space="preserve">Dado para linkar: iri ( xsd:string ) </v>
      </c>
      <c r="W602" s="6" t="s">
        <v>249</v>
      </c>
      <c r="X602" s="23" t="str">
        <f t="shared" si="110"/>
        <v>link.103</v>
      </c>
      <c r="Y602" s="23" t="str">
        <f t="shared" si="111"/>
        <v>linkar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113"/>
        <v>p.linkar</v>
      </c>
      <c r="D603" s="7" t="str">
        <f t="shared" si="114"/>
        <v>é.ipv4</v>
      </c>
      <c r="E603" s="10" t="s">
        <v>38</v>
      </c>
      <c r="F603" s="21" t="str">
        <f t="shared" si="117"/>
        <v>d.linkar</v>
      </c>
      <c r="G603" s="36" t="s">
        <v>765</v>
      </c>
      <c r="H603" s="5" t="s">
        <v>39</v>
      </c>
      <c r="I603" s="30" t="s">
        <v>0</v>
      </c>
      <c r="J603" s="25" t="s">
        <v>40</v>
      </c>
      <c r="K603" s="24" t="s">
        <v>0</v>
      </c>
      <c r="L603" s="24" t="s">
        <v>0</v>
      </c>
      <c r="M603" s="24" t="s">
        <v>0</v>
      </c>
      <c r="N603" s="24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 t="shared" si="115"/>
        <v>Propriedade para linkar: é.ipv4</v>
      </c>
      <c r="V603" s="6" t="str">
        <f t="shared" si="116"/>
        <v xml:space="preserve">Dado para linkar: ipv4 ( xsd:string ) </v>
      </c>
      <c r="W603" s="6" t="s">
        <v>350</v>
      </c>
      <c r="X603" s="23" t="str">
        <f t="shared" si="110"/>
        <v>link.104</v>
      </c>
      <c r="Y603" s="23" t="str">
        <f t="shared" si="111"/>
        <v>linkar</v>
      </c>
    </row>
    <row r="604" spans="1:25" s="8" customFormat="1" ht="6" customHeight="1" x14ac:dyDescent="0.3">
      <c r="A604" s="4">
        <v>604</v>
      </c>
      <c r="B604" s="11" t="s">
        <v>37</v>
      </c>
      <c r="C604" s="28" t="str">
        <f t="shared" si="113"/>
        <v>p.linkar</v>
      </c>
      <c r="D604" s="7" t="str">
        <f t="shared" si="114"/>
        <v>é.ipv6</v>
      </c>
      <c r="E604" s="10" t="s">
        <v>38</v>
      </c>
      <c r="F604" s="21" t="str">
        <f t="shared" si="117"/>
        <v>d.linkar</v>
      </c>
      <c r="G604" s="36" t="s">
        <v>766</v>
      </c>
      <c r="H604" s="5" t="s">
        <v>39</v>
      </c>
      <c r="I604" s="30" t="s">
        <v>0</v>
      </c>
      <c r="J604" s="25" t="s">
        <v>40</v>
      </c>
      <c r="K604" s="24" t="s">
        <v>0</v>
      </c>
      <c r="L604" s="24" t="s">
        <v>0</v>
      </c>
      <c r="M604" s="24" t="s">
        <v>0</v>
      </c>
      <c r="N604" s="24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115"/>
        <v>Propriedade para linkar: é.ipv6</v>
      </c>
      <c r="V604" s="6" t="str">
        <f t="shared" si="116"/>
        <v xml:space="preserve">Dado para linkar: ipv6 ( xsd:string ) </v>
      </c>
      <c r="W604" s="6" t="s">
        <v>351</v>
      </c>
      <c r="X604" s="23" t="str">
        <f t="shared" si="110"/>
        <v>link.105</v>
      </c>
      <c r="Y604" s="23" t="str">
        <f t="shared" si="111"/>
        <v>linkar</v>
      </c>
    </row>
    <row r="605" spans="1:25" s="8" customFormat="1" ht="6" customHeight="1" x14ac:dyDescent="0.3">
      <c r="A605" s="4">
        <v>605</v>
      </c>
      <c r="B605" s="11" t="s">
        <v>37</v>
      </c>
      <c r="C605" s="28" t="str">
        <f t="shared" si="113"/>
        <v>p.linkar</v>
      </c>
      <c r="D605" s="7" t="str">
        <f t="shared" si="114"/>
        <v>é.hipervínculo</v>
      </c>
      <c r="E605" s="10" t="s">
        <v>38</v>
      </c>
      <c r="F605" s="21" t="str">
        <f t="shared" si="117"/>
        <v>d.linkar</v>
      </c>
      <c r="G605" s="36" t="s">
        <v>767</v>
      </c>
      <c r="H605" s="5" t="s">
        <v>39</v>
      </c>
      <c r="I605" s="30" t="s">
        <v>0</v>
      </c>
      <c r="J605" s="25" t="s">
        <v>40</v>
      </c>
      <c r="K605" s="24" t="s">
        <v>0</v>
      </c>
      <c r="L605" s="24" t="s">
        <v>0</v>
      </c>
      <c r="M605" s="24" t="s">
        <v>0</v>
      </c>
      <c r="N605" s="24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115"/>
        <v>Propriedade para linkar: é.hipervínculo</v>
      </c>
      <c r="V605" s="6" t="str">
        <f t="shared" si="116"/>
        <v xml:space="preserve">Dado para linkar: hipervínculo ( xsd:string ) </v>
      </c>
      <c r="W605" s="6" t="s">
        <v>348</v>
      </c>
      <c r="X605" s="23" t="str">
        <f t="shared" si="110"/>
        <v>link.106</v>
      </c>
      <c r="Y605" s="23" t="str">
        <f t="shared" si="111"/>
        <v>linkar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 t="shared" si="113"/>
        <v>p.linkar</v>
      </c>
      <c r="D606" s="7" t="str">
        <f t="shared" si="114"/>
        <v>é.link</v>
      </c>
      <c r="E606" s="10" t="s">
        <v>38</v>
      </c>
      <c r="F606" s="21" t="str">
        <f t="shared" si="117"/>
        <v>d.linkar</v>
      </c>
      <c r="G606" s="36" t="s">
        <v>768</v>
      </c>
      <c r="H606" s="5" t="s">
        <v>39</v>
      </c>
      <c r="I606" s="30" t="s">
        <v>0</v>
      </c>
      <c r="J606" s="25" t="s">
        <v>40</v>
      </c>
      <c r="K606" s="24" t="s">
        <v>0</v>
      </c>
      <c r="L606" s="24" t="s">
        <v>0</v>
      </c>
      <c r="M606" s="24" t="s">
        <v>0</v>
      </c>
      <c r="N606" s="24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43</v>
      </c>
      <c r="U606" s="6" t="str">
        <f t="shared" si="115"/>
        <v>Propriedade para linkar: é.link</v>
      </c>
      <c r="V606" s="6" t="str">
        <f t="shared" si="116"/>
        <v xml:space="preserve">Dado para linkar: link ( xsd:string ) </v>
      </c>
      <c r="W606" s="6" t="s">
        <v>349</v>
      </c>
      <c r="X606" s="23" t="str">
        <f t="shared" si="110"/>
        <v>link.107</v>
      </c>
      <c r="Y606" s="23" t="str">
        <f t="shared" si="111"/>
        <v>linkar</v>
      </c>
    </row>
    <row r="607" spans="1:25" s="32" customFormat="1" ht="6" customHeight="1" x14ac:dyDescent="0.3">
      <c r="A607" s="4">
        <v>607</v>
      </c>
      <c r="B607" s="11" t="s">
        <v>37</v>
      </c>
      <c r="C607" s="28" t="str">
        <f t="shared" si="113"/>
        <v>p.linkar</v>
      </c>
      <c r="D607" s="7" t="str">
        <f t="shared" si="114"/>
        <v>é.orcid</v>
      </c>
      <c r="E607" s="10" t="s">
        <v>38</v>
      </c>
      <c r="F607" s="21" t="str">
        <f t="shared" si="117"/>
        <v>d.linkar</v>
      </c>
      <c r="G607" s="36" t="s">
        <v>769</v>
      </c>
      <c r="H607" s="5" t="s">
        <v>39</v>
      </c>
      <c r="I607" s="30" t="s">
        <v>0</v>
      </c>
      <c r="J607" s="25" t="s">
        <v>40</v>
      </c>
      <c r="K607" s="24" t="s">
        <v>1296</v>
      </c>
      <c r="L607" s="24" t="s">
        <v>0</v>
      </c>
      <c r="M607" s="24" t="s">
        <v>0</v>
      </c>
      <c r="N607" s="24" t="s">
        <v>0</v>
      </c>
      <c r="O607" s="24" t="s">
        <v>0</v>
      </c>
      <c r="P607" s="24" t="s">
        <v>0</v>
      </c>
      <c r="Q607" s="24" t="s">
        <v>0</v>
      </c>
      <c r="R607" s="26" t="s">
        <v>0</v>
      </c>
      <c r="S607" s="12" t="s">
        <v>1</v>
      </c>
      <c r="T607" s="12" t="s">
        <v>43</v>
      </c>
      <c r="U607" s="6" t="str">
        <f t="shared" si="115"/>
        <v>Propriedade para linkar: é.orcid</v>
      </c>
      <c r="V607" s="6" t="str">
        <f t="shared" si="116"/>
        <v xml:space="preserve">Dado para linkar: orcid ( xsd:string ) </v>
      </c>
      <c r="W607" s="6" t="s">
        <v>296</v>
      </c>
      <c r="X607" s="23" t="str">
        <f t="shared" si="110"/>
        <v>link.108</v>
      </c>
      <c r="Y607" s="23" t="str">
        <f t="shared" si="111"/>
        <v>linkar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113"/>
        <v>p.linkar</v>
      </c>
      <c r="D608" s="7" t="str">
        <f t="shared" si="114"/>
        <v>é.lattes</v>
      </c>
      <c r="E608" s="10" t="s">
        <v>38</v>
      </c>
      <c r="F608" s="21" t="str">
        <f t="shared" si="117"/>
        <v>d.linkar</v>
      </c>
      <c r="G608" s="36" t="s">
        <v>770</v>
      </c>
      <c r="H608" s="5" t="s">
        <v>39</v>
      </c>
      <c r="I608" s="30" t="s">
        <v>0</v>
      </c>
      <c r="J608" s="25" t="s">
        <v>40</v>
      </c>
      <c r="K608" s="24" t="s">
        <v>0</v>
      </c>
      <c r="L608" s="24" t="s">
        <v>0</v>
      </c>
      <c r="M608" s="24" t="s">
        <v>0</v>
      </c>
      <c r="N608" s="24" t="s">
        <v>0</v>
      </c>
      <c r="O608" s="24" t="s">
        <v>0</v>
      </c>
      <c r="P608" s="24" t="s">
        <v>0</v>
      </c>
      <c r="Q608" s="24" t="s">
        <v>0</v>
      </c>
      <c r="R608" s="26" t="s">
        <v>0</v>
      </c>
      <c r="S608" s="12" t="s">
        <v>1</v>
      </c>
      <c r="T608" s="12" t="s">
        <v>43</v>
      </c>
      <c r="U608" s="6" t="str">
        <f t="shared" si="115"/>
        <v>Propriedade para linkar: é.lattes</v>
      </c>
      <c r="V608" s="6" t="str">
        <f t="shared" si="116"/>
        <v xml:space="preserve">Dado para linkar: lattes ( xsd:string ) </v>
      </c>
      <c r="W608" s="6" t="s">
        <v>297</v>
      </c>
      <c r="X608" s="23" t="str">
        <f t="shared" si="110"/>
        <v>link.109</v>
      </c>
      <c r="Y608" s="23" t="str">
        <f t="shared" si="111"/>
        <v>linkar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 t="shared" si="113"/>
        <v>p.linkar</v>
      </c>
      <c r="D609" s="7" t="str">
        <f t="shared" si="114"/>
        <v>é.protocolo.http</v>
      </c>
      <c r="E609" s="10" t="s">
        <v>38</v>
      </c>
      <c r="F609" s="21" t="str">
        <f t="shared" si="117"/>
        <v>d.linkar</v>
      </c>
      <c r="G609" s="36" t="s">
        <v>1369</v>
      </c>
      <c r="H609" s="5" t="s">
        <v>39</v>
      </c>
      <c r="I609" s="30" t="s">
        <v>0</v>
      </c>
      <c r="J609" s="24" t="s">
        <v>0</v>
      </c>
      <c r="K609" s="24" t="s">
        <v>0</v>
      </c>
      <c r="L609" s="24" t="s">
        <v>0</v>
      </c>
      <c r="M609" s="24" t="s">
        <v>0</v>
      </c>
      <c r="N609" s="24" t="s">
        <v>0</v>
      </c>
      <c r="O609" s="24" t="s">
        <v>0</v>
      </c>
      <c r="P609" s="24" t="s">
        <v>0</v>
      </c>
      <c r="Q609" s="24" t="s">
        <v>0</v>
      </c>
      <c r="R609" s="26" t="s">
        <v>0</v>
      </c>
      <c r="S609" s="12" t="s">
        <v>1</v>
      </c>
      <c r="T609" s="12" t="s">
        <v>43</v>
      </c>
      <c r="U609" s="6" t="str">
        <f t="shared" si="115"/>
        <v>Propriedade para linkar: é.protocolo.http</v>
      </c>
      <c r="V609" s="6" t="str">
        <f t="shared" si="116"/>
        <v xml:space="preserve">Dado para linkar: protocolo.http ( xsd:string ) </v>
      </c>
      <c r="W609" s="6" t="s">
        <v>1373</v>
      </c>
      <c r="X609" s="23" t="str">
        <f t="shared" si="110"/>
        <v>link.110</v>
      </c>
      <c r="Y609" s="23" t="str">
        <f t="shared" si="111"/>
        <v>linkar</v>
      </c>
    </row>
    <row r="610" spans="1:25" s="32" customFormat="1" ht="6" customHeight="1" x14ac:dyDescent="0.3">
      <c r="A610" s="4">
        <v>610</v>
      </c>
      <c r="B610" s="11" t="s">
        <v>37</v>
      </c>
      <c r="C610" s="28" t="str">
        <f t="shared" si="113"/>
        <v>p.linkar</v>
      </c>
      <c r="D610" s="7" t="str">
        <f t="shared" si="114"/>
        <v>é.protocolo.https</v>
      </c>
      <c r="E610" s="10" t="s">
        <v>38</v>
      </c>
      <c r="F610" s="21" t="str">
        <f t="shared" si="117"/>
        <v>d.linkar</v>
      </c>
      <c r="G610" s="36" t="s">
        <v>1371</v>
      </c>
      <c r="H610" s="5" t="s">
        <v>39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4" t="s">
        <v>0</v>
      </c>
      <c r="O610" s="24" t="s">
        <v>0</v>
      </c>
      <c r="P610" s="24" t="s">
        <v>0</v>
      </c>
      <c r="Q610" s="24" t="s">
        <v>0</v>
      </c>
      <c r="R610" s="26" t="s">
        <v>0</v>
      </c>
      <c r="S610" s="12" t="s">
        <v>1</v>
      </c>
      <c r="T610" s="12" t="s">
        <v>43</v>
      </c>
      <c r="U610" s="6" t="str">
        <f t="shared" si="115"/>
        <v>Propriedade para linkar: é.protocolo.https</v>
      </c>
      <c r="V610" s="6" t="str">
        <f t="shared" si="116"/>
        <v xml:space="preserve">Dado para linkar: protocolo.https ( xsd:string ) </v>
      </c>
      <c r="W610" s="6" t="s">
        <v>1372</v>
      </c>
      <c r="X610" s="23" t="str">
        <f t="shared" si="110"/>
        <v>link.111</v>
      </c>
      <c r="Y610" s="23" t="str">
        <f t="shared" si="111"/>
        <v>linkar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si="113"/>
        <v>p.linkar</v>
      </c>
      <c r="D611" s="7" t="str">
        <f t="shared" si="114"/>
        <v>é.protocolo.ftp</v>
      </c>
      <c r="E611" s="10" t="s">
        <v>38</v>
      </c>
      <c r="F611" s="21" t="str">
        <f t="shared" si="117"/>
        <v>d.linkar</v>
      </c>
      <c r="G611" s="36" t="s">
        <v>1370</v>
      </c>
      <c r="H611" s="5" t="s">
        <v>39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0</v>
      </c>
      <c r="N611" s="24" t="s">
        <v>0</v>
      </c>
      <c r="O611" s="24" t="s">
        <v>0</v>
      </c>
      <c r="P611" s="24" t="s">
        <v>0</v>
      </c>
      <c r="Q611" s="24" t="s">
        <v>0</v>
      </c>
      <c r="R611" s="26" t="s">
        <v>0</v>
      </c>
      <c r="S611" s="12" t="s">
        <v>1</v>
      </c>
      <c r="T611" s="12" t="s">
        <v>43</v>
      </c>
      <c r="U611" s="6" t="str">
        <f t="shared" si="115"/>
        <v>Propriedade para linkar: é.protocolo.ftp</v>
      </c>
      <c r="V611" s="6" t="str">
        <f t="shared" si="116"/>
        <v xml:space="preserve">Dado para linkar: protocolo.ftp ( xsd:string ) </v>
      </c>
      <c r="W611" s="6" t="s">
        <v>1374</v>
      </c>
      <c r="X611" s="23" t="str">
        <f t="shared" si="110"/>
        <v>link.112</v>
      </c>
      <c r="Y611" s="23" t="str">
        <f t="shared" si="111"/>
        <v>linkar</v>
      </c>
    </row>
    <row r="612" spans="1:25" s="32" customFormat="1" ht="6" customHeight="1" x14ac:dyDescent="0.3">
      <c r="A612" s="4">
        <v>612</v>
      </c>
      <c r="B612" s="11" t="s">
        <v>37</v>
      </c>
      <c r="C612" s="31" t="str">
        <f t="shared" si="113"/>
        <v>p.mapear</v>
      </c>
      <c r="D612" s="7" t="str">
        <f t="shared" si="114"/>
        <v>é.número.de.célula</v>
      </c>
      <c r="E612" s="10" t="s">
        <v>38</v>
      </c>
      <c r="F612" s="22" t="s">
        <v>935</v>
      </c>
      <c r="G612" s="36" t="s">
        <v>936</v>
      </c>
      <c r="H612" s="5" t="s">
        <v>39</v>
      </c>
      <c r="I612" s="30" t="s">
        <v>0</v>
      </c>
      <c r="J612" s="24" t="s">
        <v>40</v>
      </c>
      <c r="K612" s="24" t="s">
        <v>0</v>
      </c>
      <c r="L612" s="24" t="s">
        <v>0</v>
      </c>
      <c r="M612" s="24" t="s">
        <v>0</v>
      </c>
      <c r="N612" s="26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115"/>
        <v>Propriedade para mapear: é.número.de.célula</v>
      </c>
      <c r="V612" s="6" t="str">
        <f t="shared" si="116"/>
        <v xml:space="preserve">Dado para mapear: número.de.célula ( xsd:string ) </v>
      </c>
      <c r="W612" s="6" t="s">
        <v>938</v>
      </c>
      <c r="X612" s="23" t="str">
        <f t="shared" si="110"/>
        <v>mape.100</v>
      </c>
      <c r="Y612" s="23" t="str">
        <f t="shared" si="111"/>
        <v>mapear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si="113"/>
        <v>p.mapear</v>
      </c>
      <c r="D613" s="7" t="str">
        <f t="shared" si="114"/>
        <v>é.nome.do.mapa</v>
      </c>
      <c r="E613" s="10" t="s">
        <v>38</v>
      </c>
      <c r="F613" s="21" t="s">
        <v>935</v>
      </c>
      <c r="G613" s="36" t="s">
        <v>937</v>
      </c>
      <c r="H613" s="5" t="s">
        <v>39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0</v>
      </c>
      <c r="N613" s="26" t="s">
        <v>0</v>
      </c>
      <c r="O613" s="24" t="s">
        <v>0</v>
      </c>
      <c r="P613" s="24" t="s">
        <v>0</v>
      </c>
      <c r="Q613" s="24" t="s">
        <v>0</v>
      </c>
      <c r="R613" s="26" t="s">
        <v>0</v>
      </c>
      <c r="S613" s="12" t="s">
        <v>1</v>
      </c>
      <c r="T613" s="12" t="s">
        <v>43</v>
      </c>
      <c r="U613" s="6" t="str">
        <f t="shared" si="115"/>
        <v>Propriedade para mapear: é.nome.do.mapa</v>
      </c>
      <c r="V613" s="6" t="str">
        <f t="shared" si="116"/>
        <v xml:space="preserve">Dado para mapear: nome.do.mapa ( xsd:string ) </v>
      </c>
      <c r="W613" s="6" t="s">
        <v>939</v>
      </c>
      <c r="X613" s="23" t="str">
        <f t="shared" si="110"/>
        <v>mape.101</v>
      </c>
      <c r="Y613" s="23" t="str">
        <f t="shared" si="111"/>
        <v>mapear</v>
      </c>
    </row>
    <row r="614" spans="1:25" s="32" customFormat="1" ht="6" customHeight="1" x14ac:dyDescent="0.3">
      <c r="A614" s="4">
        <v>614</v>
      </c>
      <c r="B614" s="11" t="s">
        <v>37</v>
      </c>
      <c r="C614" s="28" t="str">
        <f t="shared" si="113"/>
        <v>p.mapear</v>
      </c>
      <c r="D614" s="7" t="str">
        <f t="shared" si="114"/>
        <v>é.origem.do.mapa</v>
      </c>
      <c r="E614" s="10" t="s">
        <v>38</v>
      </c>
      <c r="F614" s="21" t="s">
        <v>935</v>
      </c>
      <c r="G614" s="36" t="s">
        <v>940</v>
      </c>
      <c r="H614" s="5" t="s">
        <v>39</v>
      </c>
      <c r="I614" s="30" t="s">
        <v>0</v>
      </c>
      <c r="J614" s="24" t="s">
        <v>40</v>
      </c>
      <c r="K614" s="24" t="s">
        <v>0</v>
      </c>
      <c r="L614" s="24" t="s">
        <v>0</v>
      </c>
      <c r="M614" s="24" t="s">
        <v>0</v>
      </c>
      <c r="N614" s="26" t="s">
        <v>0</v>
      </c>
      <c r="O614" s="24" t="s">
        <v>0</v>
      </c>
      <c r="P614" s="24" t="s">
        <v>0</v>
      </c>
      <c r="Q614" s="24" t="s">
        <v>0</v>
      </c>
      <c r="R614" s="26" t="s">
        <v>0</v>
      </c>
      <c r="S614" s="12" t="s">
        <v>1</v>
      </c>
      <c r="T614" s="12" t="s">
        <v>43</v>
      </c>
      <c r="U614" s="6" t="str">
        <f t="shared" si="115"/>
        <v>Propriedade para mapear: é.origem.do.mapa</v>
      </c>
      <c r="V614" s="6" t="str">
        <f t="shared" si="116"/>
        <v xml:space="preserve">Dado para mapear: origem.do.mapa ( xsd:string ) </v>
      </c>
      <c r="W614" s="6" t="s">
        <v>941</v>
      </c>
      <c r="X614" s="23" t="str">
        <f t="shared" si="110"/>
        <v>mape.102</v>
      </c>
      <c r="Y614" s="23" t="str">
        <f t="shared" si="111"/>
        <v>mapear</v>
      </c>
    </row>
    <row r="615" spans="1:25" s="32" customFormat="1" ht="6" customHeight="1" x14ac:dyDescent="0.3">
      <c r="A615" s="4">
        <v>615</v>
      </c>
      <c r="B615" s="11" t="s">
        <v>37</v>
      </c>
      <c r="C615" s="31" t="str">
        <f t="shared" si="113"/>
        <v>p.materializar</v>
      </c>
      <c r="D615" s="7" t="str">
        <f t="shared" si="114"/>
        <v>é.material</v>
      </c>
      <c r="E615" s="10" t="s">
        <v>38</v>
      </c>
      <c r="F615" s="19" t="s">
        <v>789</v>
      </c>
      <c r="G615" s="35" t="s">
        <v>631</v>
      </c>
      <c r="H615" s="27" t="s">
        <v>39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115"/>
        <v>Propriedade para materializar: é.material</v>
      </c>
      <c r="V615" s="6" t="str">
        <f t="shared" si="116"/>
        <v xml:space="preserve">Dado para materializar: material ( xsd:string ) </v>
      </c>
      <c r="W615" s="20" t="s">
        <v>152</v>
      </c>
      <c r="X615" s="23" t="str">
        <f t="shared" si="110"/>
        <v>mate.100</v>
      </c>
      <c r="Y615" s="23" t="str">
        <f t="shared" si="111"/>
        <v>materializar</v>
      </c>
    </row>
    <row r="616" spans="1:25" s="32" customFormat="1" ht="6" customHeight="1" x14ac:dyDescent="0.3">
      <c r="A616" s="4">
        <v>616</v>
      </c>
      <c r="B616" s="11" t="s">
        <v>37</v>
      </c>
      <c r="C616" s="28" t="str">
        <f t="shared" si="113"/>
        <v>p.materializar</v>
      </c>
      <c r="D616" s="7" t="str">
        <f t="shared" si="114"/>
        <v>é.mapeamento.uv</v>
      </c>
      <c r="E616" s="10" t="s">
        <v>38</v>
      </c>
      <c r="F616" s="21" t="str">
        <f>F615</f>
        <v>d.materializar</v>
      </c>
      <c r="G616" s="35" t="s">
        <v>1020</v>
      </c>
      <c r="H616" s="27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115"/>
        <v>Propriedade para materializar: é.mapeamento.uv</v>
      </c>
      <c r="V616" s="6" t="str">
        <f t="shared" si="116"/>
        <v xml:space="preserve">Dado para materializar: mapeamento.uv ( xsd:string ) </v>
      </c>
      <c r="W616" s="20" t="s">
        <v>1021</v>
      </c>
      <c r="X616" s="23" t="str">
        <f t="shared" si="110"/>
        <v>mate.101</v>
      </c>
      <c r="Y616" s="23" t="str">
        <f t="shared" si="111"/>
        <v>materializar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113"/>
        <v>p.materializar</v>
      </c>
      <c r="D617" s="7" t="str">
        <f t="shared" si="114"/>
        <v>é.concretagem</v>
      </c>
      <c r="E617" s="10" t="s">
        <v>38</v>
      </c>
      <c r="F617" s="21" t="str">
        <f>F616</f>
        <v>d.materializar</v>
      </c>
      <c r="G617" s="35" t="s">
        <v>1122</v>
      </c>
      <c r="H617" s="27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115"/>
        <v>Propriedade para materializar: é.concretagem</v>
      </c>
      <c r="V617" s="6" t="str">
        <f t="shared" si="116"/>
        <v xml:space="preserve">Dado para materializar: concretagem ( xsd:string ) </v>
      </c>
      <c r="W617" s="20" t="s">
        <v>1129</v>
      </c>
      <c r="X617" s="23" t="str">
        <f t="shared" si="110"/>
        <v>mate.102</v>
      </c>
      <c r="Y617" s="23" t="str">
        <f t="shared" si="111"/>
        <v>materializar</v>
      </c>
    </row>
    <row r="618" spans="1:25" s="32" customFormat="1" ht="6" customHeight="1" x14ac:dyDescent="0.3">
      <c r="A618" s="4">
        <v>618</v>
      </c>
      <c r="B618" s="11" t="s">
        <v>37</v>
      </c>
      <c r="C618" s="31" t="str">
        <f t="shared" si="113"/>
        <v>p.medir</v>
      </c>
      <c r="D618" s="7" t="str">
        <f t="shared" si="114"/>
        <v>é.volume</v>
      </c>
      <c r="E618" s="10" t="s">
        <v>38</v>
      </c>
      <c r="F618" s="19" t="s">
        <v>790</v>
      </c>
      <c r="G618" s="35" t="s">
        <v>632</v>
      </c>
      <c r="H618" s="27" t="s">
        <v>47</v>
      </c>
      <c r="I618" s="30" t="s">
        <v>0</v>
      </c>
      <c r="J618" s="26" t="s">
        <v>40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115"/>
        <v>Propriedade para medir: é.volume</v>
      </c>
      <c r="V618" s="6" t="str">
        <f t="shared" si="116"/>
        <v xml:space="preserve">Dado para medir: volume ( xsd:double ) </v>
      </c>
      <c r="W618" s="6" t="s">
        <v>1281</v>
      </c>
      <c r="X618" s="23" t="str">
        <f t="shared" si="110"/>
        <v>medi.100</v>
      </c>
      <c r="Y618" s="23" t="str">
        <f t="shared" si="111"/>
        <v>medir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 t="shared" si="113"/>
        <v>p.medir</v>
      </c>
      <c r="D619" s="7" t="str">
        <f t="shared" si="114"/>
        <v>é.área</v>
      </c>
      <c r="E619" s="10" t="s">
        <v>38</v>
      </c>
      <c r="F619" s="21" t="str">
        <f t="shared" ref="F619:F635" si="118">F618</f>
        <v>d.medir</v>
      </c>
      <c r="G619" s="35" t="s">
        <v>633</v>
      </c>
      <c r="H619" s="27" t="s">
        <v>47</v>
      </c>
      <c r="I619" s="30" t="s">
        <v>0</v>
      </c>
      <c r="J619" s="26" t="s">
        <v>40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115"/>
        <v>Propriedade para medir: é.área</v>
      </c>
      <c r="V619" s="6" t="str">
        <f t="shared" si="116"/>
        <v xml:space="preserve">Dado para medir: área ( xsd:double ) </v>
      </c>
      <c r="W619" s="6" t="s">
        <v>1280</v>
      </c>
      <c r="X619" s="23" t="str">
        <f t="shared" si="110"/>
        <v>medi.101</v>
      </c>
      <c r="Y619" s="23" t="str">
        <f t="shared" si="111"/>
        <v>medir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 t="shared" si="113"/>
        <v>p.medir</v>
      </c>
      <c r="D620" s="7" t="str">
        <f t="shared" si="114"/>
        <v>é.área.bruta</v>
      </c>
      <c r="E620" s="10" t="s">
        <v>38</v>
      </c>
      <c r="F620" s="21" t="str">
        <f t="shared" si="118"/>
        <v>d.medir</v>
      </c>
      <c r="G620" s="35" t="s">
        <v>634</v>
      </c>
      <c r="H620" s="27" t="s">
        <v>47</v>
      </c>
      <c r="I620" s="30" t="s">
        <v>0</v>
      </c>
      <c r="J620" s="26" t="s">
        <v>40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115"/>
        <v>Propriedade para medir: é.área.bruta</v>
      </c>
      <c r="V620" s="6" t="str">
        <f t="shared" si="116"/>
        <v xml:space="preserve">Dado para medir: área.bruta ( xsd:double ) </v>
      </c>
      <c r="W620" s="6" t="s">
        <v>84</v>
      </c>
      <c r="X620" s="23" t="str">
        <f t="shared" si="110"/>
        <v>medi.102</v>
      </c>
      <c r="Y620" s="23" t="str">
        <f t="shared" si="111"/>
        <v>medir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113"/>
        <v>p.medir</v>
      </c>
      <c r="D621" s="7" t="str">
        <f t="shared" si="114"/>
        <v>é.área.útil</v>
      </c>
      <c r="E621" s="10" t="s">
        <v>38</v>
      </c>
      <c r="F621" s="21" t="str">
        <f t="shared" si="118"/>
        <v>d.medir</v>
      </c>
      <c r="G621" s="35" t="s">
        <v>635</v>
      </c>
      <c r="H621" s="27" t="s">
        <v>47</v>
      </c>
      <c r="I621" s="30" t="s">
        <v>0</v>
      </c>
      <c r="J621" s="26" t="s">
        <v>40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115"/>
        <v>Propriedade para medir: é.área.útil</v>
      </c>
      <c r="V621" s="6" t="str">
        <f t="shared" si="116"/>
        <v xml:space="preserve">Dado para medir: área.útil ( xsd:double ) </v>
      </c>
      <c r="W621" s="6" t="s">
        <v>85</v>
      </c>
      <c r="X621" s="23" t="str">
        <f t="shared" si="110"/>
        <v>medi.103</v>
      </c>
      <c r="Y621" s="23" t="str">
        <f t="shared" si="111"/>
        <v>medir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113"/>
        <v>p.medir</v>
      </c>
      <c r="D622" s="7" t="str">
        <f t="shared" si="114"/>
        <v>é.altura</v>
      </c>
      <c r="E622" s="10" t="s">
        <v>38</v>
      </c>
      <c r="F622" s="21" t="str">
        <f t="shared" si="118"/>
        <v>d.medir</v>
      </c>
      <c r="G622" s="35" t="s">
        <v>636</v>
      </c>
      <c r="H622" s="27" t="s">
        <v>47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115"/>
        <v>Propriedade para medir: é.altura</v>
      </c>
      <c r="V622" s="6" t="str">
        <f t="shared" si="116"/>
        <v xml:space="preserve">Dado para medir: altura ( xsd:double ) </v>
      </c>
      <c r="W622" s="6" t="s">
        <v>113</v>
      </c>
      <c r="X622" s="23" t="str">
        <f t="shared" si="110"/>
        <v>medi.104</v>
      </c>
      <c r="Y622" s="23" t="str">
        <f t="shared" si="111"/>
        <v>medir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 t="shared" si="113"/>
        <v>p.medir</v>
      </c>
      <c r="D623" s="7" t="str">
        <f t="shared" si="114"/>
        <v>é.comprimento</v>
      </c>
      <c r="E623" s="10" t="s">
        <v>38</v>
      </c>
      <c r="F623" s="21" t="str">
        <f t="shared" si="118"/>
        <v>d.medir</v>
      </c>
      <c r="G623" s="35" t="s">
        <v>637</v>
      </c>
      <c r="H623" s="27" t="s">
        <v>47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115"/>
        <v>Propriedade para medir: é.comprimento</v>
      </c>
      <c r="V623" s="6" t="str">
        <f t="shared" si="116"/>
        <v xml:space="preserve">Dado para medir: comprimento ( xsd:double ) </v>
      </c>
      <c r="W623" s="6" t="s">
        <v>114</v>
      </c>
      <c r="X623" s="23" t="str">
        <f t="shared" si="110"/>
        <v>medi.105</v>
      </c>
      <c r="Y623" s="23" t="str">
        <f t="shared" si="111"/>
        <v>medir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113"/>
        <v>p.medir</v>
      </c>
      <c r="D624" s="7" t="str">
        <f t="shared" si="114"/>
        <v>é.largura</v>
      </c>
      <c r="E624" s="10" t="s">
        <v>38</v>
      </c>
      <c r="F624" s="21" t="str">
        <f t="shared" si="118"/>
        <v>d.medir</v>
      </c>
      <c r="G624" s="35" t="s">
        <v>638</v>
      </c>
      <c r="H624" s="27" t="s">
        <v>47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115"/>
        <v>Propriedade para medir: é.largura</v>
      </c>
      <c r="V624" s="6" t="str">
        <f t="shared" si="116"/>
        <v xml:space="preserve">Dado para medir: largura ( xsd:double ) </v>
      </c>
      <c r="W624" s="6" t="s">
        <v>115</v>
      </c>
      <c r="X624" s="23" t="str">
        <f t="shared" si="110"/>
        <v>medi.106</v>
      </c>
      <c r="Y624" s="23" t="str">
        <f t="shared" si="111"/>
        <v>medir</v>
      </c>
    </row>
    <row r="625" spans="1:25" s="32" customFormat="1" ht="6" customHeight="1" x14ac:dyDescent="0.3">
      <c r="A625" s="4">
        <v>625</v>
      </c>
      <c r="B625" s="11" t="s">
        <v>37</v>
      </c>
      <c r="C625" s="28" t="str">
        <f t="shared" si="113"/>
        <v>p.medir</v>
      </c>
      <c r="D625" s="7" t="str">
        <f t="shared" si="114"/>
        <v>é.profundidade</v>
      </c>
      <c r="E625" s="10" t="s">
        <v>38</v>
      </c>
      <c r="F625" s="21" t="str">
        <f t="shared" si="118"/>
        <v>d.medir</v>
      </c>
      <c r="G625" s="35" t="s">
        <v>639</v>
      </c>
      <c r="H625" s="27" t="s">
        <v>47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115"/>
        <v>Propriedade para medir: é.profundidade</v>
      </c>
      <c r="V625" s="6" t="str">
        <f t="shared" si="116"/>
        <v xml:space="preserve">Dado para medir: profundidade ( xsd:double ) </v>
      </c>
      <c r="W625" s="6" t="s">
        <v>117</v>
      </c>
      <c r="X625" s="23" t="str">
        <f t="shared" si="110"/>
        <v>medi.107</v>
      </c>
      <c r="Y625" s="23" t="str">
        <f t="shared" si="111"/>
        <v>medir</v>
      </c>
    </row>
    <row r="626" spans="1:25" s="32" customFormat="1" ht="6" customHeight="1" x14ac:dyDescent="0.3">
      <c r="A626" s="4">
        <v>626</v>
      </c>
      <c r="B626" s="11" t="s">
        <v>37</v>
      </c>
      <c r="C626" s="28" t="str">
        <f t="shared" si="113"/>
        <v>p.medir</v>
      </c>
      <c r="D626" s="7" t="str">
        <f t="shared" si="114"/>
        <v>é.espessura</v>
      </c>
      <c r="E626" s="10" t="s">
        <v>38</v>
      </c>
      <c r="F626" s="21" t="str">
        <f t="shared" si="118"/>
        <v>d.medir</v>
      </c>
      <c r="G626" s="35" t="s">
        <v>640</v>
      </c>
      <c r="H626" s="27" t="s">
        <v>47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115"/>
        <v>Propriedade para medir: é.espessura</v>
      </c>
      <c r="V626" s="6" t="str">
        <f t="shared" si="116"/>
        <v xml:space="preserve">Dado para medir: espessura ( xsd:double ) </v>
      </c>
      <c r="W626" s="6" t="s">
        <v>116</v>
      </c>
      <c r="X626" s="23" t="str">
        <f t="shared" si="110"/>
        <v>medi.108</v>
      </c>
      <c r="Y626" s="23" t="str">
        <f t="shared" si="111"/>
        <v>medir</v>
      </c>
    </row>
    <row r="627" spans="1:25" s="32" customFormat="1" ht="6" customHeight="1" x14ac:dyDescent="0.3">
      <c r="A627" s="4">
        <v>627</v>
      </c>
      <c r="B627" s="11" t="s">
        <v>37</v>
      </c>
      <c r="C627" s="28" t="str">
        <f t="shared" si="113"/>
        <v>p.medir</v>
      </c>
      <c r="D627" s="7" t="str">
        <f t="shared" si="114"/>
        <v>é.pédireito</v>
      </c>
      <c r="E627" s="10" t="s">
        <v>38</v>
      </c>
      <c r="F627" s="21" t="str">
        <f t="shared" si="118"/>
        <v>d.medir</v>
      </c>
      <c r="G627" s="35" t="s">
        <v>641</v>
      </c>
      <c r="H627" s="27" t="s">
        <v>47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115"/>
        <v>Propriedade para medir: é.pédireito</v>
      </c>
      <c r="V627" s="6" t="str">
        <f t="shared" si="116"/>
        <v xml:space="preserve">Dado para medir: pédireito ( xsd:double ) </v>
      </c>
      <c r="W627" s="6" t="s">
        <v>123</v>
      </c>
      <c r="X627" s="23" t="str">
        <f t="shared" si="110"/>
        <v>medi.109</v>
      </c>
      <c r="Y627" s="23" t="str">
        <f t="shared" si="111"/>
        <v>medir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 t="shared" si="113"/>
        <v>p.medir</v>
      </c>
      <c r="D628" s="7" t="str">
        <f t="shared" si="114"/>
        <v>é.dn</v>
      </c>
      <c r="E628" s="10" t="s">
        <v>38</v>
      </c>
      <c r="F628" s="21" t="str">
        <f t="shared" si="118"/>
        <v>d.medir</v>
      </c>
      <c r="G628" s="35" t="s">
        <v>642</v>
      </c>
      <c r="H628" s="27" t="s">
        <v>44</v>
      </c>
      <c r="I628" s="30" t="s">
        <v>0</v>
      </c>
      <c r="J628" s="26" t="s">
        <v>40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115"/>
        <v>Propriedade para medir: é.dn</v>
      </c>
      <c r="V628" s="6" t="str">
        <f t="shared" si="116"/>
        <v xml:space="preserve">Dado para medir: dn ( xsd:integer ) </v>
      </c>
      <c r="W628" s="6" t="s">
        <v>1019</v>
      </c>
      <c r="X628" s="23" t="str">
        <f t="shared" si="110"/>
        <v>medi.110</v>
      </c>
      <c r="Y628" s="23" t="str">
        <f t="shared" si="111"/>
        <v>medir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113"/>
        <v>p.medir</v>
      </c>
      <c r="D629" s="7" t="str">
        <f t="shared" si="114"/>
        <v>é.diámetro</v>
      </c>
      <c r="E629" s="10" t="s">
        <v>38</v>
      </c>
      <c r="F629" s="21" t="str">
        <f t="shared" si="118"/>
        <v>d.medir</v>
      </c>
      <c r="G629" s="35" t="s">
        <v>643</v>
      </c>
      <c r="H629" s="27" t="s">
        <v>47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115"/>
        <v>Propriedade para medir: é.diámetro</v>
      </c>
      <c r="V629" s="6" t="str">
        <f t="shared" si="116"/>
        <v xml:space="preserve">Dado para medir: diámetro ( xsd:double ) </v>
      </c>
      <c r="W629" s="6" t="s">
        <v>118</v>
      </c>
      <c r="X629" s="23" t="str">
        <f t="shared" si="110"/>
        <v>medi.111</v>
      </c>
      <c r="Y629" s="23" t="str">
        <f t="shared" si="111"/>
        <v>medir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si="113"/>
        <v>p.medir</v>
      </c>
      <c r="D630" s="7" t="str">
        <f t="shared" si="114"/>
        <v>é.diámetro.interno</v>
      </c>
      <c r="E630" s="10" t="s">
        <v>38</v>
      </c>
      <c r="F630" s="21" t="str">
        <f t="shared" si="118"/>
        <v>d.medir</v>
      </c>
      <c r="G630" s="35" t="s">
        <v>644</v>
      </c>
      <c r="H630" s="27" t="s">
        <v>47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115"/>
        <v>Propriedade para medir: é.diámetro.interno</v>
      </c>
      <c r="V630" s="6" t="str">
        <f t="shared" si="116"/>
        <v xml:space="preserve">Dado para medir: diámetro.interno ( xsd:double ) </v>
      </c>
      <c r="W630" s="6" t="s">
        <v>119</v>
      </c>
      <c r="X630" s="23" t="str">
        <f t="shared" si="110"/>
        <v>medi.112</v>
      </c>
      <c r="Y630" s="23" t="str">
        <f t="shared" si="111"/>
        <v>medir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si="113"/>
        <v>p.medir</v>
      </c>
      <c r="D631" s="7" t="str">
        <f t="shared" si="114"/>
        <v>é.diámetro.externo</v>
      </c>
      <c r="E631" s="10" t="s">
        <v>38</v>
      </c>
      <c r="F631" s="21" t="str">
        <f t="shared" si="118"/>
        <v>d.medir</v>
      </c>
      <c r="G631" s="35" t="s">
        <v>645</v>
      </c>
      <c r="H631" s="27" t="s">
        <v>47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115"/>
        <v>Propriedade para medir: é.diámetro.externo</v>
      </c>
      <c r="V631" s="6" t="str">
        <f t="shared" si="116"/>
        <v xml:space="preserve">Dado para medir: diámetro.externo ( xsd:double ) </v>
      </c>
      <c r="W631" s="6" t="s">
        <v>120</v>
      </c>
      <c r="X631" s="23" t="str">
        <f t="shared" si="110"/>
        <v>medi.113</v>
      </c>
      <c r="Y631" s="23" t="str">
        <f t="shared" si="111"/>
        <v>medir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si="113"/>
        <v>p.medir</v>
      </c>
      <c r="D632" s="7" t="str">
        <f t="shared" si="114"/>
        <v>é.raio</v>
      </c>
      <c r="E632" s="10" t="s">
        <v>38</v>
      </c>
      <c r="F632" s="21" t="str">
        <f t="shared" si="118"/>
        <v>d.medir</v>
      </c>
      <c r="G632" s="35" t="s">
        <v>646</v>
      </c>
      <c r="H632" s="27" t="s">
        <v>47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115"/>
        <v>Propriedade para medir: é.raio</v>
      </c>
      <c r="V632" s="6" t="str">
        <f t="shared" si="116"/>
        <v xml:space="preserve">Dado para medir: raio ( xsd:double ) </v>
      </c>
      <c r="W632" s="6" t="s">
        <v>86</v>
      </c>
      <c r="X632" s="23" t="str">
        <f t="shared" si="110"/>
        <v>medi.114</v>
      </c>
      <c r="Y632" s="23" t="str">
        <f t="shared" si="111"/>
        <v>medir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113"/>
        <v>p.medir</v>
      </c>
      <c r="D633" s="7" t="str">
        <f t="shared" si="114"/>
        <v>é.cota</v>
      </c>
      <c r="E633" s="10" t="s">
        <v>38</v>
      </c>
      <c r="F633" s="21" t="str">
        <f t="shared" si="118"/>
        <v>d.medir</v>
      </c>
      <c r="G633" s="35" t="s">
        <v>647</v>
      </c>
      <c r="H633" s="27" t="s">
        <v>47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115"/>
        <v>Propriedade para medir: é.cota</v>
      </c>
      <c r="V633" s="6" t="str">
        <f t="shared" si="116"/>
        <v xml:space="preserve">Dado para medir: cota ( xsd:double ) </v>
      </c>
      <c r="W633" s="6" t="s">
        <v>87</v>
      </c>
      <c r="X633" s="23" t="str">
        <f t="shared" si="110"/>
        <v>medi.115</v>
      </c>
      <c r="Y633" s="23" t="str">
        <f t="shared" si="111"/>
        <v>medir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113"/>
        <v>p.medir</v>
      </c>
      <c r="D634" s="7" t="str">
        <f t="shared" si="114"/>
        <v>é.espelho.degrau</v>
      </c>
      <c r="E634" s="10" t="s">
        <v>38</v>
      </c>
      <c r="F634" s="21" t="str">
        <f t="shared" si="118"/>
        <v>d.medir</v>
      </c>
      <c r="G634" s="35" t="s">
        <v>1683</v>
      </c>
      <c r="H634" s="27" t="s">
        <v>47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115"/>
        <v>Propriedade para medir: é.espelho.degrau</v>
      </c>
      <c r="V634" s="6" t="str">
        <f t="shared" si="116"/>
        <v xml:space="preserve">Dado para medir: espelho.degrau ( xsd:double ) </v>
      </c>
      <c r="W634" s="6" t="s">
        <v>137</v>
      </c>
      <c r="X634" s="23" t="str">
        <f t="shared" si="110"/>
        <v>medi.116</v>
      </c>
      <c r="Y634" s="23" t="str">
        <f t="shared" si="111"/>
        <v>medir</v>
      </c>
    </row>
    <row r="635" spans="1:25" s="32" customFormat="1" ht="6" customHeight="1" x14ac:dyDescent="0.3">
      <c r="A635" s="4">
        <v>635</v>
      </c>
      <c r="B635" s="11" t="s">
        <v>37</v>
      </c>
      <c r="C635" s="28" t="str">
        <f t="shared" si="113"/>
        <v>p.medir</v>
      </c>
      <c r="D635" s="7" t="str">
        <f t="shared" si="114"/>
        <v>é.piso.degrau</v>
      </c>
      <c r="E635" s="10" t="s">
        <v>38</v>
      </c>
      <c r="F635" s="21" t="str">
        <f t="shared" si="118"/>
        <v>d.medir</v>
      </c>
      <c r="G635" s="35" t="s">
        <v>1682</v>
      </c>
      <c r="H635" s="27" t="s">
        <v>47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115"/>
        <v>Propriedade para medir: é.piso.degrau</v>
      </c>
      <c r="V635" s="6" t="str">
        <f t="shared" si="116"/>
        <v xml:space="preserve">Dado para medir: piso.degrau ( xsd:double ) </v>
      </c>
      <c r="W635" s="6" t="s">
        <v>136</v>
      </c>
      <c r="X635" s="23" t="str">
        <f t="shared" si="110"/>
        <v>medi.117</v>
      </c>
      <c r="Y635" s="23" t="str">
        <f t="shared" si="111"/>
        <v>medir</v>
      </c>
    </row>
    <row r="636" spans="1:25" s="32" customFormat="1" ht="6" customHeight="1" x14ac:dyDescent="0.3">
      <c r="A636" s="4">
        <v>636</v>
      </c>
      <c r="B636" s="11" t="s">
        <v>37</v>
      </c>
      <c r="C636" s="31" t="str">
        <f t="shared" si="113"/>
        <v>p.mobiliar</v>
      </c>
      <c r="D636" s="7" t="str">
        <f t="shared" si="114"/>
        <v>é.mobília</v>
      </c>
      <c r="E636" s="10" t="s">
        <v>38</v>
      </c>
      <c r="F636" s="19" t="s">
        <v>1240</v>
      </c>
      <c r="G636" s="35" t="s">
        <v>1473</v>
      </c>
      <c r="H636" s="27" t="s">
        <v>51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115"/>
        <v>Propriedade para mobiliar: é.mobília</v>
      </c>
      <c r="V636" s="6" t="str">
        <f t="shared" si="116"/>
        <v xml:space="preserve">Dado para mobiliar: mobília ( xsd:boolean ) </v>
      </c>
      <c r="W636" s="20" t="s">
        <v>1475</v>
      </c>
      <c r="X636" s="23" t="str">
        <f t="shared" si="110"/>
        <v>mobi.100</v>
      </c>
      <c r="Y636" s="23" t="str">
        <f t="shared" si="111"/>
        <v>mobiliar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113"/>
        <v>p.mobiliar</v>
      </c>
      <c r="D637" s="7" t="str">
        <f t="shared" si="114"/>
        <v>é.fixa</v>
      </c>
      <c r="E637" s="10" t="s">
        <v>38</v>
      </c>
      <c r="F637" s="21" t="str">
        <f t="shared" ref="F637:F642" si="119">F636</f>
        <v>d.mobiliar</v>
      </c>
      <c r="G637" s="35" t="s">
        <v>1474</v>
      </c>
      <c r="H637" s="27" t="s">
        <v>51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 t="shared" si="115"/>
        <v>Propriedade para mobiliar: é.fixa</v>
      </c>
      <c r="V637" s="6" t="str">
        <f t="shared" si="116"/>
        <v xml:space="preserve">Dado para mobiliar: fixa ( xsd:boolean ) </v>
      </c>
      <c r="W637" s="6" t="s">
        <v>1476</v>
      </c>
      <c r="X637" s="23" t="str">
        <f t="shared" si="110"/>
        <v>mobi.101</v>
      </c>
      <c r="Y637" s="23" t="str">
        <f t="shared" si="111"/>
        <v>mobiliar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 t="shared" si="113"/>
        <v>p.mobiliar</v>
      </c>
      <c r="D638" s="7" t="str">
        <f t="shared" si="114"/>
        <v>é.móvel</v>
      </c>
      <c r="E638" s="10" t="s">
        <v>38</v>
      </c>
      <c r="F638" s="21" t="str">
        <f t="shared" si="119"/>
        <v>d.mobiliar</v>
      </c>
      <c r="G638" s="35" t="s">
        <v>1241</v>
      </c>
      <c r="H638" s="27" t="s">
        <v>51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115"/>
        <v>Propriedade para mobiliar: é.móvel</v>
      </c>
      <c r="V638" s="6" t="str">
        <f t="shared" si="116"/>
        <v xml:space="preserve">Dado para mobiliar: móvel ( xsd:boolean ) </v>
      </c>
      <c r="W638" s="6" t="s">
        <v>1245</v>
      </c>
      <c r="X638" s="23" t="str">
        <f t="shared" si="110"/>
        <v>mobi.102</v>
      </c>
      <c r="Y638" s="23" t="str">
        <f t="shared" si="111"/>
        <v>mobiliar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 t="shared" si="113"/>
        <v>p.mobiliar</v>
      </c>
      <c r="D639" s="7" t="str">
        <f t="shared" si="114"/>
        <v>é.para.orientar</v>
      </c>
      <c r="E639" s="10" t="s">
        <v>38</v>
      </c>
      <c r="F639" s="21" t="str">
        <f t="shared" si="119"/>
        <v>d.mobiliar</v>
      </c>
      <c r="G639" s="35" t="s">
        <v>1247</v>
      </c>
      <c r="H639" s="27" t="s">
        <v>51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115"/>
        <v>Propriedade para mobiliar: é.para.orientar</v>
      </c>
      <c r="V639" s="6" t="str">
        <f t="shared" si="116"/>
        <v xml:space="preserve">Dado para mobiliar: para.orientar ( xsd:boolean ) </v>
      </c>
      <c r="W639" s="6" t="s">
        <v>1248</v>
      </c>
      <c r="X639" s="23" t="str">
        <f t="shared" si="110"/>
        <v>mobi.103</v>
      </c>
      <c r="Y639" s="23" t="str">
        <f t="shared" si="111"/>
        <v>mobiliar</v>
      </c>
    </row>
    <row r="640" spans="1:25" s="32" customFormat="1" ht="6" customHeight="1" x14ac:dyDescent="0.3">
      <c r="A640" s="4">
        <v>640</v>
      </c>
      <c r="B640" s="11" t="s">
        <v>37</v>
      </c>
      <c r="C640" s="28" t="str">
        <f t="shared" si="113"/>
        <v>p.mobiliar</v>
      </c>
      <c r="D640" s="7" t="str">
        <f t="shared" si="114"/>
        <v>é.para.conforto</v>
      </c>
      <c r="E640" s="10" t="s">
        <v>38</v>
      </c>
      <c r="F640" s="21" t="str">
        <f t="shared" si="119"/>
        <v>d.mobiliar</v>
      </c>
      <c r="G640" s="35" t="s">
        <v>1242</v>
      </c>
      <c r="H640" s="27" t="s">
        <v>51</v>
      </c>
      <c r="I640" s="30" t="s">
        <v>0</v>
      </c>
      <c r="J640" s="26" t="s">
        <v>0</v>
      </c>
      <c r="K640" s="26" t="s">
        <v>0</v>
      </c>
      <c r="L640" s="26" t="s">
        <v>0</v>
      </c>
      <c r="M640" s="26" t="s">
        <v>0</v>
      </c>
      <c r="N640" s="26" t="s">
        <v>0</v>
      </c>
      <c r="O640" s="26" t="s">
        <v>0</v>
      </c>
      <c r="P640" s="26" t="s">
        <v>0</v>
      </c>
      <c r="Q640" s="26" t="s">
        <v>0</v>
      </c>
      <c r="R640" s="26" t="s">
        <v>0</v>
      </c>
      <c r="S640" s="12" t="s">
        <v>1</v>
      </c>
      <c r="T640" s="12" t="s">
        <v>43</v>
      </c>
      <c r="U640" s="6" t="str">
        <f t="shared" si="115"/>
        <v>Propriedade para mobiliar: é.para.conforto</v>
      </c>
      <c r="V640" s="6" t="str">
        <f t="shared" si="116"/>
        <v xml:space="preserve">Dado para mobiliar: para.conforto ( xsd:boolean ) </v>
      </c>
      <c r="W640" s="6" t="s">
        <v>1315</v>
      </c>
      <c r="X640" s="23" t="str">
        <f t="shared" si="110"/>
        <v>mobi.104</v>
      </c>
      <c r="Y640" s="23" t="str">
        <f t="shared" si="111"/>
        <v>mobiliar</v>
      </c>
    </row>
    <row r="641" spans="1:25" s="32" customFormat="1" ht="6" customHeight="1" x14ac:dyDescent="0.3">
      <c r="A641" s="4">
        <v>641</v>
      </c>
      <c r="B641" s="11" t="s">
        <v>37</v>
      </c>
      <c r="C641" s="28" t="str">
        <f t="shared" si="113"/>
        <v>p.mobiliar</v>
      </c>
      <c r="D641" s="7" t="str">
        <f t="shared" si="114"/>
        <v>é.para.trabalhar</v>
      </c>
      <c r="E641" s="10" t="s">
        <v>38</v>
      </c>
      <c r="F641" s="21" t="str">
        <f t="shared" si="119"/>
        <v>d.mobiliar</v>
      </c>
      <c r="G641" s="35" t="s">
        <v>1244</v>
      </c>
      <c r="H641" s="27" t="s">
        <v>51</v>
      </c>
      <c r="I641" s="30" t="s">
        <v>0</v>
      </c>
      <c r="J641" s="26" t="s">
        <v>0</v>
      </c>
      <c r="K641" s="26" t="s">
        <v>0</v>
      </c>
      <c r="L641" s="26" t="s">
        <v>0</v>
      </c>
      <c r="M641" s="26" t="s">
        <v>0</v>
      </c>
      <c r="N641" s="26" t="s">
        <v>0</v>
      </c>
      <c r="O641" s="26" t="s">
        <v>0</v>
      </c>
      <c r="P641" s="26" t="s">
        <v>0</v>
      </c>
      <c r="Q641" s="26" t="s">
        <v>0</v>
      </c>
      <c r="R641" s="26" t="s">
        <v>0</v>
      </c>
      <c r="S641" s="12" t="s">
        <v>1</v>
      </c>
      <c r="T641" s="12" t="s">
        <v>43</v>
      </c>
      <c r="U641" s="6" t="str">
        <f t="shared" si="115"/>
        <v>Propriedade para mobiliar: é.para.trabalhar</v>
      </c>
      <c r="V641" s="6" t="str">
        <f t="shared" si="116"/>
        <v xml:space="preserve">Dado para mobiliar: para.trabalhar ( xsd:boolean ) </v>
      </c>
      <c r="W641" s="6" t="s">
        <v>1316</v>
      </c>
      <c r="X641" s="23" t="str">
        <f t="shared" si="110"/>
        <v>mobi.105</v>
      </c>
      <c r="Y641" s="23" t="str">
        <f t="shared" si="111"/>
        <v>mobiliar</v>
      </c>
    </row>
    <row r="642" spans="1:25" s="32" customFormat="1" ht="6" customHeight="1" x14ac:dyDescent="0.3">
      <c r="A642" s="4">
        <v>642</v>
      </c>
      <c r="B642" s="11" t="s">
        <v>37</v>
      </c>
      <c r="C642" s="28" t="str">
        <f t="shared" si="113"/>
        <v>p.mobiliar</v>
      </c>
      <c r="D642" s="7" t="str">
        <f t="shared" si="114"/>
        <v>é.para.ornar</v>
      </c>
      <c r="E642" s="10" t="s">
        <v>38</v>
      </c>
      <c r="F642" s="21" t="str">
        <f t="shared" si="119"/>
        <v>d.mobiliar</v>
      </c>
      <c r="G642" s="35" t="s">
        <v>1243</v>
      </c>
      <c r="H642" s="27" t="s">
        <v>51</v>
      </c>
      <c r="I642" s="30" t="s">
        <v>0</v>
      </c>
      <c r="J642" s="26" t="s">
        <v>0</v>
      </c>
      <c r="K642" s="26" t="s">
        <v>0</v>
      </c>
      <c r="L642" s="26" t="s">
        <v>0</v>
      </c>
      <c r="M642" s="26" t="s">
        <v>0</v>
      </c>
      <c r="N642" s="26" t="s">
        <v>0</v>
      </c>
      <c r="O642" s="26" t="s">
        <v>0</v>
      </c>
      <c r="P642" s="26" t="s">
        <v>0</v>
      </c>
      <c r="Q642" s="26" t="s">
        <v>0</v>
      </c>
      <c r="R642" s="26" t="s">
        <v>0</v>
      </c>
      <c r="S642" s="12" t="s">
        <v>1</v>
      </c>
      <c r="T642" s="12" t="s">
        <v>43</v>
      </c>
      <c r="U642" s="6" t="str">
        <f t="shared" si="115"/>
        <v>Propriedade para mobiliar: é.para.ornar</v>
      </c>
      <c r="V642" s="6" t="str">
        <f t="shared" si="116"/>
        <v xml:space="preserve">Dado para mobiliar: para.ornar ( xsd:boolean ) </v>
      </c>
      <c r="W642" s="6" t="s">
        <v>1246</v>
      </c>
      <c r="X642" s="23" t="str">
        <f t="shared" si="110"/>
        <v>mobi.106</v>
      </c>
      <c r="Y642" s="23" t="str">
        <f t="shared" si="111"/>
        <v>mobiliar</v>
      </c>
    </row>
    <row r="643" spans="1:25" s="32" customFormat="1" ht="6" customHeight="1" x14ac:dyDescent="0.3">
      <c r="A643" s="4">
        <v>643</v>
      </c>
      <c r="B643" s="11" t="s">
        <v>37</v>
      </c>
      <c r="C643" s="31" t="str">
        <f t="shared" si="113"/>
        <v>p.modular</v>
      </c>
      <c r="D643" s="7" t="str">
        <f t="shared" si="114"/>
        <v>é.modulado</v>
      </c>
      <c r="E643" s="10" t="s">
        <v>38</v>
      </c>
      <c r="F643" s="19" t="s">
        <v>791</v>
      </c>
      <c r="G643" s="35" t="s">
        <v>652</v>
      </c>
      <c r="H643" s="27" t="s">
        <v>51</v>
      </c>
      <c r="I643" s="30" t="s">
        <v>0</v>
      </c>
      <c r="J643" s="26" t="s">
        <v>0</v>
      </c>
      <c r="K643" s="26" t="s">
        <v>0</v>
      </c>
      <c r="L643" s="26" t="s">
        <v>0</v>
      </c>
      <c r="M643" s="26" t="s">
        <v>0</v>
      </c>
      <c r="N643" s="26" t="s">
        <v>0</v>
      </c>
      <c r="O643" s="26" t="s">
        <v>0</v>
      </c>
      <c r="P643" s="26" t="s">
        <v>0</v>
      </c>
      <c r="Q643" s="26" t="s">
        <v>0</v>
      </c>
      <c r="R643" s="26" t="s">
        <v>0</v>
      </c>
      <c r="S643" s="12" t="s">
        <v>1</v>
      </c>
      <c r="T643" s="12" t="s">
        <v>43</v>
      </c>
      <c r="U643" s="6" t="str">
        <f t="shared" si="115"/>
        <v>Propriedade para modular: é.modulado</v>
      </c>
      <c r="V643" s="6" t="str">
        <f t="shared" si="116"/>
        <v xml:space="preserve">Dado para modular: modulado ( xsd:boolean ) </v>
      </c>
      <c r="W643" s="6" t="s">
        <v>138</v>
      </c>
      <c r="X643" s="23" t="str">
        <f t="shared" ref="X643:X706" si="120">IF(F642&lt;&gt;F643,_xlfn.CONCAT(RIGHT(LEFT(F643,6),4),".100"),_xlfn.CONCAT(RIGHT(LEFT(F643,6),4),".",SUM(VALUE(RIGHT(X642,3)),1)))</f>
        <v>modu.100</v>
      </c>
      <c r="Y643" s="23" t="str">
        <f t="shared" ref="Y643:Y706" si="121">SUBSTITUTE(F643, "d.",  "")</f>
        <v>modular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113"/>
        <v>p.modular</v>
      </c>
      <c r="D644" s="7" t="str">
        <f t="shared" si="114"/>
        <v>é.módulo.a</v>
      </c>
      <c r="E644" s="10" t="s">
        <v>38</v>
      </c>
      <c r="F644" s="21" t="str">
        <f>F643</f>
        <v>d.modular</v>
      </c>
      <c r="G644" s="35" t="s">
        <v>653</v>
      </c>
      <c r="H644" s="27" t="s">
        <v>44</v>
      </c>
      <c r="I644" s="30" t="s">
        <v>0</v>
      </c>
      <c r="J644" s="26" t="s">
        <v>0</v>
      </c>
      <c r="K644" s="26" t="s">
        <v>0</v>
      </c>
      <c r="L644" s="26" t="s">
        <v>0</v>
      </c>
      <c r="M644" s="26" t="s">
        <v>0</v>
      </c>
      <c r="N644" s="26" t="s">
        <v>0</v>
      </c>
      <c r="O644" s="26" t="s">
        <v>0</v>
      </c>
      <c r="P644" s="26" t="s">
        <v>0</v>
      </c>
      <c r="Q644" s="26" t="s">
        <v>0</v>
      </c>
      <c r="R644" s="26" t="s">
        <v>0</v>
      </c>
      <c r="S644" s="12" t="s">
        <v>1</v>
      </c>
      <c r="T644" s="12" t="s">
        <v>43</v>
      </c>
      <c r="U644" s="6" t="str">
        <f t="shared" si="115"/>
        <v>Propriedade para modular: é.módulo.a</v>
      </c>
      <c r="V644" s="6" t="str">
        <f t="shared" si="116"/>
        <v xml:space="preserve">Dado para modular: módulo.a ( xsd:integer ) </v>
      </c>
      <c r="W644" s="6" t="s">
        <v>1608</v>
      </c>
      <c r="X644" s="23" t="str">
        <f t="shared" si="120"/>
        <v>modu.101</v>
      </c>
      <c r="Y644" s="23" t="str">
        <f t="shared" si="121"/>
        <v>modular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113"/>
        <v>p.modular</v>
      </c>
      <c r="D645" s="7" t="str">
        <f t="shared" si="114"/>
        <v>é.módulo.b</v>
      </c>
      <c r="E645" s="10" t="s">
        <v>38</v>
      </c>
      <c r="F645" s="21" t="str">
        <f>F644</f>
        <v>d.modular</v>
      </c>
      <c r="G645" s="35" t="s">
        <v>654</v>
      </c>
      <c r="H645" s="27" t="s">
        <v>44</v>
      </c>
      <c r="I645" s="30" t="s">
        <v>0</v>
      </c>
      <c r="J645" s="26" t="s">
        <v>0</v>
      </c>
      <c r="K645" s="26" t="s">
        <v>0</v>
      </c>
      <c r="L645" s="26" t="s">
        <v>0</v>
      </c>
      <c r="M645" s="26" t="s">
        <v>0</v>
      </c>
      <c r="N645" s="26" t="s">
        <v>0</v>
      </c>
      <c r="O645" s="26" t="s">
        <v>0</v>
      </c>
      <c r="P645" s="26" t="s">
        <v>0</v>
      </c>
      <c r="Q645" s="26" t="s">
        <v>0</v>
      </c>
      <c r="R645" s="26" t="s">
        <v>0</v>
      </c>
      <c r="S645" s="12" t="s">
        <v>1</v>
      </c>
      <c r="T645" s="12" t="s">
        <v>43</v>
      </c>
      <c r="U645" s="6" t="str">
        <f t="shared" si="115"/>
        <v>Propriedade para modular: é.módulo.b</v>
      </c>
      <c r="V645" s="6" t="str">
        <f t="shared" si="116"/>
        <v xml:space="preserve">Dado para modular: módulo.b ( xsd:integer ) </v>
      </c>
      <c r="W645" s="6" t="s">
        <v>1610</v>
      </c>
      <c r="X645" s="23" t="str">
        <f t="shared" si="120"/>
        <v>modu.102</v>
      </c>
      <c r="Y645" s="23" t="str">
        <f t="shared" si="121"/>
        <v>modular</v>
      </c>
    </row>
    <row r="646" spans="1:25" s="32" customFormat="1" ht="6" customHeight="1" x14ac:dyDescent="0.3">
      <c r="A646" s="4">
        <v>646</v>
      </c>
      <c r="B646" s="11" t="s">
        <v>37</v>
      </c>
      <c r="C646" s="28" t="str">
        <f t="shared" si="113"/>
        <v>p.modular</v>
      </c>
      <c r="D646" s="7" t="str">
        <f t="shared" si="114"/>
        <v>é.módulo.c</v>
      </c>
      <c r="E646" s="10" t="s">
        <v>38</v>
      </c>
      <c r="F646" s="21" t="str">
        <f>F645</f>
        <v>d.modular</v>
      </c>
      <c r="G646" s="35" t="s">
        <v>655</v>
      </c>
      <c r="H646" s="27" t="s">
        <v>44</v>
      </c>
      <c r="I646" s="30" t="s">
        <v>0</v>
      </c>
      <c r="J646" s="26" t="s">
        <v>0</v>
      </c>
      <c r="K646" s="26" t="s">
        <v>0</v>
      </c>
      <c r="L646" s="26" t="s">
        <v>0</v>
      </c>
      <c r="M646" s="26" t="s">
        <v>0</v>
      </c>
      <c r="N646" s="26" t="s">
        <v>0</v>
      </c>
      <c r="O646" s="26" t="s">
        <v>0</v>
      </c>
      <c r="P646" s="26" t="s">
        <v>0</v>
      </c>
      <c r="Q646" s="26" t="s">
        <v>0</v>
      </c>
      <c r="R646" s="26" t="s">
        <v>0</v>
      </c>
      <c r="S646" s="12" t="s">
        <v>1</v>
      </c>
      <c r="T646" s="12" t="s">
        <v>43</v>
      </c>
      <c r="U646" s="6" t="str">
        <f t="shared" si="115"/>
        <v>Propriedade para modular: é.módulo.c</v>
      </c>
      <c r="V646" s="6" t="str">
        <f t="shared" si="116"/>
        <v xml:space="preserve">Dado para modular: módulo.c ( xsd:integer ) </v>
      </c>
      <c r="W646" s="6" t="s">
        <v>1609</v>
      </c>
      <c r="X646" s="23" t="str">
        <f t="shared" si="120"/>
        <v>modu.103</v>
      </c>
      <c r="Y646" s="23" t="str">
        <f t="shared" si="121"/>
        <v>modular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113"/>
        <v>p.modular</v>
      </c>
      <c r="D647" s="7" t="str">
        <f t="shared" si="114"/>
        <v>é.módulo.d</v>
      </c>
      <c r="E647" s="10" t="s">
        <v>38</v>
      </c>
      <c r="F647" s="21" t="str">
        <f>F646</f>
        <v>d.modular</v>
      </c>
      <c r="G647" s="35" t="s">
        <v>1611</v>
      </c>
      <c r="H647" s="27" t="s">
        <v>44</v>
      </c>
      <c r="I647" s="30" t="s">
        <v>0</v>
      </c>
      <c r="J647" s="26" t="s">
        <v>0</v>
      </c>
      <c r="K647" s="26" t="s">
        <v>0</v>
      </c>
      <c r="L647" s="26" t="s">
        <v>0</v>
      </c>
      <c r="M647" s="26" t="s">
        <v>0</v>
      </c>
      <c r="N647" s="26" t="s">
        <v>0</v>
      </c>
      <c r="O647" s="26" t="s">
        <v>0</v>
      </c>
      <c r="P647" s="26" t="s">
        <v>0</v>
      </c>
      <c r="Q647" s="26" t="s">
        <v>0</v>
      </c>
      <c r="R647" s="26" t="s">
        <v>0</v>
      </c>
      <c r="S647" s="12" t="s">
        <v>1</v>
      </c>
      <c r="T647" s="12" t="s">
        <v>43</v>
      </c>
      <c r="U647" s="6" t="str">
        <f t="shared" si="115"/>
        <v>Propriedade para modular: é.módulo.d</v>
      </c>
      <c r="V647" s="6" t="str">
        <f t="shared" si="116"/>
        <v xml:space="preserve">Dado para modular: módulo.d ( xsd:integer ) </v>
      </c>
      <c r="W647" s="6" t="s">
        <v>1612</v>
      </c>
      <c r="X647" s="23" t="str">
        <f t="shared" si="120"/>
        <v>modu.104</v>
      </c>
      <c r="Y647" s="23" t="str">
        <f t="shared" si="121"/>
        <v>modular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113"/>
        <v>p.modular</v>
      </c>
      <c r="D648" s="7" t="str">
        <f t="shared" si="114"/>
        <v>é.proporção</v>
      </c>
      <c r="E648" s="10" t="s">
        <v>38</v>
      </c>
      <c r="F648" s="21" t="str">
        <f>F647</f>
        <v>d.modular</v>
      </c>
      <c r="G648" s="35" t="s">
        <v>1018</v>
      </c>
      <c r="H648" s="27" t="s">
        <v>44</v>
      </c>
      <c r="I648" s="30" t="s">
        <v>0</v>
      </c>
      <c r="J648" s="26" t="s">
        <v>0</v>
      </c>
      <c r="K648" s="26" t="s">
        <v>0</v>
      </c>
      <c r="L648" s="26" t="s">
        <v>0</v>
      </c>
      <c r="M648" s="26" t="s">
        <v>0</v>
      </c>
      <c r="N648" s="26" t="s">
        <v>0</v>
      </c>
      <c r="O648" s="26" t="s">
        <v>0</v>
      </c>
      <c r="P648" s="26" t="s">
        <v>0</v>
      </c>
      <c r="Q648" s="26" t="s">
        <v>0</v>
      </c>
      <c r="R648" s="26" t="s">
        <v>0</v>
      </c>
      <c r="S648" s="12" t="s">
        <v>1</v>
      </c>
      <c r="T648" s="12" t="s">
        <v>43</v>
      </c>
      <c r="U648" s="6" t="str">
        <f t="shared" si="115"/>
        <v>Propriedade para modular: é.proporção</v>
      </c>
      <c r="V648" s="6" t="str">
        <f t="shared" si="116"/>
        <v xml:space="preserve">Dado para modular: proporção ( xsd:integer ) </v>
      </c>
      <c r="W648" s="6" t="s">
        <v>1607</v>
      </c>
      <c r="X648" s="23" t="str">
        <f t="shared" si="120"/>
        <v>modu.105</v>
      </c>
      <c r="Y648" s="23" t="str">
        <f t="shared" si="121"/>
        <v>modular</v>
      </c>
    </row>
    <row r="649" spans="1:25" s="32" customFormat="1" ht="6" customHeight="1" x14ac:dyDescent="0.3">
      <c r="A649" s="4">
        <v>649</v>
      </c>
      <c r="B649" s="11" t="s">
        <v>37</v>
      </c>
      <c r="C649" s="31" t="str">
        <f t="shared" si="113"/>
        <v>p.normatizar</v>
      </c>
      <c r="D649" s="7" t="str">
        <f t="shared" si="114"/>
        <v>é.norma</v>
      </c>
      <c r="E649" s="10" t="s">
        <v>38</v>
      </c>
      <c r="F649" s="19" t="s">
        <v>792</v>
      </c>
      <c r="G649" s="35" t="s">
        <v>656</v>
      </c>
      <c r="H649" s="27" t="s">
        <v>39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0</v>
      </c>
      <c r="R649" s="26" t="s">
        <v>0</v>
      </c>
      <c r="S649" s="12" t="s">
        <v>1</v>
      </c>
      <c r="T649" s="12" t="s">
        <v>43</v>
      </c>
      <c r="U649" s="6" t="str">
        <f t="shared" si="115"/>
        <v>Propriedade para normatizar: é.norma</v>
      </c>
      <c r="V649" s="6" t="str">
        <f t="shared" si="116"/>
        <v xml:space="preserve">Dado para normatizar: norma ( xsd:string ) </v>
      </c>
      <c r="W649" s="6" t="s">
        <v>112</v>
      </c>
      <c r="X649" s="23" t="str">
        <f t="shared" si="120"/>
        <v>norm.100</v>
      </c>
      <c r="Y649" s="23" t="str">
        <f t="shared" si="121"/>
        <v>normatizar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 t="shared" si="113"/>
        <v>p.normatizar</v>
      </c>
      <c r="D650" s="7" t="str">
        <f t="shared" si="114"/>
        <v>é.parte</v>
      </c>
      <c r="E650" s="10" t="s">
        <v>38</v>
      </c>
      <c r="F650" s="21" t="str">
        <f>F649</f>
        <v>d.normatizar</v>
      </c>
      <c r="G650" s="35" t="s">
        <v>657</v>
      </c>
      <c r="H650" s="27" t="s">
        <v>39</v>
      </c>
      <c r="I650" s="30" t="s">
        <v>0</v>
      </c>
      <c r="J650" s="26" t="s">
        <v>0</v>
      </c>
      <c r="K650" s="26" t="s">
        <v>0</v>
      </c>
      <c r="L650" s="26" t="s">
        <v>0</v>
      </c>
      <c r="M650" s="26" t="s">
        <v>0</v>
      </c>
      <c r="N650" s="26" t="s">
        <v>0</v>
      </c>
      <c r="O650" s="26" t="s">
        <v>0</v>
      </c>
      <c r="P650" s="26" t="s">
        <v>0</v>
      </c>
      <c r="Q650" s="26" t="s">
        <v>0</v>
      </c>
      <c r="R650" s="26" t="s">
        <v>0</v>
      </c>
      <c r="S650" s="12" t="s">
        <v>1</v>
      </c>
      <c r="T650" s="12" t="s">
        <v>43</v>
      </c>
      <c r="U650" s="6" t="str">
        <f t="shared" si="115"/>
        <v>Propriedade para normatizar: é.parte</v>
      </c>
      <c r="V650" s="6" t="str">
        <f t="shared" si="116"/>
        <v xml:space="preserve">Dado para normatizar: parte ( xsd:string ) </v>
      </c>
      <c r="W650" s="6" t="s">
        <v>110</v>
      </c>
      <c r="X650" s="23" t="str">
        <f t="shared" si="120"/>
        <v>norm.101</v>
      </c>
      <c r="Y650" s="23" t="str">
        <f t="shared" si="121"/>
        <v>normatizar</v>
      </c>
    </row>
    <row r="651" spans="1:25" s="32" customFormat="1" ht="6" customHeight="1" x14ac:dyDescent="0.3">
      <c r="A651" s="4">
        <v>651</v>
      </c>
      <c r="B651" s="11" t="s">
        <v>37</v>
      </c>
      <c r="C651" s="28" t="str">
        <f t="shared" si="113"/>
        <v>p.normatizar</v>
      </c>
      <c r="D651" s="7" t="str">
        <f t="shared" si="114"/>
        <v>é.escopo</v>
      </c>
      <c r="E651" s="10" t="s">
        <v>38</v>
      </c>
      <c r="F651" s="21" t="str">
        <f>F650</f>
        <v>d.normatizar</v>
      </c>
      <c r="G651" s="35" t="s">
        <v>658</v>
      </c>
      <c r="H651" s="27" t="s">
        <v>39</v>
      </c>
      <c r="I651" s="30" t="s">
        <v>0</v>
      </c>
      <c r="J651" s="26" t="s">
        <v>0</v>
      </c>
      <c r="K651" s="26" t="s">
        <v>0</v>
      </c>
      <c r="L651" s="26" t="s">
        <v>0</v>
      </c>
      <c r="M651" s="26" t="s">
        <v>0</v>
      </c>
      <c r="N651" s="26" t="s">
        <v>0</v>
      </c>
      <c r="O651" s="26" t="s">
        <v>0</v>
      </c>
      <c r="P651" s="26" t="s">
        <v>0</v>
      </c>
      <c r="Q651" s="26" t="s">
        <v>0</v>
      </c>
      <c r="R651" s="26" t="s">
        <v>0</v>
      </c>
      <c r="S651" s="12" t="s">
        <v>1</v>
      </c>
      <c r="T651" s="12" t="s">
        <v>43</v>
      </c>
      <c r="U651" s="6" t="str">
        <f t="shared" si="115"/>
        <v>Propriedade para normatizar: é.escopo</v>
      </c>
      <c r="V651" s="6" t="str">
        <f t="shared" si="116"/>
        <v xml:space="preserve">Dado para normatizar: escopo ( xsd:string ) </v>
      </c>
      <c r="W651" s="6" t="s">
        <v>111</v>
      </c>
      <c r="X651" s="23" t="str">
        <f t="shared" si="120"/>
        <v>norm.102</v>
      </c>
      <c r="Y651" s="23" t="str">
        <f t="shared" si="121"/>
        <v>normatizar</v>
      </c>
    </row>
    <row r="652" spans="1:25" s="32" customFormat="1" ht="6" customHeight="1" x14ac:dyDescent="0.3">
      <c r="A652" s="4">
        <v>652</v>
      </c>
      <c r="B652" s="11" t="s">
        <v>37</v>
      </c>
      <c r="C652" s="28" t="str">
        <f t="shared" si="113"/>
        <v>p.normatizar</v>
      </c>
      <c r="D652" s="7" t="str">
        <f t="shared" si="114"/>
        <v>é.regulamento</v>
      </c>
      <c r="E652" s="10" t="s">
        <v>38</v>
      </c>
      <c r="F652" s="21" t="str">
        <f>F651</f>
        <v>d.normatizar</v>
      </c>
      <c r="G652" s="35" t="s">
        <v>659</v>
      </c>
      <c r="H652" s="27" t="s">
        <v>39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43</v>
      </c>
      <c r="U652" s="6" t="str">
        <f t="shared" si="115"/>
        <v>Propriedade para normatizar: é.regulamento</v>
      </c>
      <c r="V652" s="6" t="str">
        <f t="shared" si="116"/>
        <v xml:space="preserve">Dado para normatizar: regulamento ( xsd:string ) </v>
      </c>
      <c r="W652" s="6" t="s">
        <v>83</v>
      </c>
      <c r="X652" s="23" t="str">
        <f t="shared" si="120"/>
        <v>norm.103</v>
      </c>
      <c r="Y652" s="23" t="str">
        <f t="shared" si="121"/>
        <v>normatizar</v>
      </c>
    </row>
    <row r="653" spans="1:25" s="32" customFormat="1" ht="6" customHeight="1" x14ac:dyDescent="0.3">
      <c r="A653" s="4">
        <v>653</v>
      </c>
      <c r="B653" s="11" t="s">
        <v>37</v>
      </c>
      <c r="C653" s="31" t="str">
        <f t="shared" si="113"/>
        <v>p.orçamentar</v>
      </c>
      <c r="D653" s="7" t="str">
        <f t="shared" si="114"/>
        <v>é.coeficiente</v>
      </c>
      <c r="E653" s="10" t="s">
        <v>38</v>
      </c>
      <c r="F653" s="19" t="s">
        <v>793</v>
      </c>
      <c r="G653" s="49" t="s">
        <v>2164</v>
      </c>
      <c r="H653" s="5" t="s">
        <v>47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115"/>
        <v>Propriedade para orçamentar: é.coeficiente</v>
      </c>
      <c r="V653" s="6" t="str">
        <f t="shared" si="116"/>
        <v xml:space="preserve">Dado para orçamentar: coeficiente ( xsd:double ) </v>
      </c>
      <c r="W653" s="6" t="s">
        <v>2201</v>
      </c>
      <c r="X653" s="23" t="str">
        <f t="shared" si="120"/>
        <v>orça.100</v>
      </c>
      <c r="Y653" s="23" t="str">
        <f t="shared" si="121"/>
        <v>orçamentar</v>
      </c>
    </row>
    <row r="654" spans="1:25" s="32" customFormat="1" ht="6" customHeight="1" x14ac:dyDescent="0.3">
      <c r="A654" s="4">
        <v>654</v>
      </c>
      <c r="B654" s="11" t="s">
        <v>37</v>
      </c>
      <c r="C654" s="28" t="str">
        <f t="shared" si="113"/>
        <v>p.orçamentar</v>
      </c>
      <c r="D654" s="7" t="str">
        <f t="shared" si="114"/>
        <v>é.custo.de.equipamento</v>
      </c>
      <c r="E654" s="10" t="s">
        <v>38</v>
      </c>
      <c r="F654" s="21" t="str">
        <f>F653</f>
        <v>d.orçamentar</v>
      </c>
      <c r="G654" s="49" t="s">
        <v>2180</v>
      </c>
      <c r="H654" s="5" t="s">
        <v>47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0</v>
      </c>
      <c r="N654" s="26" t="s">
        <v>0</v>
      </c>
      <c r="O654" s="24" t="s">
        <v>0</v>
      </c>
      <c r="P654" s="24" t="s">
        <v>0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115"/>
        <v>Propriedade para orçamentar: é.custo.de.equipamento</v>
      </c>
      <c r="V654" s="6" t="str">
        <f t="shared" si="116"/>
        <v xml:space="preserve">Dado para orçamentar: custo.de.equipamento ( xsd:double ) </v>
      </c>
      <c r="W654" s="6" t="s">
        <v>2204</v>
      </c>
      <c r="X654" s="23" t="str">
        <f t="shared" si="120"/>
        <v>orça.101</v>
      </c>
      <c r="Y654" s="23" t="str">
        <f t="shared" si="121"/>
        <v>orçamentar</v>
      </c>
    </row>
    <row r="655" spans="1:25" s="32" customFormat="1" ht="6" customHeight="1" x14ac:dyDescent="0.3">
      <c r="A655" s="4">
        <v>655</v>
      </c>
      <c r="B655" s="11" t="s">
        <v>37</v>
      </c>
      <c r="C655" s="28" t="str">
        <f t="shared" ref="C655:C740" si="122">SUBSTITUTE(F655,"d.","p.")</f>
        <v>p.orçamentar</v>
      </c>
      <c r="D655" s="7" t="str">
        <f t="shared" ref="D655:D740" si="123">_xlfn.CONCAT("é.",G655)</f>
        <v>é.custo.de.mão.de.obra</v>
      </c>
      <c r="E655" s="10" t="s">
        <v>38</v>
      </c>
      <c r="F655" s="21" t="str">
        <f t="shared" ref="F655:F686" si="124">F654</f>
        <v>d.orçamentar</v>
      </c>
      <c r="G655" s="49" t="s">
        <v>2185</v>
      </c>
      <c r="H655" s="5" t="s">
        <v>47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6" t="s">
        <v>0</v>
      </c>
      <c r="O655" s="24" t="s">
        <v>0</v>
      </c>
      <c r="P655" s="24" t="s">
        <v>0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ref="U655:U740" si="125">_xlfn.CONCAT("Propriedade para ",MID(C655,FIND("p.",C655,1)+2,100),": ",D655)</f>
        <v>Propriedade para orçamentar: é.custo.de.mão.de.obra</v>
      </c>
      <c r="V655" s="6" t="str">
        <f t="shared" ref="V655:V740" si="126">_xlfn.CONCAT("Dado para ",MID(F655,FIND("d.",F655,1)+2,100),": ",G655, " ( ",H655, " ) ")</f>
        <v xml:space="preserve">Dado para orçamentar: custo.de.mão.de.obra ( xsd:double ) </v>
      </c>
      <c r="W655" s="6" t="s">
        <v>2205</v>
      </c>
      <c r="X655" s="23" t="str">
        <f t="shared" si="120"/>
        <v>orça.102</v>
      </c>
      <c r="Y655" s="23" t="str">
        <f t="shared" si="121"/>
        <v>orçamentar</v>
      </c>
    </row>
    <row r="656" spans="1:25" s="32" customFormat="1" ht="6" customHeight="1" x14ac:dyDescent="0.3">
      <c r="A656" s="4">
        <v>656</v>
      </c>
      <c r="B656" s="11" t="s">
        <v>37</v>
      </c>
      <c r="C656" s="28" t="str">
        <f t="shared" si="122"/>
        <v>p.orçamentar</v>
      </c>
      <c r="D656" s="7" t="str">
        <f t="shared" si="123"/>
        <v>é.custo.de.material</v>
      </c>
      <c r="E656" s="10" t="s">
        <v>38</v>
      </c>
      <c r="F656" s="21" t="str">
        <f t="shared" si="124"/>
        <v>d.orçamentar</v>
      </c>
      <c r="G656" s="49" t="s">
        <v>2181</v>
      </c>
      <c r="H656" s="5" t="s">
        <v>47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6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125"/>
        <v>Propriedade para orçamentar: é.custo.de.material</v>
      </c>
      <c r="V656" s="6" t="str">
        <f t="shared" si="126"/>
        <v xml:space="preserve">Dado para orçamentar: custo.de.material ( xsd:double ) </v>
      </c>
      <c r="W656" s="6" t="s">
        <v>2206</v>
      </c>
      <c r="X656" s="23" t="str">
        <f t="shared" si="120"/>
        <v>orça.103</v>
      </c>
      <c r="Y656" s="23" t="str">
        <f t="shared" si="121"/>
        <v>orçamentar</v>
      </c>
    </row>
    <row r="657" spans="1:25" s="32" customFormat="1" ht="6" customHeight="1" x14ac:dyDescent="0.3">
      <c r="A657" s="4">
        <v>657</v>
      </c>
      <c r="B657" s="11" t="s">
        <v>37</v>
      </c>
      <c r="C657" s="28" t="str">
        <f t="shared" si="122"/>
        <v>p.orçamentar</v>
      </c>
      <c r="D657" s="7" t="str">
        <f t="shared" si="123"/>
        <v>é.custo.de.serviço.terceirizado</v>
      </c>
      <c r="E657" s="10" t="s">
        <v>38</v>
      </c>
      <c r="F657" s="21" t="str">
        <f t="shared" si="124"/>
        <v>d.orçamentar</v>
      </c>
      <c r="G657" s="49" t="s">
        <v>2182</v>
      </c>
      <c r="H657" s="5" t="s">
        <v>47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125"/>
        <v>Propriedade para orçamentar: é.custo.de.serviço.terceirizado</v>
      </c>
      <c r="V657" s="6" t="str">
        <f t="shared" si="126"/>
        <v xml:space="preserve">Dado para orçamentar: custo.de.serviço.terceirizado ( xsd:double ) </v>
      </c>
      <c r="W657" s="6" t="s">
        <v>2207</v>
      </c>
      <c r="X657" s="23" t="str">
        <f t="shared" si="120"/>
        <v>orça.104</v>
      </c>
      <c r="Y657" s="23" t="str">
        <f t="shared" si="121"/>
        <v>orçamentar</v>
      </c>
    </row>
    <row r="658" spans="1:25" ht="6" customHeight="1" x14ac:dyDescent="0.3">
      <c r="A658" s="4">
        <v>658</v>
      </c>
      <c r="B658" s="11" t="s">
        <v>37</v>
      </c>
      <c r="C658" s="28" t="str">
        <f t="shared" si="122"/>
        <v>p.orçamentar</v>
      </c>
      <c r="D658" s="7" t="str">
        <f t="shared" si="123"/>
        <v>é.custo.total</v>
      </c>
      <c r="E658" s="10" t="s">
        <v>38</v>
      </c>
      <c r="F658" s="21" t="str">
        <f t="shared" si="124"/>
        <v>d.orçamentar</v>
      </c>
      <c r="G658" s="49" t="s">
        <v>2184</v>
      </c>
      <c r="H658" s="5" t="s">
        <v>47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125"/>
        <v>Propriedade para orçamentar: é.custo.total</v>
      </c>
      <c r="V658" s="6" t="str">
        <f t="shared" si="126"/>
        <v xml:space="preserve">Dado para orçamentar: custo.total ( xsd:double ) </v>
      </c>
      <c r="W658" s="6" t="s">
        <v>2208</v>
      </c>
      <c r="X658" s="23" t="str">
        <f t="shared" si="120"/>
        <v>orça.105</v>
      </c>
      <c r="Y658" s="23" t="str">
        <f t="shared" si="121"/>
        <v>orçamentar</v>
      </c>
    </row>
    <row r="659" spans="1:25" ht="6" customHeight="1" x14ac:dyDescent="0.3">
      <c r="A659" s="4">
        <v>659</v>
      </c>
      <c r="B659" s="11" t="s">
        <v>37</v>
      </c>
      <c r="C659" s="28" t="str">
        <f t="shared" si="122"/>
        <v>p.orçamentar</v>
      </c>
      <c r="D659" s="7" t="str">
        <f t="shared" si="123"/>
        <v>é.encargo.social</v>
      </c>
      <c r="E659" s="10" t="s">
        <v>38</v>
      </c>
      <c r="F659" s="21" t="str">
        <f t="shared" si="124"/>
        <v>d.orçamentar</v>
      </c>
      <c r="G659" s="36" t="s">
        <v>2174</v>
      </c>
      <c r="H659" s="5" t="s">
        <v>47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125"/>
        <v>Propriedade para orçamentar: é.encargo.social</v>
      </c>
      <c r="V659" s="6" t="str">
        <f t="shared" si="126"/>
        <v xml:space="preserve">Dado para orçamentar: encargo.social ( xsd:double ) </v>
      </c>
      <c r="W659" s="6" t="s">
        <v>2209</v>
      </c>
      <c r="X659" s="23" t="str">
        <f t="shared" si="120"/>
        <v>orça.106</v>
      </c>
      <c r="Y659" s="23" t="str">
        <f t="shared" si="121"/>
        <v>orçamentar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122"/>
        <v>p.orçamentar</v>
      </c>
      <c r="D660" s="7" t="str">
        <f t="shared" si="123"/>
        <v>é.imposto.de.valor.agregado</v>
      </c>
      <c r="E660" s="10" t="s">
        <v>38</v>
      </c>
      <c r="F660" s="21" t="str">
        <f t="shared" si="124"/>
        <v>d.orçamentar</v>
      </c>
      <c r="G660" s="36" t="s">
        <v>2189</v>
      </c>
      <c r="H660" s="5" t="s">
        <v>47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125"/>
        <v>Propriedade para orçamentar: é.imposto.de.valor.agregado</v>
      </c>
      <c r="V660" s="6" t="str">
        <f t="shared" si="126"/>
        <v xml:space="preserve">Dado para orçamentar: imposto.de.valor.agregado ( xsd:double ) </v>
      </c>
      <c r="W660" s="6" t="s">
        <v>2210</v>
      </c>
      <c r="X660" s="23" t="str">
        <f t="shared" si="120"/>
        <v>orça.107</v>
      </c>
      <c r="Y660" s="23" t="str">
        <f t="shared" si="121"/>
        <v>orçamentar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 t="shared" si="122"/>
        <v>p.orçamentar</v>
      </c>
      <c r="D661" s="7" t="str">
        <f t="shared" si="123"/>
        <v>é.imposto.estadual</v>
      </c>
      <c r="E661" s="10" t="s">
        <v>38</v>
      </c>
      <c r="F661" s="21" t="str">
        <f t="shared" si="124"/>
        <v>d.orçamentar</v>
      </c>
      <c r="G661" s="36" t="s">
        <v>661</v>
      </c>
      <c r="H661" s="5" t="s">
        <v>47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125"/>
        <v>Propriedade para orçamentar: é.imposto.estadual</v>
      </c>
      <c r="V661" s="6" t="str">
        <f t="shared" si="126"/>
        <v xml:space="preserve">Dado para orçamentar: imposto.estadual ( xsd:double ) </v>
      </c>
      <c r="W661" s="6" t="s">
        <v>2211</v>
      </c>
      <c r="X661" s="23" t="str">
        <f t="shared" si="120"/>
        <v>orça.108</v>
      </c>
      <c r="Y661" s="23" t="str">
        <f t="shared" si="121"/>
        <v>orçamentar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122"/>
        <v>p.orçamentar</v>
      </c>
      <c r="D662" s="7" t="str">
        <f t="shared" si="123"/>
        <v>é.imposto.federal</v>
      </c>
      <c r="E662" s="10" t="s">
        <v>38</v>
      </c>
      <c r="F662" s="21" t="str">
        <f t="shared" si="124"/>
        <v>d.orçamentar</v>
      </c>
      <c r="G662" s="36" t="s">
        <v>662</v>
      </c>
      <c r="H662" s="5" t="s">
        <v>47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125"/>
        <v>Propriedade para orçamentar: é.imposto.federal</v>
      </c>
      <c r="V662" s="6" t="str">
        <f t="shared" si="126"/>
        <v xml:space="preserve">Dado para orçamentar: imposto.federal ( xsd:double ) </v>
      </c>
      <c r="W662" s="6" t="s">
        <v>2212</v>
      </c>
      <c r="X662" s="23" t="str">
        <f t="shared" si="120"/>
        <v>orça.109</v>
      </c>
      <c r="Y662" s="23" t="str">
        <f t="shared" si="121"/>
        <v>orçamentar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122"/>
        <v>p.orçamentar</v>
      </c>
      <c r="D663" s="7" t="str">
        <f t="shared" si="123"/>
        <v>é.imposto.municipal</v>
      </c>
      <c r="E663" s="10" t="s">
        <v>38</v>
      </c>
      <c r="F663" s="21" t="str">
        <f t="shared" si="124"/>
        <v>d.orçamentar</v>
      </c>
      <c r="G663" s="36" t="s">
        <v>660</v>
      </c>
      <c r="H663" s="5" t="s">
        <v>47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125"/>
        <v>Propriedade para orçamentar: é.imposto.municipal</v>
      </c>
      <c r="V663" s="6" t="str">
        <f t="shared" si="126"/>
        <v xml:space="preserve">Dado para orçamentar: imposto.municipal ( xsd:double ) </v>
      </c>
      <c r="W663" s="6" t="s">
        <v>2213</v>
      </c>
      <c r="X663" s="23" t="str">
        <f t="shared" si="120"/>
        <v>orça.110</v>
      </c>
      <c r="Y663" s="23" t="str">
        <f t="shared" si="121"/>
        <v>orçamentar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 t="shared" si="122"/>
        <v>p.orçamentar</v>
      </c>
      <c r="D664" s="7" t="str">
        <f t="shared" si="123"/>
        <v>é.item.codificado</v>
      </c>
      <c r="E664" s="10" t="s">
        <v>38</v>
      </c>
      <c r="F664" s="21" t="str">
        <f t="shared" si="124"/>
        <v>d.orçamentar</v>
      </c>
      <c r="G664" s="49" t="s">
        <v>2200</v>
      </c>
      <c r="H664" s="27" t="s">
        <v>39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125"/>
        <v>Propriedade para orçamentar: é.item.codificado</v>
      </c>
      <c r="V664" s="6" t="str">
        <f t="shared" si="126"/>
        <v xml:space="preserve">Dado para orçamentar: item.codificado ( xsd:string ) </v>
      </c>
      <c r="W664" s="6" t="s">
        <v>2214</v>
      </c>
      <c r="X664" s="23" t="str">
        <f t="shared" si="120"/>
        <v>orça.111</v>
      </c>
      <c r="Y664" s="23" t="str">
        <f t="shared" si="121"/>
        <v>orçamentar</v>
      </c>
    </row>
    <row r="665" spans="1:25" ht="6" customHeight="1" x14ac:dyDescent="0.3">
      <c r="A665" s="4">
        <v>665</v>
      </c>
      <c r="B665" s="11" t="s">
        <v>37</v>
      </c>
      <c r="C665" s="28" t="str">
        <f t="shared" si="122"/>
        <v>p.orçamentar</v>
      </c>
      <c r="D665" s="7" t="str">
        <f t="shared" si="123"/>
        <v>é.item.de.classe</v>
      </c>
      <c r="E665" s="10" t="s">
        <v>38</v>
      </c>
      <c r="F665" s="21" t="str">
        <f t="shared" si="124"/>
        <v>d.orçamentar</v>
      </c>
      <c r="G665" s="49" t="s">
        <v>2188</v>
      </c>
      <c r="H665" s="27" t="s">
        <v>39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6" t="s">
        <v>0</v>
      </c>
      <c r="O665" s="24" t="s">
        <v>0</v>
      </c>
      <c r="P665" s="24" t="s">
        <v>0</v>
      </c>
      <c r="Q665" s="26" t="s">
        <v>0</v>
      </c>
      <c r="R665" s="26" t="s">
        <v>0</v>
      </c>
      <c r="S665" s="12" t="s">
        <v>1</v>
      </c>
      <c r="T665" s="12" t="s">
        <v>43</v>
      </c>
      <c r="U665" s="6" t="str">
        <f t="shared" si="125"/>
        <v>Propriedade para orçamentar: é.item.de.classe</v>
      </c>
      <c r="V665" s="6" t="str">
        <f t="shared" si="126"/>
        <v xml:space="preserve">Dado para orçamentar: item.de.classe ( xsd:string ) </v>
      </c>
      <c r="W665" s="6" t="s">
        <v>2215</v>
      </c>
      <c r="X665" s="23" t="str">
        <f t="shared" si="120"/>
        <v>orça.112</v>
      </c>
      <c r="Y665" s="23" t="str">
        <f t="shared" si="121"/>
        <v>orçamentar</v>
      </c>
    </row>
    <row r="666" spans="1:25" ht="6" customHeight="1" x14ac:dyDescent="0.3">
      <c r="A666" s="4">
        <v>666</v>
      </c>
      <c r="B666" s="11" t="s">
        <v>37</v>
      </c>
      <c r="C666" s="28" t="str">
        <f t="shared" si="122"/>
        <v>p.orçamentar</v>
      </c>
      <c r="D666" s="7" t="str">
        <f t="shared" si="123"/>
        <v>é.item.de.composição</v>
      </c>
      <c r="E666" s="10" t="s">
        <v>38</v>
      </c>
      <c r="F666" s="21" t="str">
        <f t="shared" si="124"/>
        <v>d.orçamentar</v>
      </c>
      <c r="G666" s="49" t="s">
        <v>2187</v>
      </c>
      <c r="H666" s="27" t="s">
        <v>39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6" t="s">
        <v>0</v>
      </c>
      <c r="O666" s="24" t="s">
        <v>0</v>
      </c>
      <c r="P666" s="24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 t="shared" si="125"/>
        <v>Propriedade para orçamentar: é.item.de.composição</v>
      </c>
      <c r="V666" s="6" t="str">
        <f t="shared" si="126"/>
        <v xml:space="preserve">Dado para orçamentar: item.de.composição ( xsd:string ) </v>
      </c>
      <c r="W666" s="6" t="s">
        <v>2216</v>
      </c>
      <c r="X666" s="23" t="str">
        <f t="shared" si="120"/>
        <v>orça.113</v>
      </c>
      <c r="Y666" s="23" t="str">
        <f t="shared" si="121"/>
        <v>orçamentar</v>
      </c>
    </row>
    <row r="667" spans="1:25" ht="6" customHeight="1" x14ac:dyDescent="0.3">
      <c r="A667" s="4">
        <v>667</v>
      </c>
      <c r="B667" s="11" t="s">
        <v>37</v>
      </c>
      <c r="C667" s="28" t="str">
        <f t="shared" ref="C667:C685" si="127">SUBSTITUTE(F667,"d.","p.")</f>
        <v>p.orçamentar</v>
      </c>
      <c r="D667" s="7" t="str">
        <f t="shared" ref="D667:D685" si="128">_xlfn.CONCAT("é.",G667)</f>
        <v>é.item.unidade</v>
      </c>
      <c r="E667" s="10" t="s">
        <v>38</v>
      </c>
      <c r="F667" s="21" t="str">
        <f t="shared" si="124"/>
        <v>d.orçamentar</v>
      </c>
      <c r="G667" s="49" t="s">
        <v>2186</v>
      </c>
      <c r="H667" s="27" t="s">
        <v>39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6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ref="U667:U685" si="129">_xlfn.CONCAT("Propriedade para ",MID(C667,FIND("p.",C667,1)+2,100),": ",D667)</f>
        <v>Propriedade para orçamentar: é.item.unidade</v>
      </c>
      <c r="V667" s="6" t="str">
        <f t="shared" ref="V667:V685" si="130">_xlfn.CONCAT("Dado para ",MID(F667,FIND("d.",F667,1)+2,100),": ",G667, " ( ",H667, " ) ")</f>
        <v xml:space="preserve">Dado para orçamentar: item.unidade ( xsd:string ) </v>
      </c>
      <c r="W667" s="6" t="s">
        <v>2217</v>
      </c>
      <c r="X667" s="23" t="str">
        <f t="shared" si="120"/>
        <v>orça.114</v>
      </c>
      <c r="Y667" s="23" t="str">
        <f t="shared" si="121"/>
        <v>orçamentar</v>
      </c>
    </row>
    <row r="668" spans="1:25" ht="6" customHeight="1" x14ac:dyDescent="0.3">
      <c r="A668" s="4">
        <v>668</v>
      </c>
      <c r="B668" s="11" t="s">
        <v>37</v>
      </c>
      <c r="C668" s="28" t="str">
        <f t="shared" si="127"/>
        <v>p.orçamentar</v>
      </c>
      <c r="D668" s="7" t="str">
        <f t="shared" si="128"/>
        <v>é.local</v>
      </c>
      <c r="E668" s="10" t="s">
        <v>38</v>
      </c>
      <c r="F668" s="21" t="str">
        <f t="shared" si="124"/>
        <v>d.orçamentar</v>
      </c>
      <c r="G668" s="49" t="s">
        <v>2165</v>
      </c>
      <c r="H668" s="27" t="s">
        <v>39</v>
      </c>
      <c r="I668" s="30" t="s">
        <v>0</v>
      </c>
      <c r="J668" s="24" t="s">
        <v>0</v>
      </c>
      <c r="K668" s="24" t="s">
        <v>0</v>
      </c>
      <c r="L668" s="24" t="s">
        <v>0</v>
      </c>
      <c r="M668" s="24" t="s">
        <v>0</v>
      </c>
      <c r="N668" s="26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129"/>
        <v>Propriedade para orçamentar: é.local</v>
      </c>
      <c r="V668" s="6" t="str">
        <f t="shared" si="130"/>
        <v xml:space="preserve">Dado para orçamentar: local ( xsd:string ) </v>
      </c>
      <c r="W668" s="6" t="s">
        <v>2202</v>
      </c>
      <c r="X668" s="23" t="str">
        <f t="shared" si="120"/>
        <v>orça.115</v>
      </c>
      <c r="Y668" s="23" t="str">
        <f t="shared" si="121"/>
        <v>orçamentar</v>
      </c>
    </row>
    <row r="669" spans="1:25" ht="6" customHeight="1" x14ac:dyDescent="0.3">
      <c r="A669" s="4">
        <v>669</v>
      </c>
      <c r="B669" s="11" t="s">
        <v>37</v>
      </c>
      <c r="C669" s="28" t="str">
        <f t="shared" si="127"/>
        <v>p.orçamentar</v>
      </c>
      <c r="D669" s="7" t="str">
        <f t="shared" si="128"/>
        <v>é.origem.do.preço</v>
      </c>
      <c r="E669" s="10" t="s">
        <v>38</v>
      </c>
      <c r="F669" s="21" t="str">
        <f t="shared" si="124"/>
        <v>d.orçamentar</v>
      </c>
      <c r="G669" s="49" t="s">
        <v>2166</v>
      </c>
      <c r="H669" s="27" t="s">
        <v>39</v>
      </c>
      <c r="I669" s="30" t="s">
        <v>0</v>
      </c>
      <c r="J669" s="24" t="s">
        <v>0</v>
      </c>
      <c r="K669" s="24" t="s">
        <v>0</v>
      </c>
      <c r="L669" s="24" t="s">
        <v>0</v>
      </c>
      <c r="M669" s="24" t="s">
        <v>0</v>
      </c>
      <c r="N669" s="26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129"/>
        <v>Propriedade para orçamentar: é.origem.do.preço</v>
      </c>
      <c r="V669" s="6" t="str">
        <f t="shared" si="130"/>
        <v xml:space="preserve">Dado para orçamentar: origem.do.preço ( xsd:string ) </v>
      </c>
      <c r="W669" s="6" t="s">
        <v>2218</v>
      </c>
      <c r="X669" s="23" t="str">
        <f t="shared" si="120"/>
        <v>orça.116</v>
      </c>
      <c r="Y669" s="23" t="str">
        <f t="shared" si="121"/>
        <v>orçamentar</v>
      </c>
    </row>
    <row r="670" spans="1:25" ht="6" customHeight="1" x14ac:dyDescent="0.3">
      <c r="A670" s="4">
        <v>670</v>
      </c>
      <c r="B670" s="11" t="s">
        <v>37</v>
      </c>
      <c r="C670" s="28" t="str">
        <f t="shared" ref="C670:C671" si="131">SUBSTITUTE(F670,"d.","p.")</f>
        <v>p.orçamentar</v>
      </c>
      <c r="D670" s="7" t="str">
        <f t="shared" ref="D670:D671" si="132">_xlfn.CONCAT("é.",G670)</f>
        <v>é.percentual.de.equipamento</v>
      </c>
      <c r="E670" s="10" t="s">
        <v>38</v>
      </c>
      <c r="F670" s="21" t="str">
        <f t="shared" si="124"/>
        <v>d.orçamentar</v>
      </c>
      <c r="G670" s="49" t="s">
        <v>2170</v>
      </c>
      <c r="H670" s="5" t="s">
        <v>47</v>
      </c>
      <c r="I670" s="30" t="s">
        <v>0</v>
      </c>
      <c r="J670" s="24" t="s">
        <v>0</v>
      </c>
      <c r="K670" s="24" t="s">
        <v>0</v>
      </c>
      <c r="L670" s="24" t="s">
        <v>0</v>
      </c>
      <c r="M670" s="24" t="s">
        <v>0</v>
      </c>
      <c r="N670" s="26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ref="U670:U671" si="133">_xlfn.CONCAT("Propriedade para ",MID(C670,FIND("p.",C670,1)+2,100),": ",D670)</f>
        <v>Propriedade para orçamentar: é.percentual.de.equipamento</v>
      </c>
      <c r="V670" s="6" t="str">
        <f t="shared" ref="V670:V671" si="134">_xlfn.CONCAT("Dado para ",MID(F670,FIND("d.",F670,1)+2,100),": ",G670, " ( ",H670, " ) ")</f>
        <v xml:space="preserve">Dado para orçamentar: percentual.de.equipamento ( xsd:double ) </v>
      </c>
      <c r="W670" s="6" t="s">
        <v>2219</v>
      </c>
      <c r="X670" s="23" t="str">
        <f t="shared" si="120"/>
        <v>orça.117</v>
      </c>
      <c r="Y670" s="23" t="str">
        <f t="shared" si="121"/>
        <v>orçamentar</v>
      </c>
    </row>
    <row r="671" spans="1:25" ht="6" customHeight="1" x14ac:dyDescent="0.3">
      <c r="A671" s="4">
        <v>671</v>
      </c>
      <c r="B671" s="11" t="s">
        <v>37</v>
      </c>
      <c r="C671" s="28" t="str">
        <f t="shared" si="131"/>
        <v>p.orçamentar</v>
      </c>
      <c r="D671" s="7" t="str">
        <f t="shared" si="132"/>
        <v>é.percentual.de.mão.de.obra</v>
      </c>
      <c r="E671" s="10" t="s">
        <v>38</v>
      </c>
      <c r="F671" s="21" t="str">
        <f t="shared" si="124"/>
        <v>d.orçamentar</v>
      </c>
      <c r="G671" s="49" t="s">
        <v>2171</v>
      </c>
      <c r="H671" s="5" t="s">
        <v>47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6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133"/>
        <v>Propriedade para orçamentar: é.percentual.de.mão.de.obra</v>
      </c>
      <c r="V671" s="6" t="str">
        <f t="shared" si="134"/>
        <v xml:space="preserve">Dado para orçamentar: percentual.de.mão.de.obra ( xsd:double ) </v>
      </c>
      <c r="W671" s="6" t="s">
        <v>2220</v>
      </c>
      <c r="X671" s="23" t="str">
        <f t="shared" si="120"/>
        <v>orça.118</v>
      </c>
      <c r="Y671" s="23" t="str">
        <f t="shared" si="121"/>
        <v>orçamentar</v>
      </c>
    </row>
    <row r="672" spans="1:25" ht="6" customHeight="1" x14ac:dyDescent="0.3">
      <c r="A672" s="4">
        <v>672</v>
      </c>
      <c r="B672" s="11" t="s">
        <v>37</v>
      </c>
      <c r="C672" s="28" t="str">
        <f t="shared" si="127"/>
        <v>p.orçamentar</v>
      </c>
      <c r="D672" s="7" t="str">
        <f t="shared" si="128"/>
        <v>é.percentual.de.material</v>
      </c>
      <c r="E672" s="10" t="s">
        <v>38</v>
      </c>
      <c r="F672" s="21" t="str">
        <f t="shared" si="124"/>
        <v>d.orçamentar</v>
      </c>
      <c r="G672" s="49" t="s">
        <v>2172</v>
      </c>
      <c r="H672" s="5" t="s">
        <v>47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6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129"/>
        <v>Propriedade para orçamentar: é.percentual.de.material</v>
      </c>
      <c r="V672" s="6" t="str">
        <f t="shared" si="130"/>
        <v xml:space="preserve">Dado para orçamentar: percentual.de.material ( xsd:double ) </v>
      </c>
      <c r="W672" s="6" t="s">
        <v>2221</v>
      </c>
      <c r="X672" s="23" t="str">
        <f t="shared" si="120"/>
        <v>orça.119</v>
      </c>
      <c r="Y672" s="23" t="str">
        <f t="shared" si="121"/>
        <v>orçamentar</v>
      </c>
    </row>
    <row r="673" spans="1:25" ht="6" customHeight="1" x14ac:dyDescent="0.3">
      <c r="A673" s="4">
        <v>673</v>
      </c>
      <c r="B673" s="11" t="s">
        <v>37</v>
      </c>
      <c r="C673" s="28" t="str">
        <f t="shared" si="127"/>
        <v>p.orçamentar</v>
      </c>
      <c r="D673" s="7" t="str">
        <f t="shared" si="128"/>
        <v>é.percentual.de.servico.terceirizado</v>
      </c>
      <c r="E673" s="10" t="s">
        <v>38</v>
      </c>
      <c r="F673" s="21" t="str">
        <f t="shared" si="124"/>
        <v>d.orçamentar</v>
      </c>
      <c r="G673" s="49" t="s">
        <v>2173</v>
      </c>
      <c r="H673" s="5" t="s">
        <v>47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129"/>
        <v>Propriedade para orçamentar: é.percentual.de.servico.terceirizado</v>
      </c>
      <c r="V673" s="6" t="str">
        <f t="shared" si="130"/>
        <v xml:space="preserve">Dado para orçamentar: percentual.de.servico.terceirizado ( xsd:double ) </v>
      </c>
      <c r="W673" s="6" t="s">
        <v>2222</v>
      </c>
      <c r="X673" s="23" t="str">
        <f t="shared" si="120"/>
        <v>orça.120</v>
      </c>
      <c r="Y673" s="23" t="str">
        <f t="shared" si="121"/>
        <v>orçamentar</v>
      </c>
    </row>
    <row r="674" spans="1:25" ht="6" customHeight="1" x14ac:dyDescent="0.3">
      <c r="A674" s="4">
        <v>674</v>
      </c>
      <c r="B674" s="11" t="s">
        <v>37</v>
      </c>
      <c r="C674" s="28" t="str">
        <f t="shared" si="127"/>
        <v>p.orçamentar</v>
      </c>
      <c r="D674" s="7" t="str">
        <f t="shared" si="128"/>
        <v>é.preço</v>
      </c>
      <c r="E674" s="10" t="s">
        <v>38</v>
      </c>
      <c r="F674" s="21" t="str">
        <f t="shared" si="124"/>
        <v>d.orçamentar</v>
      </c>
      <c r="G674" s="36" t="s">
        <v>663</v>
      </c>
      <c r="H674" s="5" t="s">
        <v>47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129"/>
        <v>Propriedade para orçamentar: é.preço</v>
      </c>
      <c r="V674" s="6" t="str">
        <f t="shared" si="130"/>
        <v xml:space="preserve">Dado para orçamentar: preço ( xsd:double ) </v>
      </c>
      <c r="W674" s="6" t="s">
        <v>2203</v>
      </c>
      <c r="X674" s="23" t="str">
        <f t="shared" si="120"/>
        <v>orça.121</v>
      </c>
      <c r="Y674" s="23" t="str">
        <f t="shared" si="121"/>
        <v>orçamentar</v>
      </c>
    </row>
    <row r="675" spans="1:25" ht="6" customHeight="1" x14ac:dyDescent="0.3">
      <c r="A675" s="4">
        <v>675</v>
      </c>
      <c r="B675" s="11" t="s">
        <v>37</v>
      </c>
      <c r="C675" s="28" t="str">
        <f t="shared" si="127"/>
        <v>p.orçamentar</v>
      </c>
      <c r="D675" s="7" t="str">
        <f t="shared" si="128"/>
        <v>é.preço.ofertado</v>
      </c>
      <c r="E675" s="10" t="s">
        <v>38</v>
      </c>
      <c r="F675" s="21" t="str">
        <f t="shared" si="124"/>
        <v>d.orçamentar</v>
      </c>
      <c r="G675" s="36" t="s">
        <v>2183</v>
      </c>
      <c r="H675" s="5" t="s">
        <v>47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129"/>
        <v>Propriedade para orçamentar: é.preço.ofertado</v>
      </c>
      <c r="V675" s="6" t="str">
        <f t="shared" si="130"/>
        <v xml:space="preserve">Dado para orçamentar: preço.ofertado ( xsd:double ) </v>
      </c>
      <c r="W675" s="6" t="s">
        <v>2223</v>
      </c>
      <c r="X675" s="23" t="str">
        <f t="shared" si="120"/>
        <v>orça.122</v>
      </c>
      <c r="Y675" s="23" t="str">
        <f t="shared" si="121"/>
        <v>orçamentar</v>
      </c>
    </row>
    <row r="676" spans="1:25" ht="6" customHeight="1" x14ac:dyDescent="0.3">
      <c r="A676" s="4">
        <v>676</v>
      </c>
      <c r="B676" s="11" t="s">
        <v>37</v>
      </c>
      <c r="C676" s="28" t="str">
        <f t="shared" si="127"/>
        <v>p.orçamentar</v>
      </c>
      <c r="D676" s="7" t="str">
        <f t="shared" si="128"/>
        <v>é.preço.unitário</v>
      </c>
      <c r="E676" s="10" t="s">
        <v>38</v>
      </c>
      <c r="F676" s="21" t="str">
        <f t="shared" si="124"/>
        <v>d.orçamentar</v>
      </c>
      <c r="G676" s="49" t="s">
        <v>2167</v>
      </c>
      <c r="H676" s="5" t="s">
        <v>47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129"/>
        <v>Propriedade para orçamentar: é.preço.unitário</v>
      </c>
      <c r="V676" s="6" t="str">
        <f t="shared" si="130"/>
        <v xml:space="preserve">Dado para orçamentar: preço.unitário ( xsd:double ) </v>
      </c>
      <c r="W676" s="6" t="s">
        <v>2224</v>
      </c>
      <c r="X676" s="23" t="str">
        <f t="shared" si="120"/>
        <v>orça.123</v>
      </c>
      <c r="Y676" s="23" t="str">
        <f t="shared" si="121"/>
        <v>orçamentar</v>
      </c>
    </row>
    <row r="677" spans="1:25" ht="6" customHeight="1" x14ac:dyDescent="0.3">
      <c r="A677" s="4">
        <v>677</v>
      </c>
      <c r="B677" s="11" t="s">
        <v>37</v>
      </c>
      <c r="C677" s="28" t="str">
        <f t="shared" si="127"/>
        <v>p.orçamentar</v>
      </c>
      <c r="D677" s="7" t="str">
        <f t="shared" si="128"/>
        <v>é.sinapi.agrupador</v>
      </c>
      <c r="E677" s="10" t="s">
        <v>38</v>
      </c>
      <c r="F677" s="21" t="str">
        <f t="shared" si="124"/>
        <v>d.orçamentar</v>
      </c>
      <c r="G677" s="49" t="s">
        <v>2198</v>
      </c>
      <c r="H677" s="5" t="s">
        <v>47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129"/>
        <v>Propriedade para orçamentar: é.sinapi.agrupador</v>
      </c>
      <c r="V677" s="6" t="str">
        <f t="shared" si="130"/>
        <v xml:space="preserve">Dado para orçamentar: sinapi.agrupador ( xsd:double ) </v>
      </c>
      <c r="W677" s="6" t="s">
        <v>2225</v>
      </c>
      <c r="X677" s="23" t="str">
        <f t="shared" si="120"/>
        <v>orça.124</v>
      </c>
      <c r="Y677" s="23" t="str">
        <f t="shared" si="121"/>
        <v>orçamentar</v>
      </c>
    </row>
    <row r="678" spans="1:25" ht="6" customHeight="1" x14ac:dyDescent="0.3">
      <c r="A678" s="4">
        <v>678</v>
      </c>
      <c r="B678" s="11" t="s">
        <v>37</v>
      </c>
      <c r="C678" s="28" t="str">
        <f t="shared" si="127"/>
        <v>p.orçamentar</v>
      </c>
      <c r="D678" s="7" t="str">
        <f t="shared" si="128"/>
        <v>é.sinapi.analítico</v>
      </c>
      <c r="E678" s="10" t="s">
        <v>38</v>
      </c>
      <c r="F678" s="21" t="str">
        <f t="shared" si="124"/>
        <v>d.orçamentar</v>
      </c>
      <c r="G678" s="49" t="s">
        <v>2199</v>
      </c>
      <c r="H678" s="27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129"/>
        <v>Propriedade para orçamentar: é.sinapi.analítico</v>
      </c>
      <c r="V678" s="6" t="str">
        <f t="shared" si="130"/>
        <v xml:space="preserve">Dado para orçamentar: sinapi.analítico ( xsd:string ) </v>
      </c>
      <c r="W678" s="6" t="s">
        <v>2226</v>
      </c>
      <c r="X678" s="23" t="str">
        <f t="shared" si="120"/>
        <v>orça.125</v>
      </c>
      <c r="Y678" s="23" t="str">
        <f t="shared" si="121"/>
        <v>orçamentar</v>
      </c>
    </row>
    <row r="679" spans="1:25" ht="6" customHeight="1" x14ac:dyDescent="0.3">
      <c r="A679" s="4">
        <v>679</v>
      </c>
      <c r="B679" s="11" t="s">
        <v>37</v>
      </c>
      <c r="C679" s="28" t="str">
        <f t="shared" si="127"/>
        <v>p.orçamentar</v>
      </c>
      <c r="D679" s="7" t="str">
        <f t="shared" si="128"/>
        <v>é.sinapi.código.representativo</v>
      </c>
      <c r="E679" s="10" t="s">
        <v>38</v>
      </c>
      <c r="F679" s="21" t="str">
        <f t="shared" si="124"/>
        <v>d.orçamentar</v>
      </c>
      <c r="G679" s="36" t="s">
        <v>2196</v>
      </c>
      <c r="H679" s="27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129"/>
        <v>Propriedade para orçamentar: é.sinapi.código.representativo</v>
      </c>
      <c r="V679" s="6" t="str">
        <f t="shared" si="130"/>
        <v xml:space="preserve">Dado para orçamentar: sinapi.código.representativo ( xsd:string ) </v>
      </c>
      <c r="W679" s="6" t="s">
        <v>2227</v>
      </c>
      <c r="X679" s="23" t="str">
        <f t="shared" si="120"/>
        <v>orça.126</v>
      </c>
      <c r="Y679" s="23" t="str">
        <f t="shared" si="121"/>
        <v>orçamentar</v>
      </c>
    </row>
    <row r="680" spans="1:25" ht="6" customHeight="1" x14ac:dyDescent="0.3">
      <c r="A680" s="4">
        <v>680</v>
      </c>
      <c r="B680" s="11" t="s">
        <v>37</v>
      </c>
      <c r="C680" s="28" t="str">
        <f t="shared" si="127"/>
        <v>p.orçamentar</v>
      </c>
      <c r="D680" s="7" t="str">
        <f t="shared" si="128"/>
        <v>é.sinapi.composição</v>
      </c>
      <c r="E680" s="10" t="s">
        <v>38</v>
      </c>
      <c r="F680" s="21" t="str">
        <f t="shared" si="124"/>
        <v>d.orçamentar</v>
      </c>
      <c r="G680" s="49" t="s">
        <v>2195</v>
      </c>
      <c r="H680" s="27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129"/>
        <v>Propriedade para orçamentar: é.sinapi.composição</v>
      </c>
      <c r="V680" s="6" t="str">
        <f t="shared" si="130"/>
        <v xml:space="preserve">Dado para orçamentar: sinapi.composição ( xsd:string ) </v>
      </c>
      <c r="W680" s="6" t="s">
        <v>2228</v>
      </c>
      <c r="X680" s="23" t="str">
        <f t="shared" si="120"/>
        <v>orça.127</v>
      </c>
      <c r="Y680" s="23" t="str">
        <f t="shared" si="121"/>
        <v>orçamentar</v>
      </c>
    </row>
    <row r="681" spans="1:25" ht="6" customHeight="1" x14ac:dyDescent="0.3">
      <c r="A681" s="4">
        <v>681</v>
      </c>
      <c r="B681" s="11" t="s">
        <v>37</v>
      </c>
      <c r="C681" s="28" t="str">
        <f t="shared" si="127"/>
        <v>p.orçamentar</v>
      </c>
      <c r="D681" s="7" t="str">
        <f t="shared" si="128"/>
        <v>é.sinapi.insumo</v>
      </c>
      <c r="E681" s="10" t="s">
        <v>38</v>
      </c>
      <c r="F681" s="21" t="str">
        <f t="shared" si="124"/>
        <v>d.orçamentar</v>
      </c>
      <c r="G681" s="36" t="s">
        <v>2197</v>
      </c>
      <c r="H681" s="27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129"/>
        <v>Propriedade para orçamentar: é.sinapi.insumo</v>
      </c>
      <c r="V681" s="6" t="str">
        <f t="shared" si="130"/>
        <v xml:space="preserve">Dado para orçamentar: sinapi.insumo ( xsd:string ) </v>
      </c>
      <c r="W681" s="6" t="s">
        <v>2229</v>
      </c>
      <c r="X681" s="23" t="str">
        <f t="shared" si="120"/>
        <v>orça.128</v>
      </c>
      <c r="Y681" s="23" t="str">
        <f t="shared" si="121"/>
        <v>orçamentar</v>
      </c>
    </row>
    <row r="682" spans="1:25" ht="6" customHeight="1" x14ac:dyDescent="0.3">
      <c r="A682" s="4">
        <v>682</v>
      </c>
      <c r="B682" s="11" t="s">
        <v>37</v>
      </c>
      <c r="C682" s="28" t="str">
        <f t="shared" si="127"/>
        <v>p.orçamentar</v>
      </c>
      <c r="D682" s="7" t="str">
        <f t="shared" si="128"/>
        <v>é.valor.de.comissão</v>
      </c>
      <c r="E682" s="10" t="s">
        <v>38</v>
      </c>
      <c r="F682" s="21" t="str">
        <f t="shared" si="124"/>
        <v>d.orçamentar</v>
      </c>
      <c r="G682" s="36" t="s">
        <v>2190</v>
      </c>
      <c r="H682" s="5" t="s">
        <v>47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6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129"/>
        <v>Propriedade para orçamentar: é.valor.de.comissão</v>
      </c>
      <c r="V682" s="6" t="str">
        <f t="shared" si="130"/>
        <v xml:space="preserve">Dado para orçamentar: valor.de.comissão ( xsd:double ) </v>
      </c>
      <c r="W682" s="6" t="s">
        <v>2230</v>
      </c>
      <c r="X682" s="23" t="str">
        <f t="shared" si="120"/>
        <v>orça.129</v>
      </c>
      <c r="Y682" s="23" t="str">
        <f t="shared" si="121"/>
        <v>orçamentar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 t="shared" si="127"/>
        <v>p.orçamentar</v>
      </c>
      <c r="D683" s="7" t="str">
        <f t="shared" si="128"/>
        <v>é.valor.de.gratificação</v>
      </c>
      <c r="E683" s="10" t="s">
        <v>38</v>
      </c>
      <c r="F683" s="21" t="str">
        <f t="shared" si="124"/>
        <v>d.orçamentar</v>
      </c>
      <c r="G683" s="36" t="s">
        <v>2191</v>
      </c>
      <c r="H683" s="5" t="s">
        <v>47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6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129"/>
        <v>Propriedade para orçamentar: é.valor.de.gratificação</v>
      </c>
      <c r="V683" s="6" t="str">
        <f t="shared" si="130"/>
        <v xml:space="preserve">Dado para orçamentar: valor.de.gratificação ( xsd:double ) </v>
      </c>
      <c r="W683" s="6" t="s">
        <v>2231</v>
      </c>
      <c r="X683" s="23" t="str">
        <f t="shared" si="120"/>
        <v>orça.130</v>
      </c>
      <c r="Y683" s="23" t="str">
        <f t="shared" si="121"/>
        <v>orçamentar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 t="shared" si="127"/>
        <v>p.orçamentar</v>
      </c>
      <c r="D684" s="7" t="str">
        <f t="shared" si="128"/>
        <v>é.valor.de.lucro</v>
      </c>
      <c r="E684" s="10" t="s">
        <v>38</v>
      </c>
      <c r="F684" s="21" t="str">
        <f t="shared" si="124"/>
        <v>d.orçamentar</v>
      </c>
      <c r="G684" s="36" t="s">
        <v>2192</v>
      </c>
      <c r="H684" s="5" t="s">
        <v>47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129"/>
        <v>Propriedade para orçamentar: é.valor.de.lucro</v>
      </c>
      <c r="V684" s="6" t="str">
        <f t="shared" si="130"/>
        <v xml:space="preserve">Dado para orçamentar: valor.de.lucro ( xsd:double ) </v>
      </c>
      <c r="W684" s="6" t="s">
        <v>2232</v>
      </c>
      <c r="X684" s="23" t="str">
        <f t="shared" si="120"/>
        <v>orça.131</v>
      </c>
      <c r="Y684" s="23" t="str">
        <f t="shared" si="121"/>
        <v>orçamentar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 t="shared" si="127"/>
        <v>p.orçamentar</v>
      </c>
      <c r="D685" s="7" t="str">
        <f t="shared" si="128"/>
        <v>é.valor.de.salário</v>
      </c>
      <c r="E685" s="10" t="s">
        <v>38</v>
      </c>
      <c r="F685" s="21" t="str">
        <f t="shared" si="124"/>
        <v>d.orçamentar</v>
      </c>
      <c r="G685" s="36" t="s">
        <v>2193</v>
      </c>
      <c r="H685" s="5" t="s">
        <v>47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6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129"/>
        <v>Propriedade para orçamentar: é.valor.de.salário</v>
      </c>
      <c r="V685" s="6" t="str">
        <f t="shared" si="130"/>
        <v xml:space="preserve">Dado para orçamentar: valor.de.salário ( xsd:double ) </v>
      </c>
      <c r="W685" s="6" t="s">
        <v>2233</v>
      </c>
      <c r="X685" s="23" t="str">
        <f t="shared" si="120"/>
        <v>orça.132</v>
      </c>
      <c r="Y685" s="23" t="str">
        <f t="shared" si="121"/>
        <v>orçamentar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 t="shared" ref="C686" si="135">SUBSTITUTE(F686,"d.","p.")</f>
        <v>p.orçamentar</v>
      </c>
      <c r="D686" s="7" t="str">
        <f t="shared" ref="D686" si="136">_xlfn.CONCAT("é.",G686)</f>
        <v>é.valor.do.bônus</v>
      </c>
      <c r="E686" s="10" t="s">
        <v>38</v>
      </c>
      <c r="F686" s="21" t="str">
        <f t="shared" si="124"/>
        <v>d.orçamentar</v>
      </c>
      <c r="G686" s="36" t="s">
        <v>2194</v>
      </c>
      <c r="H686" s="5" t="s">
        <v>47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6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 t="shared" ref="U686" si="137">_xlfn.CONCAT("Propriedade para ",MID(C686,FIND("p.",C686,1)+2,100),": ",D686)</f>
        <v>Propriedade para orçamentar: é.valor.do.bônus</v>
      </c>
      <c r="V686" s="6" t="str">
        <f t="shared" ref="V686" si="138">_xlfn.CONCAT("Dado para ",MID(F686,FIND("d.",F686,1)+2,100),": ",G686, " ( ",H686, " ) ")</f>
        <v xml:space="preserve">Dado para orçamentar: valor.do.bônus ( xsd:double ) </v>
      </c>
      <c r="W686" s="6" t="s">
        <v>2234</v>
      </c>
      <c r="X686" s="23" t="str">
        <f t="shared" si="120"/>
        <v>orça.133</v>
      </c>
      <c r="Y686" s="23" t="str">
        <f t="shared" si="121"/>
        <v>orçamentar</v>
      </c>
    </row>
    <row r="687" spans="1:25" s="32" customFormat="1" ht="6" customHeight="1" x14ac:dyDescent="0.3">
      <c r="A687" s="4">
        <v>687</v>
      </c>
      <c r="B687" s="11" t="s">
        <v>37</v>
      </c>
      <c r="C687" s="31" t="str">
        <f t="shared" si="122"/>
        <v>p.orientar</v>
      </c>
      <c r="D687" s="7" t="str">
        <f t="shared" si="123"/>
        <v>é.norte.verdadeiro</v>
      </c>
      <c r="E687" s="10" t="s">
        <v>38</v>
      </c>
      <c r="F687" s="19" t="s">
        <v>1646</v>
      </c>
      <c r="G687" s="35" t="s">
        <v>1376</v>
      </c>
      <c r="H687" s="27" t="s">
        <v>47</v>
      </c>
      <c r="I687" s="30" t="s">
        <v>0</v>
      </c>
      <c r="J687" s="26" t="s">
        <v>0</v>
      </c>
      <c r="K687" s="26" t="s">
        <v>0</v>
      </c>
      <c r="L687" s="26" t="s">
        <v>0</v>
      </c>
      <c r="M687" s="26" t="s">
        <v>0</v>
      </c>
      <c r="N687" s="26" t="s">
        <v>0</v>
      </c>
      <c r="O687" s="26" t="s">
        <v>0</v>
      </c>
      <c r="P687" s="26" t="s">
        <v>0</v>
      </c>
      <c r="Q687" s="26" t="s">
        <v>0</v>
      </c>
      <c r="R687" s="26" t="s">
        <v>0</v>
      </c>
      <c r="S687" s="12" t="s">
        <v>1</v>
      </c>
      <c r="T687" s="12" t="s">
        <v>43</v>
      </c>
      <c r="U687" s="6" t="str">
        <f t="shared" si="125"/>
        <v>Propriedade para orientar: é.norte.verdadeiro</v>
      </c>
      <c r="V687" s="6" t="str">
        <f t="shared" si="126"/>
        <v xml:space="preserve">Dado para orientar: norte.verdadeiro ( xsd:double ) </v>
      </c>
      <c r="W687" s="20" t="s">
        <v>1676</v>
      </c>
      <c r="X687" s="23" t="str">
        <f t="shared" si="120"/>
        <v>orie.100</v>
      </c>
      <c r="Y687" s="23" t="str">
        <f t="shared" si="121"/>
        <v>orientar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 t="shared" si="122"/>
        <v>p.orientar</v>
      </c>
      <c r="D688" s="7" t="str">
        <f t="shared" si="123"/>
        <v>é.norte.projetual</v>
      </c>
      <c r="E688" s="10" t="s">
        <v>38</v>
      </c>
      <c r="F688" s="21" t="str">
        <f t="shared" ref="F688:F700" si="139">F687</f>
        <v>d.orientar</v>
      </c>
      <c r="G688" s="37" t="s">
        <v>1377</v>
      </c>
      <c r="H688" s="27" t="s">
        <v>47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125"/>
        <v>Propriedade para orientar: é.norte.projetual</v>
      </c>
      <c r="V688" s="6" t="str">
        <f t="shared" si="126"/>
        <v xml:space="preserve">Dado para orientar: norte.projetual ( xsd:double ) </v>
      </c>
      <c r="W688" s="6" t="s">
        <v>1677</v>
      </c>
      <c r="X688" s="23" t="str">
        <f t="shared" si="120"/>
        <v>orie.101</v>
      </c>
      <c r="Y688" s="23" t="str">
        <f t="shared" si="121"/>
        <v>orientar</v>
      </c>
    </row>
    <row r="689" spans="1:25" s="32" customFormat="1" ht="6" customHeight="1" x14ac:dyDescent="0.3">
      <c r="A689" s="4">
        <v>689</v>
      </c>
      <c r="B689" s="11" t="s">
        <v>37</v>
      </c>
      <c r="C689" s="28" t="str">
        <f t="shared" si="122"/>
        <v>p.orientar</v>
      </c>
      <c r="D689" s="7" t="str">
        <f t="shared" si="123"/>
        <v>é.a.barlavento</v>
      </c>
      <c r="E689" s="10" t="s">
        <v>38</v>
      </c>
      <c r="F689" s="21" t="str">
        <f t="shared" si="139"/>
        <v>d.orientar</v>
      </c>
      <c r="G689" s="37" t="s">
        <v>1647</v>
      </c>
      <c r="H689" s="27" t="s">
        <v>51</v>
      </c>
      <c r="I689" s="30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1766</v>
      </c>
      <c r="R689" s="26" t="s">
        <v>0</v>
      </c>
      <c r="S689" s="12" t="s">
        <v>1</v>
      </c>
      <c r="T689" s="12" t="s">
        <v>43</v>
      </c>
      <c r="U689" s="6" t="str">
        <f t="shared" si="125"/>
        <v>Propriedade para orientar: é.a.barlavento</v>
      </c>
      <c r="V689" s="6" t="str">
        <f t="shared" si="126"/>
        <v xml:space="preserve">Dado para orientar: a.barlavento ( xsd:boolean ) </v>
      </c>
      <c r="W689" s="6" t="s">
        <v>1656</v>
      </c>
      <c r="X689" s="23" t="str">
        <f t="shared" si="120"/>
        <v>orie.102</v>
      </c>
      <c r="Y689" s="23" t="str">
        <f t="shared" si="121"/>
        <v>orientar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122"/>
        <v>p.orientar</v>
      </c>
      <c r="D690" s="7" t="str">
        <f t="shared" si="123"/>
        <v>é.a.sotavento</v>
      </c>
      <c r="E690" s="10" t="s">
        <v>38</v>
      </c>
      <c r="F690" s="21" t="str">
        <f t="shared" si="139"/>
        <v>d.orientar</v>
      </c>
      <c r="G690" s="37" t="s">
        <v>1648</v>
      </c>
      <c r="H690" s="27" t="s">
        <v>51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1913</v>
      </c>
      <c r="R690" s="26" t="s">
        <v>0</v>
      </c>
      <c r="S690" s="12" t="s">
        <v>1</v>
      </c>
      <c r="T690" s="12" t="s">
        <v>43</v>
      </c>
      <c r="U690" s="6" t="str">
        <f t="shared" si="125"/>
        <v>Propriedade para orientar: é.a.sotavento</v>
      </c>
      <c r="V690" s="6" t="str">
        <f t="shared" si="126"/>
        <v xml:space="preserve">Dado para orientar: a.sotavento ( xsd:boolean ) </v>
      </c>
      <c r="W690" s="6" t="s">
        <v>1914</v>
      </c>
      <c r="X690" s="23" t="str">
        <f t="shared" si="120"/>
        <v>orie.103</v>
      </c>
      <c r="Y690" s="23" t="str">
        <f t="shared" si="121"/>
        <v>orientar</v>
      </c>
    </row>
    <row r="691" spans="1:25" s="32" customFormat="1" ht="6" customHeight="1" x14ac:dyDescent="0.3">
      <c r="A691" s="4">
        <v>691</v>
      </c>
      <c r="B691" s="11" t="s">
        <v>37</v>
      </c>
      <c r="C691" s="28" t="str">
        <f t="shared" si="122"/>
        <v>p.orientar</v>
      </c>
      <c r="D691" s="7" t="str">
        <f t="shared" si="123"/>
        <v>é.ao.norte</v>
      </c>
      <c r="E691" s="10" t="s">
        <v>38</v>
      </c>
      <c r="F691" s="21" t="str">
        <f t="shared" si="139"/>
        <v>d.orientar</v>
      </c>
      <c r="G691" s="37" t="s">
        <v>1649</v>
      </c>
      <c r="H691" s="27" t="s">
        <v>51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1735</v>
      </c>
      <c r="R691" s="26" t="s">
        <v>0</v>
      </c>
      <c r="S691" s="12" t="s">
        <v>1</v>
      </c>
      <c r="T691" s="12" t="s">
        <v>43</v>
      </c>
      <c r="U691" s="6" t="str">
        <f t="shared" si="125"/>
        <v>Propriedade para orientar: é.ao.norte</v>
      </c>
      <c r="V691" s="6" t="str">
        <f t="shared" si="126"/>
        <v xml:space="preserve">Dado para orientar: ao.norte ( xsd:boolean ) </v>
      </c>
      <c r="W691" s="42" t="s">
        <v>1658</v>
      </c>
      <c r="X691" s="23" t="str">
        <f t="shared" si="120"/>
        <v>orie.104</v>
      </c>
      <c r="Y691" s="23" t="str">
        <f t="shared" si="121"/>
        <v>orientar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122"/>
        <v>p.orientar</v>
      </c>
      <c r="D692" s="7" t="str">
        <f t="shared" si="123"/>
        <v>é.ao.oeste</v>
      </c>
      <c r="E692" s="10" t="s">
        <v>38</v>
      </c>
      <c r="F692" s="21" t="str">
        <f t="shared" si="139"/>
        <v>d.orientar</v>
      </c>
      <c r="G692" s="37" t="s">
        <v>1650</v>
      </c>
      <c r="H692" s="27" t="s">
        <v>51</v>
      </c>
      <c r="I692" s="30" t="s">
        <v>0</v>
      </c>
      <c r="J692" s="26" t="s">
        <v>0</v>
      </c>
      <c r="K692" s="26" t="s">
        <v>0</v>
      </c>
      <c r="L692" s="26" t="s">
        <v>0</v>
      </c>
      <c r="M692" s="26" t="s">
        <v>0</v>
      </c>
      <c r="N692" s="26" t="s">
        <v>0</v>
      </c>
      <c r="O692" s="26" t="s">
        <v>0</v>
      </c>
      <c r="P692" s="26" t="s">
        <v>0</v>
      </c>
      <c r="Q692" s="24" t="s">
        <v>1736</v>
      </c>
      <c r="R692" s="43" t="s">
        <v>1675</v>
      </c>
      <c r="S692" s="12" t="s">
        <v>1</v>
      </c>
      <c r="T692" s="12" t="s">
        <v>43</v>
      </c>
      <c r="U692" s="6" t="str">
        <f t="shared" si="125"/>
        <v>Propriedade para orientar: é.ao.oeste</v>
      </c>
      <c r="V692" s="6" t="str">
        <f t="shared" si="126"/>
        <v xml:space="preserve">Dado para orientar: ao.oeste ( xsd:boolean ) </v>
      </c>
      <c r="W692" s="42" t="s">
        <v>1657</v>
      </c>
      <c r="X692" s="23" t="str">
        <f t="shared" si="120"/>
        <v>orie.105</v>
      </c>
      <c r="Y692" s="23" t="str">
        <f t="shared" si="121"/>
        <v>orientar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 t="shared" si="122"/>
        <v>p.orientar</v>
      </c>
      <c r="D693" s="7" t="str">
        <f t="shared" si="123"/>
        <v>é.ao.sul</v>
      </c>
      <c r="E693" s="10" t="s">
        <v>38</v>
      </c>
      <c r="F693" s="21" t="str">
        <f t="shared" si="139"/>
        <v>d.orientar</v>
      </c>
      <c r="G693" s="37" t="s">
        <v>1651</v>
      </c>
      <c r="H693" s="27" t="s">
        <v>51</v>
      </c>
      <c r="I693" s="30" t="s">
        <v>0</v>
      </c>
      <c r="J693" s="26" t="s">
        <v>0</v>
      </c>
      <c r="K693" s="26" t="s">
        <v>0</v>
      </c>
      <c r="L693" s="26" t="s">
        <v>0</v>
      </c>
      <c r="M693" s="26" t="s">
        <v>0</v>
      </c>
      <c r="N693" s="26" t="s">
        <v>0</v>
      </c>
      <c r="O693" s="26" t="s">
        <v>0</v>
      </c>
      <c r="P693" s="26" t="s">
        <v>0</v>
      </c>
      <c r="Q693" s="26" t="s">
        <v>0</v>
      </c>
      <c r="R693" s="26" t="s">
        <v>0</v>
      </c>
      <c r="S693" s="12" t="s">
        <v>1</v>
      </c>
      <c r="T693" s="12" t="s">
        <v>43</v>
      </c>
      <c r="U693" s="6" t="str">
        <f t="shared" si="125"/>
        <v>Propriedade para orientar: é.ao.sul</v>
      </c>
      <c r="V693" s="6" t="str">
        <f t="shared" si="126"/>
        <v xml:space="preserve">Dado para orientar: ao.sul ( xsd:boolean ) </v>
      </c>
      <c r="W693" s="42" t="s">
        <v>1659</v>
      </c>
      <c r="X693" s="23" t="str">
        <f t="shared" si="120"/>
        <v>orie.106</v>
      </c>
      <c r="Y693" s="23" t="str">
        <f t="shared" si="121"/>
        <v>orientar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 t="shared" si="122"/>
        <v>p.orientar</v>
      </c>
      <c r="D694" s="7" t="str">
        <f t="shared" si="123"/>
        <v>é.ao.leste</v>
      </c>
      <c r="E694" s="10" t="s">
        <v>38</v>
      </c>
      <c r="F694" s="21" t="str">
        <f t="shared" si="139"/>
        <v>d.orientar</v>
      </c>
      <c r="G694" s="37" t="s">
        <v>1652</v>
      </c>
      <c r="H694" s="27" t="s">
        <v>51</v>
      </c>
      <c r="I694" s="30" t="s">
        <v>0</v>
      </c>
      <c r="J694" s="26" t="s">
        <v>0</v>
      </c>
      <c r="K694" s="26" t="s">
        <v>0</v>
      </c>
      <c r="L694" s="26" t="s">
        <v>0</v>
      </c>
      <c r="M694" s="26" t="s">
        <v>0</v>
      </c>
      <c r="N694" s="26" t="s">
        <v>0</v>
      </c>
      <c r="O694" s="26" t="s">
        <v>0</v>
      </c>
      <c r="P694" s="26" t="s">
        <v>0</v>
      </c>
      <c r="Q694" s="26" t="s">
        <v>0</v>
      </c>
      <c r="R694" s="43" t="s">
        <v>1674</v>
      </c>
      <c r="S694" s="12" t="s">
        <v>1</v>
      </c>
      <c r="T694" s="12" t="s">
        <v>43</v>
      </c>
      <c r="U694" s="6" t="str">
        <f t="shared" si="125"/>
        <v>Propriedade para orientar: é.ao.leste</v>
      </c>
      <c r="V694" s="6" t="str">
        <f t="shared" si="126"/>
        <v xml:space="preserve">Dado para orientar: ao.leste ( xsd:boolean ) </v>
      </c>
      <c r="W694" s="42" t="s">
        <v>1660</v>
      </c>
      <c r="X694" s="23" t="str">
        <f t="shared" si="120"/>
        <v>orie.107</v>
      </c>
      <c r="Y694" s="23" t="str">
        <f t="shared" si="121"/>
        <v>orientar</v>
      </c>
    </row>
    <row r="695" spans="1:25" s="32" customFormat="1" ht="6" customHeight="1" x14ac:dyDescent="0.3">
      <c r="A695" s="4">
        <v>695</v>
      </c>
      <c r="B695" s="11" t="s">
        <v>37</v>
      </c>
      <c r="C695" s="28" t="str">
        <f t="shared" si="122"/>
        <v>p.orientar</v>
      </c>
      <c r="D695" s="7" t="str">
        <f t="shared" si="123"/>
        <v>é.ao.noroeste</v>
      </c>
      <c r="E695" s="10" t="s">
        <v>38</v>
      </c>
      <c r="F695" s="21" t="str">
        <f t="shared" si="139"/>
        <v>d.orientar</v>
      </c>
      <c r="G695" s="37" t="s">
        <v>1653</v>
      </c>
      <c r="H695" s="27" t="s">
        <v>51</v>
      </c>
      <c r="I695" s="30" t="s">
        <v>0</v>
      </c>
      <c r="J695" s="26" t="s">
        <v>0</v>
      </c>
      <c r="K695" s="26" t="s">
        <v>0</v>
      </c>
      <c r="L695" s="26" t="s">
        <v>0</v>
      </c>
      <c r="M695" s="26" t="s">
        <v>0</v>
      </c>
      <c r="N695" s="26" t="s">
        <v>0</v>
      </c>
      <c r="O695" s="26" t="s">
        <v>0</v>
      </c>
      <c r="P695" s="26" t="s">
        <v>0</v>
      </c>
      <c r="Q695" s="26" t="s">
        <v>0</v>
      </c>
      <c r="R695" s="26" t="s">
        <v>0</v>
      </c>
      <c r="S695" s="12" t="s">
        <v>1</v>
      </c>
      <c r="T695" s="12" t="s">
        <v>43</v>
      </c>
      <c r="U695" s="6" t="str">
        <f t="shared" si="125"/>
        <v>Propriedade para orientar: é.ao.noroeste</v>
      </c>
      <c r="V695" s="6" t="str">
        <f t="shared" si="126"/>
        <v xml:space="preserve">Dado para orientar: ao.noroeste ( xsd:boolean ) </v>
      </c>
      <c r="W695" s="42" t="s">
        <v>1661</v>
      </c>
      <c r="X695" s="23" t="str">
        <f t="shared" si="120"/>
        <v>orie.108</v>
      </c>
      <c r="Y695" s="23" t="str">
        <f t="shared" si="121"/>
        <v>orientar</v>
      </c>
    </row>
    <row r="696" spans="1:25" s="32" customFormat="1" ht="6" customHeight="1" x14ac:dyDescent="0.3">
      <c r="A696" s="4">
        <v>696</v>
      </c>
      <c r="B696" s="11" t="s">
        <v>37</v>
      </c>
      <c r="C696" s="28" t="str">
        <f t="shared" si="122"/>
        <v>p.orientar</v>
      </c>
      <c r="D696" s="7" t="str">
        <f t="shared" si="123"/>
        <v>é.ao.suloeste</v>
      </c>
      <c r="E696" s="10" t="s">
        <v>38</v>
      </c>
      <c r="F696" s="21" t="str">
        <f t="shared" si="139"/>
        <v>d.orientar</v>
      </c>
      <c r="G696" s="37" t="s">
        <v>1654</v>
      </c>
      <c r="H696" s="27" t="s">
        <v>51</v>
      </c>
      <c r="I696" s="30" t="s">
        <v>0</v>
      </c>
      <c r="J696" s="26" t="s">
        <v>0</v>
      </c>
      <c r="K696" s="26" t="s">
        <v>0</v>
      </c>
      <c r="L696" s="26" t="s">
        <v>0</v>
      </c>
      <c r="M696" s="26" t="s">
        <v>0</v>
      </c>
      <c r="N696" s="26" t="s">
        <v>0</v>
      </c>
      <c r="O696" s="26" t="s">
        <v>0</v>
      </c>
      <c r="P696" s="26" t="s">
        <v>0</v>
      </c>
      <c r="Q696" s="26" t="s">
        <v>1737</v>
      </c>
      <c r="R696" s="26" t="s">
        <v>0</v>
      </c>
      <c r="S696" s="12" t="s">
        <v>1</v>
      </c>
      <c r="T696" s="12" t="s">
        <v>43</v>
      </c>
      <c r="U696" s="6" t="str">
        <f t="shared" si="125"/>
        <v>Propriedade para orientar: é.ao.suloeste</v>
      </c>
      <c r="V696" s="6" t="str">
        <f t="shared" si="126"/>
        <v xml:space="preserve">Dado para orientar: ao.suloeste ( xsd:boolean ) </v>
      </c>
      <c r="W696" s="42" t="s">
        <v>1662</v>
      </c>
      <c r="X696" s="23" t="str">
        <f t="shared" si="120"/>
        <v>orie.109</v>
      </c>
      <c r="Y696" s="23" t="str">
        <f t="shared" si="121"/>
        <v>orientar</v>
      </c>
    </row>
    <row r="697" spans="1:25" s="32" customFormat="1" ht="6" customHeight="1" x14ac:dyDescent="0.3">
      <c r="A697" s="4">
        <v>697</v>
      </c>
      <c r="B697" s="11" t="s">
        <v>37</v>
      </c>
      <c r="C697" s="28" t="str">
        <f t="shared" si="122"/>
        <v>p.orientar</v>
      </c>
      <c r="D697" s="7" t="str">
        <f t="shared" si="123"/>
        <v>é.ao.suleste</v>
      </c>
      <c r="E697" s="10" t="s">
        <v>38</v>
      </c>
      <c r="F697" s="21" t="str">
        <f t="shared" si="139"/>
        <v>d.orientar</v>
      </c>
      <c r="G697" s="37" t="s">
        <v>1655</v>
      </c>
      <c r="H697" s="27" t="s">
        <v>51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1738</v>
      </c>
      <c r="R697" s="26" t="s">
        <v>0</v>
      </c>
      <c r="S697" s="12" t="s">
        <v>1</v>
      </c>
      <c r="T697" s="12" t="s">
        <v>43</v>
      </c>
      <c r="U697" s="6" t="str">
        <f t="shared" si="125"/>
        <v>Propriedade para orientar: é.ao.suleste</v>
      </c>
      <c r="V697" s="6" t="str">
        <f t="shared" si="126"/>
        <v xml:space="preserve">Dado para orientar: ao.suleste ( xsd:boolean ) </v>
      </c>
      <c r="W697" s="42" t="s">
        <v>1663</v>
      </c>
      <c r="X697" s="23" t="str">
        <f t="shared" si="120"/>
        <v>orie.110</v>
      </c>
      <c r="Y697" s="23" t="str">
        <f t="shared" si="121"/>
        <v>orientar</v>
      </c>
    </row>
    <row r="698" spans="1:25" s="32" customFormat="1" ht="6" customHeight="1" x14ac:dyDescent="0.3">
      <c r="A698" s="4">
        <v>698</v>
      </c>
      <c r="B698" s="11" t="s">
        <v>37</v>
      </c>
      <c r="C698" s="28" t="str">
        <f t="shared" si="122"/>
        <v>p.orientar</v>
      </c>
      <c r="D698" s="7" t="str">
        <f t="shared" si="123"/>
        <v>é.ao.nordeste</v>
      </c>
      <c r="E698" s="10" t="s">
        <v>38</v>
      </c>
      <c r="F698" s="21" t="str">
        <f t="shared" si="139"/>
        <v>d.orientar</v>
      </c>
      <c r="G698" s="37" t="s">
        <v>1668</v>
      </c>
      <c r="H698" s="27" t="s">
        <v>51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 t="shared" si="125"/>
        <v>Propriedade para orientar: é.ao.nordeste</v>
      </c>
      <c r="V698" s="6" t="str">
        <f t="shared" si="126"/>
        <v xml:space="preserve">Dado para orientar: ao.nordeste ( xsd:boolean ) </v>
      </c>
      <c r="W698" s="42" t="s">
        <v>1669</v>
      </c>
      <c r="X698" s="23" t="str">
        <f t="shared" si="120"/>
        <v>orie.111</v>
      </c>
      <c r="Y698" s="23" t="str">
        <f t="shared" si="121"/>
        <v>orientar</v>
      </c>
    </row>
    <row r="699" spans="1:25" s="32" customFormat="1" ht="6" customHeight="1" x14ac:dyDescent="0.3">
      <c r="A699" s="4">
        <v>699</v>
      </c>
      <c r="B699" s="11" t="s">
        <v>37</v>
      </c>
      <c r="C699" s="28" t="str">
        <f t="shared" si="122"/>
        <v>p.orientar</v>
      </c>
      <c r="D699" s="7" t="str">
        <f t="shared" si="123"/>
        <v>é.ao.nascente</v>
      </c>
      <c r="E699" s="10" t="s">
        <v>38</v>
      </c>
      <c r="F699" s="21" t="str">
        <f t="shared" si="139"/>
        <v>d.orientar</v>
      </c>
      <c r="G699" s="37" t="s">
        <v>1672</v>
      </c>
      <c r="H699" s="27" t="s">
        <v>51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 t="shared" si="125"/>
        <v>Propriedade para orientar: é.ao.nascente</v>
      </c>
      <c r="V699" s="6" t="str">
        <f t="shared" si="126"/>
        <v xml:space="preserve">Dado para orientar: ao.nascente ( xsd:boolean ) </v>
      </c>
      <c r="W699" s="42" t="s">
        <v>1670</v>
      </c>
      <c r="X699" s="23" t="str">
        <f t="shared" si="120"/>
        <v>orie.112</v>
      </c>
      <c r="Y699" s="23" t="str">
        <f t="shared" si="121"/>
        <v>orientar</v>
      </c>
    </row>
    <row r="700" spans="1:25" s="32" customFormat="1" ht="6" customHeight="1" x14ac:dyDescent="0.3">
      <c r="A700" s="4">
        <v>700</v>
      </c>
      <c r="B700" s="11" t="s">
        <v>37</v>
      </c>
      <c r="C700" s="28" t="str">
        <f t="shared" si="122"/>
        <v>p.orientar</v>
      </c>
      <c r="D700" s="7" t="str">
        <f t="shared" si="123"/>
        <v>é.ao.poente</v>
      </c>
      <c r="E700" s="10" t="s">
        <v>38</v>
      </c>
      <c r="F700" s="21" t="str">
        <f t="shared" si="139"/>
        <v>d.orientar</v>
      </c>
      <c r="G700" s="37" t="s">
        <v>1673</v>
      </c>
      <c r="H700" s="27" t="s">
        <v>51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 t="shared" si="125"/>
        <v>Propriedade para orientar: é.ao.poente</v>
      </c>
      <c r="V700" s="6" t="str">
        <f t="shared" si="126"/>
        <v xml:space="preserve">Dado para orientar: ao.poente ( xsd:boolean ) </v>
      </c>
      <c r="W700" s="42" t="s">
        <v>1671</v>
      </c>
      <c r="X700" s="23" t="str">
        <f t="shared" si="120"/>
        <v>orie.113</v>
      </c>
      <c r="Y700" s="23" t="str">
        <f t="shared" si="121"/>
        <v>orientar</v>
      </c>
    </row>
    <row r="701" spans="1:25" s="32" customFormat="1" ht="6" customHeight="1" x14ac:dyDescent="0.3">
      <c r="A701" s="4">
        <v>701</v>
      </c>
      <c r="B701" s="11" t="s">
        <v>37</v>
      </c>
      <c r="C701" s="31" t="str">
        <f t="shared" si="122"/>
        <v>p.pagar</v>
      </c>
      <c r="D701" s="7" t="str">
        <f t="shared" si="123"/>
        <v>é.pagado.por</v>
      </c>
      <c r="E701" s="10" t="s">
        <v>38</v>
      </c>
      <c r="F701" s="19" t="s">
        <v>1123</v>
      </c>
      <c r="G701" s="35" t="s">
        <v>1902</v>
      </c>
      <c r="H701" s="27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 t="shared" si="125"/>
        <v>Propriedade para pagar: é.pagado.por</v>
      </c>
      <c r="V701" s="6" t="str">
        <f t="shared" si="126"/>
        <v xml:space="preserve">Dado para pagar: pagado.por ( xsd:string ) </v>
      </c>
      <c r="W701" s="20" t="s">
        <v>1903</v>
      </c>
      <c r="X701" s="23" t="str">
        <f t="shared" si="120"/>
        <v>paga.100</v>
      </c>
      <c r="Y701" s="23" t="str">
        <f t="shared" si="121"/>
        <v>pagar</v>
      </c>
    </row>
    <row r="702" spans="1:25" s="8" customFormat="1" ht="6" customHeight="1" x14ac:dyDescent="0.3">
      <c r="A702" s="4">
        <v>702</v>
      </c>
      <c r="B702" s="11" t="s">
        <v>37</v>
      </c>
      <c r="C702" s="28" t="str">
        <f t="shared" si="122"/>
        <v>p.pagar</v>
      </c>
      <c r="D702" s="7" t="str">
        <f t="shared" si="123"/>
        <v>é.recebido.por</v>
      </c>
      <c r="E702" s="10" t="s">
        <v>38</v>
      </c>
      <c r="F702" s="21" t="str">
        <f t="shared" ref="F702:F714" si="140">F701</f>
        <v>d.pagar</v>
      </c>
      <c r="G702" s="35" t="s">
        <v>1901</v>
      </c>
      <c r="H702" s="27" t="s">
        <v>39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43</v>
      </c>
      <c r="U702" s="6" t="str">
        <f t="shared" si="125"/>
        <v>Propriedade para pagar: é.recebido.por</v>
      </c>
      <c r="V702" s="6" t="str">
        <f t="shared" si="126"/>
        <v xml:space="preserve">Dado para pagar: recebido.por ( xsd:string ) </v>
      </c>
      <c r="W702" s="20" t="s">
        <v>1904</v>
      </c>
      <c r="X702" s="23" t="str">
        <f t="shared" si="120"/>
        <v>paga.101</v>
      </c>
      <c r="Y702" s="23" t="str">
        <f t="shared" si="121"/>
        <v>pagar</v>
      </c>
    </row>
    <row r="703" spans="1:25" s="8" customFormat="1" ht="6" customHeight="1" x14ac:dyDescent="0.3">
      <c r="A703" s="4">
        <v>703</v>
      </c>
      <c r="B703" s="11" t="s">
        <v>37</v>
      </c>
      <c r="C703" s="28" t="str">
        <f t="shared" si="122"/>
        <v>p.pagar</v>
      </c>
      <c r="D703" s="7" t="str">
        <f t="shared" si="123"/>
        <v>é.nota.fiscal</v>
      </c>
      <c r="E703" s="10" t="s">
        <v>38</v>
      </c>
      <c r="F703" s="21" t="str">
        <f t="shared" si="140"/>
        <v>d.pagar</v>
      </c>
      <c r="G703" s="35" t="s">
        <v>1124</v>
      </c>
      <c r="H703" s="27" t="s">
        <v>39</v>
      </c>
      <c r="I703" s="30" t="s">
        <v>0</v>
      </c>
      <c r="J703" s="26" t="s">
        <v>0</v>
      </c>
      <c r="K703" s="26" t="s">
        <v>0</v>
      </c>
      <c r="L703" s="26" t="s">
        <v>0</v>
      </c>
      <c r="M703" s="26" t="s">
        <v>0</v>
      </c>
      <c r="N703" s="26" t="s">
        <v>0</v>
      </c>
      <c r="O703" s="26" t="s">
        <v>0</v>
      </c>
      <c r="P703" s="26" t="s">
        <v>0</v>
      </c>
      <c r="Q703" s="26" t="s">
        <v>0</v>
      </c>
      <c r="R703" s="26" t="s">
        <v>0</v>
      </c>
      <c r="S703" s="12" t="s">
        <v>1</v>
      </c>
      <c r="T703" s="12" t="s">
        <v>43</v>
      </c>
      <c r="U703" s="6" t="str">
        <f t="shared" si="125"/>
        <v>Propriedade para pagar: é.nota.fiscal</v>
      </c>
      <c r="V703" s="6" t="str">
        <f t="shared" si="126"/>
        <v xml:space="preserve">Dado para pagar: nota.fiscal ( xsd:string ) </v>
      </c>
      <c r="W703" s="20" t="s">
        <v>1130</v>
      </c>
      <c r="X703" s="23" t="str">
        <f t="shared" si="120"/>
        <v>paga.102</v>
      </c>
      <c r="Y703" s="23" t="str">
        <f t="shared" si="121"/>
        <v>pagar</v>
      </c>
    </row>
    <row r="704" spans="1:25" s="8" customFormat="1" ht="6" customHeight="1" x14ac:dyDescent="0.3">
      <c r="A704" s="4">
        <v>704</v>
      </c>
      <c r="B704" s="11" t="s">
        <v>37</v>
      </c>
      <c r="C704" s="28" t="str">
        <f t="shared" si="122"/>
        <v>p.pagar</v>
      </c>
      <c r="D704" s="7" t="str">
        <f t="shared" si="123"/>
        <v>é.nota.fiscal.eletrônica</v>
      </c>
      <c r="E704" s="10" t="s">
        <v>38</v>
      </c>
      <c r="F704" s="21" t="str">
        <f t="shared" si="140"/>
        <v>d.pagar</v>
      </c>
      <c r="G704" s="35" t="s">
        <v>1128</v>
      </c>
      <c r="H704" s="27" t="s">
        <v>39</v>
      </c>
      <c r="I704" s="30" t="s">
        <v>0</v>
      </c>
      <c r="J704" s="26" t="s">
        <v>0</v>
      </c>
      <c r="K704" s="26" t="s">
        <v>0</v>
      </c>
      <c r="L704" s="26" t="s">
        <v>0</v>
      </c>
      <c r="M704" s="26" t="s">
        <v>0</v>
      </c>
      <c r="N704" s="26" t="s">
        <v>0</v>
      </c>
      <c r="O704" s="26" t="s">
        <v>0</v>
      </c>
      <c r="P704" s="26" t="s">
        <v>0</v>
      </c>
      <c r="Q704" s="26" t="s">
        <v>0</v>
      </c>
      <c r="R704" s="26" t="s">
        <v>0</v>
      </c>
      <c r="S704" s="12" t="s">
        <v>1</v>
      </c>
      <c r="T704" s="12" t="s">
        <v>43</v>
      </c>
      <c r="U704" s="6" t="str">
        <f t="shared" si="125"/>
        <v>Propriedade para pagar: é.nota.fiscal.eletrônica</v>
      </c>
      <c r="V704" s="6" t="str">
        <f t="shared" si="126"/>
        <v xml:space="preserve">Dado para pagar: nota.fiscal.eletrônica ( xsd:string ) </v>
      </c>
      <c r="W704" s="20" t="s">
        <v>1905</v>
      </c>
      <c r="X704" s="23" t="str">
        <f t="shared" si="120"/>
        <v>paga.103</v>
      </c>
      <c r="Y704" s="23" t="str">
        <f t="shared" si="121"/>
        <v>pagar</v>
      </c>
    </row>
    <row r="705" spans="1:25" s="13" customFormat="1" ht="6" customHeight="1" x14ac:dyDescent="0.3">
      <c r="A705" s="4">
        <v>705</v>
      </c>
      <c r="B705" s="11" t="s">
        <v>37</v>
      </c>
      <c r="C705" s="28" t="str">
        <f t="shared" si="122"/>
        <v>p.pagar</v>
      </c>
      <c r="D705" s="7" t="str">
        <f t="shared" si="123"/>
        <v>é.pagamento</v>
      </c>
      <c r="E705" s="10" t="s">
        <v>38</v>
      </c>
      <c r="F705" s="21" t="str">
        <f t="shared" si="140"/>
        <v>d.pagar</v>
      </c>
      <c r="G705" s="35" t="s">
        <v>1125</v>
      </c>
      <c r="H705" s="27" t="s">
        <v>47</v>
      </c>
      <c r="I705" s="30" t="s">
        <v>0</v>
      </c>
      <c r="J705" s="26" t="s">
        <v>0</v>
      </c>
      <c r="K705" s="26" t="s">
        <v>0</v>
      </c>
      <c r="L705" s="26" t="s">
        <v>0</v>
      </c>
      <c r="M705" s="26" t="s">
        <v>0</v>
      </c>
      <c r="N705" s="26" t="s">
        <v>0</v>
      </c>
      <c r="O705" s="26" t="s">
        <v>0</v>
      </c>
      <c r="P705" s="26" t="s">
        <v>0</v>
      </c>
      <c r="Q705" s="26" t="s">
        <v>0</v>
      </c>
      <c r="R705" s="26" t="s">
        <v>0</v>
      </c>
      <c r="S705" s="12" t="s">
        <v>1</v>
      </c>
      <c r="T705" s="12" t="s">
        <v>43</v>
      </c>
      <c r="U705" s="6" t="str">
        <f t="shared" si="125"/>
        <v>Propriedade para pagar: é.pagamento</v>
      </c>
      <c r="V705" s="6" t="str">
        <f t="shared" si="126"/>
        <v xml:space="preserve">Dado para pagar: pagamento ( xsd:double ) </v>
      </c>
      <c r="W705" s="20" t="s">
        <v>1132</v>
      </c>
      <c r="X705" s="23" t="str">
        <f t="shared" si="120"/>
        <v>paga.104</v>
      </c>
      <c r="Y705" s="23" t="str">
        <f t="shared" si="121"/>
        <v>pagar</v>
      </c>
    </row>
    <row r="706" spans="1:25" s="32" customFormat="1" ht="6" customHeight="1" x14ac:dyDescent="0.3">
      <c r="A706" s="4">
        <v>706</v>
      </c>
      <c r="B706" s="11" t="s">
        <v>37</v>
      </c>
      <c r="C706" s="28" t="str">
        <f t="shared" si="122"/>
        <v>p.pagar</v>
      </c>
      <c r="D706" s="7" t="str">
        <f t="shared" si="123"/>
        <v>é.recibo</v>
      </c>
      <c r="E706" s="10" t="s">
        <v>38</v>
      </c>
      <c r="F706" s="21" t="str">
        <f t="shared" si="140"/>
        <v>d.pagar</v>
      </c>
      <c r="G706" s="35" t="s">
        <v>1127</v>
      </c>
      <c r="H706" s="27" t="s">
        <v>47</v>
      </c>
      <c r="I706" s="30" t="s">
        <v>0</v>
      </c>
      <c r="J706" s="26" t="s">
        <v>0</v>
      </c>
      <c r="K706" s="26" t="s">
        <v>0</v>
      </c>
      <c r="L706" s="26" t="s">
        <v>0</v>
      </c>
      <c r="M706" s="26" t="s">
        <v>0</v>
      </c>
      <c r="N706" s="26" t="s">
        <v>0</v>
      </c>
      <c r="O706" s="26" t="s">
        <v>0</v>
      </c>
      <c r="P706" s="26" t="s">
        <v>0</v>
      </c>
      <c r="Q706" s="26" t="s">
        <v>0</v>
      </c>
      <c r="R706" s="26" t="s">
        <v>0</v>
      </c>
      <c r="S706" s="12" t="s">
        <v>1</v>
      </c>
      <c r="T706" s="12" t="s">
        <v>43</v>
      </c>
      <c r="U706" s="6" t="str">
        <f t="shared" si="125"/>
        <v>Propriedade para pagar: é.recibo</v>
      </c>
      <c r="V706" s="6" t="str">
        <f t="shared" si="126"/>
        <v xml:space="preserve">Dado para pagar: recibo ( xsd:double ) </v>
      </c>
      <c r="W706" s="20" t="s">
        <v>1906</v>
      </c>
      <c r="X706" s="23" t="str">
        <f t="shared" si="120"/>
        <v>paga.105</v>
      </c>
      <c r="Y706" s="23" t="str">
        <f t="shared" si="121"/>
        <v>pagar</v>
      </c>
    </row>
    <row r="707" spans="1:25" s="32" customFormat="1" ht="6" customHeight="1" x14ac:dyDescent="0.3">
      <c r="A707" s="4">
        <v>707</v>
      </c>
      <c r="B707" s="11" t="s">
        <v>37</v>
      </c>
      <c r="C707" s="28" t="str">
        <f t="shared" si="122"/>
        <v>p.pagar</v>
      </c>
      <c r="D707" s="7" t="str">
        <f t="shared" si="123"/>
        <v>é.transferência</v>
      </c>
      <c r="E707" s="10" t="s">
        <v>38</v>
      </c>
      <c r="F707" s="21" t="str">
        <f t="shared" si="140"/>
        <v>d.pagar</v>
      </c>
      <c r="G707" s="35" t="s">
        <v>1143</v>
      </c>
      <c r="H707" s="27" t="s">
        <v>47</v>
      </c>
      <c r="I707" s="30" t="s">
        <v>0</v>
      </c>
      <c r="J707" s="26" t="s">
        <v>0</v>
      </c>
      <c r="K707" s="26" t="s">
        <v>0</v>
      </c>
      <c r="L707" s="26" t="s">
        <v>0</v>
      </c>
      <c r="M707" s="26" t="s">
        <v>0</v>
      </c>
      <c r="N707" s="26" t="s">
        <v>0</v>
      </c>
      <c r="O707" s="26" t="s">
        <v>0</v>
      </c>
      <c r="P707" s="26" t="s">
        <v>0</v>
      </c>
      <c r="Q707" s="26" t="s">
        <v>0</v>
      </c>
      <c r="R707" s="26" t="s">
        <v>0</v>
      </c>
      <c r="S707" s="12" t="s">
        <v>1</v>
      </c>
      <c r="T707" s="12" t="s">
        <v>43</v>
      </c>
      <c r="U707" s="6" t="str">
        <f t="shared" si="125"/>
        <v>Propriedade para pagar: é.transferência</v>
      </c>
      <c r="V707" s="6" t="str">
        <f t="shared" si="126"/>
        <v xml:space="preserve">Dado para pagar: transferência ( xsd:double ) </v>
      </c>
      <c r="W707" s="20" t="s">
        <v>1131</v>
      </c>
      <c r="X707" s="23" t="str">
        <f t="shared" ref="X707:X770" si="141">IF(F706&lt;&gt;F707,_xlfn.CONCAT(RIGHT(LEFT(F707,6),4),".100"),_xlfn.CONCAT(RIGHT(LEFT(F707,6),4),".",SUM(VALUE(RIGHT(X706,3)),1)))</f>
        <v>paga.106</v>
      </c>
      <c r="Y707" s="23" t="str">
        <f t="shared" ref="Y707:Y770" si="142">SUBSTITUTE(F707, "d.",  "")</f>
        <v>pagar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 t="shared" si="122"/>
        <v>p.pagar</v>
      </c>
      <c r="D708" s="7" t="str">
        <f t="shared" si="123"/>
        <v>é.tesorero</v>
      </c>
      <c r="E708" s="10" t="s">
        <v>38</v>
      </c>
      <c r="F708" s="21" t="str">
        <f t="shared" si="140"/>
        <v>d.pagar</v>
      </c>
      <c r="G708" s="35" t="s">
        <v>1140</v>
      </c>
      <c r="H708" s="27" t="s">
        <v>39</v>
      </c>
      <c r="I708" s="30" t="s">
        <v>0</v>
      </c>
      <c r="J708" s="26" t="s">
        <v>0</v>
      </c>
      <c r="K708" s="26" t="s">
        <v>0</v>
      </c>
      <c r="L708" s="26" t="s">
        <v>0</v>
      </c>
      <c r="M708" s="26" t="s">
        <v>0</v>
      </c>
      <c r="N708" s="26" t="s">
        <v>0</v>
      </c>
      <c r="O708" s="26" t="s">
        <v>0</v>
      </c>
      <c r="P708" s="26" t="s">
        <v>0</v>
      </c>
      <c r="Q708" s="26" t="s">
        <v>0</v>
      </c>
      <c r="R708" s="26" t="s">
        <v>0</v>
      </c>
      <c r="S708" s="12" t="s">
        <v>1</v>
      </c>
      <c r="T708" s="12" t="s">
        <v>43</v>
      </c>
      <c r="U708" s="6" t="str">
        <f t="shared" si="125"/>
        <v>Propriedade para pagar: é.tesorero</v>
      </c>
      <c r="V708" s="6" t="str">
        <f t="shared" si="126"/>
        <v xml:space="preserve">Dado para pagar: tesorero ( xsd:string ) </v>
      </c>
      <c r="W708" s="20" t="s">
        <v>1141</v>
      </c>
      <c r="X708" s="23" t="str">
        <f t="shared" si="141"/>
        <v>paga.107</v>
      </c>
      <c r="Y708" s="23" t="str">
        <f t="shared" si="142"/>
        <v>pagar</v>
      </c>
    </row>
    <row r="709" spans="1:25" s="32" customFormat="1" ht="6" customHeight="1" x14ac:dyDescent="0.3">
      <c r="A709" s="4">
        <v>709</v>
      </c>
      <c r="B709" s="11" t="s">
        <v>37</v>
      </c>
      <c r="C709" s="28" t="str">
        <f t="shared" si="122"/>
        <v>p.pagar</v>
      </c>
      <c r="D709" s="7" t="str">
        <f t="shared" si="123"/>
        <v>é.pix</v>
      </c>
      <c r="E709" s="10" t="s">
        <v>38</v>
      </c>
      <c r="F709" s="21" t="str">
        <f t="shared" si="140"/>
        <v>d.pagar</v>
      </c>
      <c r="G709" s="35" t="s">
        <v>1126</v>
      </c>
      <c r="H709" s="27" t="s">
        <v>47</v>
      </c>
      <c r="I709" s="30" t="s">
        <v>40</v>
      </c>
      <c r="J709" s="26" t="s">
        <v>0</v>
      </c>
      <c r="K709" s="26" t="s">
        <v>0</v>
      </c>
      <c r="L709" s="26" t="s">
        <v>0</v>
      </c>
      <c r="M709" s="26" t="s">
        <v>0</v>
      </c>
      <c r="N709" s="26" t="s">
        <v>0</v>
      </c>
      <c r="O709" s="26" t="s">
        <v>0</v>
      </c>
      <c r="P709" s="26" t="s">
        <v>0</v>
      </c>
      <c r="Q709" s="26" t="s">
        <v>0</v>
      </c>
      <c r="R709" s="26" t="s">
        <v>0</v>
      </c>
      <c r="S709" s="12" t="s">
        <v>1</v>
      </c>
      <c r="T709" s="12" t="s">
        <v>43</v>
      </c>
      <c r="U709" s="6" t="str">
        <f t="shared" si="125"/>
        <v>Propriedade para pagar: é.pix</v>
      </c>
      <c r="V709" s="6" t="str">
        <f t="shared" si="126"/>
        <v xml:space="preserve">Dado para pagar: pix ( xsd:double ) </v>
      </c>
      <c r="W709" s="20" t="s">
        <v>1142</v>
      </c>
      <c r="X709" s="23" t="str">
        <f t="shared" si="141"/>
        <v>paga.108</v>
      </c>
      <c r="Y709" s="23" t="str">
        <f t="shared" si="142"/>
        <v>pagar</v>
      </c>
    </row>
    <row r="710" spans="1:25" s="32" customFormat="1" ht="6" customHeight="1" x14ac:dyDescent="0.3">
      <c r="A710" s="4">
        <v>710</v>
      </c>
      <c r="B710" s="11" t="s">
        <v>37</v>
      </c>
      <c r="C710" s="28" t="str">
        <f t="shared" si="122"/>
        <v>p.pagar</v>
      </c>
      <c r="D710" s="7" t="str">
        <f t="shared" si="123"/>
        <v>é.creditado</v>
      </c>
      <c r="E710" s="10" t="s">
        <v>38</v>
      </c>
      <c r="F710" s="21" t="str">
        <f t="shared" si="140"/>
        <v>d.pagar</v>
      </c>
      <c r="G710" s="35" t="s">
        <v>1304</v>
      </c>
      <c r="H710" s="27" t="s">
        <v>47</v>
      </c>
      <c r="I710" s="30" t="s">
        <v>0</v>
      </c>
      <c r="J710" s="26" t="s">
        <v>0</v>
      </c>
      <c r="K710" s="26" t="s">
        <v>0</v>
      </c>
      <c r="L710" s="26" t="s">
        <v>0</v>
      </c>
      <c r="M710" s="26" t="s">
        <v>0</v>
      </c>
      <c r="N710" s="26" t="s">
        <v>0</v>
      </c>
      <c r="O710" s="26" t="s">
        <v>0</v>
      </c>
      <c r="P710" s="26" t="s">
        <v>0</v>
      </c>
      <c r="Q710" s="26" t="s">
        <v>0</v>
      </c>
      <c r="R710" s="26" t="s">
        <v>0</v>
      </c>
      <c r="S710" s="12" t="s">
        <v>1</v>
      </c>
      <c r="T710" s="12" t="s">
        <v>43</v>
      </c>
      <c r="U710" s="6" t="str">
        <f t="shared" si="125"/>
        <v>Propriedade para pagar: é.creditado</v>
      </c>
      <c r="V710" s="6" t="str">
        <f t="shared" si="126"/>
        <v xml:space="preserve">Dado para pagar: creditado ( xsd:double ) </v>
      </c>
      <c r="W710" s="20" t="s">
        <v>1306</v>
      </c>
      <c r="X710" s="23" t="str">
        <f t="shared" si="141"/>
        <v>paga.109</v>
      </c>
      <c r="Y710" s="23" t="str">
        <f t="shared" si="142"/>
        <v>pagar</v>
      </c>
    </row>
    <row r="711" spans="1:25" s="32" customFormat="1" ht="6" customHeight="1" x14ac:dyDescent="0.3">
      <c r="A711" s="4">
        <v>711</v>
      </c>
      <c r="B711" s="11" t="s">
        <v>37</v>
      </c>
      <c r="C711" s="28" t="str">
        <f t="shared" si="122"/>
        <v>p.pagar</v>
      </c>
      <c r="D711" s="7" t="str">
        <f t="shared" si="123"/>
        <v>é.debitado</v>
      </c>
      <c r="E711" s="10" t="s">
        <v>38</v>
      </c>
      <c r="F711" s="21" t="str">
        <f t="shared" si="140"/>
        <v>d.pagar</v>
      </c>
      <c r="G711" s="35" t="s">
        <v>1305</v>
      </c>
      <c r="H711" s="27" t="s">
        <v>47</v>
      </c>
      <c r="I711" s="30" t="s">
        <v>0</v>
      </c>
      <c r="J711" s="26" t="s">
        <v>0</v>
      </c>
      <c r="K711" s="26" t="s">
        <v>0</v>
      </c>
      <c r="L711" s="26" t="s">
        <v>0</v>
      </c>
      <c r="M711" s="26" t="s">
        <v>0</v>
      </c>
      <c r="N711" s="26" t="s">
        <v>0</v>
      </c>
      <c r="O711" s="26" t="s">
        <v>0</v>
      </c>
      <c r="P711" s="26" t="s">
        <v>0</v>
      </c>
      <c r="Q711" s="26" t="s">
        <v>0</v>
      </c>
      <c r="R711" s="26" t="s">
        <v>0</v>
      </c>
      <c r="S711" s="12" t="s">
        <v>1</v>
      </c>
      <c r="T711" s="12" t="s">
        <v>43</v>
      </c>
      <c r="U711" s="6" t="str">
        <f t="shared" si="125"/>
        <v>Propriedade para pagar: é.debitado</v>
      </c>
      <c r="V711" s="6" t="str">
        <f t="shared" si="126"/>
        <v xml:space="preserve">Dado para pagar: debitado ( xsd:double ) </v>
      </c>
      <c r="W711" s="20" t="s">
        <v>1307</v>
      </c>
      <c r="X711" s="23" t="str">
        <f t="shared" si="141"/>
        <v>paga.110</v>
      </c>
      <c r="Y711" s="23" t="str">
        <f t="shared" si="142"/>
        <v>pagar</v>
      </c>
    </row>
    <row r="712" spans="1:25" s="32" customFormat="1" ht="6" customHeight="1" x14ac:dyDescent="0.3">
      <c r="A712" s="4">
        <v>712</v>
      </c>
      <c r="B712" s="11" t="s">
        <v>37</v>
      </c>
      <c r="C712" s="28" t="str">
        <f t="shared" si="122"/>
        <v>p.pagar</v>
      </c>
      <c r="D712" s="7" t="str">
        <f t="shared" si="123"/>
        <v>é.ordem.de.compra</v>
      </c>
      <c r="E712" s="10" t="s">
        <v>38</v>
      </c>
      <c r="F712" s="21" t="str">
        <f t="shared" si="140"/>
        <v>d.pagar</v>
      </c>
      <c r="G712" s="36" t="s">
        <v>496</v>
      </c>
      <c r="H712" s="5" t="s">
        <v>39</v>
      </c>
      <c r="I712" s="30" t="s">
        <v>0</v>
      </c>
      <c r="J712" s="24" t="s">
        <v>0</v>
      </c>
      <c r="K712" s="24" t="s">
        <v>0</v>
      </c>
      <c r="L712" s="24" t="s">
        <v>0</v>
      </c>
      <c r="M712" s="24" t="s">
        <v>0</v>
      </c>
      <c r="N712" s="26" t="s">
        <v>0</v>
      </c>
      <c r="O712" s="24" t="s">
        <v>0</v>
      </c>
      <c r="P712" s="24" t="s">
        <v>0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125"/>
        <v>Propriedade para pagar: é.ordem.de.compra</v>
      </c>
      <c r="V712" s="6" t="str">
        <f t="shared" si="126"/>
        <v xml:space="preserve">Dado para pagar: ordem.de.compra ( xsd:string ) </v>
      </c>
      <c r="W712" s="6" t="s">
        <v>319</v>
      </c>
      <c r="X712" s="23" t="str">
        <f t="shared" si="141"/>
        <v>paga.111</v>
      </c>
      <c r="Y712" s="23" t="str">
        <f t="shared" si="142"/>
        <v>pagar</v>
      </c>
    </row>
    <row r="713" spans="1:25" s="32" customFormat="1" ht="6" customHeight="1" x14ac:dyDescent="0.3">
      <c r="A713" s="4">
        <v>713</v>
      </c>
      <c r="B713" s="11" t="s">
        <v>37</v>
      </c>
      <c r="C713" s="28" t="str">
        <f t="shared" si="122"/>
        <v>p.pagar</v>
      </c>
      <c r="D713" s="7" t="str">
        <f t="shared" si="123"/>
        <v>é.ordem.de.serviço</v>
      </c>
      <c r="E713" s="10" t="s">
        <v>38</v>
      </c>
      <c r="F713" s="21" t="str">
        <f t="shared" si="140"/>
        <v>d.pagar</v>
      </c>
      <c r="G713" s="36" t="s">
        <v>1074</v>
      </c>
      <c r="H713" s="5" t="s">
        <v>39</v>
      </c>
      <c r="I713" s="30" t="s">
        <v>0</v>
      </c>
      <c r="J713" s="24" t="s">
        <v>0</v>
      </c>
      <c r="K713" s="24" t="s">
        <v>0</v>
      </c>
      <c r="L713" s="24" t="s">
        <v>0</v>
      </c>
      <c r="M713" s="24" t="s">
        <v>0</v>
      </c>
      <c r="N713" s="26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43</v>
      </c>
      <c r="U713" s="6" t="str">
        <f t="shared" si="125"/>
        <v>Propriedade para pagar: é.ordem.de.serviço</v>
      </c>
      <c r="V713" s="6" t="str">
        <f t="shared" si="126"/>
        <v xml:space="preserve">Dado para pagar: ordem.de.serviço ( xsd:string ) </v>
      </c>
      <c r="W713" s="6" t="s">
        <v>1076</v>
      </c>
      <c r="X713" s="23" t="str">
        <f t="shared" si="141"/>
        <v>paga.112</v>
      </c>
      <c r="Y713" s="23" t="str">
        <f t="shared" si="142"/>
        <v>pagar</v>
      </c>
    </row>
    <row r="714" spans="1:25" s="32" customFormat="1" ht="6" customHeight="1" x14ac:dyDescent="0.3">
      <c r="A714" s="4">
        <v>714</v>
      </c>
      <c r="B714" s="11" t="s">
        <v>37</v>
      </c>
      <c r="C714" s="28" t="str">
        <f t="shared" si="122"/>
        <v>p.pagar</v>
      </c>
      <c r="D714" s="7" t="str">
        <f t="shared" si="123"/>
        <v>é.receita</v>
      </c>
      <c r="E714" s="10" t="s">
        <v>38</v>
      </c>
      <c r="F714" s="21" t="str">
        <f t="shared" si="140"/>
        <v>d.pagar</v>
      </c>
      <c r="G714" s="36" t="s">
        <v>1879</v>
      </c>
      <c r="H714" s="27" t="s">
        <v>51</v>
      </c>
      <c r="I714" s="30" t="s">
        <v>0</v>
      </c>
      <c r="J714" s="24" t="s">
        <v>0</v>
      </c>
      <c r="K714" s="24" t="s">
        <v>0</v>
      </c>
      <c r="L714" s="24" t="s">
        <v>0</v>
      </c>
      <c r="M714" s="24" t="s">
        <v>0</v>
      </c>
      <c r="N714" s="26" t="s">
        <v>0</v>
      </c>
      <c r="O714" s="24" t="s">
        <v>0</v>
      </c>
      <c r="P714" s="24" t="s">
        <v>0</v>
      </c>
      <c r="Q714" s="24" t="s">
        <v>1881</v>
      </c>
      <c r="R714" s="26" t="s">
        <v>0</v>
      </c>
      <c r="S714" s="12" t="s">
        <v>1</v>
      </c>
      <c r="T714" s="12" t="s">
        <v>43</v>
      </c>
      <c r="U714" s="6" t="str">
        <f t="shared" si="125"/>
        <v>Propriedade para pagar: é.receita</v>
      </c>
      <c r="V714" s="6" t="str">
        <f t="shared" si="126"/>
        <v xml:space="preserve">Dado para pagar: receita ( xsd:boolean ) </v>
      </c>
      <c r="W714" s="6" t="s">
        <v>1883</v>
      </c>
      <c r="X714" s="23" t="str">
        <f t="shared" si="141"/>
        <v>paga.113</v>
      </c>
      <c r="Y714" s="23" t="str">
        <f t="shared" si="142"/>
        <v>pagar</v>
      </c>
    </row>
    <row r="715" spans="1:25" s="32" customFormat="1" ht="6" customHeight="1" x14ac:dyDescent="0.3">
      <c r="A715" s="4">
        <v>715</v>
      </c>
      <c r="B715" s="11" t="s">
        <v>37</v>
      </c>
      <c r="C715" s="28" t="str">
        <f t="shared" ref="C715" si="143">SUBSTITUTE(F715,"d.","p.")</f>
        <v>p.pagar</v>
      </c>
      <c r="D715" s="7" t="str">
        <f t="shared" ref="D715" si="144">_xlfn.CONCAT("é.",G715)</f>
        <v>é.despesa</v>
      </c>
      <c r="E715" s="10" t="s">
        <v>38</v>
      </c>
      <c r="F715" s="21" t="str">
        <f>F713</f>
        <v>d.pagar</v>
      </c>
      <c r="G715" s="36" t="s">
        <v>1880</v>
      </c>
      <c r="H715" s="27" t="s">
        <v>51</v>
      </c>
      <c r="I715" s="30" t="s">
        <v>0</v>
      </c>
      <c r="J715" s="24" t="s">
        <v>0</v>
      </c>
      <c r="K715" s="24" t="s">
        <v>0</v>
      </c>
      <c r="L715" s="24" t="s">
        <v>0</v>
      </c>
      <c r="M715" s="24" t="s">
        <v>0</v>
      </c>
      <c r="N715" s="26" t="s">
        <v>0</v>
      </c>
      <c r="O715" s="24" t="s">
        <v>0</v>
      </c>
      <c r="P715" s="24" t="s">
        <v>0</v>
      </c>
      <c r="Q715" s="24" t="s">
        <v>1882</v>
      </c>
      <c r="R715" s="26" t="s">
        <v>0</v>
      </c>
      <c r="S715" s="12" t="s">
        <v>1</v>
      </c>
      <c r="T715" s="12" t="s">
        <v>43</v>
      </c>
      <c r="U715" s="6" t="str">
        <f t="shared" ref="U715" si="145">_xlfn.CONCAT("Propriedade para ",MID(C715,FIND("p.",C715,1)+2,100),": ",D715)</f>
        <v>Propriedade para pagar: é.despesa</v>
      </c>
      <c r="V715" s="6" t="str">
        <f t="shared" ref="V715" si="146">_xlfn.CONCAT("Dado para ",MID(F715,FIND("d.",F715,1)+2,100),": ",G715, " ( ",H715, " ) ")</f>
        <v xml:space="preserve">Dado para pagar: despesa ( xsd:boolean ) </v>
      </c>
      <c r="W715" s="6" t="s">
        <v>1884</v>
      </c>
      <c r="X715" s="23" t="str">
        <f t="shared" si="141"/>
        <v>paga.114</v>
      </c>
      <c r="Y715" s="23" t="str">
        <f t="shared" si="142"/>
        <v>pagar</v>
      </c>
    </row>
    <row r="716" spans="1:25" s="32" customFormat="1" ht="6" customHeight="1" x14ac:dyDescent="0.3">
      <c r="A716" s="4">
        <v>716</v>
      </c>
      <c r="B716" s="11" t="s">
        <v>37</v>
      </c>
      <c r="C716" s="31" t="str">
        <f t="shared" si="122"/>
        <v>p.particionar</v>
      </c>
      <c r="D716" s="7" t="str">
        <f t="shared" si="123"/>
        <v>é.núcleo</v>
      </c>
      <c r="E716" s="10" t="s">
        <v>38</v>
      </c>
      <c r="F716" s="19" t="s">
        <v>1870</v>
      </c>
      <c r="G716" s="35" t="s">
        <v>561</v>
      </c>
      <c r="H716" s="27" t="s">
        <v>39</v>
      </c>
      <c r="I716" s="30" t="s">
        <v>0</v>
      </c>
      <c r="J716" s="26" t="s">
        <v>0</v>
      </c>
      <c r="K716" s="26" t="s">
        <v>0</v>
      </c>
      <c r="L716" s="26" t="s">
        <v>0</v>
      </c>
      <c r="M716" s="26" t="s">
        <v>0</v>
      </c>
      <c r="N716" s="26" t="s">
        <v>0</v>
      </c>
      <c r="O716" s="26" t="s">
        <v>0</v>
      </c>
      <c r="P716" s="26" t="s">
        <v>0</v>
      </c>
      <c r="Q716" s="26" t="s">
        <v>0</v>
      </c>
      <c r="R716" s="26" t="s">
        <v>0</v>
      </c>
      <c r="S716" s="12" t="s">
        <v>1</v>
      </c>
      <c r="T716" s="12" t="s">
        <v>43</v>
      </c>
      <c r="U716" s="6" t="str">
        <f t="shared" si="125"/>
        <v>Propriedade para particionar: é.núcleo</v>
      </c>
      <c r="V716" s="6" t="str">
        <f t="shared" si="126"/>
        <v xml:space="preserve">Dado para particionar: núcleo ( xsd:string ) </v>
      </c>
      <c r="W716" s="20" t="s">
        <v>1873</v>
      </c>
      <c r="X716" s="23" t="str">
        <f t="shared" si="141"/>
        <v>part.100</v>
      </c>
      <c r="Y716" s="23" t="str">
        <f t="shared" si="142"/>
        <v>particionar</v>
      </c>
    </row>
    <row r="717" spans="1:25" s="32" customFormat="1" ht="6" customHeight="1" x14ac:dyDescent="0.3">
      <c r="A717" s="4">
        <v>717</v>
      </c>
      <c r="B717" s="11" t="s">
        <v>37</v>
      </c>
      <c r="C717" s="28" t="str">
        <f t="shared" si="122"/>
        <v>p.particionar</v>
      </c>
      <c r="D717" s="7" t="str">
        <f t="shared" si="123"/>
        <v>é.chapisco</v>
      </c>
      <c r="E717" s="10" t="s">
        <v>38</v>
      </c>
      <c r="F717" s="21" t="str">
        <f t="shared" ref="F717:F723" si="147">F716</f>
        <v>d.particionar</v>
      </c>
      <c r="G717" s="35" t="s">
        <v>562</v>
      </c>
      <c r="H717" s="5" t="s">
        <v>39</v>
      </c>
      <c r="I717" s="30" t="s">
        <v>0</v>
      </c>
      <c r="J717" s="26" t="s">
        <v>0</v>
      </c>
      <c r="K717" s="26" t="s">
        <v>0</v>
      </c>
      <c r="L717" s="26" t="s">
        <v>0</v>
      </c>
      <c r="M717" s="26" t="s">
        <v>0</v>
      </c>
      <c r="N717" s="26" t="s">
        <v>0</v>
      </c>
      <c r="O717" s="26" t="s">
        <v>0</v>
      </c>
      <c r="P717" s="26" t="s">
        <v>0</v>
      </c>
      <c r="Q717" s="26" t="s">
        <v>0</v>
      </c>
      <c r="R717" s="26" t="s">
        <v>0</v>
      </c>
      <c r="S717" s="12" t="s">
        <v>1</v>
      </c>
      <c r="T717" s="12" t="s">
        <v>43</v>
      </c>
      <c r="U717" s="6" t="str">
        <f t="shared" si="125"/>
        <v>Propriedade para particionar: é.chapisco</v>
      </c>
      <c r="V717" s="6" t="str">
        <f t="shared" si="126"/>
        <v xml:space="preserve">Dado para particionar: chapisco ( xsd:string ) </v>
      </c>
      <c r="W717" s="20" t="s">
        <v>1874</v>
      </c>
      <c r="X717" s="23" t="str">
        <f t="shared" si="141"/>
        <v>part.101</v>
      </c>
      <c r="Y717" s="23" t="str">
        <f t="shared" si="142"/>
        <v>particionar</v>
      </c>
    </row>
    <row r="718" spans="1:25" s="32" customFormat="1" ht="6" customHeight="1" x14ac:dyDescent="0.3">
      <c r="A718" s="4">
        <v>718</v>
      </c>
      <c r="B718" s="11" t="s">
        <v>37</v>
      </c>
      <c r="C718" s="28" t="str">
        <f t="shared" si="122"/>
        <v>p.particionar</v>
      </c>
      <c r="D718" s="7" t="str">
        <f t="shared" si="123"/>
        <v>é.emboço</v>
      </c>
      <c r="E718" s="10" t="s">
        <v>38</v>
      </c>
      <c r="F718" s="21" t="str">
        <f t="shared" si="147"/>
        <v>d.particionar</v>
      </c>
      <c r="G718" s="35" t="s">
        <v>563</v>
      </c>
      <c r="H718" s="5" t="s">
        <v>39</v>
      </c>
      <c r="I718" s="30" t="s">
        <v>0</v>
      </c>
      <c r="J718" s="26" t="s">
        <v>0</v>
      </c>
      <c r="K718" s="26" t="s">
        <v>0</v>
      </c>
      <c r="L718" s="26" t="s">
        <v>0</v>
      </c>
      <c r="M718" s="26" t="s">
        <v>0</v>
      </c>
      <c r="N718" s="26" t="s">
        <v>0</v>
      </c>
      <c r="O718" s="26" t="s">
        <v>0</v>
      </c>
      <c r="P718" s="26" t="s">
        <v>0</v>
      </c>
      <c r="Q718" s="26" t="s">
        <v>0</v>
      </c>
      <c r="R718" s="26" t="s">
        <v>0</v>
      </c>
      <c r="S718" s="12" t="s">
        <v>1</v>
      </c>
      <c r="T718" s="12" t="s">
        <v>43</v>
      </c>
      <c r="U718" s="6" t="str">
        <f t="shared" si="125"/>
        <v>Propriedade para particionar: é.emboço</v>
      </c>
      <c r="V718" s="6" t="str">
        <f t="shared" si="126"/>
        <v xml:space="preserve">Dado para particionar: emboço ( xsd:string ) </v>
      </c>
      <c r="W718" s="20" t="s">
        <v>1875</v>
      </c>
      <c r="X718" s="23" t="str">
        <f t="shared" si="141"/>
        <v>part.102</v>
      </c>
      <c r="Y718" s="23" t="str">
        <f t="shared" si="142"/>
        <v>particionar</v>
      </c>
    </row>
    <row r="719" spans="1:25" s="32" customFormat="1" ht="6" customHeight="1" x14ac:dyDescent="0.3">
      <c r="A719" s="4">
        <v>719</v>
      </c>
      <c r="B719" s="11" t="s">
        <v>37</v>
      </c>
      <c r="C719" s="28" t="str">
        <f t="shared" si="122"/>
        <v>p.particionar</v>
      </c>
      <c r="D719" s="7" t="str">
        <f t="shared" si="123"/>
        <v>é.reboco</v>
      </c>
      <c r="E719" s="10" t="s">
        <v>38</v>
      </c>
      <c r="F719" s="21" t="str">
        <f t="shared" si="147"/>
        <v>d.particionar</v>
      </c>
      <c r="G719" s="35" t="s">
        <v>564</v>
      </c>
      <c r="H719" s="5" t="s">
        <v>39</v>
      </c>
      <c r="I719" s="30" t="s">
        <v>0</v>
      </c>
      <c r="J719" s="26" t="s">
        <v>0</v>
      </c>
      <c r="K719" s="26" t="s">
        <v>0</v>
      </c>
      <c r="L719" s="26" t="s">
        <v>0</v>
      </c>
      <c r="M719" s="26" t="s">
        <v>0</v>
      </c>
      <c r="N719" s="26" t="s">
        <v>0</v>
      </c>
      <c r="O719" s="26" t="s">
        <v>0</v>
      </c>
      <c r="P719" s="26" t="s">
        <v>0</v>
      </c>
      <c r="Q719" s="26" t="s">
        <v>0</v>
      </c>
      <c r="R719" s="26" t="s">
        <v>0</v>
      </c>
      <c r="S719" s="12" t="s">
        <v>1</v>
      </c>
      <c r="T719" s="12" t="s">
        <v>43</v>
      </c>
      <c r="U719" s="6" t="str">
        <f t="shared" si="125"/>
        <v>Propriedade para particionar: é.reboco</v>
      </c>
      <c r="V719" s="6" t="str">
        <f t="shared" si="126"/>
        <v xml:space="preserve">Dado para particionar: reboco ( xsd:string ) </v>
      </c>
      <c r="W719" s="20" t="s">
        <v>1876</v>
      </c>
      <c r="X719" s="23" t="str">
        <f t="shared" si="141"/>
        <v>part.103</v>
      </c>
      <c r="Y719" s="23" t="str">
        <f t="shared" si="142"/>
        <v>particionar</v>
      </c>
    </row>
    <row r="720" spans="1:25" s="32" customFormat="1" ht="6" customHeight="1" x14ac:dyDescent="0.3">
      <c r="A720" s="4">
        <v>720</v>
      </c>
      <c r="B720" s="11" t="s">
        <v>37</v>
      </c>
      <c r="C720" s="28" t="str">
        <f t="shared" si="122"/>
        <v>p.particionar</v>
      </c>
      <c r="D720" s="7" t="str">
        <f t="shared" si="123"/>
        <v>é.membrana</v>
      </c>
      <c r="E720" s="10" t="s">
        <v>38</v>
      </c>
      <c r="F720" s="21" t="str">
        <f t="shared" si="147"/>
        <v>d.particionar</v>
      </c>
      <c r="G720" s="35" t="s">
        <v>1872</v>
      </c>
      <c r="H720" s="5" t="s">
        <v>39</v>
      </c>
      <c r="I720" s="30" t="s">
        <v>0</v>
      </c>
      <c r="J720" s="26" t="s">
        <v>0</v>
      </c>
      <c r="K720" s="26" t="s">
        <v>0</v>
      </c>
      <c r="L720" s="26" t="s">
        <v>0</v>
      </c>
      <c r="M720" s="26" t="s">
        <v>0</v>
      </c>
      <c r="N720" s="26" t="s">
        <v>0</v>
      </c>
      <c r="O720" s="26" t="s">
        <v>0</v>
      </c>
      <c r="P720" s="26" t="s">
        <v>0</v>
      </c>
      <c r="Q720" s="26" t="s">
        <v>0</v>
      </c>
      <c r="R720" s="26" t="s">
        <v>0</v>
      </c>
      <c r="S720" s="12" t="s">
        <v>1</v>
      </c>
      <c r="T720" s="12" t="s">
        <v>43</v>
      </c>
      <c r="U720" s="6" t="str">
        <f t="shared" si="125"/>
        <v>Propriedade para particionar: é.membrana</v>
      </c>
      <c r="V720" s="6" t="str">
        <f t="shared" si="126"/>
        <v xml:space="preserve">Dado para particionar: membrana ( xsd:string ) </v>
      </c>
      <c r="W720" s="20" t="s">
        <v>1877</v>
      </c>
      <c r="X720" s="23" t="str">
        <f t="shared" si="141"/>
        <v>part.104</v>
      </c>
      <c r="Y720" s="23" t="str">
        <f t="shared" si="142"/>
        <v>particionar</v>
      </c>
    </row>
    <row r="721" spans="1:25" s="32" customFormat="1" ht="6" customHeight="1" x14ac:dyDescent="0.3">
      <c r="A721" s="4">
        <v>721</v>
      </c>
      <c r="B721" s="11" t="s">
        <v>37</v>
      </c>
      <c r="C721" s="28" t="str">
        <f t="shared" si="122"/>
        <v>p.particionar</v>
      </c>
      <c r="D721" s="7" t="str">
        <f t="shared" si="123"/>
        <v>é.camada.ar</v>
      </c>
      <c r="E721" s="10" t="s">
        <v>38</v>
      </c>
      <c r="F721" s="21" t="str">
        <f t="shared" si="147"/>
        <v>d.particionar</v>
      </c>
      <c r="G721" s="35" t="s">
        <v>1871</v>
      </c>
      <c r="H721" s="5" t="s">
        <v>39</v>
      </c>
      <c r="I721" s="30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43</v>
      </c>
      <c r="U721" s="6" t="str">
        <f t="shared" si="125"/>
        <v>Propriedade para particionar: é.camada.ar</v>
      </c>
      <c r="V721" s="6" t="str">
        <f t="shared" si="126"/>
        <v xml:space="preserve">Dado para particionar: camada.ar ( xsd:string ) </v>
      </c>
      <c r="W721" s="20" t="s">
        <v>1878</v>
      </c>
      <c r="X721" s="23" t="str">
        <f t="shared" si="141"/>
        <v>part.105</v>
      </c>
      <c r="Y721" s="23" t="str">
        <f t="shared" si="142"/>
        <v>particionar</v>
      </c>
    </row>
    <row r="722" spans="1:25" s="32" customFormat="1" ht="6" customHeight="1" x14ac:dyDescent="0.3">
      <c r="A722" s="4">
        <v>722</v>
      </c>
      <c r="B722" s="11" t="s">
        <v>37</v>
      </c>
      <c r="C722" s="28" t="str">
        <f t="shared" si="122"/>
        <v>p.particionar</v>
      </c>
      <c r="D722" s="7" t="str">
        <f t="shared" si="123"/>
        <v>é.acabamento</v>
      </c>
      <c r="E722" s="10" t="s">
        <v>38</v>
      </c>
      <c r="F722" s="21" t="str">
        <f t="shared" si="147"/>
        <v>d.particionar</v>
      </c>
      <c r="G722" s="35" t="s">
        <v>565</v>
      </c>
      <c r="H722" s="5" t="s">
        <v>39</v>
      </c>
      <c r="I722" s="30" t="s">
        <v>0</v>
      </c>
      <c r="J722" s="26" t="s">
        <v>0</v>
      </c>
      <c r="K722" s="26" t="s">
        <v>0</v>
      </c>
      <c r="L722" s="26" t="s">
        <v>0</v>
      </c>
      <c r="M722" s="26" t="s">
        <v>0</v>
      </c>
      <c r="N722" s="26" t="s">
        <v>0</v>
      </c>
      <c r="O722" s="26" t="s">
        <v>0</v>
      </c>
      <c r="P722" s="26" t="s">
        <v>0</v>
      </c>
      <c r="Q722" s="26" t="s">
        <v>0</v>
      </c>
      <c r="R722" s="26" t="s">
        <v>0</v>
      </c>
      <c r="S722" s="12" t="s">
        <v>1</v>
      </c>
      <c r="T722" s="12" t="s">
        <v>43</v>
      </c>
      <c r="U722" s="6" t="str">
        <f t="shared" si="125"/>
        <v>Propriedade para particionar: é.acabamento</v>
      </c>
      <c r="V722" s="6" t="str">
        <f t="shared" si="126"/>
        <v xml:space="preserve">Dado para particionar: acabamento ( xsd:string ) </v>
      </c>
      <c r="W722" s="20" t="s">
        <v>1754</v>
      </c>
      <c r="X722" s="23" t="str">
        <f t="shared" si="141"/>
        <v>part.106</v>
      </c>
      <c r="Y722" s="23" t="str">
        <f t="shared" si="142"/>
        <v>particionar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 t="shared" si="122"/>
        <v>p.particionar</v>
      </c>
      <c r="D723" s="7" t="str">
        <f t="shared" si="123"/>
        <v>é.junta.de.ditalação</v>
      </c>
      <c r="E723" s="10" t="s">
        <v>38</v>
      </c>
      <c r="F723" s="21" t="str">
        <f t="shared" si="147"/>
        <v>d.particionar</v>
      </c>
      <c r="G723" s="35" t="s">
        <v>1936</v>
      </c>
      <c r="H723" s="5" t="s">
        <v>39</v>
      </c>
      <c r="I723" s="30" t="s">
        <v>0</v>
      </c>
      <c r="J723" s="26" t="s">
        <v>0</v>
      </c>
      <c r="K723" s="26" t="s">
        <v>0</v>
      </c>
      <c r="L723" s="26" t="s">
        <v>0</v>
      </c>
      <c r="M723" s="26" t="s">
        <v>0</v>
      </c>
      <c r="N723" s="26" t="s">
        <v>0</v>
      </c>
      <c r="O723" s="26" t="s">
        <v>0</v>
      </c>
      <c r="P723" s="26" t="s">
        <v>0</v>
      </c>
      <c r="Q723" s="26" t="s">
        <v>0</v>
      </c>
      <c r="R723" s="26" t="s">
        <v>0</v>
      </c>
      <c r="S723" s="12" t="s">
        <v>1</v>
      </c>
      <c r="T723" s="12" t="s">
        <v>43</v>
      </c>
      <c r="U723" s="6" t="str">
        <f t="shared" si="125"/>
        <v>Propriedade para particionar: é.junta.de.ditalação</v>
      </c>
      <c r="V723" s="6" t="str">
        <f t="shared" si="126"/>
        <v xml:space="preserve">Dado para particionar: junta.de.ditalação ( xsd:string ) </v>
      </c>
      <c r="W723" s="20" t="s">
        <v>1937</v>
      </c>
      <c r="X723" s="23" t="str">
        <f t="shared" si="141"/>
        <v>part.107</v>
      </c>
      <c r="Y723" s="23" t="str">
        <f t="shared" si="142"/>
        <v>particionar</v>
      </c>
    </row>
    <row r="724" spans="1:25" s="32" customFormat="1" ht="6" customHeight="1" x14ac:dyDescent="0.3">
      <c r="A724" s="4">
        <v>724</v>
      </c>
      <c r="B724" s="11" t="s">
        <v>37</v>
      </c>
      <c r="C724" s="31" t="str">
        <f t="shared" si="122"/>
        <v>p.passar</v>
      </c>
      <c r="D724" s="7" t="str">
        <f t="shared" si="123"/>
        <v>é.porta</v>
      </c>
      <c r="E724" s="10" t="s">
        <v>38</v>
      </c>
      <c r="F724" s="19" t="s">
        <v>794</v>
      </c>
      <c r="G724" s="35" t="s">
        <v>664</v>
      </c>
      <c r="H724" s="27" t="s">
        <v>39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25"/>
        <v>Propriedade para passar: é.porta</v>
      </c>
      <c r="V724" s="6" t="str">
        <f t="shared" si="126"/>
        <v xml:space="preserve">Dado para passar: porta ( xsd:string ) </v>
      </c>
      <c r="W724" s="20" t="s">
        <v>131</v>
      </c>
      <c r="X724" s="23" t="str">
        <f t="shared" si="141"/>
        <v>pass.100</v>
      </c>
      <c r="Y724" s="23" t="str">
        <f t="shared" si="142"/>
        <v>passar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 t="shared" si="122"/>
        <v>p.passar</v>
      </c>
      <c r="D725" s="7" t="str">
        <f t="shared" si="123"/>
        <v>é.porta.simples</v>
      </c>
      <c r="E725" s="10" t="s">
        <v>38</v>
      </c>
      <c r="F725" s="21" t="str">
        <f t="shared" ref="F725:F744" si="148">F724</f>
        <v>d.passar</v>
      </c>
      <c r="G725" s="35" t="s">
        <v>665</v>
      </c>
      <c r="H725" s="5" t="s">
        <v>39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 t="shared" si="125"/>
        <v>Propriedade para passar: é.porta.simples</v>
      </c>
      <c r="V725" s="6" t="str">
        <f t="shared" si="126"/>
        <v xml:space="preserve">Dado para passar: porta.simples ( xsd:string ) </v>
      </c>
      <c r="W725" s="20" t="s">
        <v>281</v>
      </c>
      <c r="X725" s="23" t="str">
        <f t="shared" si="141"/>
        <v>pass.101</v>
      </c>
      <c r="Y725" s="23" t="str">
        <f t="shared" si="142"/>
        <v>passar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 t="shared" si="122"/>
        <v>p.passar</v>
      </c>
      <c r="D726" s="7" t="str">
        <f t="shared" si="123"/>
        <v>é.porta.dupla.simétrica</v>
      </c>
      <c r="E726" s="10" t="s">
        <v>38</v>
      </c>
      <c r="F726" s="21" t="str">
        <f t="shared" si="148"/>
        <v>d.passar</v>
      </c>
      <c r="G726" s="35" t="s">
        <v>666</v>
      </c>
      <c r="H726" s="5" t="s">
        <v>39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 t="shared" si="125"/>
        <v>Propriedade para passar: é.porta.dupla.simétrica</v>
      </c>
      <c r="V726" s="6" t="str">
        <f t="shared" si="126"/>
        <v xml:space="preserve">Dado para passar: porta.dupla.simétrica ( xsd:string ) </v>
      </c>
      <c r="W726" s="20" t="s">
        <v>282</v>
      </c>
      <c r="X726" s="23" t="str">
        <f t="shared" si="141"/>
        <v>pass.102</v>
      </c>
      <c r="Y726" s="23" t="str">
        <f t="shared" si="142"/>
        <v>passar</v>
      </c>
    </row>
    <row r="727" spans="1:25" s="32" customFormat="1" ht="6" customHeight="1" x14ac:dyDescent="0.3">
      <c r="A727" s="4">
        <v>727</v>
      </c>
      <c r="B727" s="11" t="s">
        <v>37</v>
      </c>
      <c r="C727" s="28" t="str">
        <f t="shared" si="122"/>
        <v>p.passar</v>
      </c>
      <c r="D727" s="7" t="str">
        <f t="shared" si="123"/>
        <v>é.porta.dupla.asimétrica</v>
      </c>
      <c r="E727" s="10" t="s">
        <v>38</v>
      </c>
      <c r="F727" s="21" t="str">
        <f t="shared" si="148"/>
        <v>d.passar</v>
      </c>
      <c r="G727" s="35" t="s">
        <v>667</v>
      </c>
      <c r="H727" s="5" t="s">
        <v>39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 t="shared" si="125"/>
        <v>Propriedade para passar: é.porta.dupla.asimétrica</v>
      </c>
      <c r="V727" s="6" t="str">
        <f t="shared" si="126"/>
        <v xml:space="preserve">Dado para passar: porta.dupla.asimétrica ( xsd:string ) </v>
      </c>
      <c r="W727" s="20" t="s">
        <v>283</v>
      </c>
      <c r="X727" s="23" t="str">
        <f t="shared" si="141"/>
        <v>pass.103</v>
      </c>
      <c r="Y727" s="23" t="str">
        <f t="shared" si="142"/>
        <v>passar</v>
      </c>
    </row>
    <row r="728" spans="1:25" s="32" customFormat="1" ht="6" customHeight="1" x14ac:dyDescent="0.3">
      <c r="A728" s="4">
        <v>728</v>
      </c>
      <c r="B728" s="11" t="s">
        <v>37</v>
      </c>
      <c r="C728" s="28" t="str">
        <f t="shared" si="122"/>
        <v>p.passar</v>
      </c>
      <c r="D728" s="7" t="str">
        <f t="shared" si="123"/>
        <v>é.porta.com.bandeira</v>
      </c>
      <c r="E728" s="10" t="s">
        <v>38</v>
      </c>
      <c r="F728" s="21" t="str">
        <f t="shared" si="148"/>
        <v>d.passar</v>
      </c>
      <c r="G728" s="35" t="s">
        <v>668</v>
      </c>
      <c r="H728" s="5" t="s">
        <v>39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43</v>
      </c>
      <c r="U728" s="6" t="str">
        <f t="shared" si="125"/>
        <v>Propriedade para passar: é.porta.com.bandeira</v>
      </c>
      <c r="V728" s="6" t="str">
        <f t="shared" si="126"/>
        <v xml:space="preserve">Dado para passar: porta.com.bandeira ( xsd:string ) </v>
      </c>
      <c r="W728" s="20" t="s">
        <v>169</v>
      </c>
      <c r="X728" s="23" t="str">
        <f t="shared" si="141"/>
        <v>pass.104</v>
      </c>
      <c r="Y728" s="23" t="str">
        <f t="shared" si="142"/>
        <v>passar</v>
      </c>
    </row>
    <row r="729" spans="1:25" s="32" customFormat="1" ht="6" customHeight="1" x14ac:dyDescent="0.3">
      <c r="A729" s="4">
        <v>729</v>
      </c>
      <c r="B729" s="11" t="s">
        <v>37</v>
      </c>
      <c r="C729" s="28" t="str">
        <f t="shared" si="122"/>
        <v>p.passar</v>
      </c>
      <c r="D729" s="7" t="str">
        <f t="shared" si="123"/>
        <v>é.porta.de.correr</v>
      </c>
      <c r="E729" s="10" t="s">
        <v>38</v>
      </c>
      <c r="F729" s="21" t="str">
        <f t="shared" si="148"/>
        <v>d.passar</v>
      </c>
      <c r="G729" s="35" t="s">
        <v>669</v>
      </c>
      <c r="H729" s="5" t="s">
        <v>39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43</v>
      </c>
      <c r="U729" s="6" t="str">
        <f t="shared" si="125"/>
        <v>Propriedade para passar: é.porta.de.correr</v>
      </c>
      <c r="V729" s="6" t="str">
        <f t="shared" si="126"/>
        <v xml:space="preserve">Dado para passar: porta.de.correr ( xsd:string ) </v>
      </c>
      <c r="W729" s="20" t="s">
        <v>280</v>
      </c>
      <c r="X729" s="23" t="str">
        <f t="shared" si="141"/>
        <v>pass.105</v>
      </c>
      <c r="Y729" s="23" t="str">
        <f t="shared" si="142"/>
        <v>passar</v>
      </c>
    </row>
    <row r="730" spans="1:25" s="32" customFormat="1" ht="6" customHeight="1" x14ac:dyDescent="0.3">
      <c r="A730" s="4">
        <v>730</v>
      </c>
      <c r="B730" s="11" t="s">
        <v>37</v>
      </c>
      <c r="C730" s="28" t="str">
        <f t="shared" si="122"/>
        <v>p.passar</v>
      </c>
      <c r="D730" s="7" t="str">
        <f t="shared" si="123"/>
        <v>é.porta.com.visor</v>
      </c>
      <c r="E730" s="10" t="s">
        <v>38</v>
      </c>
      <c r="F730" s="21" t="str">
        <f t="shared" si="148"/>
        <v>d.passar</v>
      </c>
      <c r="G730" s="35" t="s">
        <v>670</v>
      </c>
      <c r="H730" s="5" t="s">
        <v>39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 t="shared" si="125"/>
        <v>Propriedade para passar: é.porta.com.visor</v>
      </c>
      <c r="V730" s="6" t="str">
        <f t="shared" si="126"/>
        <v xml:space="preserve">Dado para passar: porta.com.visor ( xsd:string ) </v>
      </c>
      <c r="W730" s="20" t="s">
        <v>170</v>
      </c>
      <c r="X730" s="23" t="str">
        <f t="shared" si="141"/>
        <v>pass.106</v>
      </c>
      <c r="Y730" s="23" t="str">
        <f t="shared" si="142"/>
        <v>passar</v>
      </c>
    </row>
    <row r="731" spans="1:25" s="32" customFormat="1" ht="6" customHeight="1" x14ac:dyDescent="0.3">
      <c r="A731" s="4">
        <v>731</v>
      </c>
      <c r="B731" s="11" t="s">
        <v>37</v>
      </c>
      <c r="C731" s="28" t="str">
        <f t="shared" si="122"/>
        <v>p.passar</v>
      </c>
      <c r="D731" s="7" t="str">
        <f t="shared" si="123"/>
        <v>é.porta.cortafogo</v>
      </c>
      <c r="E731" s="10" t="s">
        <v>38</v>
      </c>
      <c r="F731" s="21" t="str">
        <f t="shared" si="148"/>
        <v>d.passar</v>
      </c>
      <c r="G731" s="35" t="s">
        <v>671</v>
      </c>
      <c r="H731" s="5" t="s">
        <v>39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 t="shared" si="125"/>
        <v>Propriedade para passar: é.porta.cortafogo</v>
      </c>
      <c r="V731" s="6" t="str">
        <f t="shared" si="126"/>
        <v xml:space="preserve">Dado para passar: porta.cortafogo ( xsd:string ) </v>
      </c>
      <c r="W731" s="20" t="s">
        <v>171</v>
      </c>
      <c r="X731" s="23" t="str">
        <f t="shared" si="141"/>
        <v>pass.107</v>
      </c>
      <c r="Y731" s="23" t="str">
        <f t="shared" si="142"/>
        <v>passar</v>
      </c>
    </row>
    <row r="732" spans="1:25" s="32" customFormat="1" ht="6" customHeight="1" x14ac:dyDescent="0.3">
      <c r="A732" s="4">
        <v>732</v>
      </c>
      <c r="B732" s="11" t="s">
        <v>37</v>
      </c>
      <c r="C732" s="28" t="str">
        <f t="shared" si="122"/>
        <v>p.passar</v>
      </c>
      <c r="D732" s="7" t="str">
        <f t="shared" si="123"/>
        <v>é.porta.acústica</v>
      </c>
      <c r="E732" s="10" t="s">
        <v>38</v>
      </c>
      <c r="F732" s="21" t="str">
        <f t="shared" si="148"/>
        <v>d.passar</v>
      </c>
      <c r="G732" s="35" t="s">
        <v>672</v>
      </c>
      <c r="H732" s="5" t="s">
        <v>39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 t="shared" si="125"/>
        <v>Propriedade para passar: é.porta.acústica</v>
      </c>
      <c r="V732" s="6" t="str">
        <f t="shared" si="126"/>
        <v xml:space="preserve">Dado para passar: porta.acústica ( xsd:string ) </v>
      </c>
      <c r="W732" s="20" t="s">
        <v>173</v>
      </c>
      <c r="X732" s="23" t="str">
        <f t="shared" si="141"/>
        <v>pass.108</v>
      </c>
      <c r="Y732" s="23" t="str">
        <f t="shared" si="142"/>
        <v>passar</v>
      </c>
    </row>
    <row r="733" spans="1:25" s="32" customFormat="1" ht="6" customHeight="1" x14ac:dyDescent="0.3">
      <c r="A733" s="4">
        <v>733</v>
      </c>
      <c r="B733" s="11" t="s">
        <v>37</v>
      </c>
      <c r="C733" s="28" t="str">
        <f t="shared" si="122"/>
        <v>p.passar</v>
      </c>
      <c r="D733" s="7" t="str">
        <f t="shared" si="123"/>
        <v>é.porta.de.biosegurança</v>
      </c>
      <c r="E733" s="10" t="s">
        <v>38</v>
      </c>
      <c r="F733" s="21" t="str">
        <f t="shared" si="148"/>
        <v>d.passar</v>
      </c>
      <c r="G733" s="35" t="s">
        <v>673</v>
      </c>
      <c r="H733" s="5" t="s">
        <v>39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 t="shared" si="125"/>
        <v>Propriedade para passar: é.porta.de.biosegurança</v>
      </c>
      <c r="V733" s="6" t="str">
        <f t="shared" si="126"/>
        <v xml:space="preserve">Dado para passar: porta.de.biosegurança ( xsd:string ) </v>
      </c>
      <c r="W733" s="20" t="s">
        <v>288</v>
      </c>
      <c r="X733" s="23" t="str">
        <f t="shared" si="141"/>
        <v>pass.109</v>
      </c>
      <c r="Y733" s="23" t="str">
        <f t="shared" si="142"/>
        <v>passar</v>
      </c>
    </row>
    <row r="734" spans="1:25" s="32" customFormat="1" ht="6" customHeight="1" x14ac:dyDescent="0.3">
      <c r="A734" s="4">
        <v>734</v>
      </c>
      <c r="B734" s="11" t="s">
        <v>37</v>
      </c>
      <c r="C734" s="28" t="str">
        <f t="shared" si="122"/>
        <v>p.passar</v>
      </c>
      <c r="D734" s="7" t="str">
        <f t="shared" si="123"/>
        <v>é.porta.blindada</v>
      </c>
      <c r="E734" s="10" t="s">
        <v>38</v>
      </c>
      <c r="F734" s="21" t="str">
        <f t="shared" si="148"/>
        <v>d.passar</v>
      </c>
      <c r="G734" s="35" t="s">
        <v>674</v>
      </c>
      <c r="H734" s="5" t="s">
        <v>39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 t="shared" si="125"/>
        <v>Propriedade para passar: é.porta.blindada</v>
      </c>
      <c r="V734" s="6" t="str">
        <f t="shared" si="126"/>
        <v xml:space="preserve">Dado para passar: porta.blindada ( xsd:string ) </v>
      </c>
      <c r="W734" s="20" t="s">
        <v>172</v>
      </c>
      <c r="X734" s="23" t="str">
        <f t="shared" si="141"/>
        <v>pass.110</v>
      </c>
      <c r="Y734" s="23" t="str">
        <f t="shared" si="142"/>
        <v>passar</v>
      </c>
    </row>
    <row r="735" spans="1:25" s="32" customFormat="1" ht="6" customHeight="1" x14ac:dyDescent="0.3">
      <c r="A735" s="4">
        <v>735</v>
      </c>
      <c r="B735" s="11" t="s">
        <v>37</v>
      </c>
      <c r="C735" s="28" t="str">
        <f t="shared" si="122"/>
        <v>p.passar</v>
      </c>
      <c r="D735" s="7" t="str">
        <f t="shared" si="123"/>
        <v>é.porta.ventilada</v>
      </c>
      <c r="E735" s="10" t="s">
        <v>38</v>
      </c>
      <c r="F735" s="21" t="str">
        <f t="shared" si="148"/>
        <v>d.passar</v>
      </c>
      <c r="G735" s="35" t="s">
        <v>675</v>
      </c>
      <c r="H735" s="5" t="s">
        <v>39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 t="shared" si="125"/>
        <v>Propriedade para passar: é.porta.ventilada</v>
      </c>
      <c r="V735" s="6" t="str">
        <f t="shared" si="126"/>
        <v xml:space="preserve">Dado para passar: porta.ventilada ( xsd:string ) </v>
      </c>
      <c r="W735" s="20" t="s">
        <v>174</v>
      </c>
      <c r="X735" s="23" t="str">
        <f t="shared" si="141"/>
        <v>pass.111</v>
      </c>
      <c r="Y735" s="23" t="str">
        <f t="shared" si="142"/>
        <v>passar</v>
      </c>
    </row>
    <row r="736" spans="1:25" s="32" customFormat="1" ht="6" customHeight="1" x14ac:dyDescent="0.3">
      <c r="A736" s="4">
        <v>736</v>
      </c>
      <c r="B736" s="11" t="s">
        <v>37</v>
      </c>
      <c r="C736" s="28" t="str">
        <f t="shared" si="122"/>
        <v>p.passar</v>
      </c>
      <c r="D736" s="7" t="str">
        <f t="shared" si="123"/>
        <v>é.porta.vaivem</v>
      </c>
      <c r="E736" s="10" t="s">
        <v>38</v>
      </c>
      <c r="F736" s="21" t="str">
        <f t="shared" si="148"/>
        <v>d.passar</v>
      </c>
      <c r="G736" s="35" t="s">
        <v>676</v>
      </c>
      <c r="H736" s="5" t="s">
        <v>39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 t="shared" si="125"/>
        <v>Propriedade para passar: é.porta.vaivem</v>
      </c>
      <c r="V736" s="6" t="str">
        <f t="shared" si="126"/>
        <v xml:space="preserve">Dado para passar: porta.vaivem ( xsd:string ) </v>
      </c>
      <c r="W736" s="20" t="s">
        <v>175</v>
      </c>
      <c r="X736" s="23" t="str">
        <f t="shared" si="141"/>
        <v>pass.112</v>
      </c>
      <c r="Y736" s="23" t="str">
        <f t="shared" si="142"/>
        <v>passar</v>
      </c>
    </row>
    <row r="737" spans="1:25" s="32" customFormat="1" ht="6" customHeight="1" x14ac:dyDescent="0.3">
      <c r="A737" s="4">
        <v>737</v>
      </c>
      <c r="B737" s="11" t="s">
        <v>37</v>
      </c>
      <c r="C737" s="28" t="str">
        <f t="shared" si="122"/>
        <v>p.passar</v>
      </c>
      <c r="D737" s="7" t="str">
        <f t="shared" si="123"/>
        <v>é.porta.giratória</v>
      </c>
      <c r="E737" s="10" t="s">
        <v>38</v>
      </c>
      <c r="F737" s="21" t="str">
        <f t="shared" si="148"/>
        <v>d.passar</v>
      </c>
      <c r="G737" s="35" t="s">
        <v>677</v>
      </c>
      <c r="H737" s="5" t="s">
        <v>39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25"/>
        <v>Propriedade para passar: é.porta.giratória</v>
      </c>
      <c r="V737" s="6" t="str">
        <f t="shared" si="126"/>
        <v xml:space="preserve">Dado para passar: porta.giratória ( xsd:string ) </v>
      </c>
      <c r="W737" s="20" t="s">
        <v>176</v>
      </c>
      <c r="X737" s="23" t="str">
        <f t="shared" si="141"/>
        <v>pass.113</v>
      </c>
      <c r="Y737" s="23" t="str">
        <f t="shared" si="142"/>
        <v>passar</v>
      </c>
    </row>
    <row r="738" spans="1:25" s="32" customFormat="1" ht="6" customHeight="1" x14ac:dyDescent="0.3">
      <c r="A738" s="4">
        <v>738</v>
      </c>
      <c r="B738" s="11" t="s">
        <v>37</v>
      </c>
      <c r="C738" s="28" t="str">
        <f t="shared" si="122"/>
        <v>p.passar</v>
      </c>
      <c r="D738" s="7" t="str">
        <f t="shared" si="123"/>
        <v>é.porta.sanfonada</v>
      </c>
      <c r="E738" s="10" t="s">
        <v>38</v>
      </c>
      <c r="F738" s="21" t="str">
        <f t="shared" si="148"/>
        <v>d.passar</v>
      </c>
      <c r="G738" s="35" t="s">
        <v>678</v>
      </c>
      <c r="H738" s="5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25"/>
        <v>Propriedade para passar: é.porta.sanfonada</v>
      </c>
      <c r="V738" s="6" t="str">
        <f t="shared" si="126"/>
        <v xml:space="preserve">Dado para passar: porta.sanfonada ( xsd:string ) </v>
      </c>
      <c r="W738" s="20" t="s">
        <v>178</v>
      </c>
      <c r="X738" s="23" t="str">
        <f t="shared" si="141"/>
        <v>pass.114</v>
      </c>
      <c r="Y738" s="23" t="str">
        <f t="shared" si="142"/>
        <v>passar</v>
      </c>
    </row>
    <row r="739" spans="1:25" s="32" customFormat="1" ht="6" customHeight="1" x14ac:dyDescent="0.3">
      <c r="A739" s="4">
        <v>739</v>
      </c>
      <c r="B739" s="11" t="s">
        <v>37</v>
      </c>
      <c r="C739" s="28" t="str">
        <f t="shared" si="122"/>
        <v>p.passar</v>
      </c>
      <c r="D739" s="7" t="str">
        <f t="shared" si="123"/>
        <v>é.porta.de.elevador</v>
      </c>
      <c r="E739" s="10" t="s">
        <v>38</v>
      </c>
      <c r="F739" s="21" t="str">
        <f t="shared" si="148"/>
        <v>d.passar</v>
      </c>
      <c r="G739" s="35" t="s">
        <v>679</v>
      </c>
      <c r="H739" s="5" t="s">
        <v>39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125"/>
        <v>Propriedade para passar: é.porta.de.elevador</v>
      </c>
      <c r="V739" s="6" t="str">
        <f t="shared" si="126"/>
        <v xml:space="preserve">Dado para passar: porta.de.elevador ( xsd:string ) </v>
      </c>
      <c r="W739" s="20" t="s">
        <v>317</v>
      </c>
      <c r="X739" s="23" t="str">
        <f t="shared" si="141"/>
        <v>pass.115</v>
      </c>
      <c r="Y739" s="23" t="str">
        <f t="shared" si="142"/>
        <v>passar</v>
      </c>
    </row>
    <row r="740" spans="1:25" s="32" customFormat="1" ht="6" customHeight="1" x14ac:dyDescent="0.3">
      <c r="A740" s="4">
        <v>740</v>
      </c>
      <c r="B740" s="11" t="s">
        <v>37</v>
      </c>
      <c r="C740" s="28" t="str">
        <f t="shared" si="122"/>
        <v>p.passar</v>
      </c>
      <c r="D740" s="7" t="str">
        <f t="shared" si="123"/>
        <v>é.porta.seccional</v>
      </c>
      <c r="E740" s="10" t="s">
        <v>38</v>
      </c>
      <c r="F740" s="21" t="str">
        <f t="shared" si="148"/>
        <v>d.passar</v>
      </c>
      <c r="G740" s="35" t="s">
        <v>680</v>
      </c>
      <c r="H740" s="5" t="s">
        <v>39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25"/>
        <v>Propriedade para passar: é.porta.seccional</v>
      </c>
      <c r="V740" s="6" t="str">
        <f t="shared" si="126"/>
        <v xml:space="preserve">Dado para passar: porta.seccional ( xsd:string ) </v>
      </c>
      <c r="W740" s="20" t="s">
        <v>177</v>
      </c>
      <c r="X740" s="23" t="str">
        <f t="shared" si="141"/>
        <v>pass.116</v>
      </c>
      <c r="Y740" s="23" t="str">
        <f t="shared" si="142"/>
        <v>passar</v>
      </c>
    </row>
    <row r="741" spans="1:25" s="32" customFormat="1" ht="6" customHeight="1" x14ac:dyDescent="0.3">
      <c r="A741" s="4">
        <v>741</v>
      </c>
      <c r="B741" s="11" t="s">
        <v>37</v>
      </c>
      <c r="C741" s="28" t="str">
        <f t="shared" ref="C741:C809" si="149">SUBSTITUTE(F741,"d.","p.")</f>
        <v>p.passar</v>
      </c>
      <c r="D741" s="7" t="str">
        <f t="shared" ref="D741:D809" si="150">_xlfn.CONCAT("é.",G741)</f>
        <v>é.passaprato</v>
      </c>
      <c r="E741" s="10" t="s">
        <v>38</v>
      </c>
      <c r="F741" s="21" t="str">
        <f t="shared" si="148"/>
        <v>d.passar</v>
      </c>
      <c r="G741" s="35" t="s">
        <v>681</v>
      </c>
      <c r="H741" s="27" t="s">
        <v>39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ref="U741:U809" si="151">_xlfn.CONCAT("Propriedade para ",MID(C741,FIND("p.",C741,1)+2,100),": ",D741)</f>
        <v>Propriedade para passar: é.passaprato</v>
      </c>
      <c r="V741" s="6" t="str">
        <f t="shared" ref="V741:V809" si="152">_xlfn.CONCAT("Dado para ",MID(F741,FIND("d.",F741,1)+2,100),": ",G741, " ( ",H741, " ) ")</f>
        <v xml:space="preserve">Dado para passar: passaprato ( xsd:string ) </v>
      </c>
      <c r="W741" s="20" t="s">
        <v>286</v>
      </c>
      <c r="X741" s="23" t="str">
        <f t="shared" si="141"/>
        <v>pass.117</v>
      </c>
      <c r="Y741" s="23" t="str">
        <f t="shared" si="142"/>
        <v>passar</v>
      </c>
    </row>
    <row r="742" spans="1:25" s="32" customFormat="1" ht="6" customHeight="1" x14ac:dyDescent="0.3">
      <c r="A742" s="4">
        <v>742</v>
      </c>
      <c r="B742" s="11" t="s">
        <v>37</v>
      </c>
      <c r="C742" s="28" t="str">
        <f t="shared" si="149"/>
        <v>p.passar</v>
      </c>
      <c r="D742" s="7" t="str">
        <f t="shared" si="150"/>
        <v>é.pass.through</v>
      </c>
      <c r="E742" s="10" t="s">
        <v>38</v>
      </c>
      <c r="F742" s="21" t="str">
        <f t="shared" si="148"/>
        <v>d.passar</v>
      </c>
      <c r="G742" s="35" t="s">
        <v>682</v>
      </c>
      <c r="H742" s="27" t="s">
        <v>39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51"/>
        <v>Propriedade para passar: é.pass.through</v>
      </c>
      <c r="V742" s="6" t="str">
        <f t="shared" si="152"/>
        <v xml:space="preserve">Dado para passar: pass.through ( xsd:string ) </v>
      </c>
      <c r="W742" s="20" t="s">
        <v>284</v>
      </c>
      <c r="X742" s="23" t="str">
        <f t="shared" si="141"/>
        <v>pass.118</v>
      </c>
      <c r="Y742" s="23" t="str">
        <f t="shared" si="142"/>
        <v>passar</v>
      </c>
    </row>
    <row r="743" spans="1:25" s="32" customFormat="1" ht="6" customHeight="1" x14ac:dyDescent="0.3">
      <c r="A743" s="4">
        <v>743</v>
      </c>
      <c r="B743" s="11" t="s">
        <v>37</v>
      </c>
      <c r="C743" s="28" t="str">
        <f t="shared" si="149"/>
        <v>p.passar</v>
      </c>
      <c r="D743" s="7" t="str">
        <f t="shared" si="150"/>
        <v>é.pass.through.de.sala.limpa</v>
      </c>
      <c r="E743" s="10" t="s">
        <v>38</v>
      </c>
      <c r="F743" s="21" t="str">
        <f t="shared" si="148"/>
        <v>d.passar</v>
      </c>
      <c r="G743" s="35" t="s">
        <v>683</v>
      </c>
      <c r="H743" s="27" t="s">
        <v>39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151"/>
        <v>Propriedade para passar: é.pass.through.de.sala.limpa</v>
      </c>
      <c r="V743" s="6" t="str">
        <f t="shared" si="152"/>
        <v xml:space="preserve">Dado para passar: pass.through.de.sala.limpa ( xsd:string ) </v>
      </c>
      <c r="W743" s="20" t="s">
        <v>285</v>
      </c>
      <c r="X743" s="23" t="str">
        <f t="shared" si="141"/>
        <v>pass.119</v>
      </c>
      <c r="Y743" s="23" t="str">
        <f t="shared" si="142"/>
        <v>passar</v>
      </c>
    </row>
    <row r="744" spans="1:25" s="32" customFormat="1" ht="6" customHeight="1" x14ac:dyDescent="0.3">
      <c r="A744" s="4">
        <v>744</v>
      </c>
      <c r="B744" s="11" t="s">
        <v>37</v>
      </c>
      <c r="C744" s="28" t="str">
        <f t="shared" si="149"/>
        <v>p.passar</v>
      </c>
      <c r="D744" s="7" t="str">
        <f t="shared" si="150"/>
        <v>é.pass.through.de.transferência</v>
      </c>
      <c r="E744" s="10" t="s">
        <v>38</v>
      </c>
      <c r="F744" s="21" t="str">
        <f t="shared" si="148"/>
        <v>d.passar</v>
      </c>
      <c r="G744" s="35" t="s">
        <v>684</v>
      </c>
      <c r="H744" s="27" t="s">
        <v>39</v>
      </c>
      <c r="I744" s="30" t="s">
        <v>0</v>
      </c>
      <c r="J744" s="26" t="s">
        <v>0</v>
      </c>
      <c r="K744" s="26" t="s">
        <v>0</v>
      </c>
      <c r="L744" s="26" t="s">
        <v>0</v>
      </c>
      <c r="M744" s="26" t="s">
        <v>0</v>
      </c>
      <c r="N744" s="26" t="s">
        <v>0</v>
      </c>
      <c r="O744" s="26" t="s">
        <v>0</v>
      </c>
      <c r="P744" s="26" t="s">
        <v>0</v>
      </c>
      <c r="Q744" s="26" t="s">
        <v>0</v>
      </c>
      <c r="R744" s="26" t="s">
        <v>0</v>
      </c>
      <c r="S744" s="12" t="s">
        <v>1</v>
      </c>
      <c r="T744" s="12" t="s">
        <v>43</v>
      </c>
      <c r="U744" s="6" t="str">
        <f t="shared" si="151"/>
        <v>Propriedade para passar: é.pass.through.de.transferência</v>
      </c>
      <c r="V744" s="6" t="str">
        <f t="shared" si="152"/>
        <v xml:space="preserve">Dado para passar: pass.through.de.transferência ( xsd:string ) </v>
      </c>
      <c r="W744" s="20" t="s">
        <v>287</v>
      </c>
      <c r="X744" s="23" t="str">
        <f t="shared" si="141"/>
        <v>pass.120</v>
      </c>
      <c r="Y744" s="23" t="str">
        <f t="shared" si="142"/>
        <v>passar</v>
      </c>
    </row>
    <row r="745" spans="1:25" s="32" customFormat="1" ht="6" customHeight="1" x14ac:dyDescent="0.3">
      <c r="A745" s="4">
        <v>745</v>
      </c>
      <c r="B745" s="11" t="s">
        <v>37</v>
      </c>
      <c r="C745" s="31" t="str">
        <f t="shared" si="149"/>
        <v>p.permitir</v>
      </c>
      <c r="D745" s="7" t="str">
        <f t="shared" si="150"/>
        <v>é.permitida</v>
      </c>
      <c r="E745" s="10" t="s">
        <v>38</v>
      </c>
      <c r="F745" s="19" t="s">
        <v>1294</v>
      </c>
      <c r="G745" s="35" t="s">
        <v>1348</v>
      </c>
      <c r="H745" s="27" t="s">
        <v>51</v>
      </c>
      <c r="I745" s="30" t="s">
        <v>0</v>
      </c>
      <c r="J745" s="26" t="s">
        <v>0</v>
      </c>
      <c r="K745" s="26" t="s">
        <v>0</v>
      </c>
      <c r="L745" s="26" t="s">
        <v>0</v>
      </c>
      <c r="M745" s="26" t="s">
        <v>0</v>
      </c>
      <c r="N745" s="26" t="s">
        <v>0</v>
      </c>
      <c r="O745" s="26" t="s">
        <v>0</v>
      </c>
      <c r="P745" s="26" t="s">
        <v>0</v>
      </c>
      <c r="Q745" s="26" t="s">
        <v>1366</v>
      </c>
      <c r="R745" s="26" t="s">
        <v>1368</v>
      </c>
      <c r="S745" s="12" t="s">
        <v>1</v>
      </c>
      <c r="T745" s="12" t="s">
        <v>43</v>
      </c>
      <c r="U745" s="6" t="str">
        <f t="shared" si="151"/>
        <v>Propriedade para permitir: é.permitida</v>
      </c>
      <c r="V745" s="6" t="str">
        <f t="shared" si="152"/>
        <v xml:space="preserve">Dado para permitir: permitida ( xsd:boolean ) </v>
      </c>
      <c r="W745" s="29" t="s">
        <v>1365</v>
      </c>
      <c r="X745" s="23" t="str">
        <f t="shared" si="141"/>
        <v>perm.100</v>
      </c>
      <c r="Y745" s="23" t="str">
        <f t="shared" si="142"/>
        <v>permitir</v>
      </c>
    </row>
    <row r="746" spans="1:25" s="32" customFormat="1" ht="6" customHeight="1" x14ac:dyDescent="0.3">
      <c r="A746" s="4">
        <v>746</v>
      </c>
      <c r="B746" s="11" t="s">
        <v>37</v>
      </c>
      <c r="C746" s="28" t="str">
        <f t="shared" si="149"/>
        <v>p.permitir</v>
      </c>
      <c r="D746" s="7" t="str">
        <f t="shared" si="150"/>
        <v>é.proibida</v>
      </c>
      <c r="E746" s="10" t="s">
        <v>38</v>
      </c>
      <c r="F746" s="21" t="str">
        <f t="shared" ref="F746:F757" si="153">F745</f>
        <v>d.permitir</v>
      </c>
      <c r="G746" s="35" t="s">
        <v>1349</v>
      </c>
      <c r="H746" s="27" t="s">
        <v>51</v>
      </c>
      <c r="I746" s="30" t="s">
        <v>0</v>
      </c>
      <c r="J746" s="26" t="s">
        <v>0</v>
      </c>
      <c r="K746" s="26" t="s">
        <v>0</v>
      </c>
      <c r="L746" s="26" t="s">
        <v>0</v>
      </c>
      <c r="M746" s="26" t="s">
        <v>0</v>
      </c>
      <c r="N746" s="26" t="s">
        <v>0</v>
      </c>
      <c r="O746" s="26" t="s">
        <v>0</v>
      </c>
      <c r="P746" s="26" t="s">
        <v>0</v>
      </c>
      <c r="Q746" s="26" t="s">
        <v>0</v>
      </c>
      <c r="R746" s="26" t="s">
        <v>0</v>
      </c>
      <c r="S746" s="12" t="s">
        <v>1</v>
      </c>
      <c r="T746" s="12" t="s">
        <v>43</v>
      </c>
      <c r="U746" s="6" t="str">
        <f t="shared" si="151"/>
        <v>Propriedade para permitir: é.proibida</v>
      </c>
      <c r="V746" s="6" t="str">
        <f t="shared" si="152"/>
        <v xml:space="preserve">Dado para permitir: proibida ( xsd:boolean ) </v>
      </c>
      <c r="W746" s="29" t="s">
        <v>1364</v>
      </c>
      <c r="X746" s="23" t="str">
        <f t="shared" si="141"/>
        <v>perm.101</v>
      </c>
      <c r="Y746" s="23" t="str">
        <f t="shared" si="142"/>
        <v>permitir</v>
      </c>
    </row>
    <row r="747" spans="1:25" s="8" customFormat="1" ht="6" customHeight="1" x14ac:dyDescent="0.3">
      <c r="A747" s="4">
        <v>747</v>
      </c>
      <c r="B747" s="11" t="s">
        <v>37</v>
      </c>
      <c r="C747" s="28" t="str">
        <f t="shared" si="149"/>
        <v>p.permitir</v>
      </c>
      <c r="D747" s="7" t="str">
        <f t="shared" si="150"/>
        <v>é.autorizada</v>
      </c>
      <c r="E747" s="10" t="s">
        <v>38</v>
      </c>
      <c r="F747" s="21" t="str">
        <f t="shared" si="153"/>
        <v>d.permitir</v>
      </c>
      <c r="G747" s="35" t="s">
        <v>1350</v>
      </c>
      <c r="H747" s="27" t="s">
        <v>51</v>
      </c>
      <c r="I747" s="30" t="s">
        <v>0</v>
      </c>
      <c r="J747" s="26" t="s">
        <v>0</v>
      </c>
      <c r="K747" s="26" t="s">
        <v>0</v>
      </c>
      <c r="L747" s="26" t="s">
        <v>0</v>
      </c>
      <c r="M747" s="26" t="s">
        <v>0</v>
      </c>
      <c r="N747" s="26" t="s">
        <v>0</v>
      </c>
      <c r="O747" s="26" t="s">
        <v>0</v>
      </c>
      <c r="P747" s="26" t="s">
        <v>0</v>
      </c>
      <c r="Q747" s="26" t="s">
        <v>0</v>
      </c>
      <c r="R747" s="26" t="s">
        <v>0</v>
      </c>
      <c r="S747" s="12" t="s">
        <v>1</v>
      </c>
      <c r="T747" s="12" t="s">
        <v>43</v>
      </c>
      <c r="U747" s="6" t="str">
        <f t="shared" si="151"/>
        <v>Propriedade para permitir: é.autorizada</v>
      </c>
      <c r="V747" s="6" t="str">
        <f t="shared" si="152"/>
        <v xml:space="preserve">Dado para permitir: autorizada ( xsd:boolean ) </v>
      </c>
      <c r="W747" s="29" t="s">
        <v>1363</v>
      </c>
      <c r="X747" s="23" t="str">
        <f t="shared" si="141"/>
        <v>perm.102</v>
      </c>
      <c r="Y747" s="23" t="str">
        <f t="shared" si="142"/>
        <v>permitir</v>
      </c>
    </row>
    <row r="748" spans="1:25" s="8" customFormat="1" ht="6" customHeight="1" x14ac:dyDescent="0.3">
      <c r="A748" s="4">
        <v>748</v>
      </c>
      <c r="B748" s="11" t="s">
        <v>37</v>
      </c>
      <c r="C748" s="28" t="str">
        <f t="shared" si="149"/>
        <v>p.permitir</v>
      </c>
      <c r="D748" s="7" t="str">
        <f t="shared" si="150"/>
        <v>é.homologada</v>
      </c>
      <c r="E748" s="10" t="s">
        <v>38</v>
      </c>
      <c r="F748" s="21" t="str">
        <f t="shared" si="153"/>
        <v>d.permitir</v>
      </c>
      <c r="G748" s="36" t="s">
        <v>1351</v>
      </c>
      <c r="H748" s="27" t="s">
        <v>51</v>
      </c>
      <c r="I748" s="30" t="s">
        <v>0</v>
      </c>
      <c r="J748" s="24" t="s">
        <v>0</v>
      </c>
      <c r="K748" s="24" t="s">
        <v>0</v>
      </c>
      <c r="L748" s="24" t="s">
        <v>0</v>
      </c>
      <c r="M748" s="24" t="s">
        <v>0</v>
      </c>
      <c r="N748" s="26" t="s">
        <v>0</v>
      </c>
      <c r="O748" s="24" t="s">
        <v>0</v>
      </c>
      <c r="P748" s="24" t="s">
        <v>0</v>
      </c>
      <c r="Q748" s="24" t="s">
        <v>0</v>
      </c>
      <c r="R748" s="26" t="s">
        <v>1368</v>
      </c>
      <c r="S748" s="12" t="s">
        <v>1</v>
      </c>
      <c r="T748" s="12" t="s">
        <v>43</v>
      </c>
      <c r="U748" s="6" t="str">
        <f t="shared" si="151"/>
        <v>Propriedade para permitir: é.homologada</v>
      </c>
      <c r="V748" s="6" t="str">
        <f t="shared" si="152"/>
        <v xml:space="preserve">Dado para permitir: homologada ( xsd:boolean ) </v>
      </c>
      <c r="W748" s="29" t="s">
        <v>1355</v>
      </c>
      <c r="X748" s="23" t="str">
        <f t="shared" si="141"/>
        <v>perm.103</v>
      </c>
      <c r="Y748" s="23" t="str">
        <f t="shared" si="142"/>
        <v>permitir</v>
      </c>
    </row>
    <row r="749" spans="1:25" s="8" customFormat="1" ht="6" customHeight="1" x14ac:dyDescent="0.3">
      <c r="A749" s="4">
        <v>749</v>
      </c>
      <c r="B749" s="11" t="s">
        <v>37</v>
      </c>
      <c r="C749" s="28" t="str">
        <f t="shared" si="149"/>
        <v>p.permitir</v>
      </c>
      <c r="D749" s="7" t="str">
        <f t="shared" si="150"/>
        <v>é.ativa</v>
      </c>
      <c r="E749" s="10" t="s">
        <v>38</v>
      </c>
      <c r="F749" s="21" t="str">
        <f t="shared" si="153"/>
        <v>d.permitir</v>
      </c>
      <c r="G749" s="36" t="s">
        <v>1345</v>
      </c>
      <c r="H749" s="27" t="s">
        <v>51</v>
      </c>
      <c r="I749" s="30" t="s">
        <v>0</v>
      </c>
      <c r="J749" s="24" t="s">
        <v>0</v>
      </c>
      <c r="K749" s="24" t="s">
        <v>0</v>
      </c>
      <c r="L749" s="24" t="s">
        <v>0</v>
      </c>
      <c r="M749" s="24" t="s">
        <v>0</v>
      </c>
      <c r="N749" s="26" t="s">
        <v>0</v>
      </c>
      <c r="O749" s="24" t="s">
        <v>0</v>
      </c>
      <c r="P749" s="24" t="s">
        <v>0</v>
      </c>
      <c r="Q749" s="24" t="s">
        <v>1367</v>
      </c>
      <c r="R749" s="26" t="s">
        <v>0</v>
      </c>
      <c r="S749" s="12" t="s">
        <v>1</v>
      </c>
      <c r="T749" s="12" t="s">
        <v>43</v>
      </c>
      <c r="U749" s="6" t="str">
        <f t="shared" si="151"/>
        <v>Propriedade para permitir: é.ativa</v>
      </c>
      <c r="V749" s="6" t="str">
        <f t="shared" si="152"/>
        <v xml:space="preserve">Dado para permitir: ativa ( xsd:boolean ) </v>
      </c>
      <c r="W749" s="29" t="s">
        <v>1356</v>
      </c>
      <c r="X749" s="23" t="str">
        <f t="shared" si="141"/>
        <v>perm.104</v>
      </c>
      <c r="Y749" s="23" t="str">
        <f t="shared" si="142"/>
        <v>permitir</v>
      </c>
    </row>
    <row r="750" spans="1:25" s="8" customFormat="1" ht="6" customHeight="1" x14ac:dyDescent="0.3">
      <c r="A750" s="4">
        <v>750</v>
      </c>
      <c r="B750" s="11" t="s">
        <v>37</v>
      </c>
      <c r="C750" s="28" t="str">
        <f t="shared" si="149"/>
        <v>p.permitir</v>
      </c>
      <c r="D750" s="7" t="str">
        <f t="shared" si="150"/>
        <v>é.concedida</v>
      </c>
      <c r="E750" s="10" t="s">
        <v>38</v>
      </c>
      <c r="F750" s="21" t="str">
        <f t="shared" si="153"/>
        <v>d.permitir</v>
      </c>
      <c r="G750" s="36" t="s">
        <v>1352</v>
      </c>
      <c r="H750" s="27" t="s">
        <v>51</v>
      </c>
      <c r="I750" s="30" t="s">
        <v>0</v>
      </c>
      <c r="J750" s="24" t="s">
        <v>0</v>
      </c>
      <c r="K750" s="24" t="s">
        <v>0</v>
      </c>
      <c r="L750" s="24" t="s">
        <v>0</v>
      </c>
      <c r="M750" s="24" t="s">
        <v>0</v>
      </c>
      <c r="N750" s="26" t="s">
        <v>0</v>
      </c>
      <c r="O750" s="24" t="s">
        <v>0</v>
      </c>
      <c r="P750" s="24" t="s">
        <v>0</v>
      </c>
      <c r="Q750" s="24" t="s">
        <v>0</v>
      </c>
      <c r="R750" s="26" t="s">
        <v>1368</v>
      </c>
      <c r="S750" s="12" t="s">
        <v>1</v>
      </c>
      <c r="T750" s="12" t="s">
        <v>43</v>
      </c>
      <c r="U750" s="6" t="str">
        <f t="shared" si="151"/>
        <v>Propriedade para permitir: é.concedida</v>
      </c>
      <c r="V750" s="6" t="str">
        <f t="shared" si="152"/>
        <v xml:space="preserve">Dado para permitir: concedida ( xsd:boolean ) </v>
      </c>
      <c r="W750" s="29" t="s">
        <v>1357</v>
      </c>
      <c r="X750" s="23" t="str">
        <f t="shared" si="141"/>
        <v>perm.105</v>
      </c>
      <c r="Y750" s="23" t="str">
        <f t="shared" si="142"/>
        <v>permitir</v>
      </c>
    </row>
    <row r="751" spans="1:25" s="8" customFormat="1" ht="6" customHeight="1" x14ac:dyDescent="0.3">
      <c r="A751" s="4">
        <v>751</v>
      </c>
      <c r="B751" s="11" t="s">
        <v>37</v>
      </c>
      <c r="C751" s="28" t="str">
        <f t="shared" si="149"/>
        <v>p.permitir</v>
      </c>
      <c r="D751" s="7" t="str">
        <f t="shared" si="150"/>
        <v>é.pendente</v>
      </c>
      <c r="E751" s="10" t="s">
        <v>38</v>
      </c>
      <c r="F751" s="21" t="str">
        <f t="shared" si="153"/>
        <v>d.permitir</v>
      </c>
      <c r="G751" s="36" t="s">
        <v>1344</v>
      </c>
      <c r="H751" s="27" t="s">
        <v>51</v>
      </c>
      <c r="I751" s="30" t="s">
        <v>0</v>
      </c>
      <c r="J751" s="24" t="s">
        <v>0</v>
      </c>
      <c r="K751" s="24" t="s">
        <v>0</v>
      </c>
      <c r="L751" s="24" t="s">
        <v>0</v>
      </c>
      <c r="M751" s="24" t="s">
        <v>0</v>
      </c>
      <c r="N751" s="26" t="s">
        <v>0</v>
      </c>
      <c r="O751" s="24" t="s">
        <v>0</v>
      </c>
      <c r="P751" s="24" t="s">
        <v>0</v>
      </c>
      <c r="Q751" s="24" t="s">
        <v>0</v>
      </c>
      <c r="R751" s="26" t="s">
        <v>0</v>
      </c>
      <c r="S751" s="12" t="s">
        <v>1</v>
      </c>
      <c r="T751" s="12" t="s">
        <v>43</v>
      </c>
      <c r="U751" s="6" t="str">
        <f t="shared" si="151"/>
        <v>Propriedade para permitir: é.pendente</v>
      </c>
      <c r="V751" s="6" t="str">
        <f t="shared" si="152"/>
        <v xml:space="preserve">Dado para permitir: pendente ( xsd:boolean ) </v>
      </c>
      <c r="W751" s="29" t="s">
        <v>1358</v>
      </c>
      <c r="X751" s="23" t="str">
        <f t="shared" si="141"/>
        <v>perm.106</v>
      </c>
      <c r="Y751" s="23" t="str">
        <f t="shared" si="142"/>
        <v>permitir</v>
      </c>
    </row>
    <row r="752" spans="1:25" s="8" customFormat="1" ht="6" customHeight="1" x14ac:dyDescent="0.3">
      <c r="A752" s="4">
        <v>752</v>
      </c>
      <c r="B752" s="11" t="s">
        <v>37</v>
      </c>
      <c r="C752" s="28" t="str">
        <f t="shared" si="149"/>
        <v>p.permitir</v>
      </c>
      <c r="D752" s="7" t="str">
        <f t="shared" si="150"/>
        <v>é.suspensa</v>
      </c>
      <c r="E752" s="10" t="s">
        <v>38</v>
      </c>
      <c r="F752" s="21" t="str">
        <f t="shared" si="153"/>
        <v>d.permitir</v>
      </c>
      <c r="G752" s="36" t="s">
        <v>1353</v>
      </c>
      <c r="H752" s="27" t="s">
        <v>51</v>
      </c>
      <c r="I752" s="30" t="s">
        <v>0</v>
      </c>
      <c r="J752" s="24" t="s">
        <v>0</v>
      </c>
      <c r="K752" s="24" t="s">
        <v>0</v>
      </c>
      <c r="L752" s="24" t="s">
        <v>0</v>
      </c>
      <c r="M752" s="24" t="s">
        <v>0</v>
      </c>
      <c r="N752" s="26" t="s">
        <v>0</v>
      </c>
      <c r="O752" s="24" t="s">
        <v>0</v>
      </c>
      <c r="P752" s="24" t="s">
        <v>0</v>
      </c>
      <c r="Q752" s="24" t="s">
        <v>0</v>
      </c>
      <c r="R752" s="26" t="s">
        <v>0</v>
      </c>
      <c r="S752" s="12" t="s">
        <v>1</v>
      </c>
      <c r="T752" s="12" t="s">
        <v>43</v>
      </c>
      <c r="U752" s="6" t="str">
        <f t="shared" si="151"/>
        <v>Propriedade para permitir: é.suspensa</v>
      </c>
      <c r="V752" s="6" t="str">
        <f t="shared" si="152"/>
        <v xml:space="preserve">Dado para permitir: suspensa ( xsd:boolean ) </v>
      </c>
      <c r="W752" s="29" t="s">
        <v>1359</v>
      </c>
      <c r="X752" s="23" t="str">
        <f t="shared" si="141"/>
        <v>perm.107</v>
      </c>
      <c r="Y752" s="23" t="str">
        <f t="shared" si="142"/>
        <v>permitir</v>
      </c>
    </row>
    <row r="753" spans="1:25" s="8" customFormat="1" ht="6" customHeight="1" x14ac:dyDescent="0.3">
      <c r="A753" s="4">
        <v>753</v>
      </c>
      <c r="B753" s="11" t="s">
        <v>37</v>
      </c>
      <c r="C753" s="28" t="str">
        <f t="shared" si="149"/>
        <v>p.permitir</v>
      </c>
      <c r="D753" s="7" t="str">
        <f t="shared" si="150"/>
        <v>é.expirada</v>
      </c>
      <c r="E753" s="10" t="s">
        <v>38</v>
      </c>
      <c r="F753" s="21" t="str">
        <f t="shared" si="153"/>
        <v>d.permitir</v>
      </c>
      <c r="G753" s="36" t="s">
        <v>1346</v>
      </c>
      <c r="H753" s="27" t="s">
        <v>51</v>
      </c>
      <c r="I753" s="30" t="s">
        <v>0</v>
      </c>
      <c r="J753" s="24" t="s">
        <v>0</v>
      </c>
      <c r="K753" s="24" t="s">
        <v>0</v>
      </c>
      <c r="L753" s="24" t="s">
        <v>0</v>
      </c>
      <c r="M753" s="24" t="s">
        <v>0</v>
      </c>
      <c r="N753" s="26" t="s">
        <v>0</v>
      </c>
      <c r="O753" s="24" t="s">
        <v>0</v>
      </c>
      <c r="P753" s="24" t="s">
        <v>0</v>
      </c>
      <c r="Q753" s="24" t="s">
        <v>0</v>
      </c>
      <c r="R753" s="26" t="s">
        <v>0</v>
      </c>
      <c r="S753" s="12" t="s">
        <v>1</v>
      </c>
      <c r="T753" s="12" t="s">
        <v>43</v>
      </c>
      <c r="U753" s="6" t="str">
        <f t="shared" si="151"/>
        <v>Propriedade para permitir: é.expirada</v>
      </c>
      <c r="V753" s="6" t="str">
        <f t="shared" si="152"/>
        <v xml:space="preserve">Dado para permitir: expirada ( xsd:boolean ) </v>
      </c>
      <c r="W753" s="29" t="s">
        <v>1360</v>
      </c>
      <c r="X753" s="23" t="str">
        <f t="shared" si="141"/>
        <v>perm.108</v>
      </c>
      <c r="Y753" s="23" t="str">
        <f t="shared" si="142"/>
        <v>permitir</v>
      </c>
    </row>
    <row r="754" spans="1:25" s="8" customFormat="1" ht="6" customHeight="1" x14ac:dyDescent="0.3">
      <c r="A754" s="4">
        <v>754</v>
      </c>
      <c r="B754" s="11" t="s">
        <v>37</v>
      </c>
      <c r="C754" s="28" t="str">
        <f t="shared" si="149"/>
        <v>p.permitir</v>
      </c>
      <c r="D754" s="7" t="str">
        <f t="shared" si="150"/>
        <v>é.diferida</v>
      </c>
      <c r="E754" s="10" t="s">
        <v>38</v>
      </c>
      <c r="F754" s="21" t="str">
        <f t="shared" si="153"/>
        <v>d.permitir</v>
      </c>
      <c r="G754" s="36" t="s">
        <v>1379</v>
      </c>
      <c r="H754" s="27" t="s">
        <v>51</v>
      </c>
      <c r="I754" s="30" t="s">
        <v>0</v>
      </c>
      <c r="J754" s="24" t="s">
        <v>0</v>
      </c>
      <c r="K754" s="24" t="s">
        <v>0</v>
      </c>
      <c r="L754" s="24" t="s">
        <v>0</v>
      </c>
      <c r="M754" s="24" t="s">
        <v>0</v>
      </c>
      <c r="N754" s="26" t="s">
        <v>0</v>
      </c>
      <c r="O754" s="24" t="s">
        <v>0</v>
      </c>
      <c r="P754" s="24" t="s">
        <v>0</v>
      </c>
      <c r="Q754" s="24" t="s">
        <v>1381</v>
      </c>
      <c r="R754" s="26" t="s">
        <v>1368</v>
      </c>
      <c r="S754" s="12" t="s">
        <v>1</v>
      </c>
      <c r="T754" s="12" t="s">
        <v>43</v>
      </c>
      <c r="U754" s="6" t="str">
        <f t="shared" si="151"/>
        <v>Propriedade para permitir: é.diferida</v>
      </c>
      <c r="V754" s="6" t="str">
        <f t="shared" si="152"/>
        <v xml:space="preserve">Dado para permitir: diferida ( xsd:boolean ) </v>
      </c>
      <c r="W754" s="29" t="s">
        <v>1382</v>
      </c>
      <c r="X754" s="23" t="str">
        <f t="shared" si="141"/>
        <v>perm.109</v>
      </c>
      <c r="Y754" s="23" t="str">
        <f t="shared" si="142"/>
        <v>permitir</v>
      </c>
    </row>
    <row r="755" spans="1:25" s="8" customFormat="1" ht="6" customHeight="1" x14ac:dyDescent="0.3">
      <c r="A755" s="4">
        <v>755</v>
      </c>
      <c r="B755" s="11" t="s">
        <v>37</v>
      </c>
      <c r="C755" s="28" t="str">
        <f t="shared" si="149"/>
        <v>p.permitir</v>
      </c>
      <c r="D755" s="7" t="str">
        <f t="shared" si="150"/>
        <v>é.rejeitada</v>
      </c>
      <c r="E755" s="10" t="s">
        <v>38</v>
      </c>
      <c r="F755" s="21" t="str">
        <f t="shared" si="153"/>
        <v>d.permitir</v>
      </c>
      <c r="G755" s="36" t="s">
        <v>1378</v>
      </c>
      <c r="H755" s="27" t="s">
        <v>51</v>
      </c>
      <c r="I755" s="30" t="s">
        <v>0</v>
      </c>
      <c r="J755" s="24" t="s">
        <v>0</v>
      </c>
      <c r="K755" s="24" t="s">
        <v>0</v>
      </c>
      <c r="L755" s="24" t="s">
        <v>0</v>
      </c>
      <c r="M755" s="24" t="s">
        <v>0</v>
      </c>
      <c r="N755" s="26" t="s">
        <v>0</v>
      </c>
      <c r="O755" s="24" t="s">
        <v>0</v>
      </c>
      <c r="P755" s="24" t="s">
        <v>0</v>
      </c>
      <c r="Q755" s="26" t="s">
        <v>1368</v>
      </c>
      <c r="R755" s="26" t="s">
        <v>1381</v>
      </c>
      <c r="S755" s="12" t="s">
        <v>1</v>
      </c>
      <c r="T755" s="12" t="s">
        <v>43</v>
      </c>
      <c r="U755" s="6" t="str">
        <f t="shared" si="151"/>
        <v>Propriedade para permitir: é.rejeitada</v>
      </c>
      <c r="V755" s="6" t="str">
        <f t="shared" si="152"/>
        <v xml:space="preserve">Dado para permitir: rejeitada ( xsd:boolean ) </v>
      </c>
      <c r="W755" s="29" t="s">
        <v>1383</v>
      </c>
      <c r="X755" s="23" t="str">
        <f t="shared" si="141"/>
        <v>perm.110</v>
      </c>
      <c r="Y755" s="23" t="str">
        <f t="shared" si="142"/>
        <v>permitir</v>
      </c>
    </row>
    <row r="756" spans="1:25" s="8" customFormat="1" ht="6" customHeight="1" x14ac:dyDescent="0.3">
      <c r="A756" s="4">
        <v>756</v>
      </c>
      <c r="B756" s="11" t="s">
        <v>37</v>
      </c>
      <c r="C756" s="28" t="str">
        <f t="shared" si="149"/>
        <v>p.permitir</v>
      </c>
      <c r="D756" s="7" t="str">
        <f t="shared" si="150"/>
        <v>é.indiferida</v>
      </c>
      <c r="E756" s="10" t="s">
        <v>38</v>
      </c>
      <c r="F756" s="21" t="str">
        <f t="shared" si="153"/>
        <v>d.permitir</v>
      </c>
      <c r="G756" s="36" t="s">
        <v>1380</v>
      </c>
      <c r="H756" s="27" t="s">
        <v>51</v>
      </c>
      <c r="I756" s="30" t="s">
        <v>0</v>
      </c>
      <c r="J756" s="24" t="s">
        <v>0</v>
      </c>
      <c r="K756" s="24" t="s">
        <v>0</v>
      </c>
      <c r="L756" s="24" t="s">
        <v>0</v>
      </c>
      <c r="M756" s="24" t="s">
        <v>0</v>
      </c>
      <c r="N756" s="26" t="s">
        <v>0</v>
      </c>
      <c r="O756" s="24" t="s">
        <v>0</v>
      </c>
      <c r="P756" s="24" t="s">
        <v>0</v>
      </c>
      <c r="Q756" s="24" t="s">
        <v>0</v>
      </c>
      <c r="R756" s="26" t="s">
        <v>0</v>
      </c>
      <c r="S756" s="12" t="s">
        <v>1</v>
      </c>
      <c r="T756" s="12" t="s">
        <v>43</v>
      </c>
      <c r="U756" s="6" t="str">
        <f t="shared" si="151"/>
        <v>Propriedade para permitir: é.indiferida</v>
      </c>
      <c r="V756" s="6" t="str">
        <f t="shared" si="152"/>
        <v xml:space="preserve">Dado para permitir: indiferida ( xsd:boolean ) </v>
      </c>
      <c r="W756" s="29" t="s">
        <v>1384</v>
      </c>
      <c r="X756" s="23" t="str">
        <f t="shared" si="141"/>
        <v>perm.111</v>
      </c>
      <c r="Y756" s="23" t="str">
        <f t="shared" si="142"/>
        <v>permitir</v>
      </c>
    </row>
    <row r="757" spans="1:25" s="8" customFormat="1" ht="6" customHeight="1" x14ac:dyDescent="0.3">
      <c r="A757" s="4">
        <v>757</v>
      </c>
      <c r="B757" s="11" t="s">
        <v>37</v>
      </c>
      <c r="C757" s="28" t="str">
        <f t="shared" si="149"/>
        <v>p.permitir</v>
      </c>
      <c r="D757" s="7" t="str">
        <f t="shared" si="150"/>
        <v>é.implícita</v>
      </c>
      <c r="E757" s="10" t="s">
        <v>38</v>
      </c>
      <c r="F757" s="21" t="str">
        <f t="shared" si="153"/>
        <v>d.permitir</v>
      </c>
      <c r="G757" s="36" t="s">
        <v>1354</v>
      </c>
      <c r="H757" s="27" t="s">
        <v>51</v>
      </c>
      <c r="I757" s="30" t="s">
        <v>0</v>
      </c>
      <c r="J757" s="24" t="s">
        <v>0</v>
      </c>
      <c r="K757" s="24" t="s">
        <v>0</v>
      </c>
      <c r="L757" s="24" t="s">
        <v>0</v>
      </c>
      <c r="M757" s="24" t="s">
        <v>0</v>
      </c>
      <c r="N757" s="26" t="s">
        <v>0</v>
      </c>
      <c r="O757" s="24" t="s">
        <v>0</v>
      </c>
      <c r="P757" s="24" t="s">
        <v>0</v>
      </c>
      <c r="Q757" s="24" t="s">
        <v>0</v>
      </c>
      <c r="R757" s="26" t="s">
        <v>0</v>
      </c>
      <c r="S757" s="12" t="s">
        <v>1</v>
      </c>
      <c r="T757" s="12" t="s">
        <v>43</v>
      </c>
      <c r="U757" s="6" t="str">
        <f t="shared" si="151"/>
        <v>Propriedade para permitir: é.implícita</v>
      </c>
      <c r="V757" s="6" t="str">
        <f t="shared" si="152"/>
        <v xml:space="preserve">Dado para permitir: implícita ( xsd:boolean ) </v>
      </c>
      <c r="W757" s="29" t="s">
        <v>1361</v>
      </c>
      <c r="X757" s="23" t="str">
        <f t="shared" si="141"/>
        <v>perm.112</v>
      </c>
      <c r="Y757" s="23" t="str">
        <f t="shared" si="142"/>
        <v>permitir</v>
      </c>
    </row>
    <row r="758" spans="1:25" s="32" customFormat="1" ht="6" customHeight="1" x14ac:dyDescent="0.3">
      <c r="A758" s="4">
        <v>758</v>
      </c>
      <c r="B758" s="11" t="s">
        <v>37</v>
      </c>
      <c r="C758" s="28" t="str">
        <f t="shared" ref="C758:C763" si="154">SUBSTITUTE(F758,"d.","p.")</f>
        <v>p.permitir</v>
      </c>
      <c r="D758" s="7" t="str">
        <f t="shared" ref="D758:D763" si="155">_xlfn.CONCAT("é.",G758)</f>
        <v>é.verbal</v>
      </c>
      <c r="E758" s="10" t="s">
        <v>38</v>
      </c>
      <c r="F758" s="21" t="str">
        <f>F756</f>
        <v>d.permitir</v>
      </c>
      <c r="G758" s="36" t="s">
        <v>1347</v>
      </c>
      <c r="H758" s="27" t="s">
        <v>51</v>
      </c>
      <c r="I758" s="30" t="s">
        <v>0</v>
      </c>
      <c r="J758" s="24" t="s">
        <v>0</v>
      </c>
      <c r="K758" s="24" t="s">
        <v>0</v>
      </c>
      <c r="L758" s="24" t="s">
        <v>0</v>
      </c>
      <c r="M758" s="24" t="s">
        <v>0</v>
      </c>
      <c r="N758" s="26" t="s">
        <v>0</v>
      </c>
      <c r="O758" s="24" t="s">
        <v>0</v>
      </c>
      <c r="P758" s="24" t="s">
        <v>0</v>
      </c>
      <c r="Q758" s="24" t="s">
        <v>0</v>
      </c>
      <c r="R758" s="26" t="s">
        <v>0</v>
      </c>
      <c r="S758" s="12" t="s">
        <v>1</v>
      </c>
      <c r="T758" s="12" t="s">
        <v>43</v>
      </c>
      <c r="U758" s="6" t="str">
        <f t="shared" ref="U758:U763" si="156">_xlfn.CONCAT("Propriedade para ",MID(C758,FIND("p.",C758,1)+2,100),": ",D758)</f>
        <v>Propriedade para permitir: é.verbal</v>
      </c>
      <c r="V758" s="6" t="str">
        <f t="shared" ref="V758:V763" si="157">_xlfn.CONCAT("Dado para ",MID(F758,FIND("d.",F758,1)+2,100),": ",G758, " ( ",H758, " ) ")</f>
        <v xml:space="preserve">Dado para permitir: verbal ( xsd:boolean ) </v>
      </c>
      <c r="W758" s="29" t="s">
        <v>1362</v>
      </c>
      <c r="X758" s="23" t="str">
        <f t="shared" si="141"/>
        <v>perm.113</v>
      </c>
      <c r="Y758" s="23" t="str">
        <f t="shared" si="142"/>
        <v>permitir</v>
      </c>
    </row>
    <row r="759" spans="1:25" s="32" customFormat="1" ht="6" customHeight="1" x14ac:dyDescent="0.3">
      <c r="A759" s="4">
        <v>759</v>
      </c>
      <c r="B759" s="11" t="s">
        <v>37</v>
      </c>
      <c r="C759" s="28" t="str">
        <f t="shared" si="154"/>
        <v>p.permitir</v>
      </c>
      <c r="D759" s="7" t="str">
        <f t="shared" si="155"/>
        <v>é.visto.refugiado</v>
      </c>
      <c r="E759" s="10" t="s">
        <v>38</v>
      </c>
      <c r="F759" s="21" t="str">
        <f>F753</f>
        <v>d.permitir</v>
      </c>
      <c r="G759" s="36" t="s">
        <v>2156</v>
      </c>
      <c r="H759" s="27" t="s">
        <v>51</v>
      </c>
      <c r="I759" s="30" t="s">
        <v>0</v>
      </c>
      <c r="J759" s="24" t="s">
        <v>0</v>
      </c>
      <c r="K759" s="24" t="s">
        <v>0</v>
      </c>
      <c r="L759" s="24" t="s">
        <v>0</v>
      </c>
      <c r="M759" s="24" t="s">
        <v>0</v>
      </c>
      <c r="N759" s="26" t="s">
        <v>0</v>
      </c>
      <c r="O759" s="24" t="s">
        <v>0</v>
      </c>
      <c r="P759" s="24" t="s">
        <v>0</v>
      </c>
      <c r="Q759" s="24" t="s">
        <v>0</v>
      </c>
      <c r="R759" s="26" t="s">
        <v>0</v>
      </c>
      <c r="S759" s="12" t="s">
        <v>1</v>
      </c>
      <c r="T759" s="12" t="s">
        <v>43</v>
      </c>
      <c r="U759" s="6" t="str">
        <f t="shared" si="156"/>
        <v>Propriedade para permitir: é.visto.refugiado</v>
      </c>
      <c r="V759" s="6" t="str">
        <f t="shared" si="157"/>
        <v xml:space="preserve">Dado para permitir: visto.refugiado ( xsd:boolean ) </v>
      </c>
      <c r="W759" s="29" t="s">
        <v>2158</v>
      </c>
      <c r="X759" s="23" t="str">
        <f t="shared" si="141"/>
        <v>perm.114</v>
      </c>
      <c r="Y759" s="23" t="str">
        <f t="shared" si="142"/>
        <v>permitir</v>
      </c>
    </row>
    <row r="760" spans="1:25" s="32" customFormat="1" ht="6" customHeight="1" x14ac:dyDescent="0.3">
      <c r="A760" s="4">
        <v>760</v>
      </c>
      <c r="B760" s="11" t="s">
        <v>37</v>
      </c>
      <c r="C760" s="28" t="str">
        <f t="shared" si="154"/>
        <v>p.permitir</v>
      </c>
      <c r="D760" s="7" t="str">
        <f t="shared" si="155"/>
        <v>é.visto.permanente</v>
      </c>
      <c r="E760" s="10" t="s">
        <v>38</v>
      </c>
      <c r="F760" s="21" t="str">
        <f>F756</f>
        <v>d.permitir</v>
      </c>
      <c r="G760" s="36" t="s">
        <v>2154</v>
      </c>
      <c r="H760" s="27" t="s">
        <v>51</v>
      </c>
      <c r="I760" s="30" t="s">
        <v>0</v>
      </c>
      <c r="J760" s="24" t="s">
        <v>0</v>
      </c>
      <c r="K760" s="24" t="s">
        <v>0</v>
      </c>
      <c r="L760" s="24" t="s">
        <v>0</v>
      </c>
      <c r="M760" s="24" t="s">
        <v>0</v>
      </c>
      <c r="N760" s="26" t="s">
        <v>0</v>
      </c>
      <c r="O760" s="24" t="s">
        <v>0</v>
      </c>
      <c r="P760" s="24" t="s">
        <v>0</v>
      </c>
      <c r="Q760" s="24" t="s">
        <v>0</v>
      </c>
      <c r="R760" s="26" t="s">
        <v>0</v>
      </c>
      <c r="S760" s="12" t="s">
        <v>1</v>
      </c>
      <c r="T760" s="12" t="s">
        <v>43</v>
      </c>
      <c r="U760" s="6" t="str">
        <f t="shared" si="156"/>
        <v>Propriedade para permitir: é.visto.permanente</v>
      </c>
      <c r="V760" s="6" t="str">
        <f t="shared" si="157"/>
        <v xml:space="preserve">Dado para permitir: visto.permanente ( xsd:boolean ) </v>
      </c>
      <c r="W760" s="29" t="s">
        <v>2159</v>
      </c>
      <c r="X760" s="23" t="str">
        <f t="shared" si="141"/>
        <v>perm.115</v>
      </c>
      <c r="Y760" s="23" t="str">
        <f t="shared" si="142"/>
        <v>permitir</v>
      </c>
    </row>
    <row r="761" spans="1:25" s="32" customFormat="1" ht="6" customHeight="1" x14ac:dyDescent="0.3">
      <c r="A761" s="4">
        <v>761</v>
      </c>
      <c r="B761" s="11" t="s">
        <v>37</v>
      </c>
      <c r="C761" s="28" t="str">
        <f t="shared" si="154"/>
        <v>p.permitir</v>
      </c>
      <c r="D761" s="7" t="str">
        <f t="shared" si="155"/>
        <v>é.visto.temporário</v>
      </c>
      <c r="E761" s="10" t="s">
        <v>38</v>
      </c>
      <c r="F761" s="21" t="str">
        <f>F756</f>
        <v>d.permitir</v>
      </c>
      <c r="G761" s="36" t="s">
        <v>2153</v>
      </c>
      <c r="H761" s="27" t="s">
        <v>51</v>
      </c>
      <c r="I761" s="30" t="s">
        <v>0</v>
      </c>
      <c r="J761" s="24" t="s">
        <v>0</v>
      </c>
      <c r="K761" s="24" t="s">
        <v>0</v>
      </c>
      <c r="L761" s="24" t="s">
        <v>0</v>
      </c>
      <c r="M761" s="24" t="s">
        <v>0</v>
      </c>
      <c r="N761" s="26" t="s">
        <v>0</v>
      </c>
      <c r="O761" s="24" t="s">
        <v>0</v>
      </c>
      <c r="P761" s="24" t="s">
        <v>0</v>
      </c>
      <c r="Q761" s="24" t="s">
        <v>0</v>
      </c>
      <c r="R761" s="26" t="s">
        <v>0</v>
      </c>
      <c r="S761" s="12" t="s">
        <v>1</v>
      </c>
      <c r="T761" s="12" t="s">
        <v>43</v>
      </c>
      <c r="U761" s="6" t="str">
        <f t="shared" si="156"/>
        <v>Propriedade para permitir: é.visto.temporário</v>
      </c>
      <c r="V761" s="6" t="str">
        <f t="shared" si="157"/>
        <v xml:space="preserve">Dado para permitir: visto.temporário ( xsd:boolean ) </v>
      </c>
      <c r="W761" s="29" t="s">
        <v>2160</v>
      </c>
      <c r="X761" s="23" t="str">
        <f t="shared" si="141"/>
        <v>perm.116</v>
      </c>
      <c r="Y761" s="23" t="str">
        <f t="shared" si="142"/>
        <v>permitir</v>
      </c>
    </row>
    <row r="762" spans="1:25" s="32" customFormat="1" ht="6" customHeight="1" x14ac:dyDescent="0.3">
      <c r="A762" s="4">
        <v>762</v>
      </c>
      <c r="B762" s="11" t="s">
        <v>37</v>
      </c>
      <c r="C762" s="28" t="str">
        <f t="shared" ref="C762" si="158">SUBSTITUTE(F762,"d.","p.")</f>
        <v>p.permitir</v>
      </c>
      <c r="D762" s="7" t="str">
        <f t="shared" ref="D762" si="159">_xlfn.CONCAT("é.",G762)</f>
        <v>é.visto.turístico</v>
      </c>
      <c r="E762" s="10" t="s">
        <v>38</v>
      </c>
      <c r="F762" s="21" t="str">
        <f>F755</f>
        <v>d.permitir</v>
      </c>
      <c r="G762" s="36" t="s">
        <v>2155</v>
      </c>
      <c r="H762" s="27" t="s">
        <v>51</v>
      </c>
      <c r="I762" s="30" t="s">
        <v>0</v>
      </c>
      <c r="J762" s="24" t="s">
        <v>0</v>
      </c>
      <c r="K762" s="24" t="s">
        <v>0</v>
      </c>
      <c r="L762" s="24" t="s">
        <v>0</v>
      </c>
      <c r="M762" s="24" t="s">
        <v>0</v>
      </c>
      <c r="N762" s="26" t="s">
        <v>0</v>
      </c>
      <c r="O762" s="24" t="s">
        <v>0</v>
      </c>
      <c r="P762" s="24" t="s">
        <v>0</v>
      </c>
      <c r="Q762" s="24" t="s">
        <v>0</v>
      </c>
      <c r="R762" s="26" t="s">
        <v>0</v>
      </c>
      <c r="S762" s="12" t="s">
        <v>1</v>
      </c>
      <c r="T762" s="12" t="s">
        <v>43</v>
      </c>
      <c r="U762" s="6" t="str">
        <f t="shared" ref="U762" si="160">_xlfn.CONCAT("Propriedade para ",MID(C762,FIND("p.",C762,1)+2,100),": ",D762)</f>
        <v>Propriedade para permitir: é.visto.turístico</v>
      </c>
      <c r="V762" s="6" t="str">
        <f t="shared" ref="V762" si="161">_xlfn.CONCAT("Dado para ",MID(F762,FIND("d.",F762,1)+2,100),": ",G762, " ( ",H762, " ) ")</f>
        <v xml:space="preserve">Dado para permitir: visto.turístico ( xsd:boolean ) </v>
      </c>
      <c r="W762" s="29" t="s">
        <v>2161</v>
      </c>
      <c r="X762" s="23" t="str">
        <f t="shared" si="141"/>
        <v>perm.117</v>
      </c>
      <c r="Y762" s="23" t="str">
        <f t="shared" si="142"/>
        <v>permitir</v>
      </c>
    </row>
    <row r="763" spans="1:25" s="32" customFormat="1" ht="6" customHeight="1" x14ac:dyDescent="0.3">
      <c r="A763" s="4">
        <v>763</v>
      </c>
      <c r="B763" s="11" t="s">
        <v>37</v>
      </c>
      <c r="C763" s="28" t="str">
        <f t="shared" si="154"/>
        <v>p.permitir</v>
      </c>
      <c r="D763" s="7" t="str">
        <f t="shared" si="155"/>
        <v>é.visto.trânsito</v>
      </c>
      <c r="E763" s="10" t="s">
        <v>38</v>
      </c>
      <c r="F763" s="21" t="str">
        <f>F756</f>
        <v>d.permitir</v>
      </c>
      <c r="G763" s="36" t="s">
        <v>2157</v>
      </c>
      <c r="H763" s="27" t="s">
        <v>51</v>
      </c>
      <c r="I763" s="30" t="s">
        <v>0</v>
      </c>
      <c r="J763" s="24" t="s">
        <v>0</v>
      </c>
      <c r="K763" s="24" t="s">
        <v>0</v>
      </c>
      <c r="L763" s="24" t="s">
        <v>0</v>
      </c>
      <c r="M763" s="24" t="s">
        <v>0</v>
      </c>
      <c r="N763" s="26" t="s">
        <v>0</v>
      </c>
      <c r="O763" s="24" t="s">
        <v>0</v>
      </c>
      <c r="P763" s="24" t="s">
        <v>0</v>
      </c>
      <c r="Q763" s="24" t="s">
        <v>0</v>
      </c>
      <c r="R763" s="26" t="s">
        <v>0</v>
      </c>
      <c r="S763" s="12" t="s">
        <v>1</v>
      </c>
      <c r="T763" s="12" t="s">
        <v>43</v>
      </c>
      <c r="U763" s="6" t="str">
        <f t="shared" si="156"/>
        <v>Propriedade para permitir: é.visto.trânsito</v>
      </c>
      <c r="V763" s="6" t="str">
        <f t="shared" si="157"/>
        <v xml:space="preserve">Dado para permitir: visto.trânsito ( xsd:boolean ) </v>
      </c>
      <c r="W763" s="29" t="s">
        <v>2162</v>
      </c>
      <c r="X763" s="23" t="str">
        <f t="shared" si="141"/>
        <v>perm.118</v>
      </c>
      <c r="Y763" s="23" t="str">
        <f t="shared" si="142"/>
        <v>permitir</v>
      </c>
    </row>
    <row r="764" spans="1:25" s="32" customFormat="1" ht="6" customHeight="1" x14ac:dyDescent="0.3">
      <c r="A764" s="4">
        <v>764</v>
      </c>
      <c r="B764" s="11" t="s">
        <v>37</v>
      </c>
      <c r="C764" s="31" t="str">
        <f t="shared" si="149"/>
        <v>p.pesar</v>
      </c>
      <c r="D764" s="7" t="str">
        <f t="shared" si="150"/>
        <v>é.densidade</v>
      </c>
      <c r="E764" s="10" t="s">
        <v>38</v>
      </c>
      <c r="F764" s="19" t="s">
        <v>795</v>
      </c>
      <c r="G764" s="35" t="s">
        <v>685</v>
      </c>
      <c r="H764" s="27" t="s">
        <v>47</v>
      </c>
      <c r="I764" s="30" t="s">
        <v>0</v>
      </c>
      <c r="J764" s="26" t="s">
        <v>0</v>
      </c>
      <c r="K764" s="26" t="s">
        <v>0</v>
      </c>
      <c r="L764" s="26" t="s">
        <v>0</v>
      </c>
      <c r="M764" s="26" t="s">
        <v>0</v>
      </c>
      <c r="N764" s="26" t="s">
        <v>0</v>
      </c>
      <c r="O764" s="26" t="s">
        <v>0</v>
      </c>
      <c r="P764" s="26" t="s">
        <v>0</v>
      </c>
      <c r="Q764" s="26" t="s">
        <v>0</v>
      </c>
      <c r="R764" s="26" t="s">
        <v>0</v>
      </c>
      <c r="S764" s="12" t="s">
        <v>1</v>
      </c>
      <c r="T764" s="12" t="s">
        <v>43</v>
      </c>
      <c r="U764" s="6" t="str">
        <f t="shared" si="151"/>
        <v>Propriedade para pesar: é.densidade</v>
      </c>
      <c r="V764" s="6" t="str">
        <f t="shared" si="152"/>
        <v xml:space="preserve">Dado para pesar: densidade ( xsd:double ) </v>
      </c>
      <c r="W764" s="6" t="s">
        <v>88</v>
      </c>
      <c r="X764" s="23" t="str">
        <f t="shared" si="141"/>
        <v>pesa.100</v>
      </c>
      <c r="Y764" s="23" t="str">
        <f t="shared" si="142"/>
        <v>pesar</v>
      </c>
    </row>
    <row r="765" spans="1:25" s="32" customFormat="1" ht="6" customHeight="1" x14ac:dyDescent="0.3">
      <c r="A765" s="4">
        <v>765</v>
      </c>
      <c r="B765" s="11" t="s">
        <v>37</v>
      </c>
      <c r="C765" s="28" t="str">
        <f t="shared" si="149"/>
        <v>p.pesar</v>
      </c>
      <c r="D765" s="7" t="str">
        <f t="shared" si="150"/>
        <v>é.massa</v>
      </c>
      <c r="E765" s="10" t="s">
        <v>38</v>
      </c>
      <c r="F765" s="21" t="str">
        <f>F764</f>
        <v>d.pesar</v>
      </c>
      <c r="G765" s="35" t="s">
        <v>686</v>
      </c>
      <c r="H765" s="27" t="s">
        <v>47</v>
      </c>
      <c r="I765" s="30" t="s">
        <v>0</v>
      </c>
      <c r="J765" s="26" t="s">
        <v>0</v>
      </c>
      <c r="K765" s="26" t="s">
        <v>0</v>
      </c>
      <c r="L765" s="26" t="s">
        <v>0</v>
      </c>
      <c r="M765" s="26" t="s">
        <v>0</v>
      </c>
      <c r="N765" s="26" t="s">
        <v>0</v>
      </c>
      <c r="O765" s="26" t="s">
        <v>0</v>
      </c>
      <c r="P765" s="26" t="s">
        <v>0</v>
      </c>
      <c r="Q765" s="26" t="s">
        <v>0</v>
      </c>
      <c r="R765" s="26" t="s">
        <v>0</v>
      </c>
      <c r="S765" s="12" t="s">
        <v>1</v>
      </c>
      <c r="T765" s="12" t="s">
        <v>43</v>
      </c>
      <c r="U765" s="6" t="str">
        <f t="shared" si="151"/>
        <v>Propriedade para pesar: é.massa</v>
      </c>
      <c r="V765" s="6" t="str">
        <f t="shared" si="152"/>
        <v xml:space="preserve">Dado para pesar: massa ( xsd:double ) </v>
      </c>
      <c r="W765" s="6" t="s">
        <v>89</v>
      </c>
      <c r="X765" s="23" t="str">
        <f t="shared" si="141"/>
        <v>pesa.101</v>
      </c>
      <c r="Y765" s="23" t="str">
        <f t="shared" si="142"/>
        <v>pesar</v>
      </c>
    </row>
    <row r="766" spans="1:25" s="32" customFormat="1" ht="6" customHeight="1" x14ac:dyDescent="0.3">
      <c r="A766" s="4">
        <v>766</v>
      </c>
      <c r="B766" s="11" t="s">
        <v>37</v>
      </c>
      <c r="C766" s="28" t="str">
        <f t="shared" si="149"/>
        <v>p.pesar</v>
      </c>
      <c r="D766" s="7" t="str">
        <f t="shared" si="150"/>
        <v>é.peso</v>
      </c>
      <c r="E766" s="10" t="s">
        <v>38</v>
      </c>
      <c r="F766" s="21" t="str">
        <f>F765</f>
        <v>d.pesar</v>
      </c>
      <c r="G766" s="35" t="s">
        <v>687</v>
      </c>
      <c r="H766" s="27" t="s">
        <v>47</v>
      </c>
      <c r="I766" s="30" t="s">
        <v>0</v>
      </c>
      <c r="J766" s="26" t="s">
        <v>0</v>
      </c>
      <c r="K766" s="26" t="s">
        <v>0</v>
      </c>
      <c r="L766" s="26" t="s">
        <v>0</v>
      </c>
      <c r="M766" s="26" t="s">
        <v>0</v>
      </c>
      <c r="N766" s="26" t="s">
        <v>0</v>
      </c>
      <c r="O766" s="26" t="s">
        <v>0</v>
      </c>
      <c r="P766" s="26" t="s">
        <v>0</v>
      </c>
      <c r="Q766" s="26" t="s">
        <v>0</v>
      </c>
      <c r="R766" s="26" t="s">
        <v>0</v>
      </c>
      <c r="S766" s="12" t="s">
        <v>1</v>
      </c>
      <c r="T766" s="12" t="s">
        <v>43</v>
      </c>
      <c r="U766" s="6" t="str">
        <f t="shared" si="151"/>
        <v>Propriedade para pesar: é.peso</v>
      </c>
      <c r="V766" s="6" t="str">
        <f t="shared" si="152"/>
        <v xml:space="preserve">Dado para pesar: peso ( xsd:double ) </v>
      </c>
      <c r="W766" s="6" t="s">
        <v>90</v>
      </c>
      <c r="X766" s="23" t="str">
        <f t="shared" si="141"/>
        <v>pesa.102</v>
      </c>
      <c r="Y766" s="23" t="str">
        <f t="shared" si="142"/>
        <v>pesar</v>
      </c>
    </row>
    <row r="767" spans="1:25" s="32" customFormat="1" ht="6" customHeight="1" x14ac:dyDescent="0.3">
      <c r="A767" s="4">
        <v>767</v>
      </c>
      <c r="B767" s="11" t="s">
        <v>37</v>
      </c>
      <c r="C767" s="31" t="str">
        <f t="shared" si="149"/>
        <v>p.pintar</v>
      </c>
      <c r="D767" s="7" t="str">
        <f t="shared" si="150"/>
        <v>é.cor</v>
      </c>
      <c r="E767" s="10" t="s">
        <v>38</v>
      </c>
      <c r="F767" s="19" t="s">
        <v>796</v>
      </c>
      <c r="G767" s="35" t="s">
        <v>688</v>
      </c>
      <c r="H767" s="27" t="s">
        <v>39</v>
      </c>
      <c r="I767" s="30" t="s">
        <v>0</v>
      </c>
      <c r="J767" s="26" t="s">
        <v>0</v>
      </c>
      <c r="K767" s="26" t="s">
        <v>0</v>
      </c>
      <c r="L767" s="26" t="s">
        <v>0</v>
      </c>
      <c r="M767" s="26" t="s">
        <v>0</v>
      </c>
      <c r="N767" s="26" t="s">
        <v>0</v>
      </c>
      <c r="O767" s="26" t="s">
        <v>0</v>
      </c>
      <c r="P767" s="26" t="s">
        <v>0</v>
      </c>
      <c r="Q767" s="26" t="s">
        <v>0</v>
      </c>
      <c r="R767" s="26" t="s">
        <v>0</v>
      </c>
      <c r="S767" s="12" t="s">
        <v>1</v>
      </c>
      <c r="T767" s="12" t="s">
        <v>43</v>
      </c>
      <c r="U767" s="6" t="str">
        <f t="shared" si="151"/>
        <v>Propriedade para pintar: é.cor</v>
      </c>
      <c r="V767" s="6" t="str">
        <f t="shared" si="152"/>
        <v xml:space="preserve">Dado para pintar: cor ( xsd:string ) </v>
      </c>
      <c r="W767" s="6" t="s">
        <v>2093</v>
      </c>
      <c r="X767" s="23" t="str">
        <f t="shared" si="141"/>
        <v>pint.100</v>
      </c>
      <c r="Y767" s="23" t="str">
        <f t="shared" si="142"/>
        <v>pintar</v>
      </c>
    </row>
    <row r="768" spans="1:25" s="32" customFormat="1" ht="6" customHeight="1" x14ac:dyDescent="0.3">
      <c r="A768" s="4">
        <v>768</v>
      </c>
      <c r="B768" s="11" t="s">
        <v>37</v>
      </c>
      <c r="C768" s="28" t="str">
        <f t="shared" si="149"/>
        <v>p.pintar</v>
      </c>
      <c r="D768" s="7" t="str">
        <f t="shared" si="150"/>
        <v>é.tonalidade</v>
      </c>
      <c r="E768" s="10" t="s">
        <v>38</v>
      </c>
      <c r="F768" s="21" t="str">
        <f t="shared" ref="F768:F783" si="162">F767</f>
        <v>d.pintar</v>
      </c>
      <c r="G768" s="35" t="s">
        <v>1010</v>
      </c>
      <c r="H768" s="27" t="s">
        <v>39</v>
      </c>
      <c r="I768" s="30" t="s">
        <v>0</v>
      </c>
      <c r="J768" s="26" t="s">
        <v>0</v>
      </c>
      <c r="K768" s="26" t="s">
        <v>0</v>
      </c>
      <c r="L768" s="26" t="s">
        <v>0</v>
      </c>
      <c r="M768" s="26" t="s">
        <v>0</v>
      </c>
      <c r="N768" s="26" t="s">
        <v>0</v>
      </c>
      <c r="O768" s="26" t="s">
        <v>0</v>
      </c>
      <c r="P768" s="26" t="s">
        <v>0</v>
      </c>
      <c r="Q768" s="26" t="s">
        <v>0</v>
      </c>
      <c r="R768" s="26" t="s">
        <v>0</v>
      </c>
      <c r="S768" s="12" t="s">
        <v>1</v>
      </c>
      <c r="T768" s="12" t="s">
        <v>43</v>
      </c>
      <c r="U768" s="6" t="str">
        <f t="shared" si="151"/>
        <v>Propriedade para pintar: é.tonalidade</v>
      </c>
      <c r="V768" s="6" t="str">
        <f t="shared" si="152"/>
        <v xml:space="preserve">Dado para pintar: tonalidade ( xsd:string ) </v>
      </c>
      <c r="W768" s="6" t="s">
        <v>2091</v>
      </c>
      <c r="X768" s="23" t="str">
        <f t="shared" si="141"/>
        <v>pint.101</v>
      </c>
      <c r="Y768" s="23" t="str">
        <f t="shared" si="142"/>
        <v>pintar</v>
      </c>
    </row>
    <row r="769" spans="1:25" s="32" customFormat="1" ht="6" customHeight="1" x14ac:dyDescent="0.3">
      <c r="A769" s="4">
        <v>769</v>
      </c>
      <c r="B769" s="11" t="s">
        <v>37</v>
      </c>
      <c r="C769" s="28" t="str">
        <f t="shared" si="149"/>
        <v>p.pintar</v>
      </c>
      <c r="D769" s="7" t="str">
        <f t="shared" si="150"/>
        <v>é.matiz</v>
      </c>
      <c r="E769" s="10" t="s">
        <v>38</v>
      </c>
      <c r="F769" s="21" t="str">
        <f t="shared" si="162"/>
        <v>d.pintar</v>
      </c>
      <c r="G769" s="35" t="s">
        <v>1146</v>
      </c>
      <c r="H769" s="27" t="s">
        <v>39</v>
      </c>
      <c r="I769" s="30" t="s">
        <v>0</v>
      </c>
      <c r="J769" s="26" t="s">
        <v>0</v>
      </c>
      <c r="K769" s="26" t="s">
        <v>0</v>
      </c>
      <c r="L769" s="26" t="s">
        <v>0</v>
      </c>
      <c r="M769" s="26" t="s">
        <v>0</v>
      </c>
      <c r="N769" s="26" t="s">
        <v>0</v>
      </c>
      <c r="O769" s="26" t="s">
        <v>0</v>
      </c>
      <c r="P769" s="26" t="s">
        <v>0</v>
      </c>
      <c r="Q769" s="26" t="s">
        <v>0</v>
      </c>
      <c r="R769" s="26" t="s">
        <v>0</v>
      </c>
      <c r="S769" s="12" t="s">
        <v>1</v>
      </c>
      <c r="T769" s="12" t="s">
        <v>43</v>
      </c>
      <c r="U769" s="6" t="str">
        <f t="shared" si="151"/>
        <v>Propriedade para pintar: é.matiz</v>
      </c>
      <c r="V769" s="6" t="str">
        <f t="shared" si="152"/>
        <v xml:space="preserve">Dado para pintar: matiz ( xsd:string ) </v>
      </c>
      <c r="W769" s="6" t="s">
        <v>2092</v>
      </c>
      <c r="X769" s="23" t="str">
        <f t="shared" si="141"/>
        <v>pint.102</v>
      </c>
      <c r="Y769" s="23" t="str">
        <f t="shared" si="142"/>
        <v>pintar</v>
      </c>
    </row>
    <row r="770" spans="1:25" s="32" customFormat="1" ht="6" customHeight="1" x14ac:dyDescent="0.3">
      <c r="A770" s="4">
        <v>770</v>
      </c>
      <c r="B770" s="11" t="s">
        <v>37</v>
      </c>
      <c r="C770" s="28" t="str">
        <f t="shared" si="149"/>
        <v>p.pintar</v>
      </c>
      <c r="D770" s="7" t="str">
        <f t="shared" si="150"/>
        <v>é.red</v>
      </c>
      <c r="E770" s="10" t="s">
        <v>38</v>
      </c>
      <c r="F770" s="21" t="str">
        <f t="shared" si="162"/>
        <v>d.pintar</v>
      </c>
      <c r="G770" s="35" t="s">
        <v>689</v>
      </c>
      <c r="H770" s="27" t="s">
        <v>44</v>
      </c>
      <c r="I770" s="30" t="s">
        <v>0</v>
      </c>
      <c r="J770" s="26" t="s">
        <v>0</v>
      </c>
      <c r="K770" s="26" t="s">
        <v>0</v>
      </c>
      <c r="L770" s="26" t="s">
        <v>0</v>
      </c>
      <c r="M770" s="26" t="s">
        <v>0</v>
      </c>
      <c r="N770" s="26" t="s">
        <v>0</v>
      </c>
      <c r="O770" s="26" t="s">
        <v>0</v>
      </c>
      <c r="P770" s="26" t="s">
        <v>0</v>
      </c>
      <c r="Q770" s="26" t="s">
        <v>0</v>
      </c>
      <c r="R770" s="26" t="s">
        <v>0</v>
      </c>
      <c r="S770" s="12" t="s">
        <v>1</v>
      </c>
      <c r="T770" s="12" t="s">
        <v>43</v>
      </c>
      <c r="U770" s="6" t="str">
        <f t="shared" si="151"/>
        <v>Propriedade para pintar: é.red</v>
      </c>
      <c r="V770" s="6" t="str">
        <f t="shared" si="152"/>
        <v xml:space="preserve">Dado para pintar: red ( xsd:integer ) </v>
      </c>
      <c r="W770" s="6" t="s">
        <v>91</v>
      </c>
      <c r="X770" s="23" t="str">
        <f t="shared" si="141"/>
        <v>pint.103</v>
      </c>
      <c r="Y770" s="23" t="str">
        <f t="shared" si="142"/>
        <v>pintar</v>
      </c>
    </row>
    <row r="771" spans="1:25" ht="6" customHeight="1" x14ac:dyDescent="0.3">
      <c r="A771" s="4">
        <v>771</v>
      </c>
      <c r="B771" s="11" t="s">
        <v>37</v>
      </c>
      <c r="C771" s="28" t="str">
        <f t="shared" si="149"/>
        <v>p.pintar</v>
      </c>
      <c r="D771" s="7" t="str">
        <f t="shared" si="150"/>
        <v>é.green</v>
      </c>
      <c r="E771" s="10" t="s">
        <v>38</v>
      </c>
      <c r="F771" s="21" t="str">
        <f t="shared" si="162"/>
        <v>d.pintar</v>
      </c>
      <c r="G771" s="35" t="s">
        <v>690</v>
      </c>
      <c r="H771" s="27" t="s">
        <v>44</v>
      </c>
      <c r="I771" s="30" t="s">
        <v>0</v>
      </c>
      <c r="J771" s="26" t="s">
        <v>0</v>
      </c>
      <c r="K771" s="26" t="s">
        <v>0</v>
      </c>
      <c r="L771" s="26" t="s">
        <v>0</v>
      </c>
      <c r="M771" s="26" t="s">
        <v>0</v>
      </c>
      <c r="N771" s="26" t="s">
        <v>0</v>
      </c>
      <c r="O771" s="26" t="s">
        <v>0</v>
      </c>
      <c r="P771" s="26" t="s">
        <v>0</v>
      </c>
      <c r="Q771" s="26" t="s">
        <v>0</v>
      </c>
      <c r="R771" s="26" t="s">
        <v>0</v>
      </c>
      <c r="S771" s="12" t="s">
        <v>1</v>
      </c>
      <c r="T771" s="12" t="s">
        <v>43</v>
      </c>
      <c r="U771" s="6" t="str">
        <f t="shared" si="151"/>
        <v>Propriedade para pintar: é.green</v>
      </c>
      <c r="V771" s="6" t="str">
        <f t="shared" si="152"/>
        <v xml:space="preserve">Dado para pintar: green ( xsd:integer ) </v>
      </c>
      <c r="W771" s="6" t="s">
        <v>92</v>
      </c>
      <c r="X771" s="23" t="str">
        <f t="shared" ref="X771:X834" si="163">IF(F770&lt;&gt;F771,_xlfn.CONCAT(RIGHT(LEFT(F771,6),4),".100"),_xlfn.CONCAT(RIGHT(LEFT(F771,6),4),".",SUM(VALUE(RIGHT(X770,3)),1)))</f>
        <v>pint.104</v>
      </c>
      <c r="Y771" s="23" t="str">
        <f t="shared" ref="Y771:Y834" si="164">SUBSTITUTE(F771, "d.",  "")</f>
        <v>pintar</v>
      </c>
    </row>
    <row r="772" spans="1:25" s="32" customFormat="1" ht="6" customHeight="1" x14ac:dyDescent="0.3">
      <c r="A772" s="4">
        <v>772</v>
      </c>
      <c r="B772" s="11" t="s">
        <v>37</v>
      </c>
      <c r="C772" s="28" t="str">
        <f t="shared" si="149"/>
        <v>p.pintar</v>
      </c>
      <c r="D772" s="7" t="str">
        <f t="shared" si="150"/>
        <v>é.blue</v>
      </c>
      <c r="E772" s="10" t="s">
        <v>38</v>
      </c>
      <c r="F772" s="21" t="str">
        <f t="shared" si="162"/>
        <v>d.pintar</v>
      </c>
      <c r="G772" s="35" t="s">
        <v>691</v>
      </c>
      <c r="H772" s="27" t="s">
        <v>44</v>
      </c>
      <c r="I772" s="30" t="s">
        <v>0</v>
      </c>
      <c r="J772" s="26" t="s">
        <v>0</v>
      </c>
      <c r="K772" s="26" t="s">
        <v>0</v>
      </c>
      <c r="L772" s="26" t="s">
        <v>0</v>
      </c>
      <c r="M772" s="26" t="s">
        <v>0</v>
      </c>
      <c r="N772" s="26" t="s">
        <v>0</v>
      </c>
      <c r="O772" s="26" t="s">
        <v>0</v>
      </c>
      <c r="P772" s="26" t="s">
        <v>0</v>
      </c>
      <c r="Q772" s="26" t="s">
        <v>0</v>
      </c>
      <c r="R772" s="26" t="s">
        <v>0</v>
      </c>
      <c r="S772" s="12" t="s">
        <v>1</v>
      </c>
      <c r="T772" s="12" t="s">
        <v>43</v>
      </c>
      <c r="U772" s="6" t="str">
        <f t="shared" si="151"/>
        <v>Propriedade para pintar: é.blue</v>
      </c>
      <c r="V772" s="6" t="str">
        <f t="shared" si="152"/>
        <v xml:space="preserve">Dado para pintar: blue ( xsd:integer ) </v>
      </c>
      <c r="W772" s="6" t="s">
        <v>93</v>
      </c>
      <c r="X772" s="23" t="str">
        <f t="shared" si="163"/>
        <v>pint.105</v>
      </c>
      <c r="Y772" s="23" t="str">
        <f t="shared" si="164"/>
        <v>pintar</v>
      </c>
    </row>
    <row r="773" spans="1:25" s="32" customFormat="1" ht="6" customHeight="1" x14ac:dyDescent="0.3">
      <c r="A773" s="4">
        <v>773</v>
      </c>
      <c r="B773" s="11" t="s">
        <v>37</v>
      </c>
      <c r="C773" s="28" t="str">
        <f t="shared" si="149"/>
        <v>p.pintar</v>
      </c>
      <c r="D773" s="7" t="str">
        <f t="shared" si="150"/>
        <v>é.alfa</v>
      </c>
      <c r="E773" s="10" t="s">
        <v>38</v>
      </c>
      <c r="F773" s="21" t="str">
        <f t="shared" si="162"/>
        <v>d.pintar</v>
      </c>
      <c r="G773" s="35" t="s">
        <v>692</v>
      </c>
      <c r="H773" s="27" t="s">
        <v>44</v>
      </c>
      <c r="I773" s="30" t="s">
        <v>0</v>
      </c>
      <c r="J773" s="26" t="s">
        <v>0</v>
      </c>
      <c r="K773" s="26" t="s">
        <v>0</v>
      </c>
      <c r="L773" s="26" t="s">
        <v>0</v>
      </c>
      <c r="M773" s="26" t="s">
        <v>0</v>
      </c>
      <c r="N773" s="26" t="s">
        <v>0</v>
      </c>
      <c r="O773" s="26" t="s">
        <v>0</v>
      </c>
      <c r="P773" s="26" t="s">
        <v>0</v>
      </c>
      <c r="Q773" s="26" t="s">
        <v>0</v>
      </c>
      <c r="R773" s="26" t="s">
        <v>0</v>
      </c>
      <c r="S773" s="12" t="s">
        <v>1</v>
      </c>
      <c r="T773" s="12" t="s">
        <v>43</v>
      </c>
      <c r="U773" s="6" t="str">
        <f t="shared" si="151"/>
        <v>Propriedade para pintar: é.alfa</v>
      </c>
      <c r="V773" s="6" t="str">
        <f t="shared" si="152"/>
        <v xml:space="preserve">Dado para pintar: alfa ( xsd:integer ) </v>
      </c>
      <c r="W773" s="6" t="s">
        <v>94</v>
      </c>
      <c r="X773" s="23" t="str">
        <f t="shared" si="163"/>
        <v>pint.106</v>
      </c>
      <c r="Y773" s="23" t="str">
        <f t="shared" si="164"/>
        <v>pintar</v>
      </c>
    </row>
    <row r="774" spans="1:25" s="32" customFormat="1" ht="6" customHeight="1" x14ac:dyDescent="0.3">
      <c r="A774" s="4">
        <v>774</v>
      </c>
      <c r="B774" s="11" t="s">
        <v>37</v>
      </c>
      <c r="C774" s="28" t="str">
        <f t="shared" si="149"/>
        <v>p.pintar</v>
      </c>
      <c r="D774" s="7" t="str">
        <f t="shared" si="150"/>
        <v>é.cyan</v>
      </c>
      <c r="E774" s="10" t="s">
        <v>38</v>
      </c>
      <c r="F774" s="21" t="str">
        <f t="shared" si="162"/>
        <v>d.pintar</v>
      </c>
      <c r="G774" s="35" t="s">
        <v>999</v>
      </c>
      <c r="H774" s="27" t="s">
        <v>44</v>
      </c>
      <c r="I774" s="30" t="s">
        <v>0</v>
      </c>
      <c r="J774" s="26" t="s">
        <v>0</v>
      </c>
      <c r="K774" s="26" t="s">
        <v>0</v>
      </c>
      <c r="L774" s="26" t="s">
        <v>0</v>
      </c>
      <c r="M774" s="26" t="s">
        <v>0</v>
      </c>
      <c r="N774" s="26" t="s">
        <v>0</v>
      </c>
      <c r="O774" s="26" t="s">
        <v>0</v>
      </c>
      <c r="P774" s="26" t="s">
        <v>0</v>
      </c>
      <c r="Q774" s="26" t="s">
        <v>0</v>
      </c>
      <c r="R774" s="26" t="s">
        <v>0</v>
      </c>
      <c r="S774" s="12" t="s">
        <v>1</v>
      </c>
      <c r="T774" s="12" t="s">
        <v>43</v>
      </c>
      <c r="U774" s="6" t="str">
        <f t="shared" si="151"/>
        <v>Propriedade para pintar: é.cyan</v>
      </c>
      <c r="V774" s="6" t="str">
        <f t="shared" si="152"/>
        <v xml:space="preserve">Dado para pintar: cyan ( xsd:integer ) </v>
      </c>
      <c r="W774" s="6" t="s">
        <v>1005</v>
      </c>
      <c r="X774" s="23" t="str">
        <f t="shared" si="163"/>
        <v>pint.107</v>
      </c>
      <c r="Y774" s="23" t="str">
        <f t="shared" si="164"/>
        <v>pintar</v>
      </c>
    </row>
    <row r="775" spans="1:25" s="32" customFormat="1" ht="6" customHeight="1" x14ac:dyDescent="0.3">
      <c r="A775" s="4">
        <v>775</v>
      </c>
      <c r="B775" s="11" t="s">
        <v>37</v>
      </c>
      <c r="C775" s="28" t="str">
        <f t="shared" si="149"/>
        <v>p.pintar</v>
      </c>
      <c r="D775" s="7" t="str">
        <f t="shared" si="150"/>
        <v>é.magenta</v>
      </c>
      <c r="E775" s="10" t="s">
        <v>38</v>
      </c>
      <c r="F775" s="21" t="str">
        <f t="shared" si="162"/>
        <v>d.pintar</v>
      </c>
      <c r="G775" s="35" t="s">
        <v>1000</v>
      </c>
      <c r="H775" s="27" t="s">
        <v>44</v>
      </c>
      <c r="I775" s="30" t="s">
        <v>0</v>
      </c>
      <c r="J775" s="26" t="s">
        <v>0</v>
      </c>
      <c r="K775" s="26" t="s">
        <v>0</v>
      </c>
      <c r="L775" s="26" t="s">
        <v>0</v>
      </c>
      <c r="M775" s="26" t="s">
        <v>0</v>
      </c>
      <c r="N775" s="26" t="s">
        <v>0</v>
      </c>
      <c r="O775" s="26" t="s">
        <v>0</v>
      </c>
      <c r="P775" s="26" t="s">
        <v>0</v>
      </c>
      <c r="Q775" s="26" t="s">
        <v>0</v>
      </c>
      <c r="R775" s="26" t="s">
        <v>0</v>
      </c>
      <c r="S775" s="12" t="s">
        <v>1</v>
      </c>
      <c r="T775" s="12" t="s">
        <v>43</v>
      </c>
      <c r="U775" s="6" t="str">
        <f t="shared" si="151"/>
        <v>Propriedade para pintar: é.magenta</v>
      </c>
      <c r="V775" s="6" t="str">
        <f t="shared" si="152"/>
        <v xml:space="preserve">Dado para pintar: magenta ( xsd:integer ) </v>
      </c>
      <c r="W775" s="6" t="s">
        <v>1006</v>
      </c>
      <c r="X775" s="23" t="str">
        <f t="shared" si="163"/>
        <v>pint.108</v>
      </c>
      <c r="Y775" s="23" t="str">
        <f t="shared" si="164"/>
        <v>pintar</v>
      </c>
    </row>
    <row r="776" spans="1:25" s="32" customFormat="1" ht="6" customHeight="1" x14ac:dyDescent="0.3">
      <c r="A776" s="4">
        <v>776</v>
      </c>
      <c r="B776" s="11" t="s">
        <v>37</v>
      </c>
      <c r="C776" s="28" t="str">
        <f t="shared" si="149"/>
        <v>p.pintar</v>
      </c>
      <c r="D776" s="7" t="str">
        <f t="shared" si="150"/>
        <v>é.yellow</v>
      </c>
      <c r="E776" s="10" t="s">
        <v>38</v>
      </c>
      <c r="F776" s="21" t="str">
        <f t="shared" si="162"/>
        <v>d.pintar</v>
      </c>
      <c r="G776" s="35" t="s">
        <v>1001</v>
      </c>
      <c r="H776" s="27" t="s">
        <v>44</v>
      </c>
      <c r="I776" s="30" t="s">
        <v>0</v>
      </c>
      <c r="J776" s="26" t="s">
        <v>0</v>
      </c>
      <c r="K776" s="26" t="s">
        <v>0</v>
      </c>
      <c r="L776" s="26" t="s">
        <v>0</v>
      </c>
      <c r="M776" s="26" t="s">
        <v>0</v>
      </c>
      <c r="N776" s="26" t="s">
        <v>0</v>
      </c>
      <c r="O776" s="26" t="s">
        <v>0</v>
      </c>
      <c r="P776" s="26" t="s">
        <v>0</v>
      </c>
      <c r="Q776" s="26" t="s">
        <v>0</v>
      </c>
      <c r="R776" s="26" t="s">
        <v>0</v>
      </c>
      <c r="S776" s="12" t="s">
        <v>1</v>
      </c>
      <c r="T776" s="12" t="s">
        <v>43</v>
      </c>
      <c r="U776" s="6" t="str">
        <f t="shared" si="151"/>
        <v>Propriedade para pintar: é.yellow</v>
      </c>
      <c r="V776" s="6" t="str">
        <f t="shared" si="152"/>
        <v xml:space="preserve">Dado para pintar: yellow ( xsd:integer ) </v>
      </c>
      <c r="W776" s="6" t="s">
        <v>1007</v>
      </c>
      <c r="X776" s="23" t="str">
        <f t="shared" si="163"/>
        <v>pint.109</v>
      </c>
      <c r="Y776" s="23" t="str">
        <f t="shared" si="164"/>
        <v>pintar</v>
      </c>
    </row>
    <row r="777" spans="1:25" s="32" customFormat="1" ht="6" customHeight="1" x14ac:dyDescent="0.3">
      <c r="A777" s="4">
        <v>777</v>
      </c>
      <c r="B777" s="11" t="s">
        <v>37</v>
      </c>
      <c r="C777" s="28" t="str">
        <f t="shared" si="149"/>
        <v>p.pintar</v>
      </c>
      <c r="D777" s="7" t="str">
        <f t="shared" si="150"/>
        <v>é.black</v>
      </c>
      <c r="E777" s="10" t="s">
        <v>38</v>
      </c>
      <c r="F777" s="21" t="str">
        <f t="shared" si="162"/>
        <v>d.pintar</v>
      </c>
      <c r="G777" s="35" t="s">
        <v>1002</v>
      </c>
      <c r="H777" s="27" t="s">
        <v>44</v>
      </c>
      <c r="I777" s="30" t="s">
        <v>0</v>
      </c>
      <c r="J777" s="26" t="s">
        <v>0</v>
      </c>
      <c r="K777" s="26" t="s">
        <v>0</v>
      </c>
      <c r="L777" s="26" t="s">
        <v>0</v>
      </c>
      <c r="M777" s="26" t="s">
        <v>0</v>
      </c>
      <c r="N777" s="26" t="s">
        <v>0</v>
      </c>
      <c r="O777" s="26" t="s">
        <v>0</v>
      </c>
      <c r="P777" s="26" t="s">
        <v>0</v>
      </c>
      <c r="Q777" s="26" t="s">
        <v>0</v>
      </c>
      <c r="R777" s="26" t="s">
        <v>0</v>
      </c>
      <c r="S777" s="12" t="s">
        <v>1</v>
      </c>
      <c r="T777" s="12" t="s">
        <v>43</v>
      </c>
      <c r="U777" s="6" t="str">
        <f t="shared" si="151"/>
        <v>Propriedade para pintar: é.black</v>
      </c>
      <c r="V777" s="6" t="str">
        <f t="shared" si="152"/>
        <v xml:space="preserve">Dado para pintar: black ( xsd:integer ) </v>
      </c>
      <c r="W777" s="6" t="s">
        <v>1008</v>
      </c>
      <c r="X777" s="23" t="str">
        <f t="shared" si="163"/>
        <v>pint.110</v>
      </c>
      <c r="Y777" s="23" t="str">
        <f t="shared" si="164"/>
        <v>pintar</v>
      </c>
    </row>
    <row r="778" spans="1:25" s="32" customFormat="1" ht="6" customHeight="1" x14ac:dyDescent="0.3">
      <c r="A778" s="4">
        <v>778</v>
      </c>
      <c r="B778" s="11" t="s">
        <v>37</v>
      </c>
      <c r="C778" s="28" t="str">
        <f t="shared" si="149"/>
        <v>p.pintar</v>
      </c>
      <c r="D778" s="7" t="str">
        <f t="shared" si="150"/>
        <v>é.rgb</v>
      </c>
      <c r="E778" s="10" t="s">
        <v>38</v>
      </c>
      <c r="F778" s="21" t="str">
        <f t="shared" si="162"/>
        <v>d.pintar</v>
      </c>
      <c r="G778" s="35" t="s">
        <v>693</v>
      </c>
      <c r="H778" s="27" t="s">
        <v>39</v>
      </c>
      <c r="I778" s="30" t="s">
        <v>0</v>
      </c>
      <c r="J778" s="26" t="s">
        <v>0</v>
      </c>
      <c r="K778" s="26" t="s">
        <v>0</v>
      </c>
      <c r="L778" s="26" t="s">
        <v>0</v>
      </c>
      <c r="M778" s="26" t="s">
        <v>0</v>
      </c>
      <c r="N778" s="26" t="s">
        <v>0</v>
      </c>
      <c r="O778" s="26" t="s">
        <v>0</v>
      </c>
      <c r="P778" s="26" t="s">
        <v>0</v>
      </c>
      <c r="Q778" s="26" t="s">
        <v>0</v>
      </c>
      <c r="R778" s="26" t="s">
        <v>0</v>
      </c>
      <c r="S778" s="12" t="s">
        <v>1</v>
      </c>
      <c r="T778" s="12" t="s">
        <v>43</v>
      </c>
      <c r="U778" s="6" t="str">
        <f t="shared" si="151"/>
        <v>Propriedade para pintar: é.rgb</v>
      </c>
      <c r="V778" s="6" t="str">
        <f t="shared" si="152"/>
        <v xml:space="preserve">Dado para pintar: rgb ( xsd:string ) </v>
      </c>
      <c r="W778" s="6" t="s">
        <v>1109</v>
      </c>
      <c r="X778" s="23" t="str">
        <f t="shared" si="163"/>
        <v>pint.111</v>
      </c>
      <c r="Y778" s="23" t="str">
        <f t="shared" si="164"/>
        <v>pintar</v>
      </c>
    </row>
    <row r="779" spans="1:25" s="32" customFormat="1" ht="6" customHeight="1" x14ac:dyDescent="0.3">
      <c r="A779" s="4">
        <v>779</v>
      </c>
      <c r="B779" s="11" t="s">
        <v>37</v>
      </c>
      <c r="C779" s="28" t="str">
        <f t="shared" si="149"/>
        <v>p.pintar</v>
      </c>
      <c r="D779" s="7" t="str">
        <f t="shared" si="150"/>
        <v>é.rgba</v>
      </c>
      <c r="E779" s="10" t="s">
        <v>38</v>
      </c>
      <c r="F779" s="21" t="str">
        <f t="shared" si="162"/>
        <v>d.pintar</v>
      </c>
      <c r="G779" s="35" t="s">
        <v>694</v>
      </c>
      <c r="H779" s="27" t="s">
        <v>39</v>
      </c>
      <c r="I779" s="30" t="s">
        <v>0</v>
      </c>
      <c r="J779" s="26" t="s">
        <v>0</v>
      </c>
      <c r="K779" s="26" t="s">
        <v>0</v>
      </c>
      <c r="L779" s="26" t="s">
        <v>0</v>
      </c>
      <c r="M779" s="26" t="s">
        <v>0</v>
      </c>
      <c r="N779" s="26" t="s">
        <v>0</v>
      </c>
      <c r="O779" s="26" t="s">
        <v>0</v>
      </c>
      <c r="P779" s="26" t="s">
        <v>0</v>
      </c>
      <c r="Q779" s="26" t="s">
        <v>0</v>
      </c>
      <c r="R779" s="26" t="s">
        <v>0</v>
      </c>
      <c r="S779" s="12" t="s">
        <v>1</v>
      </c>
      <c r="T779" s="12" t="s">
        <v>43</v>
      </c>
      <c r="U779" s="6" t="str">
        <f t="shared" si="151"/>
        <v>Propriedade para pintar: é.rgba</v>
      </c>
      <c r="V779" s="6" t="str">
        <f t="shared" si="152"/>
        <v xml:space="preserve">Dado para pintar: rgba ( xsd:string ) </v>
      </c>
      <c r="W779" s="6" t="s">
        <v>1110</v>
      </c>
      <c r="X779" s="23" t="str">
        <f t="shared" si="163"/>
        <v>pint.112</v>
      </c>
      <c r="Y779" s="23" t="str">
        <f t="shared" si="164"/>
        <v>pintar</v>
      </c>
    </row>
    <row r="780" spans="1:25" s="32" customFormat="1" ht="6" customHeight="1" x14ac:dyDescent="0.3">
      <c r="A780" s="4">
        <v>780</v>
      </c>
      <c r="B780" s="11" t="s">
        <v>37</v>
      </c>
      <c r="C780" s="28" t="str">
        <f t="shared" si="149"/>
        <v>p.pintar</v>
      </c>
      <c r="D780" s="7" t="str">
        <f t="shared" si="150"/>
        <v>é.cmy</v>
      </c>
      <c r="E780" s="10" t="s">
        <v>38</v>
      </c>
      <c r="F780" s="21" t="str">
        <f t="shared" si="162"/>
        <v>d.pintar</v>
      </c>
      <c r="G780" s="35" t="s">
        <v>1003</v>
      </c>
      <c r="H780" s="27" t="s">
        <v>39</v>
      </c>
      <c r="I780" s="30" t="s">
        <v>0</v>
      </c>
      <c r="J780" s="26" t="s">
        <v>0</v>
      </c>
      <c r="K780" s="26" t="s">
        <v>0</v>
      </c>
      <c r="L780" s="26" t="s">
        <v>0</v>
      </c>
      <c r="M780" s="26" t="s">
        <v>0</v>
      </c>
      <c r="N780" s="26" t="s">
        <v>0</v>
      </c>
      <c r="O780" s="26" t="s">
        <v>0</v>
      </c>
      <c r="P780" s="26" t="s">
        <v>0</v>
      </c>
      <c r="Q780" s="26" t="s">
        <v>0</v>
      </c>
      <c r="R780" s="26" t="s">
        <v>0</v>
      </c>
      <c r="S780" s="12" t="s">
        <v>1</v>
      </c>
      <c r="T780" s="12" t="s">
        <v>43</v>
      </c>
      <c r="U780" s="6" t="str">
        <f t="shared" si="151"/>
        <v>Propriedade para pintar: é.cmy</v>
      </c>
      <c r="V780" s="6" t="str">
        <f t="shared" si="152"/>
        <v xml:space="preserve">Dado para pintar: cmy ( xsd:string ) </v>
      </c>
      <c r="W780" s="6" t="s">
        <v>1111</v>
      </c>
      <c r="X780" s="23" t="str">
        <f t="shared" si="163"/>
        <v>pint.113</v>
      </c>
      <c r="Y780" s="23" t="str">
        <f t="shared" si="164"/>
        <v>pintar</v>
      </c>
    </row>
    <row r="781" spans="1:25" s="32" customFormat="1" ht="6" customHeight="1" x14ac:dyDescent="0.3">
      <c r="A781" s="4">
        <v>781</v>
      </c>
      <c r="B781" s="11" t="s">
        <v>37</v>
      </c>
      <c r="C781" s="28" t="str">
        <f t="shared" si="149"/>
        <v>p.pintar</v>
      </c>
      <c r="D781" s="7" t="str">
        <f t="shared" si="150"/>
        <v>é.cmyb</v>
      </c>
      <c r="E781" s="10" t="s">
        <v>38</v>
      </c>
      <c r="F781" s="21" t="str">
        <f t="shared" si="162"/>
        <v>d.pintar</v>
      </c>
      <c r="G781" s="35" t="s">
        <v>1004</v>
      </c>
      <c r="H781" s="27" t="s">
        <v>39</v>
      </c>
      <c r="I781" s="30" t="s">
        <v>0</v>
      </c>
      <c r="J781" s="26" t="s">
        <v>0</v>
      </c>
      <c r="K781" s="26" t="s">
        <v>0</v>
      </c>
      <c r="L781" s="26" t="s">
        <v>0</v>
      </c>
      <c r="M781" s="26" t="s">
        <v>0</v>
      </c>
      <c r="N781" s="26" t="s">
        <v>0</v>
      </c>
      <c r="O781" s="26" t="s">
        <v>0</v>
      </c>
      <c r="P781" s="26" t="s">
        <v>0</v>
      </c>
      <c r="Q781" s="26" t="s">
        <v>0</v>
      </c>
      <c r="R781" s="26" t="s">
        <v>0</v>
      </c>
      <c r="S781" s="12" t="s">
        <v>1</v>
      </c>
      <c r="T781" s="12" t="s">
        <v>43</v>
      </c>
      <c r="U781" s="6" t="str">
        <f t="shared" si="151"/>
        <v>Propriedade para pintar: é.cmyb</v>
      </c>
      <c r="V781" s="6" t="str">
        <f t="shared" si="152"/>
        <v xml:space="preserve">Dado para pintar: cmyb ( xsd:string ) </v>
      </c>
      <c r="W781" s="6" t="s">
        <v>1112</v>
      </c>
      <c r="X781" s="23" t="str">
        <f t="shared" si="163"/>
        <v>pint.114</v>
      </c>
      <c r="Y781" s="23" t="str">
        <f t="shared" si="164"/>
        <v>pintar</v>
      </c>
    </row>
    <row r="782" spans="1:25" s="32" customFormat="1" ht="6" customHeight="1" x14ac:dyDescent="0.3">
      <c r="A782" s="4">
        <v>782</v>
      </c>
      <c r="B782" s="11" t="s">
        <v>37</v>
      </c>
      <c r="C782" s="28" t="str">
        <f t="shared" si="149"/>
        <v>p.pintar</v>
      </c>
      <c r="D782" s="7" t="str">
        <f t="shared" si="150"/>
        <v>é.cor.hexa</v>
      </c>
      <c r="E782" s="10" t="s">
        <v>38</v>
      </c>
      <c r="F782" s="21" t="str">
        <f t="shared" si="162"/>
        <v>d.pintar</v>
      </c>
      <c r="G782" s="35" t="s">
        <v>1011</v>
      </c>
      <c r="H782" s="27" t="s">
        <v>39</v>
      </c>
      <c r="I782" s="30" t="s">
        <v>0</v>
      </c>
      <c r="J782" s="26" t="s">
        <v>0</v>
      </c>
      <c r="K782" s="26" t="s">
        <v>0</v>
      </c>
      <c r="L782" s="26" t="s">
        <v>0</v>
      </c>
      <c r="M782" s="26" t="s">
        <v>0</v>
      </c>
      <c r="N782" s="26" t="s">
        <v>0</v>
      </c>
      <c r="O782" s="26" t="s">
        <v>0</v>
      </c>
      <c r="P782" s="26" t="s">
        <v>0</v>
      </c>
      <c r="Q782" s="26" t="s">
        <v>0</v>
      </c>
      <c r="R782" s="26" t="s">
        <v>0</v>
      </c>
      <c r="S782" s="12" t="s">
        <v>1</v>
      </c>
      <c r="T782" s="12" t="s">
        <v>43</v>
      </c>
      <c r="U782" s="6" t="str">
        <f t="shared" si="151"/>
        <v>Propriedade para pintar: é.cor.hexa</v>
      </c>
      <c r="V782" s="6" t="str">
        <f t="shared" si="152"/>
        <v xml:space="preserve">Dado para pintar: cor.hexa ( xsd:string ) </v>
      </c>
      <c r="W782" s="6" t="s">
        <v>1012</v>
      </c>
      <c r="X782" s="23" t="str">
        <f t="shared" si="163"/>
        <v>pint.115</v>
      </c>
      <c r="Y782" s="23" t="str">
        <f t="shared" si="164"/>
        <v>pintar</v>
      </c>
    </row>
    <row r="783" spans="1:25" ht="6" customHeight="1" x14ac:dyDescent="0.3">
      <c r="A783" s="4">
        <v>783</v>
      </c>
      <c r="B783" s="11" t="s">
        <v>37</v>
      </c>
      <c r="C783" s="28" t="str">
        <f t="shared" si="149"/>
        <v>p.pintar</v>
      </c>
      <c r="D783" s="7" t="str">
        <f t="shared" si="150"/>
        <v>é.transparente</v>
      </c>
      <c r="E783" s="10" t="s">
        <v>38</v>
      </c>
      <c r="F783" s="21" t="str">
        <f t="shared" si="162"/>
        <v>d.pintar</v>
      </c>
      <c r="G783" s="35" t="s">
        <v>1422</v>
      </c>
      <c r="H783" s="27" t="s">
        <v>44</v>
      </c>
      <c r="I783" s="30" t="s">
        <v>0</v>
      </c>
      <c r="J783" s="26" t="s">
        <v>0</v>
      </c>
      <c r="K783" s="26" t="s">
        <v>0</v>
      </c>
      <c r="L783" s="26" t="s">
        <v>0</v>
      </c>
      <c r="M783" s="26" t="s">
        <v>0</v>
      </c>
      <c r="N783" s="26" t="s">
        <v>0</v>
      </c>
      <c r="O783" s="26" t="s">
        <v>0</v>
      </c>
      <c r="P783" s="26" t="s">
        <v>0</v>
      </c>
      <c r="Q783" s="26" t="s">
        <v>0</v>
      </c>
      <c r="R783" s="26" t="s">
        <v>0</v>
      </c>
      <c r="S783" s="12" t="s">
        <v>1</v>
      </c>
      <c r="T783" s="12" t="s">
        <v>43</v>
      </c>
      <c r="U783" s="6" t="str">
        <f t="shared" si="151"/>
        <v>Propriedade para pintar: é.transparente</v>
      </c>
      <c r="V783" s="6" t="str">
        <f t="shared" si="152"/>
        <v xml:space="preserve">Dado para pintar: transparente ( xsd:integer ) </v>
      </c>
      <c r="W783" s="6" t="s">
        <v>1423</v>
      </c>
      <c r="X783" s="23" t="str">
        <f t="shared" si="163"/>
        <v>pint.116</v>
      </c>
      <c r="Y783" s="23" t="str">
        <f t="shared" si="164"/>
        <v>pintar</v>
      </c>
    </row>
    <row r="784" spans="1:25" ht="6" customHeight="1" x14ac:dyDescent="0.3">
      <c r="A784" s="4">
        <v>784</v>
      </c>
      <c r="B784" s="11" t="s">
        <v>37</v>
      </c>
      <c r="C784" s="31" t="str">
        <f t="shared" si="149"/>
        <v>p.planejar</v>
      </c>
      <c r="D784" s="7" t="str">
        <f t="shared" si="150"/>
        <v>é.depois.de</v>
      </c>
      <c r="E784" s="10" t="s">
        <v>38</v>
      </c>
      <c r="F784" s="19" t="s">
        <v>797</v>
      </c>
      <c r="G784" s="36" t="s">
        <v>695</v>
      </c>
      <c r="H784" s="27" t="s">
        <v>39</v>
      </c>
      <c r="I784" s="30" t="s">
        <v>0</v>
      </c>
      <c r="J784" s="24" t="s">
        <v>0</v>
      </c>
      <c r="K784" s="24" t="s">
        <v>0</v>
      </c>
      <c r="L784" s="24" t="s">
        <v>42</v>
      </c>
      <c r="M784" s="24" t="s">
        <v>0</v>
      </c>
      <c r="N784" s="24" t="s">
        <v>1180</v>
      </c>
      <c r="O784" s="24" t="s">
        <v>0</v>
      </c>
      <c r="P784" s="24" t="s">
        <v>1181</v>
      </c>
      <c r="Q784" s="24" t="s">
        <v>995</v>
      </c>
      <c r="R784" s="26" t="s">
        <v>0</v>
      </c>
      <c r="S784" s="12" t="s">
        <v>1</v>
      </c>
      <c r="T784" s="12" t="s">
        <v>43</v>
      </c>
      <c r="U784" s="6" t="str">
        <f t="shared" si="151"/>
        <v>Propriedade para planejar: é.depois.de</v>
      </c>
      <c r="V784" s="6" t="str">
        <f t="shared" si="152"/>
        <v xml:space="preserve">Dado para planejar: depois.de ( xsd:string ) </v>
      </c>
      <c r="W784" s="6" t="s">
        <v>73</v>
      </c>
      <c r="X784" s="23" t="str">
        <f t="shared" si="163"/>
        <v>plan.100</v>
      </c>
      <c r="Y784" s="23" t="str">
        <f t="shared" si="164"/>
        <v>planejar</v>
      </c>
    </row>
    <row r="785" spans="1:25" ht="6" customHeight="1" x14ac:dyDescent="0.3">
      <c r="A785" s="4">
        <v>785</v>
      </c>
      <c r="B785" s="11" t="s">
        <v>37</v>
      </c>
      <c r="C785" s="28" t="str">
        <f t="shared" si="149"/>
        <v>p.planejar</v>
      </c>
      <c r="D785" s="7" t="str">
        <f t="shared" si="150"/>
        <v>é.antes.de</v>
      </c>
      <c r="E785" s="10" t="s">
        <v>38</v>
      </c>
      <c r="F785" s="21" t="str">
        <f t="shared" ref="F785:F791" si="165">F784</f>
        <v>d.planejar</v>
      </c>
      <c r="G785" s="36" t="s">
        <v>994</v>
      </c>
      <c r="H785" s="27" t="s">
        <v>39</v>
      </c>
      <c r="I785" s="30" t="s">
        <v>0</v>
      </c>
      <c r="J785" s="24" t="s">
        <v>0</v>
      </c>
      <c r="K785" s="24" t="s">
        <v>0</v>
      </c>
      <c r="L785" s="24" t="s">
        <v>42</v>
      </c>
      <c r="M785" s="24" t="s">
        <v>0</v>
      </c>
      <c r="N785" s="24" t="s">
        <v>1180</v>
      </c>
      <c r="O785" s="24" t="s">
        <v>0</v>
      </c>
      <c r="P785" s="24" t="s">
        <v>1181</v>
      </c>
      <c r="Q785" s="24" t="s">
        <v>1907</v>
      </c>
      <c r="R785" s="26" t="s">
        <v>0</v>
      </c>
      <c r="S785" s="12" t="s">
        <v>1</v>
      </c>
      <c r="T785" s="12" t="s">
        <v>43</v>
      </c>
      <c r="U785" s="6" t="str">
        <f t="shared" si="151"/>
        <v>Propriedade para planejar: é.antes.de</v>
      </c>
      <c r="V785" s="6" t="str">
        <f t="shared" si="152"/>
        <v xml:space="preserve">Dado para planejar: antes.de ( xsd:string ) </v>
      </c>
      <c r="W785" s="6" t="s">
        <v>74</v>
      </c>
      <c r="X785" s="23" t="str">
        <f t="shared" si="163"/>
        <v>plan.101</v>
      </c>
      <c r="Y785" s="23" t="str">
        <f t="shared" si="164"/>
        <v>planejar</v>
      </c>
    </row>
    <row r="786" spans="1:25" s="32" customFormat="1" ht="6" customHeight="1" x14ac:dyDescent="0.3">
      <c r="A786" s="4">
        <v>786</v>
      </c>
      <c r="B786" s="11" t="s">
        <v>37</v>
      </c>
      <c r="C786" s="28" t="str">
        <f t="shared" si="149"/>
        <v>p.planejar</v>
      </c>
      <c r="D786" s="7" t="str">
        <f t="shared" si="150"/>
        <v>é.concomitante.a</v>
      </c>
      <c r="E786" s="10" t="s">
        <v>38</v>
      </c>
      <c r="F786" s="21" t="str">
        <f t="shared" si="165"/>
        <v>d.planejar</v>
      </c>
      <c r="G786" s="36" t="s">
        <v>696</v>
      </c>
      <c r="H786" s="27" t="s">
        <v>39</v>
      </c>
      <c r="I786" s="30" t="s">
        <v>0</v>
      </c>
      <c r="J786" s="24" t="s">
        <v>0</v>
      </c>
      <c r="K786" s="24" t="s">
        <v>0</v>
      </c>
      <c r="L786" s="24" t="s">
        <v>42</v>
      </c>
      <c r="M786" s="24" t="s">
        <v>46</v>
      </c>
      <c r="N786" s="26" t="s">
        <v>0</v>
      </c>
      <c r="O786" s="24" t="s">
        <v>0</v>
      </c>
      <c r="P786" s="24" t="s">
        <v>0</v>
      </c>
      <c r="Q786" s="24" t="s">
        <v>0</v>
      </c>
      <c r="R786" s="26" t="s">
        <v>0</v>
      </c>
      <c r="S786" s="12" t="s">
        <v>1</v>
      </c>
      <c r="T786" s="12" t="s">
        <v>43</v>
      </c>
      <c r="U786" s="6" t="str">
        <f t="shared" si="151"/>
        <v>Propriedade para planejar: é.concomitante.a</v>
      </c>
      <c r="V786" s="6" t="str">
        <f t="shared" si="152"/>
        <v xml:space="preserve">Dado para planejar: concomitante.a ( xsd:string ) </v>
      </c>
      <c r="W786" s="6" t="s">
        <v>267</v>
      </c>
      <c r="X786" s="23" t="str">
        <f t="shared" si="163"/>
        <v>plan.102</v>
      </c>
      <c r="Y786" s="23" t="str">
        <f t="shared" si="164"/>
        <v>planejar</v>
      </c>
    </row>
    <row r="787" spans="1:25" s="32" customFormat="1" ht="6" customHeight="1" x14ac:dyDescent="0.3">
      <c r="A787" s="4">
        <v>787</v>
      </c>
      <c r="B787" s="11" t="s">
        <v>37</v>
      </c>
      <c r="C787" s="28" t="str">
        <f t="shared" si="149"/>
        <v>p.planejar</v>
      </c>
      <c r="D787" s="7" t="str">
        <f t="shared" si="150"/>
        <v>é.simultâneo.a</v>
      </c>
      <c r="E787" s="10" t="s">
        <v>38</v>
      </c>
      <c r="F787" s="21" t="str">
        <f t="shared" si="165"/>
        <v>d.planejar</v>
      </c>
      <c r="G787" s="36" t="s">
        <v>697</v>
      </c>
      <c r="H787" s="27" t="s">
        <v>39</v>
      </c>
      <c r="I787" s="30" t="s">
        <v>0</v>
      </c>
      <c r="J787" s="24" t="s">
        <v>0</v>
      </c>
      <c r="K787" s="24" t="s">
        <v>0</v>
      </c>
      <c r="L787" s="24" t="s">
        <v>42</v>
      </c>
      <c r="M787" s="24" t="s">
        <v>46</v>
      </c>
      <c r="N787" s="26" t="s">
        <v>0</v>
      </c>
      <c r="O787" s="24" t="s">
        <v>0</v>
      </c>
      <c r="P787" s="24" t="s">
        <v>0</v>
      </c>
      <c r="Q787" s="24" t="s">
        <v>0</v>
      </c>
      <c r="R787" s="26" t="s">
        <v>0</v>
      </c>
      <c r="S787" s="12" t="s">
        <v>1</v>
      </c>
      <c r="T787" s="12" t="s">
        <v>43</v>
      </c>
      <c r="U787" s="6" t="str">
        <f t="shared" si="151"/>
        <v>Propriedade para planejar: é.simultâneo.a</v>
      </c>
      <c r="V787" s="6" t="str">
        <f t="shared" si="152"/>
        <v xml:space="preserve">Dado para planejar: simultâneo.a ( xsd:string ) </v>
      </c>
      <c r="W787" s="6" t="s">
        <v>75</v>
      </c>
      <c r="X787" s="23" t="str">
        <f t="shared" si="163"/>
        <v>plan.103</v>
      </c>
      <c r="Y787" s="23" t="str">
        <f t="shared" si="164"/>
        <v>planejar</v>
      </c>
    </row>
    <row r="788" spans="1:25" s="32" customFormat="1" ht="6" customHeight="1" x14ac:dyDescent="0.3">
      <c r="A788" s="4">
        <v>788</v>
      </c>
      <c r="B788" s="11" t="s">
        <v>37</v>
      </c>
      <c r="C788" s="28" t="str">
        <f t="shared" si="149"/>
        <v>p.planejar</v>
      </c>
      <c r="D788" s="7" t="str">
        <f t="shared" si="150"/>
        <v>é.evento.inicial</v>
      </c>
      <c r="E788" s="10" t="s">
        <v>38</v>
      </c>
      <c r="F788" s="21" t="str">
        <f t="shared" si="165"/>
        <v>d.planejar</v>
      </c>
      <c r="G788" s="36" t="s">
        <v>698</v>
      </c>
      <c r="H788" s="27" t="s">
        <v>39</v>
      </c>
      <c r="I788" s="30" t="s">
        <v>0</v>
      </c>
      <c r="J788" s="24" t="s">
        <v>0</v>
      </c>
      <c r="K788" s="24" t="s">
        <v>0</v>
      </c>
      <c r="L788" s="24" t="s">
        <v>0</v>
      </c>
      <c r="M788" s="24" t="s">
        <v>0</v>
      </c>
      <c r="N788" s="26" t="s">
        <v>0</v>
      </c>
      <c r="O788" s="24" t="s">
        <v>0</v>
      </c>
      <c r="P788" s="24" t="s">
        <v>0</v>
      </c>
      <c r="Q788" s="24" t="s">
        <v>0</v>
      </c>
      <c r="R788" s="26" t="s">
        <v>0</v>
      </c>
      <c r="S788" s="12" t="s">
        <v>1</v>
      </c>
      <c r="T788" s="12" t="s">
        <v>43</v>
      </c>
      <c r="U788" s="6" t="str">
        <f t="shared" si="151"/>
        <v>Propriedade para planejar: é.evento.inicial</v>
      </c>
      <c r="V788" s="6" t="str">
        <f t="shared" si="152"/>
        <v xml:space="preserve">Dado para planejar: evento.inicial ( xsd:string ) </v>
      </c>
      <c r="W788" s="6" t="s">
        <v>268</v>
      </c>
      <c r="X788" s="23" t="str">
        <f t="shared" si="163"/>
        <v>plan.104</v>
      </c>
      <c r="Y788" s="23" t="str">
        <f t="shared" si="164"/>
        <v>planejar</v>
      </c>
    </row>
    <row r="789" spans="1:25" s="32" customFormat="1" ht="6" customHeight="1" x14ac:dyDescent="0.3">
      <c r="A789" s="4">
        <v>789</v>
      </c>
      <c r="B789" s="11" t="s">
        <v>37</v>
      </c>
      <c r="C789" s="28" t="str">
        <f t="shared" si="149"/>
        <v>p.planejar</v>
      </c>
      <c r="D789" s="7" t="str">
        <f t="shared" si="150"/>
        <v>é.evento</v>
      </c>
      <c r="E789" s="10" t="s">
        <v>38</v>
      </c>
      <c r="F789" s="21" t="str">
        <f t="shared" si="165"/>
        <v>d.planejar</v>
      </c>
      <c r="G789" s="36" t="s">
        <v>872</v>
      </c>
      <c r="H789" s="27" t="s">
        <v>39</v>
      </c>
      <c r="I789" s="30" t="s">
        <v>0</v>
      </c>
      <c r="J789" s="24" t="s">
        <v>0</v>
      </c>
      <c r="K789" s="24" t="s">
        <v>0</v>
      </c>
      <c r="L789" s="24" t="s">
        <v>0</v>
      </c>
      <c r="M789" s="24" t="s">
        <v>0</v>
      </c>
      <c r="N789" s="26" t="s">
        <v>0</v>
      </c>
      <c r="O789" s="24" t="s">
        <v>0</v>
      </c>
      <c r="P789" s="24" t="s">
        <v>0</v>
      </c>
      <c r="Q789" s="24" t="s">
        <v>0</v>
      </c>
      <c r="R789" s="26" t="s">
        <v>0</v>
      </c>
      <c r="S789" s="12" t="s">
        <v>1</v>
      </c>
      <c r="T789" s="12" t="s">
        <v>43</v>
      </c>
      <c r="U789" s="6" t="str">
        <f t="shared" si="151"/>
        <v>Propriedade para planejar: é.evento</v>
      </c>
      <c r="V789" s="6" t="str">
        <f t="shared" si="152"/>
        <v xml:space="preserve">Dado para planejar: evento ( xsd:string ) </v>
      </c>
      <c r="W789" s="6" t="s">
        <v>354</v>
      </c>
      <c r="X789" s="23" t="str">
        <f t="shared" si="163"/>
        <v>plan.105</v>
      </c>
      <c r="Y789" s="23" t="str">
        <f t="shared" si="164"/>
        <v>planejar</v>
      </c>
    </row>
    <row r="790" spans="1:25" s="32" customFormat="1" ht="6" customHeight="1" x14ac:dyDescent="0.3">
      <c r="A790" s="4">
        <v>790</v>
      </c>
      <c r="B790" s="11" t="s">
        <v>37</v>
      </c>
      <c r="C790" s="28" t="str">
        <f t="shared" si="149"/>
        <v>p.planejar</v>
      </c>
      <c r="D790" s="7" t="str">
        <f t="shared" si="150"/>
        <v>é.evento.final</v>
      </c>
      <c r="E790" s="10" t="s">
        <v>38</v>
      </c>
      <c r="F790" s="21" t="str">
        <f t="shared" si="165"/>
        <v>d.planejar</v>
      </c>
      <c r="G790" s="36" t="s">
        <v>699</v>
      </c>
      <c r="H790" s="27" t="s">
        <v>39</v>
      </c>
      <c r="I790" s="30" t="s">
        <v>0</v>
      </c>
      <c r="J790" s="24" t="s">
        <v>0</v>
      </c>
      <c r="K790" s="24" t="s">
        <v>0</v>
      </c>
      <c r="L790" s="24" t="s">
        <v>0</v>
      </c>
      <c r="M790" s="24" t="s">
        <v>0</v>
      </c>
      <c r="N790" s="26" t="s">
        <v>0</v>
      </c>
      <c r="O790" s="24" t="s">
        <v>0</v>
      </c>
      <c r="P790" s="24" t="s">
        <v>0</v>
      </c>
      <c r="Q790" s="24" t="s">
        <v>0</v>
      </c>
      <c r="R790" s="26" t="s">
        <v>0</v>
      </c>
      <c r="S790" s="12" t="s">
        <v>1</v>
      </c>
      <c r="T790" s="12" t="s">
        <v>43</v>
      </c>
      <c r="U790" s="6" t="str">
        <f t="shared" si="151"/>
        <v>Propriedade para planejar: é.evento.final</v>
      </c>
      <c r="V790" s="6" t="str">
        <f t="shared" si="152"/>
        <v xml:space="preserve">Dado para planejar: evento.final ( xsd:string ) </v>
      </c>
      <c r="W790" s="6" t="s">
        <v>269</v>
      </c>
      <c r="X790" s="23" t="str">
        <f t="shared" si="163"/>
        <v>plan.106</v>
      </c>
      <c r="Y790" s="23" t="str">
        <f t="shared" si="164"/>
        <v>planejar</v>
      </c>
    </row>
    <row r="791" spans="1:25" s="32" customFormat="1" ht="6" customHeight="1" x14ac:dyDescent="0.3">
      <c r="A791" s="4">
        <v>791</v>
      </c>
      <c r="B791" s="11" t="s">
        <v>37</v>
      </c>
      <c r="C791" s="28" t="str">
        <f t="shared" si="149"/>
        <v>p.planejar</v>
      </c>
      <c r="D791" s="7" t="str">
        <f t="shared" si="150"/>
        <v>é.vida.útil</v>
      </c>
      <c r="E791" s="10" t="s">
        <v>38</v>
      </c>
      <c r="F791" s="21" t="str">
        <f t="shared" si="165"/>
        <v>d.planejar</v>
      </c>
      <c r="G791" s="36" t="s">
        <v>701</v>
      </c>
      <c r="H791" s="27" t="s">
        <v>39</v>
      </c>
      <c r="I791" s="30" t="s">
        <v>0</v>
      </c>
      <c r="J791" s="24" t="s">
        <v>0</v>
      </c>
      <c r="K791" s="24" t="s">
        <v>0</v>
      </c>
      <c r="L791" s="24" t="s">
        <v>0</v>
      </c>
      <c r="M791" s="24" t="s">
        <v>0</v>
      </c>
      <c r="N791" s="26" t="s">
        <v>0</v>
      </c>
      <c r="O791" s="24" t="s">
        <v>0</v>
      </c>
      <c r="P791" s="24" t="s">
        <v>0</v>
      </c>
      <c r="Q791" s="24" t="s">
        <v>0</v>
      </c>
      <c r="R791" s="26" t="s">
        <v>0</v>
      </c>
      <c r="S791" s="12" t="s">
        <v>1</v>
      </c>
      <c r="T791" s="12" t="s">
        <v>43</v>
      </c>
      <c r="U791" s="6" t="str">
        <f t="shared" si="151"/>
        <v>Propriedade para planejar: é.vida.útil</v>
      </c>
      <c r="V791" s="6" t="str">
        <f t="shared" si="152"/>
        <v xml:space="preserve">Dado para planejar: vida.útil ( xsd:string ) </v>
      </c>
      <c r="W791" s="6" t="s">
        <v>76</v>
      </c>
      <c r="X791" s="23" t="str">
        <f t="shared" si="163"/>
        <v>plan.107</v>
      </c>
      <c r="Y791" s="23" t="str">
        <f t="shared" si="164"/>
        <v>planejar</v>
      </c>
    </row>
    <row r="792" spans="1:25" s="32" customFormat="1" ht="6" customHeight="1" x14ac:dyDescent="0.3">
      <c r="A792" s="4">
        <v>792</v>
      </c>
      <c r="B792" s="11" t="s">
        <v>37</v>
      </c>
      <c r="C792" s="31" t="str">
        <f t="shared" si="149"/>
        <v xml:space="preserve">p.posicionar </v>
      </c>
      <c r="D792" s="7" t="str">
        <f t="shared" si="150"/>
        <v>é.centralizado</v>
      </c>
      <c r="E792" s="10" t="s">
        <v>38</v>
      </c>
      <c r="F792" s="22" t="s">
        <v>1164</v>
      </c>
      <c r="G792" s="36" t="s">
        <v>1032</v>
      </c>
      <c r="H792" s="27" t="s">
        <v>39</v>
      </c>
      <c r="I792" s="30" t="s">
        <v>0</v>
      </c>
      <c r="J792" s="24" t="s">
        <v>0</v>
      </c>
      <c r="K792" s="24" t="s">
        <v>0</v>
      </c>
      <c r="L792" s="24" t="s">
        <v>0</v>
      </c>
      <c r="M792" s="24" t="s">
        <v>46</v>
      </c>
      <c r="N792" s="26" t="s">
        <v>0</v>
      </c>
      <c r="O792" s="24" t="s">
        <v>0</v>
      </c>
      <c r="P792" s="24" t="s">
        <v>0</v>
      </c>
      <c r="Q792" s="24" t="s">
        <v>0</v>
      </c>
      <c r="R792" s="26" t="s">
        <v>0</v>
      </c>
      <c r="S792" s="12" t="s">
        <v>1</v>
      </c>
      <c r="T792" s="12" t="s">
        <v>43</v>
      </c>
      <c r="U792" s="6" t="str">
        <f t="shared" si="151"/>
        <v>Propriedade para posicionar : é.centralizado</v>
      </c>
      <c r="V792" s="6" t="str">
        <f t="shared" si="152"/>
        <v xml:space="preserve">Dado para posicionar : centralizado ( xsd:string ) </v>
      </c>
      <c r="W792" s="6" t="s">
        <v>1170</v>
      </c>
      <c r="X792" s="23" t="str">
        <f t="shared" si="163"/>
        <v>posi.100</v>
      </c>
      <c r="Y792" s="23" t="str">
        <f t="shared" si="164"/>
        <v xml:space="preserve">posicionar </v>
      </c>
    </row>
    <row r="793" spans="1:25" s="32" customFormat="1" ht="6" customHeight="1" x14ac:dyDescent="0.3">
      <c r="A793" s="4">
        <v>793</v>
      </c>
      <c r="B793" s="11" t="s">
        <v>37</v>
      </c>
      <c r="C793" s="28" t="str">
        <f t="shared" si="149"/>
        <v xml:space="preserve">p.posicionar </v>
      </c>
      <c r="D793" s="7" t="str">
        <f t="shared" si="150"/>
        <v>é.perimetral</v>
      </c>
      <c r="E793" s="10" t="s">
        <v>38</v>
      </c>
      <c r="F793" s="21" t="str">
        <f t="shared" ref="F793:F817" si="166">F792</f>
        <v xml:space="preserve">d.posicionar </v>
      </c>
      <c r="G793" s="36" t="s">
        <v>1033</v>
      </c>
      <c r="H793" s="27" t="s">
        <v>39</v>
      </c>
      <c r="I793" s="30" t="s">
        <v>0</v>
      </c>
      <c r="J793" s="24" t="s">
        <v>0</v>
      </c>
      <c r="K793" s="24" t="s">
        <v>0</v>
      </c>
      <c r="L793" s="24" t="s">
        <v>0</v>
      </c>
      <c r="M793" s="24" t="s">
        <v>0</v>
      </c>
      <c r="N793" s="26" t="s">
        <v>0</v>
      </c>
      <c r="O793" s="24" t="s">
        <v>0</v>
      </c>
      <c r="P793" s="24" t="s">
        <v>0</v>
      </c>
      <c r="Q793" s="24" t="s">
        <v>0</v>
      </c>
      <c r="R793" s="26" t="s">
        <v>0</v>
      </c>
      <c r="S793" s="12" t="s">
        <v>1</v>
      </c>
      <c r="T793" s="12" t="s">
        <v>43</v>
      </c>
      <c r="U793" s="6" t="str">
        <f t="shared" si="151"/>
        <v>Propriedade para posicionar : é.perimetral</v>
      </c>
      <c r="V793" s="6" t="str">
        <f t="shared" si="152"/>
        <v xml:space="preserve">Dado para posicionar : perimetral ( xsd:string ) </v>
      </c>
      <c r="W793" s="6" t="s">
        <v>1171</v>
      </c>
      <c r="X793" s="23" t="str">
        <f t="shared" si="163"/>
        <v>posi.101</v>
      </c>
      <c r="Y793" s="23" t="str">
        <f t="shared" si="164"/>
        <v xml:space="preserve">posicionar </v>
      </c>
    </row>
    <row r="794" spans="1:25" s="32" customFormat="1" ht="6" customHeight="1" x14ac:dyDescent="0.3">
      <c r="A794" s="4">
        <v>794</v>
      </c>
      <c r="B794" s="11" t="s">
        <v>37</v>
      </c>
      <c r="C794" s="28" t="str">
        <f t="shared" si="149"/>
        <v xml:space="preserve">p.posicionar </v>
      </c>
      <c r="D794" s="7" t="str">
        <f t="shared" si="150"/>
        <v>é.equidistante.a</v>
      </c>
      <c r="E794" s="10" t="s">
        <v>38</v>
      </c>
      <c r="F794" s="21" t="str">
        <f t="shared" si="166"/>
        <v xml:space="preserve">d.posicionar </v>
      </c>
      <c r="G794" s="37" t="s">
        <v>1169</v>
      </c>
      <c r="H794" s="27" t="s">
        <v>39</v>
      </c>
      <c r="I794" s="30" t="s">
        <v>0</v>
      </c>
      <c r="J794" s="24" t="s">
        <v>0</v>
      </c>
      <c r="K794" s="24" t="s">
        <v>0</v>
      </c>
      <c r="L794" s="24" t="s">
        <v>0</v>
      </c>
      <c r="M794" s="24" t="s">
        <v>46</v>
      </c>
      <c r="N794" s="26" t="s">
        <v>0</v>
      </c>
      <c r="O794" s="24" t="s">
        <v>0</v>
      </c>
      <c r="P794" s="24" t="s">
        <v>0</v>
      </c>
      <c r="Q794" s="24" t="s">
        <v>0</v>
      </c>
      <c r="R794" s="26" t="s">
        <v>0</v>
      </c>
      <c r="S794" s="12" t="s">
        <v>1</v>
      </c>
      <c r="T794" s="12" t="s">
        <v>43</v>
      </c>
      <c r="U794" s="6" t="str">
        <f t="shared" si="151"/>
        <v>Propriedade para posicionar : é.equidistante.a</v>
      </c>
      <c r="V794" s="6" t="str">
        <f t="shared" si="152"/>
        <v xml:space="preserve">Dado para posicionar : equidistante.a ( xsd:string ) </v>
      </c>
      <c r="W794" s="6" t="s">
        <v>1172</v>
      </c>
      <c r="X794" s="23" t="str">
        <f t="shared" si="163"/>
        <v>posi.102</v>
      </c>
      <c r="Y794" s="23" t="str">
        <f t="shared" si="164"/>
        <v xml:space="preserve">posicionar </v>
      </c>
    </row>
    <row r="795" spans="1:25" s="32" customFormat="1" ht="6" customHeight="1" x14ac:dyDescent="0.3">
      <c r="A795" s="4">
        <v>795</v>
      </c>
      <c r="B795" s="11" t="s">
        <v>37</v>
      </c>
      <c r="C795" s="28" t="str">
        <f t="shared" si="149"/>
        <v xml:space="preserve">p.posicionar </v>
      </c>
      <c r="D795" s="7" t="str">
        <f t="shared" si="150"/>
        <v>é.ortogonal.a</v>
      </c>
      <c r="E795" s="10" t="s">
        <v>38</v>
      </c>
      <c r="F795" s="21" t="str">
        <f t="shared" si="166"/>
        <v xml:space="preserve">d.posicionar </v>
      </c>
      <c r="G795" s="37" t="s">
        <v>1168</v>
      </c>
      <c r="H795" s="27" t="s">
        <v>39</v>
      </c>
      <c r="I795" s="30" t="s">
        <v>0</v>
      </c>
      <c r="J795" s="24" t="s">
        <v>0</v>
      </c>
      <c r="K795" s="24" t="s">
        <v>0</v>
      </c>
      <c r="L795" s="24" t="s">
        <v>0</v>
      </c>
      <c r="M795" s="24" t="s">
        <v>46</v>
      </c>
      <c r="N795" s="26" t="s">
        <v>0</v>
      </c>
      <c r="O795" s="24" t="s">
        <v>0</v>
      </c>
      <c r="P795" s="24" t="s">
        <v>1181</v>
      </c>
      <c r="Q795" s="24" t="s">
        <v>0</v>
      </c>
      <c r="R795" s="26" t="s">
        <v>0</v>
      </c>
      <c r="S795" s="12" t="s">
        <v>1</v>
      </c>
      <c r="T795" s="12" t="s">
        <v>43</v>
      </c>
      <c r="U795" s="6" t="str">
        <f t="shared" si="151"/>
        <v>Propriedade para posicionar : é.ortogonal.a</v>
      </c>
      <c r="V795" s="6" t="str">
        <f t="shared" si="152"/>
        <v xml:space="preserve">Dado para posicionar : ortogonal.a ( xsd:string ) </v>
      </c>
      <c r="W795" s="6" t="s">
        <v>1173</v>
      </c>
      <c r="X795" s="23" t="str">
        <f t="shared" si="163"/>
        <v>posi.103</v>
      </c>
      <c r="Y795" s="23" t="str">
        <f t="shared" si="164"/>
        <v xml:space="preserve">posicionar </v>
      </c>
    </row>
    <row r="796" spans="1:25" s="32" customFormat="1" ht="6" customHeight="1" x14ac:dyDescent="0.3">
      <c r="A796" s="4">
        <v>796</v>
      </c>
      <c r="B796" s="11" t="s">
        <v>37</v>
      </c>
      <c r="C796" s="28" t="str">
        <f t="shared" si="149"/>
        <v xml:space="preserve">p.posicionar </v>
      </c>
      <c r="D796" s="7" t="str">
        <f t="shared" si="150"/>
        <v>é.perpendicular.a</v>
      </c>
      <c r="E796" s="10" t="s">
        <v>38</v>
      </c>
      <c r="F796" s="21" t="str">
        <f t="shared" si="166"/>
        <v xml:space="preserve">d.posicionar </v>
      </c>
      <c r="G796" s="37" t="s">
        <v>1031</v>
      </c>
      <c r="H796" s="27" t="s">
        <v>39</v>
      </c>
      <c r="I796" s="30" t="s">
        <v>0</v>
      </c>
      <c r="J796" s="24" t="s">
        <v>0</v>
      </c>
      <c r="K796" s="24" t="s">
        <v>0</v>
      </c>
      <c r="L796" s="24" t="s">
        <v>0</v>
      </c>
      <c r="M796" s="24" t="s">
        <v>46</v>
      </c>
      <c r="N796" s="26" t="s">
        <v>0</v>
      </c>
      <c r="O796" s="24" t="s">
        <v>0</v>
      </c>
      <c r="P796" s="24" t="s">
        <v>1181</v>
      </c>
      <c r="Q796" s="24" t="s">
        <v>0</v>
      </c>
      <c r="R796" s="26" t="s">
        <v>0</v>
      </c>
      <c r="S796" s="12" t="s">
        <v>1</v>
      </c>
      <c r="T796" s="12" t="s">
        <v>43</v>
      </c>
      <c r="U796" s="6" t="str">
        <f t="shared" si="151"/>
        <v>Propriedade para posicionar : é.perpendicular.a</v>
      </c>
      <c r="V796" s="6" t="str">
        <f t="shared" si="152"/>
        <v xml:space="preserve">Dado para posicionar : perpendicular.a ( xsd:string ) </v>
      </c>
      <c r="W796" s="6" t="s">
        <v>1174</v>
      </c>
      <c r="X796" s="23" t="str">
        <f t="shared" si="163"/>
        <v>posi.104</v>
      </c>
      <c r="Y796" s="23" t="str">
        <f t="shared" si="164"/>
        <v xml:space="preserve">posicionar </v>
      </c>
    </row>
    <row r="797" spans="1:25" s="32" customFormat="1" ht="6" customHeight="1" x14ac:dyDescent="0.3">
      <c r="A797" s="4">
        <v>797</v>
      </c>
      <c r="B797" s="11" t="s">
        <v>37</v>
      </c>
      <c r="C797" s="28" t="str">
        <f t="shared" si="149"/>
        <v xml:space="preserve">p.posicionar </v>
      </c>
      <c r="D797" s="7" t="str">
        <f t="shared" si="150"/>
        <v>é.adjacente.a</v>
      </c>
      <c r="E797" s="10" t="s">
        <v>38</v>
      </c>
      <c r="F797" s="21" t="str">
        <f t="shared" si="166"/>
        <v xml:space="preserve">d.posicionar </v>
      </c>
      <c r="G797" s="37" t="s">
        <v>1477</v>
      </c>
      <c r="H797" s="27" t="s">
        <v>39</v>
      </c>
      <c r="I797" s="30" t="s">
        <v>0</v>
      </c>
      <c r="J797" s="24" t="s">
        <v>0</v>
      </c>
      <c r="K797" s="24" t="s">
        <v>0</v>
      </c>
      <c r="L797" s="24" t="s">
        <v>0</v>
      </c>
      <c r="M797" s="24" t="s">
        <v>46</v>
      </c>
      <c r="N797" s="26" t="s">
        <v>0</v>
      </c>
      <c r="O797" s="24" t="s">
        <v>0</v>
      </c>
      <c r="P797" s="24" t="s">
        <v>1181</v>
      </c>
      <c r="Q797" s="24" t="s">
        <v>0</v>
      </c>
      <c r="R797" s="26" t="s">
        <v>1486</v>
      </c>
      <c r="S797" s="12" t="s">
        <v>1</v>
      </c>
      <c r="T797" s="12" t="s">
        <v>43</v>
      </c>
      <c r="U797" s="6" t="str">
        <f t="shared" si="151"/>
        <v>Propriedade para posicionar : é.adjacente.a</v>
      </c>
      <c r="V797" s="6" t="str">
        <f t="shared" si="152"/>
        <v xml:space="preserve">Dado para posicionar : adjacente.a ( xsd:string ) </v>
      </c>
      <c r="W797" s="6" t="s">
        <v>1484</v>
      </c>
      <c r="X797" s="23" t="str">
        <f t="shared" si="163"/>
        <v>posi.105</v>
      </c>
      <c r="Y797" s="23" t="str">
        <f t="shared" si="164"/>
        <v xml:space="preserve">posicionar </v>
      </c>
    </row>
    <row r="798" spans="1:25" s="32" customFormat="1" ht="6" customHeight="1" x14ac:dyDescent="0.3">
      <c r="A798" s="4">
        <v>798</v>
      </c>
      <c r="B798" s="11" t="s">
        <v>37</v>
      </c>
      <c r="C798" s="28" t="str">
        <f t="shared" si="149"/>
        <v xml:space="preserve">p.posicionar </v>
      </c>
      <c r="D798" s="7" t="str">
        <f t="shared" si="150"/>
        <v>é.contíguo.a</v>
      </c>
      <c r="E798" s="10" t="s">
        <v>38</v>
      </c>
      <c r="F798" s="21" t="str">
        <f t="shared" si="166"/>
        <v xml:space="preserve">d.posicionar </v>
      </c>
      <c r="G798" s="37" t="s">
        <v>1483</v>
      </c>
      <c r="H798" s="27" t="s">
        <v>39</v>
      </c>
      <c r="I798" s="30" t="s">
        <v>0</v>
      </c>
      <c r="J798" s="24" t="s">
        <v>0</v>
      </c>
      <c r="K798" s="24" t="s">
        <v>0</v>
      </c>
      <c r="L798" s="24" t="s">
        <v>0</v>
      </c>
      <c r="M798" s="24" t="s">
        <v>46</v>
      </c>
      <c r="N798" s="26" t="s">
        <v>0</v>
      </c>
      <c r="O798" s="24" t="s">
        <v>0</v>
      </c>
      <c r="P798" s="24" t="s">
        <v>1181</v>
      </c>
      <c r="Q798" s="24" t="s">
        <v>0</v>
      </c>
      <c r="R798" s="26" t="s">
        <v>0</v>
      </c>
      <c r="S798" s="12" t="s">
        <v>1</v>
      </c>
      <c r="T798" s="12" t="s">
        <v>43</v>
      </c>
      <c r="U798" s="6" t="str">
        <f t="shared" si="151"/>
        <v>Propriedade para posicionar : é.contíguo.a</v>
      </c>
      <c r="V798" s="6" t="str">
        <f t="shared" si="152"/>
        <v xml:space="preserve">Dado para posicionar : contíguo.a ( xsd:string ) </v>
      </c>
      <c r="W798" s="6" t="s">
        <v>1485</v>
      </c>
      <c r="X798" s="23" t="str">
        <f t="shared" si="163"/>
        <v>posi.106</v>
      </c>
      <c r="Y798" s="23" t="str">
        <f t="shared" si="164"/>
        <v xml:space="preserve">posicionar </v>
      </c>
    </row>
    <row r="799" spans="1:25" s="32" customFormat="1" ht="6" customHeight="1" x14ac:dyDescent="0.3">
      <c r="A799" s="4">
        <v>799</v>
      </c>
      <c r="B799" s="11" t="s">
        <v>37</v>
      </c>
      <c r="C799" s="28" t="str">
        <f t="shared" si="149"/>
        <v xml:space="preserve">p.posicionar </v>
      </c>
      <c r="D799" s="7" t="str">
        <f t="shared" si="150"/>
        <v>é.próximo.a</v>
      </c>
      <c r="E799" s="10" t="s">
        <v>38</v>
      </c>
      <c r="F799" s="21" t="str">
        <f t="shared" si="166"/>
        <v xml:space="preserve">d.posicionar </v>
      </c>
      <c r="G799" s="37" t="s">
        <v>1478</v>
      </c>
      <c r="H799" s="27" t="s">
        <v>39</v>
      </c>
      <c r="I799" s="30" t="s">
        <v>0</v>
      </c>
      <c r="J799" s="24" t="s">
        <v>0</v>
      </c>
      <c r="K799" s="24" t="s">
        <v>0</v>
      </c>
      <c r="L799" s="24" t="s">
        <v>0</v>
      </c>
      <c r="M799" s="24" t="s">
        <v>46</v>
      </c>
      <c r="N799" s="26" t="s">
        <v>0</v>
      </c>
      <c r="O799" s="24" t="s">
        <v>0</v>
      </c>
      <c r="P799" s="24" t="s">
        <v>1181</v>
      </c>
      <c r="Q799" s="24" t="s">
        <v>1908</v>
      </c>
      <c r="R799" s="26" t="s">
        <v>0</v>
      </c>
      <c r="S799" s="12" t="s">
        <v>1</v>
      </c>
      <c r="T799" s="12" t="s">
        <v>43</v>
      </c>
      <c r="U799" s="6" t="str">
        <f t="shared" si="151"/>
        <v>Propriedade para posicionar : é.próximo.a</v>
      </c>
      <c r="V799" s="6" t="str">
        <f t="shared" si="152"/>
        <v xml:space="preserve">Dado para posicionar : próximo.a ( xsd:string ) </v>
      </c>
      <c r="W799" s="6" t="s">
        <v>1479</v>
      </c>
      <c r="X799" s="23" t="str">
        <f t="shared" si="163"/>
        <v>posi.107</v>
      </c>
      <c r="Y799" s="23" t="str">
        <f t="shared" si="164"/>
        <v xml:space="preserve">posicionar </v>
      </c>
    </row>
    <row r="800" spans="1:25" s="32" customFormat="1" ht="6" customHeight="1" x14ac:dyDescent="0.3">
      <c r="A800" s="4">
        <v>800</v>
      </c>
      <c r="B800" s="11" t="s">
        <v>37</v>
      </c>
      <c r="C800" s="28" t="str">
        <f t="shared" si="149"/>
        <v xml:space="preserve">p.posicionar </v>
      </c>
      <c r="D800" s="7" t="str">
        <f t="shared" si="150"/>
        <v>é.longe.a</v>
      </c>
      <c r="E800" s="10" t="s">
        <v>38</v>
      </c>
      <c r="F800" s="21" t="str">
        <f t="shared" si="166"/>
        <v xml:space="preserve">d.posicionar </v>
      </c>
      <c r="G800" s="37" t="s">
        <v>1480</v>
      </c>
      <c r="H800" s="27" t="s">
        <v>39</v>
      </c>
      <c r="I800" s="30" t="s">
        <v>0</v>
      </c>
      <c r="J800" s="24" t="s">
        <v>0</v>
      </c>
      <c r="K800" s="24" t="s">
        <v>0</v>
      </c>
      <c r="L800" s="24" t="s">
        <v>0</v>
      </c>
      <c r="M800" s="24" t="s">
        <v>46</v>
      </c>
      <c r="N800" s="26" t="s">
        <v>0</v>
      </c>
      <c r="O800" s="24" t="s">
        <v>0</v>
      </c>
      <c r="P800" s="24" t="s">
        <v>1181</v>
      </c>
      <c r="Q800" s="24" t="s">
        <v>1481</v>
      </c>
      <c r="R800" s="26" t="s">
        <v>0</v>
      </c>
      <c r="S800" s="12" t="s">
        <v>1</v>
      </c>
      <c r="T800" s="12" t="s">
        <v>43</v>
      </c>
      <c r="U800" s="6" t="str">
        <f t="shared" si="151"/>
        <v>Propriedade para posicionar : é.longe.a</v>
      </c>
      <c r="V800" s="6" t="str">
        <f t="shared" si="152"/>
        <v xml:space="preserve">Dado para posicionar : longe.a ( xsd:string ) </v>
      </c>
      <c r="W800" s="6" t="s">
        <v>1482</v>
      </c>
      <c r="X800" s="23" t="str">
        <f t="shared" si="163"/>
        <v>posi.108</v>
      </c>
      <c r="Y800" s="23" t="str">
        <f t="shared" si="164"/>
        <v xml:space="preserve">posicionar </v>
      </c>
    </row>
    <row r="801" spans="1:25" s="32" customFormat="1" ht="6" customHeight="1" x14ac:dyDescent="0.3">
      <c r="A801" s="4">
        <v>801</v>
      </c>
      <c r="B801" s="11" t="s">
        <v>37</v>
      </c>
      <c r="C801" s="28" t="str">
        <f t="shared" si="149"/>
        <v xml:space="preserve">p.posicionar </v>
      </c>
      <c r="D801" s="7" t="str">
        <f t="shared" si="150"/>
        <v>é.tangente.a</v>
      </c>
      <c r="E801" s="10" t="s">
        <v>38</v>
      </c>
      <c r="F801" s="21" t="str">
        <f t="shared" si="166"/>
        <v xml:space="preserve">d.posicionar </v>
      </c>
      <c r="G801" s="37" t="s">
        <v>1057</v>
      </c>
      <c r="H801" s="27" t="s">
        <v>39</v>
      </c>
      <c r="I801" s="30" t="s">
        <v>0</v>
      </c>
      <c r="J801" s="24" t="s">
        <v>0</v>
      </c>
      <c r="K801" s="24" t="s">
        <v>0</v>
      </c>
      <c r="L801" s="24" t="s">
        <v>0</v>
      </c>
      <c r="M801" s="24" t="s">
        <v>0</v>
      </c>
      <c r="N801" s="26" t="s">
        <v>0</v>
      </c>
      <c r="O801" s="24" t="s">
        <v>0</v>
      </c>
      <c r="P801" s="24" t="s">
        <v>1181</v>
      </c>
      <c r="Q801" s="24" t="s">
        <v>0</v>
      </c>
      <c r="R801" s="26" t="s">
        <v>0</v>
      </c>
      <c r="S801" s="12" t="s">
        <v>1</v>
      </c>
      <c r="T801" s="12" t="s">
        <v>43</v>
      </c>
      <c r="U801" s="6" t="str">
        <f t="shared" si="151"/>
        <v>Propriedade para posicionar : é.tangente.a</v>
      </c>
      <c r="V801" s="6" t="str">
        <f t="shared" si="152"/>
        <v xml:space="preserve">Dado para posicionar : tangente.a ( xsd:string ) </v>
      </c>
      <c r="W801" s="6" t="s">
        <v>1058</v>
      </c>
      <c r="X801" s="23" t="str">
        <f t="shared" si="163"/>
        <v>posi.109</v>
      </c>
      <c r="Y801" s="23" t="str">
        <f t="shared" si="164"/>
        <v xml:space="preserve">posicionar </v>
      </c>
    </row>
    <row r="802" spans="1:25" s="32" customFormat="1" ht="6" customHeight="1" x14ac:dyDescent="0.3">
      <c r="A802" s="4">
        <v>802</v>
      </c>
      <c r="B802" s="11" t="s">
        <v>37</v>
      </c>
      <c r="C802" s="28" t="str">
        <f t="shared" si="149"/>
        <v xml:space="preserve">p.posicionar </v>
      </c>
      <c r="D802" s="7" t="str">
        <f t="shared" si="150"/>
        <v>é.dentro.de</v>
      </c>
      <c r="E802" s="10" t="s">
        <v>38</v>
      </c>
      <c r="F802" s="21" t="str">
        <f t="shared" si="166"/>
        <v xml:space="preserve">d.posicionar </v>
      </c>
      <c r="G802" s="37" t="s">
        <v>737</v>
      </c>
      <c r="H802" s="5" t="s">
        <v>39</v>
      </c>
      <c r="I802" s="30" t="s">
        <v>0</v>
      </c>
      <c r="J802" s="24" t="s">
        <v>0</v>
      </c>
      <c r="K802" s="24" t="s">
        <v>0</v>
      </c>
      <c r="L802" s="24" t="s">
        <v>42</v>
      </c>
      <c r="M802" s="24" t="s">
        <v>0</v>
      </c>
      <c r="N802" s="26" t="s">
        <v>0</v>
      </c>
      <c r="O802" s="24" t="s">
        <v>0</v>
      </c>
      <c r="P802" s="24" t="s">
        <v>1181</v>
      </c>
      <c r="Q802" s="24" t="s">
        <v>0</v>
      </c>
      <c r="R802" s="26" t="s">
        <v>0</v>
      </c>
      <c r="S802" s="12" t="s">
        <v>1</v>
      </c>
      <c r="T802" s="12" t="s">
        <v>43</v>
      </c>
      <c r="U802" s="6" t="str">
        <f t="shared" si="151"/>
        <v>Propriedade para posicionar : é.dentro.de</v>
      </c>
      <c r="V802" s="6" t="str">
        <f t="shared" si="152"/>
        <v xml:space="preserve">Dado para posicionar : dentro.de ( xsd:string ) </v>
      </c>
      <c r="W802" s="6" t="s">
        <v>1175</v>
      </c>
      <c r="X802" s="23" t="str">
        <f t="shared" si="163"/>
        <v>posi.110</v>
      </c>
      <c r="Y802" s="23" t="str">
        <f t="shared" si="164"/>
        <v xml:space="preserve">posicionar </v>
      </c>
    </row>
    <row r="803" spans="1:25" s="32" customFormat="1" ht="6" customHeight="1" x14ac:dyDescent="0.3">
      <c r="A803" s="4">
        <v>803</v>
      </c>
      <c r="B803" s="11" t="s">
        <v>37</v>
      </c>
      <c r="C803" s="28" t="str">
        <f t="shared" si="149"/>
        <v xml:space="preserve">p.posicionar </v>
      </c>
      <c r="D803" s="7" t="str">
        <f t="shared" si="150"/>
        <v>é.fora.de</v>
      </c>
      <c r="E803" s="10" t="s">
        <v>38</v>
      </c>
      <c r="F803" s="21" t="str">
        <f t="shared" si="166"/>
        <v xml:space="preserve">d.posicionar </v>
      </c>
      <c r="G803" s="37" t="s">
        <v>738</v>
      </c>
      <c r="H803" s="5" t="s">
        <v>39</v>
      </c>
      <c r="I803" s="30" t="s">
        <v>0</v>
      </c>
      <c r="J803" s="24" t="s">
        <v>0</v>
      </c>
      <c r="K803" s="24" t="s">
        <v>0</v>
      </c>
      <c r="L803" s="24" t="s">
        <v>0</v>
      </c>
      <c r="M803" s="24" t="s">
        <v>46</v>
      </c>
      <c r="N803" s="26" t="s">
        <v>0</v>
      </c>
      <c r="O803" s="24" t="s">
        <v>0</v>
      </c>
      <c r="P803" s="24" t="s">
        <v>0</v>
      </c>
      <c r="Q803" s="24" t="s">
        <v>0</v>
      </c>
      <c r="R803" s="26" t="s">
        <v>0</v>
      </c>
      <c r="S803" s="12" t="s">
        <v>1</v>
      </c>
      <c r="T803" s="12" t="s">
        <v>43</v>
      </c>
      <c r="U803" s="6" t="str">
        <f t="shared" si="151"/>
        <v>Propriedade para posicionar : é.fora.de</v>
      </c>
      <c r="V803" s="6" t="str">
        <f t="shared" si="152"/>
        <v xml:space="preserve">Dado para posicionar : fora.de ( xsd:string ) </v>
      </c>
      <c r="W803" s="6" t="s">
        <v>1176</v>
      </c>
      <c r="X803" s="23" t="str">
        <f t="shared" si="163"/>
        <v>posi.111</v>
      </c>
      <c r="Y803" s="23" t="str">
        <f t="shared" si="164"/>
        <v xml:space="preserve">posicionar </v>
      </c>
    </row>
    <row r="804" spans="1:25" ht="6" customHeight="1" x14ac:dyDescent="0.3">
      <c r="A804" s="4">
        <v>804</v>
      </c>
      <c r="B804" s="11" t="s">
        <v>37</v>
      </c>
      <c r="C804" s="28" t="str">
        <f t="shared" si="149"/>
        <v xml:space="preserve">p.posicionar </v>
      </c>
      <c r="D804" s="7" t="str">
        <f t="shared" si="150"/>
        <v>é.frontal</v>
      </c>
      <c r="E804" s="10" t="s">
        <v>38</v>
      </c>
      <c r="F804" s="21" t="str">
        <f t="shared" si="166"/>
        <v xml:space="preserve">d.posicionar </v>
      </c>
      <c r="G804" s="36" t="s">
        <v>1165</v>
      </c>
      <c r="H804" s="27" t="s">
        <v>39</v>
      </c>
      <c r="I804" s="30" t="s">
        <v>0</v>
      </c>
      <c r="J804" s="24" t="s">
        <v>0</v>
      </c>
      <c r="K804" s="24" t="s">
        <v>0</v>
      </c>
      <c r="L804" s="24" t="s">
        <v>0</v>
      </c>
      <c r="M804" s="24" t="s">
        <v>0</v>
      </c>
      <c r="N804" s="26" t="s">
        <v>0</v>
      </c>
      <c r="O804" s="24" t="s">
        <v>0</v>
      </c>
      <c r="P804" s="24" t="s">
        <v>0</v>
      </c>
      <c r="Q804" s="24" t="s">
        <v>0</v>
      </c>
      <c r="R804" s="26" t="s">
        <v>0</v>
      </c>
      <c r="S804" s="12" t="s">
        <v>1</v>
      </c>
      <c r="T804" s="12" t="s">
        <v>43</v>
      </c>
      <c r="U804" s="6" t="str">
        <f t="shared" si="151"/>
        <v>Propriedade para posicionar : é.frontal</v>
      </c>
      <c r="V804" s="6" t="str">
        <f t="shared" si="152"/>
        <v xml:space="preserve">Dado para posicionar : frontal ( xsd:string ) </v>
      </c>
      <c r="W804" s="6" t="s">
        <v>1177</v>
      </c>
      <c r="X804" s="23" t="str">
        <f t="shared" si="163"/>
        <v>posi.112</v>
      </c>
      <c r="Y804" s="23" t="str">
        <f t="shared" si="164"/>
        <v xml:space="preserve">posicionar </v>
      </c>
    </row>
    <row r="805" spans="1:25" ht="6" customHeight="1" x14ac:dyDescent="0.3">
      <c r="A805" s="4">
        <v>805</v>
      </c>
      <c r="B805" s="11" t="s">
        <v>37</v>
      </c>
      <c r="C805" s="28" t="str">
        <f t="shared" si="149"/>
        <v xml:space="preserve">p.posicionar </v>
      </c>
      <c r="D805" s="7" t="str">
        <f t="shared" si="150"/>
        <v>é.lateral</v>
      </c>
      <c r="E805" s="10" t="s">
        <v>38</v>
      </c>
      <c r="F805" s="21" t="str">
        <f t="shared" si="166"/>
        <v xml:space="preserve">d.posicionar </v>
      </c>
      <c r="G805" s="36" t="s">
        <v>1166</v>
      </c>
      <c r="H805" s="27" t="s">
        <v>39</v>
      </c>
      <c r="I805" s="30" t="s">
        <v>0</v>
      </c>
      <c r="J805" s="24" t="s">
        <v>0</v>
      </c>
      <c r="K805" s="24" t="s">
        <v>0</v>
      </c>
      <c r="L805" s="24" t="s">
        <v>0</v>
      </c>
      <c r="M805" s="24" t="s">
        <v>0</v>
      </c>
      <c r="N805" s="26" t="s">
        <v>0</v>
      </c>
      <c r="O805" s="24" t="s">
        <v>0</v>
      </c>
      <c r="P805" s="24" t="s">
        <v>0</v>
      </c>
      <c r="Q805" s="24" t="s">
        <v>0</v>
      </c>
      <c r="R805" s="26" t="s">
        <v>0</v>
      </c>
      <c r="S805" s="12" t="s">
        <v>1</v>
      </c>
      <c r="T805" s="12" t="s">
        <v>43</v>
      </c>
      <c r="U805" s="6" t="str">
        <f t="shared" si="151"/>
        <v>Propriedade para posicionar : é.lateral</v>
      </c>
      <c r="V805" s="6" t="str">
        <f t="shared" si="152"/>
        <v xml:space="preserve">Dado para posicionar : lateral ( xsd:string ) </v>
      </c>
      <c r="W805" s="6" t="s">
        <v>1178</v>
      </c>
      <c r="X805" s="23" t="str">
        <f t="shared" si="163"/>
        <v>posi.113</v>
      </c>
      <c r="Y805" s="23" t="str">
        <f t="shared" si="164"/>
        <v xml:space="preserve">posicionar </v>
      </c>
    </row>
    <row r="806" spans="1:25" s="32" customFormat="1" ht="6" customHeight="1" x14ac:dyDescent="0.3">
      <c r="A806" s="4">
        <v>806</v>
      </c>
      <c r="B806" s="11" t="s">
        <v>37</v>
      </c>
      <c r="C806" s="28" t="str">
        <f t="shared" si="149"/>
        <v xml:space="preserve">p.posicionar </v>
      </c>
      <c r="D806" s="7" t="str">
        <f t="shared" si="150"/>
        <v>é.posterior</v>
      </c>
      <c r="E806" s="10" t="s">
        <v>38</v>
      </c>
      <c r="F806" s="21" t="str">
        <f t="shared" si="166"/>
        <v xml:space="preserve">d.posicionar </v>
      </c>
      <c r="G806" s="36" t="s">
        <v>1167</v>
      </c>
      <c r="H806" s="27" t="s">
        <v>39</v>
      </c>
      <c r="I806" s="30" t="s">
        <v>0</v>
      </c>
      <c r="J806" s="24" t="s">
        <v>0</v>
      </c>
      <c r="K806" s="24" t="s">
        <v>0</v>
      </c>
      <c r="L806" s="24" t="s">
        <v>0</v>
      </c>
      <c r="M806" s="24" t="s">
        <v>0</v>
      </c>
      <c r="N806" s="26" t="s">
        <v>0</v>
      </c>
      <c r="O806" s="24" t="s">
        <v>0</v>
      </c>
      <c r="P806" s="24" t="s">
        <v>0</v>
      </c>
      <c r="Q806" s="24" t="s">
        <v>0</v>
      </c>
      <c r="R806" s="26" t="s">
        <v>0</v>
      </c>
      <c r="S806" s="12" t="s">
        <v>1</v>
      </c>
      <c r="T806" s="12" t="s">
        <v>43</v>
      </c>
      <c r="U806" s="6" t="str">
        <f t="shared" si="151"/>
        <v>Propriedade para posicionar : é.posterior</v>
      </c>
      <c r="V806" s="6" t="str">
        <f t="shared" si="152"/>
        <v xml:space="preserve">Dado para posicionar : posterior ( xsd:string ) </v>
      </c>
      <c r="W806" s="6" t="s">
        <v>1179</v>
      </c>
      <c r="X806" s="23" t="str">
        <f t="shared" si="163"/>
        <v>posi.114</v>
      </c>
      <c r="Y806" s="23" t="str">
        <f t="shared" si="164"/>
        <v xml:space="preserve">posicionar </v>
      </c>
    </row>
    <row r="807" spans="1:25" s="32" customFormat="1" ht="6" customHeight="1" x14ac:dyDescent="0.3">
      <c r="A807" s="4">
        <v>807</v>
      </c>
      <c r="B807" s="11" t="s">
        <v>37</v>
      </c>
      <c r="C807" s="28" t="str">
        <f t="shared" si="149"/>
        <v xml:space="preserve">p.posicionar </v>
      </c>
      <c r="D807" s="7" t="str">
        <f t="shared" si="150"/>
        <v>é.vertical</v>
      </c>
      <c r="E807" s="10" t="s">
        <v>38</v>
      </c>
      <c r="F807" s="21" t="str">
        <f t="shared" si="166"/>
        <v xml:space="preserve">d.posicionar </v>
      </c>
      <c r="G807" s="37" t="s">
        <v>1028</v>
      </c>
      <c r="H807" s="5" t="s">
        <v>39</v>
      </c>
      <c r="I807" s="30" t="s">
        <v>0</v>
      </c>
      <c r="J807" s="24" t="s">
        <v>0</v>
      </c>
      <c r="K807" s="24" t="s">
        <v>0</v>
      </c>
      <c r="L807" s="24" t="s">
        <v>0</v>
      </c>
      <c r="M807" s="24" t="s">
        <v>0</v>
      </c>
      <c r="N807" s="26" t="s">
        <v>0</v>
      </c>
      <c r="O807" s="24" t="s">
        <v>0</v>
      </c>
      <c r="P807" s="24" t="s">
        <v>0</v>
      </c>
      <c r="Q807" s="24" t="s">
        <v>0</v>
      </c>
      <c r="R807" s="26" t="s">
        <v>1375</v>
      </c>
      <c r="S807" s="12" t="s">
        <v>1</v>
      </c>
      <c r="T807" s="12" t="s">
        <v>43</v>
      </c>
      <c r="U807" s="6" t="str">
        <f t="shared" si="151"/>
        <v>Propriedade para posicionar : é.vertical</v>
      </c>
      <c r="V807" s="6" t="str">
        <f t="shared" si="152"/>
        <v xml:space="preserve">Dado para posicionar : vertical ( xsd:string ) </v>
      </c>
      <c r="W807" s="6" t="s">
        <v>1234</v>
      </c>
      <c r="X807" s="23" t="str">
        <f t="shared" si="163"/>
        <v>posi.115</v>
      </c>
      <c r="Y807" s="23" t="str">
        <f t="shared" si="164"/>
        <v xml:space="preserve">posicionar </v>
      </c>
    </row>
    <row r="808" spans="1:25" s="32" customFormat="1" ht="6" customHeight="1" x14ac:dyDescent="0.3">
      <c r="A808" s="4">
        <v>808</v>
      </c>
      <c r="B808" s="11" t="s">
        <v>37</v>
      </c>
      <c r="C808" s="28" t="str">
        <f t="shared" si="149"/>
        <v xml:space="preserve">p.posicionar </v>
      </c>
      <c r="D808" s="7" t="str">
        <f t="shared" si="150"/>
        <v>é.no.prumo</v>
      </c>
      <c r="E808" s="10" t="s">
        <v>38</v>
      </c>
      <c r="F808" s="21" t="str">
        <f t="shared" si="166"/>
        <v xml:space="preserve">d.posicionar </v>
      </c>
      <c r="G808" s="37" t="s">
        <v>1278</v>
      </c>
      <c r="H808" s="5" t="s">
        <v>39</v>
      </c>
      <c r="I808" s="30" t="s">
        <v>0</v>
      </c>
      <c r="J808" s="24" t="s">
        <v>0</v>
      </c>
      <c r="K808" s="24" t="s">
        <v>0</v>
      </c>
      <c r="L808" s="24" t="s">
        <v>0</v>
      </c>
      <c r="M808" s="24" t="s">
        <v>0</v>
      </c>
      <c r="N808" s="26" t="s">
        <v>0</v>
      </c>
      <c r="O808" s="24" t="s">
        <v>0</v>
      </c>
      <c r="P808" s="24" t="s">
        <v>0</v>
      </c>
      <c r="Q808" s="24" t="s">
        <v>0</v>
      </c>
      <c r="R808" s="26" t="s">
        <v>1909</v>
      </c>
      <c r="S808" s="12" t="s">
        <v>1</v>
      </c>
      <c r="T808" s="12" t="s">
        <v>43</v>
      </c>
      <c r="U808" s="6" t="str">
        <f t="shared" si="151"/>
        <v>Propriedade para posicionar : é.no.prumo</v>
      </c>
      <c r="V808" s="6" t="str">
        <f t="shared" si="152"/>
        <v xml:space="preserve">Dado para posicionar : no.prumo ( xsd:string ) </v>
      </c>
      <c r="W808" s="6" t="s">
        <v>1279</v>
      </c>
      <c r="X808" s="23" t="str">
        <f t="shared" si="163"/>
        <v>posi.116</v>
      </c>
      <c r="Y808" s="23" t="str">
        <f t="shared" si="164"/>
        <v xml:space="preserve">posicionar </v>
      </c>
    </row>
    <row r="809" spans="1:25" s="32" customFormat="1" ht="6" customHeight="1" x14ac:dyDescent="0.3">
      <c r="A809" s="4">
        <v>809</v>
      </c>
      <c r="B809" s="11" t="s">
        <v>37</v>
      </c>
      <c r="C809" s="28" t="str">
        <f t="shared" si="149"/>
        <v xml:space="preserve">p.posicionar </v>
      </c>
      <c r="D809" s="7" t="str">
        <f t="shared" si="150"/>
        <v>é.horizontal</v>
      </c>
      <c r="E809" s="10" t="s">
        <v>38</v>
      </c>
      <c r="F809" s="21" t="str">
        <f t="shared" si="166"/>
        <v xml:space="preserve">d.posicionar </v>
      </c>
      <c r="G809" s="37" t="s">
        <v>1029</v>
      </c>
      <c r="H809" s="5" t="s">
        <v>39</v>
      </c>
      <c r="I809" s="30" t="s">
        <v>0</v>
      </c>
      <c r="J809" s="24" t="s">
        <v>0</v>
      </c>
      <c r="K809" s="24" t="s">
        <v>0</v>
      </c>
      <c r="L809" s="24" t="s">
        <v>0</v>
      </c>
      <c r="M809" s="24" t="s">
        <v>0</v>
      </c>
      <c r="N809" s="26" t="s">
        <v>0</v>
      </c>
      <c r="O809" s="24" t="s">
        <v>0</v>
      </c>
      <c r="P809" s="24" t="s">
        <v>0</v>
      </c>
      <c r="Q809" s="24" t="s">
        <v>0</v>
      </c>
      <c r="R809" s="26" t="s">
        <v>0</v>
      </c>
      <c r="S809" s="12" t="s">
        <v>1</v>
      </c>
      <c r="T809" s="12" t="s">
        <v>43</v>
      </c>
      <c r="U809" s="6" t="str">
        <f t="shared" si="151"/>
        <v>Propriedade para posicionar : é.horizontal</v>
      </c>
      <c r="V809" s="6" t="str">
        <f t="shared" si="152"/>
        <v xml:space="preserve">Dado para posicionar : horizontal ( xsd:string ) </v>
      </c>
      <c r="W809" s="6" t="s">
        <v>1235</v>
      </c>
      <c r="X809" s="23" t="str">
        <f t="shared" si="163"/>
        <v>posi.117</v>
      </c>
      <c r="Y809" s="23" t="str">
        <f t="shared" si="164"/>
        <v xml:space="preserve">posicionar </v>
      </c>
    </row>
    <row r="810" spans="1:25" s="32" customFormat="1" ht="6" customHeight="1" x14ac:dyDescent="0.3">
      <c r="A810" s="4">
        <v>810</v>
      </c>
      <c r="B810" s="11" t="s">
        <v>37</v>
      </c>
      <c r="C810" s="28" t="str">
        <f t="shared" ref="C810:C876" si="167">SUBSTITUTE(F810,"d.","p.")</f>
        <v xml:space="preserve">p.posicionar </v>
      </c>
      <c r="D810" s="7" t="str">
        <f t="shared" ref="D810:D876" si="168">_xlfn.CONCAT("é.",G810)</f>
        <v>é.inclinado</v>
      </c>
      <c r="E810" s="10" t="s">
        <v>38</v>
      </c>
      <c r="F810" s="21" t="str">
        <f t="shared" si="166"/>
        <v xml:space="preserve">d.posicionar </v>
      </c>
      <c r="G810" s="37" t="s">
        <v>1034</v>
      </c>
      <c r="H810" s="5" t="s">
        <v>39</v>
      </c>
      <c r="I810" s="30" t="s">
        <v>0</v>
      </c>
      <c r="J810" s="24" t="s">
        <v>0</v>
      </c>
      <c r="K810" s="24" t="s">
        <v>0</v>
      </c>
      <c r="L810" s="24" t="s">
        <v>0</v>
      </c>
      <c r="M810" s="24" t="s">
        <v>0</v>
      </c>
      <c r="N810" s="26" t="s">
        <v>0</v>
      </c>
      <c r="O810" s="24" t="s">
        <v>0</v>
      </c>
      <c r="P810" s="24" t="s">
        <v>0</v>
      </c>
      <c r="Q810" s="24" t="s">
        <v>0</v>
      </c>
      <c r="R810" s="26" t="s">
        <v>0</v>
      </c>
      <c r="S810" s="12" t="s">
        <v>1</v>
      </c>
      <c r="T810" s="12" t="s">
        <v>43</v>
      </c>
      <c r="U810" s="6" t="str">
        <f t="shared" ref="U810:U876" si="169">_xlfn.CONCAT("Propriedade para ",MID(C810,FIND("p.",C810,1)+2,100),": ",D810)</f>
        <v>Propriedade para posicionar : é.inclinado</v>
      </c>
      <c r="V810" s="6" t="str">
        <f t="shared" ref="V810:V876" si="170">_xlfn.CONCAT("Dado para ",MID(F810,FIND("d.",F810,1)+2,100),": ",G810, " ( ",H810, " ) ")</f>
        <v xml:space="preserve">Dado para posicionar : inclinado ( xsd:string ) </v>
      </c>
      <c r="W810" s="6" t="s">
        <v>1236</v>
      </c>
      <c r="X810" s="23" t="str">
        <f t="shared" si="163"/>
        <v>posi.118</v>
      </c>
      <c r="Y810" s="23" t="str">
        <f t="shared" si="164"/>
        <v xml:space="preserve">posicionar </v>
      </c>
    </row>
    <row r="811" spans="1:25" ht="6" customHeight="1" x14ac:dyDescent="0.3">
      <c r="A811" s="4">
        <v>811</v>
      </c>
      <c r="B811" s="11" t="s">
        <v>37</v>
      </c>
      <c r="C811" s="28" t="str">
        <f t="shared" si="167"/>
        <v xml:space="preserve">p.posicionar </v>
      </c>
      <c r="D811" s="7" t="str">
        <f t="shared" si="168"/>
        <v>é.paralelo.a</v>
      </c>
      <c r="E811" s="10" t="s">
        <v>38</v>
      </c>
      <c r="F811" s="21" t="str">
        <f t="shared" si="166"/>
        <v xml:space="preserve">d.posicionar </v>
      </c>
      <c r="G811" s="37" t="s">
        <v>1030</v>
      </c>
      <c r="H811" s="5" t="s">
        <v>39</v>
      </c>
      <c r="I811" s="30" t="s">
        <v>0</v>
      </c>
      <c r="J811" s="24" t="s">
        <v>0</v>
      </c>
      <c r="K811" s="24" t="s">
        <v>0</v>
      </c>
      <c r="L811" s="24" t="s">
        <v>0</v>
      </c>
      <c r="M811" s="24" t="s">
        <v>46</v>
      </c>
      <c r="N811" s="26" t="s">
        <v>0</v>
      </c>
      <c r="O811" s="24" t="s">
        <v>0</v>
      </c>
      <c r="P811" s="24" t="s">
        <v>1181</v>
      </c>
      <c r="Q811" s="24" t="s">
        <v>0</v>
      </c>
      <c r="R811" s="26" t="s">
        <v>0</v>
      </c>
      <c r="S811" s="12" t="s">
        <v>1</v>
      </c>
      <c r="T811" s="12" t="s">
        <v>43</v>
      </c>
      <c r="U811" s="6" t="str">
        <f t="shared" si="169"/>
        <v>Propriedade para posicionar : é.paralelo.a</v>
      </c>
      <c r="V811" s="6" t="str">
        <f t="shared" si="170"/>
        <v xml:space="preserve">Dado para posicionar : paralelo.a ( xsd:string ) </v>
      </c>
      <c r="W811" s="6" t="s">
        <v>1239</v>
      </c>
      <c r="X811" s="23" t="str">
        <f t="shared" si="163"/>
        <v>posi.119</v>
      </c>
      <c r="Y811" s="23" t="str">
        <f t="shared" si="164"/>
        <v xml:space="preserve">posicionar </v>
      </c>
    </row>
    <row r="812" spans="1:25" ht="6" customHeight="1" x14ac:dyDescent="0.3">
      <c r="A812" s="4">
        <v>812</v>
      </c>
      <c r="B812" s="11" t="s">
        <v>37</v>
      </c>
      <c r="C812" s="28" t="str">
        <f t="shared" si="167"/>
        <v xml:space="preserve">p.posicionar </v>
      </c>
      <c r="D812" s="7" t="str">
        <f t="shared" si="168"/>
        <v>é.abaixo.de</v>
      </c>
      <c r="E812" s="10" t="s">
        <v>38</v>
      </c>
      <c r="F812" s="21" t="str">
        <f t="shared" si="166"/>
        <v xml:space="preserve">d.posicionar </v>
      </c>
      <c r="G812" s="36" t="s">
        <v>739</v>
      </c>
      <c r="H812" s="27" t="s">
        <v>39</v>
      </c>
      <c r="I812" s="30" t="s">
        <v>0</v>
      </c>
      <c r="J812" s="24" t="s">
        <v>0</v>
      </c>
      <c r="K812" s="24" t="s">
        <v>0</v>
      </c>
      <c r="L812" s="24" t="s">
        <v>0</v>
      </c>
      <c r="M812" s="24" t="s">
        <v>0</v>
      </c>
      <c r="N812" s="24" t="s">
        <v>1180</v>
      </c>
      <c r="O812" s="24" t="s">
        <v>0</v>
      </c>
      <c r="P812" s="24" t="s">
        <v>1181</v>
      </c>
      <c r="Q812" s="24" t="s">
        <v>0</v>
      </c>
      <c r="R812" s="26" t="s">
        <v>0</v>
      </c>
      <c r="S812" s="12" t="s">
        <v>1</v>
      </c>
      <c r="T812" s="12" t="s">
        <v>43</v>
      </c>
      <c r="U812" s="6" t="str">
        <f t="shared" si="169"/>
        <v>Propriedade para posicionar : é.abaixo.de</v>
      </c>
      <c r="V812" s="6" t="str">
        <f t="shared" si="170"/>
        <v xml:space="preserve">Dado para posicionar : abaixo.de ( xsd:string ) </v>
      </c>
      <c r="W812" s="6" t="s">
        <v>1238</v>
      </c>
      <c r="X812" s="23" t="str">
        <f t="shared" si="163"/>
        <v>posi.120</v>
      </c>
      <c r="Y812" s="23" t="str">
        <f t="shared" si="164"/>
        <v xml:space="preserve">posicionar </v>
      </c>
    </row>
    <row r="813" spans="1:25" s="32" customFormat="1" ht="6" customHeight="1" x14ac:dyDescent="0.3">
      <c r="A813" s="4">
        <v>813</v>
      </c>
      <c r="B813" s="11" t="s">
        <v>37</v>
      </c>
      <c r="C813" s="28" t="str">
        <f t="shared" si="167"/>
        <v xml:space="preserve">p.posicionar </v>
      </c>
      <c r="D813" s="7" t="str">
        <f t="shared" si="168"/>
        <v>é.acima.de</v>
      </c>
      <c r="E813" s="10" t="s">
        <v>38</v>
      </c>
      <c r="F813" s="21" t="str">
        <f t="shared" si="166"/>
        <v xml:space="preserve">d.posicionar </v>
      </c>
      <c r="G813" s="36" t="s">
        <v>740</v>
      </c>
      <c r="H813" s="27" t="s">
        <v>39</v>
      </c>
      <c r="I813" s="30" t="s">
        <v>0</v>
      </c>
      <c r="J813" s="24" t="s">
        <v>0</v>
      </c>
      <c r="K813" s="24" t="s">
        <v>0</v>
      </c>
      <c r="L813" s="24" t="s">
        <v>0</v>
      </c>
      <c r="M813" s="24" t="s">
        <v>0</v>
      </c>
      <c r="N813" s="24" t="s">
        <v>1180</v>
      </c>
      <c r="O813" s="24" t="s">
        <v>0</v>
      </c>
      <c r="P813" s="24" t="s">
        <v>1181</v>
      </c>
      <c r="Q813" s="24" t="s">
        <v>0</v>
      </c>
      <c r="R813" s="26" t="s">
        <v>0</v>
      </c>
      <c r="S813" s="12" t="s">
        <v>1</v>
      </c>
      <c r="T813" s="12" t="s">
        <v>43</v>
      </c>
      <c r="U813" s="6" t="str">
        <f t="shared" si="169"/>
        <v>Propriedade para posicionar : é.acima.de</v>
      </c>
      <c r="V813" s="6" t="str">
        <f t="shared" si="170"/>
        <v xml:space="preserve">Dado para posicionar : acima.de ( xsd:string ) </v>
      </c>
      <c r="W813" s="6" t="s">
        <v>1237</v>
      </c>
      <c r="X813" s="23" t="str">
        <f t="shared" si="163"/>
        <v>posi.121</v>
      </c>
      <c r="Y813" s="23" t="str">
        <f t="shared" si="164"/>
        <v xml:space="preserve">posicionar </v>
      </c>
    </row>
    <row r="814" spans="1:25" s="32" customFormat="1" ht="6" customHeight="1" x14ac:dyDescent="0.3">
      <c r="A814" s="4">
        <v>814</v>
      </c>
      <c r="B814" s="11" t="s">
        <v>37</v>
      </c>
      <c r="C814" s="28" t="str">
        <f t="shared" si="167"/>
        <v xml:space="preserve">p.posicionar </v>
      </c>
      <c r="D814" s="7" t="str">
        <f t="shared" si="168"/>
        <v>é.andar.de</v>
      </c>
      <c r="E814" s="10" t="s">
        <v>38</v>
      </c>
      <c r="F814" s="21" t="str">
        <f t="shared" si="166"/>
        <v xml:space="preserve">d.posicionar </v>
      </c>
      <c r="G814" s="37" t="s">
        <v>1233</v>
      </c>
      <c r="H814" s="5" t="s">
        <v>39</v>
      </c>
      <c r="I814" s="30" t="s">
        <v>0</v>
      </c>
      <c r="J814" s="24" t="s">
        <v>40</v>
      </c>
      <c r="K814" s="24" t="s">
        <v>0</v>
      </c>
      <c r="L814" s="24" t="s">
        <v>0</v>
      </c>
      <c r="M814" s="24" t="s">
        <v>0</v>
      </c>
      <c r="N814" s="26" t="s">
        <v>0</v>
      </c>
      <c r="O814" s="24" t="s">
        <v>0</v>
      </c>
      <c r="P814" s="24" t="s">
        <v>0</v>
      </c>
      <c r="Q814" s="24" t="s">
        <v>0</v>
      </c>
      <c r="R814" s="26" t="s">
        <v>0</v>
      </c>
      <c r="S814" s="12" t="s">
        <v>1</v>
      </c>
      <c r="T814" s="12" t="s">
        <v>43</v>
      </c>
      <c r="U814" s="6" t="str">
        <f t="shared" si="169"/>
        <v>Propriedade para posicionar : é.andar.de</v>
      </c>
      <c r="V814" s="6" t="str">
        <f t="shared" si="170"/>
        <v xml:space="preserve">Dado para posicionar : andar.de ( xsd:string ) </v>
      </c>
      <c r="W814" s="6" t="s">
        <v>362</v>
      </c>
      <c r="X814" s="23" t="str">
        <f t="shared" si="163"/>
        <v>posi.122</v>
      </c>
      <c r="Y814" s="23" t="str">
        <f t="shared" si="164"/>
        <v xml:space="preserve">posicionar </v>
      </c>
    </row>
    <row r="815" spans="1:25" s="32" customFormat="1" ht="6" customHeight="1" x14ac:dyDescent="0.3">
      <c r="A815" s="4">
        <v>815</v>
      </c>
      <c r="B815" s="11" t="s">
        <v>37</v>
      </c>
      <c r="C815" s="28" t="str">
        <f t="shared" si="167"/>
        <v xml:space="preserve">p.posicionar </v>
      </c>
      <c r="D815" s="7" t="str">
        <f t="shared" si="168"/>
        <v>é.coordenada.absoluta</v>
      </c>
      <c r="E815" s="10" t="s">
        <v>38</v>
      </c>
      <c r="F815" s="21" t="str">
        <f t="shared" si="166"/>
        <v xml:space="preserve">d.posicionar </v>
      </c>
      <c r="G815" s="37" t="s">
        <v>611</v>
      </c>
      <c r="H815" s="5" t="s">
        <v>51</v>
      </c>
      <c r="I815" s="30" t="s">
        <v>0</v>
      </c>
      <c r="J815" s="24" t="s">
        <v>40</v>
      </c>
      <c r="K815" s="24" t="s">
        <v>0</v>
      </c>
      <c r="L815" s="24" t="s">
        <v>0</v>
      </c>
      <c r="M815" s="24" t="s">
        <v>0</v>
      </c>
      <c r="N815" s="26" t="s">
        <v>0</v>
      </c>
      <c r="O815" s="24" t="s">
        <v>0</v>
      </c>
      <c r="P815" s="24" t="s">
        <v>0</v>
      </c>
      <c r="Q815" s="24" t="s">
        <v>0</v>
      </c>
      <c r="R815" s="26" t="s">
        <v>0</v>
      </c>
      <c r="S815" s="12" t="s">
        <v>1</v>
      </c>
      <c r="T815" s="12" t="s">
        <v>43</v>
      </c>
      <c r="U815" s="6" t="str">
        <f t="shared" si="169"/>
        <v>Propriedade para posicionar : é.coordenada.absoluta</v>
      </c>
      <c r="V815" s="6" t="str">
        <f t="shared" si="170"/>
        <v xml:space="preserve">Dado para posicionar : coordenada.absoluta ( xsd:boolean ) </v>
      </c>
      <c r="W815" s="6" t="s">
        <v>361</v>
      </c>
      <c r="X815" s="23" t="str">
        <f t="shared" si="163"/>
        <v>posi.123</v>
      </c>
      <c r="Y815" s="23" t="str">
        <f t="shared" si="164"/>
        <v xml:space="preserve">posicionar </v>
      </c>
    </row>
    <row r="816" spans="1:25" s="32" customFormat="1" ht="6" customHeight="1" x14ac:dyDescent="0.3">
      <c r="A816" s="4">
        <v>816</v>
      </c>
      <c r="B816" s="11" t="s">
        <v>37</v>
      </c>
      <c r="C816" s="28" t="str">
        <f t="shared" si="167"/>
        <v xml:space="preserve">p.posicionar </v>
      </c>
      <c r="D816" s="7" t="str">
        <f t="shared" si="168"/>
        <v>é.coordenada.base</v>
      </c>
      <c r="E816" s="10" t="s">
        <v>38</v>
      </c>
      <c r="F816" s="21" t="str">
        <f t="shared" si="166"/>
        <v xml:space="preserve">d.posicionar </v>
      </c>
      <c r="G816" s="37" t="s">
        <v>1318</v>
      </c>
      <c r="H816" s="5" t="s">
        <v>51</v>
      </c>
      <c r="I816" s="30" t="s">
        <v>0</v>
      </c>
      <c r="J816" s="24" t="s">
        <v>0</v>
      </c>
      <c r="K816" s="24" t="s">
        <v>0</v>
      </c>
      <c r="L816" s="24" t="s">
        <v>0</v>
      </c>
      <c r="M816" s="24" t="s">
        <v>0</v>
      </c>
      <c r="N816" s="26" t="s">
        <v>0</v>
      </c>
      <c r="O816" s="24" t="s">
        <v>0</v>
      </c>
      <c r="P816" s="24" t="s">
        <v>0</v>
      </c>
      <c r="Q816" s="24" t="s">
        <v>0</v>
      </c>
      <c r="R816" s="26" t="s">
        <v>0</v>
      </c>
      <c r="S816" s="12" t="s">
        <v>1</v>
      </c>
      <c r="T816" s="12" t="s">
        <v>43</v>
      </c>
      <c r="U816" s="6" t="str">
        <f t="shared" si="169"/>
        <v>Propriedade para posicionar : é.coordenada.base</v>
      </c>
      <c r="V816" s="6" t="str">
        <f t="shared" si="170"/>
        <v xml:space="preserve">Dado para posicionar : coordenada.base ( xsd:boolean ) </v>
      </c>
      <c r="W816" s="6" t="s">
        <v>1319</v>
      </c>
      <c r="X816" s="23" t="str">
        <f t="shared" si="163"/>
        <v>posi.124</v>
      </c>
      <c r="Y816" s="23" t="str">
        <f t="shared" si="164"/>
        <v xml:space="preserve">posicionar </v>
      </c>
    </row>
    <row r="817" spans="1:25" s="32" customFormat="1" ht="6" customHeight="1" x14ac:dyDescent="0.3">
      <c r="A817" s="4">
        <v>817</v>
      </c>
      <c r="B817" s="11" t="s">
        <v>37</v>
      </c>
      <c r="C817" s="28" t="str">
        <f t="shared" si="167"/>
        <v xml:space="preserve">p.posicionar </v>
      </c>
      <c r="D817" s="7" t="str">
        <f t="shared" si="168"/>
        <v>é.coordenada.topográfica</v>
      </c>
      <c r="E817" s="10" t="s">
        <v>38</v>
      </c>
      <c r="F817" s="21" t="str">
        <f t="shared" si="166"/>
        <v xml:space="preserve">d.posicionar </v>
      </c>
      <c r="G817" s="37" t="s">
        <v>1317</v>
      </c>
      <c r="H817" s="5" t="s">
        <v>51</v>
      </c>
      <c r="I817" s="30" t="s">
        <v>0</v>
      </c>
      <c r="J817" s="24" t="s">
        <v>0</v>
      </c>
      <c r="K817" s="24" t="s">
        <v>0</v>
      </c>
      <c r="L817" s="24" t="s">
        <v>0</v>
      </c>
      <c r="M817" s="24" t="s">
        <v>0</v>
      </c>
      <c r="N817" s="26" t="s">
        <v>0</v>
      </c>
      <c r="O817" s="24" t="s">
        <v>0</v>
      </c>
      <c r="P817" s="24" t="s">
        <v>0</v>
      </c>
      <c r="Q817" s="24" t="s">
        <v>0</v>
      </c>
      <c r="R817" s="26" t="s">
        <v>0</v>
      </c>
      <c r="S817" s="12" t="s">
        <v>1</v>
      </c>
      <c r="T817" s="12" t="s">
        <v>43</v>
      </c>
      <c r="U817" s="6" t="str">
        <f t="shared" si="169"/>
        <v>Propriedade para posicionar : é.coordenada.topográfica</v>
      </c>
      <c r="V817" s="6" t="str">
        <f t="shared" si="170"/>
        <v xml:space="preserve">Dado para posicionar : coordenada.topográfica ( xsd:boolean ) </v>
      </c>
      <c r="W817" s="6" t="s">
        <v>1320</v>
      </c>
      <c r="X817" s="23" t="str">
        <f t="shared" si="163"/>
        <v>posi.125</v>
      </c>
      <c r="Y817" s="23" t="str">
        <f t="shared" si="164"/>
        <v xml:space="preserve">posicionar </v>
      </c>
    </row>
    <row r="818" spans="1:25" s="32" customFormat="1" ht="6" customHeight="1" x14ac:dyDescent="0.3">
      <c r="A818" s="4">
        <v>818</v>
      </c>
      <c r="B818" s="11" t="s">
        <v>37</v>
      </c>
      <c r="C818" s="31" t="str">
        <f t="shared" ref="C818" si="171">SUBSTITUTE(F818,"d.","p.")</f>
        <v xml:space="preserve">p.prever </v>
      </c>
      <c r="D818" s="7" t="str">
        <f t="shared" ref="D818" si="172">_xlfn.CONCAT("é.",G818)</f>
        <v>é.estação.meteorológica</v>
      </c>
      <c r="E818" s="10" t="s">
        <v>38</v>
      </c>
      <c r="F818" s="22" t="s">
        <v>829</v>
      </c>
      <c r="G818" s="36" t="s">
        <v>597</v>
      </c>
      <c r="H818" s="5" t="s">
        <v>39</v>
      </c>
      <c r="I818" s="30" t="s">
        <v>0</v>
      </c>
      <c r="J818" s="24" t="s">
        <v>0</v>
      </c>
      <c r="K818" s="24" t="s">
        <v>0</v>
      </c>
      <c r="L818" s="24" t="s">
        <v>0</v>
      </c>
      <c r="M818" s="24" t="s">
        <v>0</v>
      </c>
      <c r="N818" s="26" t="s">
        <v>0</v>
      </c>
      <c r="O818" s="24" t="s">
        <v>0</v>
      </c>
      <c r="P818" s="24" t="s">
        <v>0</v>
      </c>
      <c r="Q818" s="24" t="s">
        <v>0</v>
      </c>
      <c r="R818" s="26" t="s">
        <v>0</v>
      </c>
      <c r="S818" s="12" t="s">
        <v>1</v>
      </c>
      <c r="T818" s="12" t="s">
        <v>43</v>
      </c>
      <c r="U818" s="6" t="str">
        <f t="shared" ref="U818" si="173">_xlfn.CONCAT("Propriedade para ",MID(C818,FIND("p.",C818,1)+2,100),": ",D818)</f>
        <v>Propriedade para prever : é.estação.meteorológica</v>
      </c>
      <c r="V818" s="6" t="str">
        <f t="shared" ref="V818" si="174">_xlfn.CONCAT("Dado para ",MID(F818,FIND("d.",F818,1)+2,100),": ",G818, " ( ",H818, " ) ")</f>
        <v xml:space="preserve">Dado para prever : estação.meteorológica ( xsd:string ) </v>
      </c>
      <c r="W818" s="6" t="s">
        <v>865</v>
      </c>
      <c r="X818" s="23" t="str">
        <f t="shared" si="163"/>
        <v>prev.100</v>
      </c>
      <c r="Y818" s="23" t="str">
        <f t="shared" si="164"/>
        <v xml:space="preserve">prever </v>
      </c>
    </row>
    <row r="819" spans="1:25" s="32" customFormat="1" ht="6" customHeight="1" x14ac:dyDescent="0.3">
      <c r="A819" s="4">
        <v>819</v>
      </c>
      <c r="B819" s="11" t="s">
        <v>37</v>
      </c>
      <c r="C819" s="28" t="str">
        <f t="shared" si="167"/>
        <v xml:space="preserve">p.prever </v>
      </c>
      <c r="D819" s="7" t="str">
        <f t="shared" si="168"/>
        <v>é.precipitação.diária</v>
      </c>
      <c r="E819" s="10" t="s">
        <v>38</v>
      </c>
      <c r="F819" s="21" t="str">
        <f t="shared" ref="F819:F828" si="175">F818</f>
        <v xml:space="preserve">d.prever </v>
      </c>
      <c r="G819" s="36" t="s">
        <v>827</v>
      </c>
      <c r="H819" s="27" t="s">
        <v>47</v>
      </c>
      <c r="I819" s="30" t="s">
        <v>0</v>
      </c>
      <c r="J819" s="24" t="s">
        <v>0</v>
      </c>
      <c r="K819" s="24" t="s">
        <v>0</v>
      </c>
      <c r="L819" s="24" t="s">
        <v>0</v>
      </c>
      <c r="M819" s="24" t="s">
        <v>0</v>
      </c>
      <c r="N819" s="26" t="s">
        <v>0</v>
      </c>
      <c r="O819" s="24" t="s">
        <v>0</v>
      </c>
      <c r="P819" s="24" t="s">
        <v>0</v>
      </c>
      <c r="Q819" s="24" t="s">
        <v>0</v>
      </c>
      <c r="R819" s="26" t="s">
        <v>0</v>
      </c>
      <c r="S819" s="12" t="s">
        <v>1</v>
      </c>
      <c r="T819" s="12" t="s">
        <v>43</v>
      </c>
      <c r="U819" s="6" t="str">
        <f t="shared" si="169"/>
        <v>Propriedade para prever : é.precipitação.diária</v>
      </c>
      <c r="V819" s="6" t="str">
        <f t="shared" si="170"/>
        <v xml:space="preserve">Dado para prever : precipitação.diária ( xsd:double ) </v>
      </c>
      <c r="W819" s="6" t="s">
        <v>830</v>
      </c>
      <c r="X819" s="23" t="str">
        <f t="shared" si="163"/>
        <v>prev.101</v>
      </c>
      <c r="Y819" s="23" t="str">
        <f t="shared" si="164"/>
        <v xml:space="preserve">prever </v>
      </c>
    </row>
    <row r="820" spans="1:25" s="32" customFormat="1" ht="6" customHeight="1" x14ac:dyDescent="0.3">
      <c r="A820" s="4">
        <v>820</v>
      </c>
      <c r="B820" s="11" t="s">
        <v>37</v>
      </c>
      <c r="C820" s="28" t="str">
        <f t="shared" si="167"/>
        <v xml:space="preserve">p.prever </v>
      </c>
      <c r="D820" s="7" t="str">
        <f t="shared" si="168"/>
        <v>é.precipitação.mensal</v>
      </c>
      <c r="E820" s="10" t="s">
        <v>38</v>
      </c>
      <c r="F820" s="21" t="str">
        <f t="shared" si="175"/>
        <v xml:space="preserve">d.prever </v>
      </c>
      <c r="G820" s="36" t="s">
        <v>828</v>
      </c>
      <c r="H820" s="27" t="s">
        <v>47</v>
      </c>
      <c r="I820" s="30" t="s">
        <v>0</v>
      </c>
      <c r="J820" s="24" t="s">
        <v>0</v>
      </c>
      <c r="K820" s="24" t="s">
        <v>0</v>
      </c>
      <c r="L820" s="24" t="s">
        <v>0</v>
      </c>
      <c r="M820" s="24" t="s">
        <v>0</v>
      </c>
      <c r="N820" s="26" t="s">
        <v>0</v>
      </c>
      <c r="O820" s="24" t="s">
        <v>0</v>
      </c>
      <c r="P820" s="24" t="s">
        <v>0</v>
      </c>
      <c r="Q820" s="24" t="s">
        <v>0</v>
      </c>
      <c r="R820" s="26" t="s">
        <v>0</v>
      </c>
      <c r="S820" s="12" t="s">
        <v>1</v>
      </c>
      <c r="T820" s="12" t="s">
        <v>43</v>
      </c>
      <c r="U820" s="6" t="str">
        <f t="shared" si="169"/>
        <v>Propriedade para prever : é.precipitação.mensal</v>
      </c>
      <c r="V820" s="6" t="str">
        <f t="shared" si="170"/>
        <v xml:space="preserve">Dado para prever : precipitação.mensal ( xsd:double ) </v>
      </c>
      <c r="W820" s="6" t="s">
        <v>831</v>
      </c>
      <c r="X820" s="23" t="str">
        <f t="shared" si="163"/>
        <v>prev.102</v>
      </c>
      <c r="Y820" s="23" t="str">
        <f t="shared" si="164"/>
        <v xml:space="preserve">prever </v>
      </c>
    </row>
    <row r="821" spans="1:25" s="32" customFormat="1" ht="6" customHeight="1" x14ac:dyDescent="0.3">
      <c r="A821" s="4">
        <v>821</v>
      </c>
      <c r="B821" s="11" t="s">
        <v>37</v>
      </c>
      <c r="C821" s="28" t="str">
        <f t="shared" si="167"/>
        <v xml:space="preserve">p.prever </v>
      </c>
      <c r="D821" s="7" t="str">
        <f t="shared" si="168"/>
        <v>é.velocidade.do.vento</v>
      </c>
      <c r="E821" s="10" t="s">
        <v>38</v>
      </c>
      <c r="F821" s="21" t="str">
        <f t="shared" si="175"/>
        <v xml:space="preserve">d.prever </v>
      </c>
      <c r="G821" s="36" t="s">
        <v>844</v>
      </c>
      <c r="H821" s="27" t="s">
        <v>47</v>
      </c>
      <c r="I821" s="30" t="s">
        <v>0</v>
      </c>
      <c r="J821" s="24" t="s">
        <v>0</v>
      </c>
      <c r="K821" s="24" t="s">
        <v>0</v>
      </c>
      <c r="L821" s="24" t="s">
        <v>0</v>
      </c>
      <c r="M821" s="24" t="s">
        <v>0</v>
      </c>
      <c r="N821" s="26" t="s">
        <v>0</v>
      </c>
      <c r="O821" s="24" t="s">
        <v>0</v>
      </c>
      <c r="P821" s="24" t="s">
        <v>0</v>
      </c>
      <c r="Q821" s="24" t="s">
        <v>0</v>
      </c>
      <c r="R821" s="26" t="s">
        <v>0</v>
      </c>
      <c r="S821" s="12" t="s">
        <v>1</v>
      </c>
      <c r="T821" s="12" t="s">
        <v>43</v>
      </c>
      <c r="U821" s="6" t="str">
        <f t="shared" si="169"/>
        <v>Propriedade para prever : é.velocidade.do.vento</v>
      </c>
      <c r="V821" s="6" t="str">
        <f t="shared" si="170"/>
        <v xml:space="preserve">Dado para prever : velocidade.do.vento ( xsd:double ) </v>
      </c>
      <c r="W821" s="6" t="s">
        <v>846</v>
      </c>
      <c r="X821" s="23" t="str">
        <f t="shared" si="163"/>
        <v>prev.103</v>
      </c>
      <c r="Y821" s="23" t="str">
        <f t="shared" si="164"/>
        <v xml:space="preserve">prever </v>
      </c>
    </row>
    <row r="822" spans="1:25" s="32" customFormat="1" ht="6" customHeight="1" x14ac:dyDescent="0.3">
      <c r="A822" s="4">
        <v>822</v>
      </c>
      <c r="B822" s="11" t="s">
        <v>37</v>
      </c>
      <c r="C822" s="28" t="str">
        <f t="shared" si="167"/>
        <v xml:space="preserve">p.prever </v>
      </c>
      <c r="D822" s="7" t="str">
        <f t="shared" si="168"/>
        <v>é.direção.do.vento</v>
      </c>
      <c r="E822" s="10" t="s">
        <v>38</v>
      </c>
      <c r="F822" s="21" t="str">
        <f t="shared" si="175"/>
        <v xml:space="preserve">d.prever </v>
      </c>
      <c r="G822" s="36" t="s">
        <v>845</v>
      </c>
      <c r="H822" s="27" t="s">
        <v>39</v>
      </c>
      <c r="I822" s="30" t="s">
        <v>0</v>
      </c>
      <c r="J822" s="24" t="s">
        <v>0</v>
      </c>
      <c r="K822" s="24" t="s">
        <v>0</v>
      </c>
      <c r="L822" s="24" t="s">
        <v>0</v>
      </c>
      <c r="M822" s="24" t="s">
        <v>0</v>
      </c>
      <c r="N822" s="26" t="s">
        <v>0</v>
      </c>
      <c r="O822" s="24" t="s">
        <v>0</v>
      </c>
      <c r="P822" s="24" t="s">
        <v>0</v>
      </c>
      <c r="Q822" s="24" t="s">
        <v>0</v>
      </c>
      <c r="R822" s="26" t="s">
        <v>0</v>
      </c>
      <c r="S822" s="12" t="s">
        <v>1</v>
      </c>
      <c r="T822" s="12" t="s">
        <v>43</v>
      </c>
      <c r="U822" s="6" t="str">
        <f t="shared" si="169"/>
        <v>Propriedade para prever : é.direção.do.vento</v>
      </c>
      <c r="V822" s="6" t="str">
        <f t="shared" si="170"/>
        <v xml:space="preserve">Dado para prever : direção.do.vento ( xsd:string ) </v>
      </c>
      <c r="W822" s="6" t="s">
        <v>847</v>
      </c>
      <c r="X822" s="23" t="str">
        <f t="shared" si="163"/>
        <v>prev.104</v>
      </c>
      <c r="Y822" s="23" t="str">
        <f t="shared" si="164"/>
        <v xml:space="preserve">prever </v>
      </c>
    </row>
    <row r="823" spans="1:25" s="32" customFormat="1" ht="6" customHeight="1" x14ac:dyDescent="0.3">
      <c r="A823" s="4">
        <v>823</v>
      </c>
      <c r="B823" s="11" t="s">
        <v>37</v>
      </c>
      <c r="C823" s="28" t="str">
        <f t="shared" si="167"/>
        <v xml:space="preserve">p.prever </v>
      </c>
      <c r="D823" s="7" t="str">
        <f t="shared" si="168"/>
        <v>é.radiação.solar</v>
      </c>
      <c r="E823" s="10" t="s">
        <v>38</v>
      </c>
      <c r="F823" s="21" t="str">
        <f t="shared" si="175"/>
        <v xml:space="preserve">d.prever </v>
      </c>
      <c r="G823" s="36" t="s">
        <v>866</v>
      </c>
      <c r="H823" s="27" t="s">
        <v>47</v>
      </c>
      <c r="I823" s="30" t="s">
        <v>0</v>
      </c>
      <c r="J823" s="24" t="s">
        <v>0</v>
      </c>
      <c r="K823" s="24" t="s">
        <v>0</v>
      </c>
      <c r="L823" s="24" t="s">
        <v>0</v>
      </c>
      <c r="M823" s="24" t="s">
        <v>0</v>
      </c>
      <c r="N823" s="26" t="s">
        <v>0</v>
      </c>
      <c r="O823" s="24" t="s">
        <v>0</v>
      </c>
      <c r="P823" s="24" t="s">
        <v>0</v>
      </c>
      <c r="Q823" s="24" t="s">
        <v>0</v>
      </c>
      <c r="R823" s="26" t="s">
        <v>0</v>
      </c>
      <c r="S823" s="12" t="s">
        <v>1</v>
      </c>
      <c r="T823" s="12" t="s">
        <v>43</v>
      </c>
      <c r="U823" s="6" t="str">
        <f t="shared" si="169"/>
        <v>Propriedade para prever : é.radiação.solar</v>
      </c>
      <c r="V823" s="6" t="str">
        <f t="shared" si="170"/>
        <v xml:space="preserve">Dado para prever : radiação.solar ( xsd:double ) </v>
      </c>
      <c r="W823" s="6" t="s">
        <v>867</v>
      </c>
      <c r="X823" s="23" t="str">
        <f t="shared" si="163"/>
        <v>prev.105</v>
      </c>
      <c r="Y823" s="23" t="str">
        <f t="shared" si="164"/>
        <v xml:space="preserve">prever </v>
      </c>
    </row>
    <row r="824" spans="1:25" s="32" customFormat="1" ht="6" customHeight="1" x14ac:dyDescent="0.3">
      <c r="A824" s="4">
        <v>824</v>
      </c>
      <c r="B824" s="11" t="s">
        <v>37</v>
      </c>
      <c r="C824" s="28" t="str">
        <f t="shared" si="167"/>
        <v xml:space="preserve">p.prever </v>
      </c>
      <c r="D824" s="7" t="str">
        <f t="shared" si="168"/>
        <v>é.pressão.atmosférica</v>
      </c>
      <c r="E824" s="10" t="s">
        <v>38</v>
      </c>
      <c r="F824" s="21" t="str">
        <f t="shared" si="175"/>
        <v xml:space="preserve">d.prever </v>
      </c>
      <c r="G824" s="36" t="s">
        <v>842</v>
      </c>
      <c r="H824" s="27" t="s">
        <v>47</v>
      </c>
      <c r="I824" s="30" t="s">
        <v>0</v>
      </c>
      <c r="J824" s="24" t="s">
        <v>0</v>
      </c>
      <c r="K824" s="24" t="s">
        <v>0</v>
      </c>
      <c r="L824" s="24" t="s">
        <v>0</v>
      </c>
      <c r="M824" s="24" t="s">
        <v>0</v>
      </c>
      <c r="N824" s="26" t="s">
        <v>0</v>
      </c>
      <c r="O824" s="24" t="s">
        <v>0</v>
      </c>
      <c r="P824" s="24" t="s">
        <v>0</v>
      </c>
      <c r="Q824" s="24" t="s">
        <v>0</v>
      </c>
      <c r="R824" s="26" t="s">
        <v>0</v>
      </c>
      <c r="S824" s="12" t="s">
        <v>1</v>
      </c>
      <c r="T824" s="12" t="s">
        <v>43</v>
      </c>
      <c r="U824" s="6" t="str">
        <f t="shared" si="169"/>
        <v>Propriedade para prever : é.pressão.atmosférica</v>
      </c>
      <c r="V824" s="6" t="str">
        <f t="shared" si="170"/>
        <v xml:space="preserve">Dado para prever : pressão.atmosférica ( xsd:double ) </v>
      </c>
      <c r="W824" s="6" t="s">
        <v>843</v>
      </c>
      <c r="X824" s="23" t="str">
        <f t="shared" si="163"/>
        <v>prev.106</v>
      </c>
      <c r="Y824" s="23" t="str">
        <f t="shared" si="164"/>
        <v xml:space="preserve">prever </v>
      </c>
    </row>
    <row r="825" spans="1:25" ht="6" customHeight="1" x14ac:dyDescent="0.3">
      <c r="A825" s="4">
        <v>825</v>
      </c>
      <c r="B825" s="11" t="s">
        <v>37</v>
      </c>
      <c r="C825" s="28" t="str">
        <f t="shared" ref="C825" si="176">SUBSTITUTE(F825,"d.","p.")</f>
        <v xml:space="preserve">p.prever </v>
      </c>
      <c r="D825" s="7" t="str">
        <f t="shared" ref="D825" si="177">_xlfn.CONCAT("é.",G825)</f>
        <v>é.temperatura</v>
      </c>
      <c r="E825" s="10" t="s">
        <v>38</v>
      </c>
      <c r="F825" s="21" t="str">
        <f>F823</f>
        <v xml:space="preserve">d.prever </v>
      </c>
      <c r="G825" s="36" t="s">
        <v>825</v>
      </c>
      <c r="H825" s="27" t="s">
        <v>47</v>
      </c>
      <c r="I825" s="30" t="s">
        <v>0</v>
      </c>
      <c r="J825" s="24" t="s">
        <v>0</v>
      </c>
      <c r="K825" s="24" t="s">
        <v>0</v>
      </c>
      <c r="L825" s="24" t="s">
        <v>0</v>
      </c>
      <c r="M825" s="24" t="s">
        <v>0</v>
      </c>
      <c r="N825" s="26" t="s">
        <v>0</v>
      </c>
      <c r="O825" s="24" t="s">
        <v>0</v>
      </c>
      <c r="P825" s="24" t="s">
        <v>0</v>
      </c>
      <c r="Q825" s="24" t="s">
        <v>0</v>
      </c>
      <c r="R825" s="26" t="s">
        <v>0</v>
      </c>
      <c r="S825" s="12" t="s">
        <v>1</v>
      </c>
      <c r="T825" s="12" t="s">
        <v>43</v>
      </c>
      <c r="U825" s="6" t="str">
        <f t="shared" ref="U825" si="178">_xlfn.CONCAT("Propriedade para ",MID(C825,FIND("p.",C825,1)+2,100),": ",D825)</f>
        <v>Propriedade para prever : é.temperatura</v>
      </c>
      <c r="V825" s="6" t="str">
        <f t="shared" ref="V825" si="179">_xlfn.CONCAT("Dado para ",MID(F825,FIND("d.",F825,1)+2,100),": ",G825, " ( ",H825, " ) ")</f>
        <v xml:space="preserve">Dado para prever : temperatura ( xsd:double ) </v>
      </c>
      <c r="W825" s="6" t="s">
        <v>848</v>
      </c>
      <c r="X825" s="23" t="str">
        <f t="shared" si="163"/>
        <v>prev.107</v>
      </c>
      <c r="Y825" s="23" t="str">
        <f t="shared" si="164"/>
        <v xml:space="preserve">prever </v>
      </c>
    </row>
    <row r="826" spans="1:25" ht="6" customHeight="1" x14ac:dyDescent="0.3">
      <c r="A826" s="4">
        <v>826</v>
      </c>
      <c r="B826" s="11" t="s">
        <v>37</v>
      </c>
      <c r="C826" s="28" t="str">
        <f t="shared" si="167"/>
        <v xml:space="preserve">p.prever </v>
      </c>
      <c r="D826" s="7" t="str">
        <f t="shared" si="168"/>
        <v>é.sensação.térmica</v>
      </c>
      <c r="E826" s="10" t="s">
        <v>38</v>
      </c>
      <c r="F826" s="21" t="str">
        <f>F824</f>
        <v xml:space="preserve">d.prever </v>
      </c>
      <c r="G826" s="36" t="s">
        <v>2125</v>
      </c>
      <c r="H826" s="27" t="s">
        <v>47</v>
      </c>
      <c r="I826" s="30" t="s">
        <v>0</v>
      </c>
      <c r="J826" s="24" t="s">
        <v>0</v>
      </c>
      <c r="K826" s="24" t="s">
        <v>0</v>
      </c>
      <c r="L826" s="24" t="s">
        <v>0</v>
      </c>
      <c r="M826" s="24" t="s">
        <v>0</v>
      </c>
      <c r="N826" s="26" t="s">
        <v>0</v>
      </c>
      <c r="O826" s="24" t="s">
        <v>0</v>
      </c>
      <c r="P826" s="24" t="s">
        <v>0</v>
      </c>
      <c r="Q826" s="24" t="s">
        <v>0</v>
      </c>
      <c r="R826" s="26" t="s">
        <v>0</v>
      </c>
      <c r="S826" s="12" t="s">
        <v>1</v>
      </c>
      <c r="T826" s="12" t="s">
        <v>43</v>
      </c>
      <c r="U826" s="6" t="str">
        <f t="shared" si="169"/>
        <v>Propriedade para prever : é.sensação.térmica</v>
      </c>
      <c r="V826" s="6" t="str">
        <f t="shared" si="170"/>
        <v xml:space="preserve">Dado para prever : sensação.térmica ( xsd:double ) </v>
      </c>
      <c r="W826" s="6" t="s">
        <v>2126</v>
      </c>
      <c r="X826" s="23" t="str">
        <f t="shared" si="163"/>
        <v>prev.108</v>
      </c>
      <c r="Y826" s="23" t="str">
        <f t="shared" si="164"/>
        <v xml:space="preserve">prever </v>
      </c>
    </row>
    <row r="827" spans="1:25" ht="6" customHeight="1" x14ac:dyDescent="0.3">
      <c r="A827" s="4">
        <v>827</v>
      </c>
      <c r="B827" s="11" t="s">
        <v>37</v>
      </c>
      <c r="C827" s="28" t="str">
        <f t="shared" si="167"/>
        <v xml:space="preserve">p.prever </v>
      </c>
      <c r="D827" s="7" t="str">
        <f t="shared" si="168"/>
        <v>é.umidade.relativa</v>
      </c>
      <c r="E827" s="10" t="s">
        <v>38</v>
      </c>
      <c r="F827" s="21" t="str">
        <f t="shared" si="175"/>
        <v xml:space="preserve">d.prever </v>
      </c>
      <c r="G827" s="36" t="s">
        <v>826</v>
      </c>
      <c r="H827" s="27" t="s">
        <v>47</v>
      </c>
      <c r="I827" s="30" t="s">
        <v>0</v>
      </c>
      <c r="J827" s="24" t="s">
        <v>0</v>
      </c>
      <c r="K827" s="24" t="s">
        <v>0</v>
      </c>
      <c r="L827" s="24" t="s">
        <v>0</v>
      </c>
      <c r="M827" s="24" t="s">
        <v>0</v>
      </c>
      <c r="N827" s="26" t="s">
        <v>0</v>
      </c>
      <c r="O827" s="24" t="s">
        <v>0</v>
      </c>
      <c r="P827" s="24" t="s">
        <v>0</v>
      </c>
      <c r="Q827" s="24" t="s">
        <v>0</v>
      </c>
      <c r="R827" s="26" t="s">
        <v>0</v>
      </c>
      <c r="S827" s="12" t="s">
        <v>1</v>
      </c>
      <c r="T827" s="12" t="s">
        <v>43</v>
      </c>
      <c r="U827" s="6" t="str">
        <f t="shared" si="169"/>
        <v>Propriedade para prever : é.umidade.relativa</v>
      </c>
      <c r="V827" s="6" t="str">
        <f t="shared" si="170"/>
        <v xml:space="preserve">Dado para prever : umidade.relativa ( xsd:double ) </v>
      </c>
      <c r="W827" s="6" t="s">
        <v>832</v>
      </c>
      <c r="X827" s="23" t="str">
        <f t="shared" si="163"/>
        <v>prev.109</v>
      </c>
      <c r="Y827" s="23" t="str">
        <f t="shared" si="164"/>
        <v xml:space="preserve">prever </v>
      </c>
    </row>
    <row r="828" spans="1:25" ht="6" customHeight="1" x14ac:dyDescent="0.3">
      <c r="A828" s="4">
        <v>828</v>
      </c>
      <c r="B828" s="11" t="s">
        <v>37</v>
      </c>
      <c r="C828" s="28" t="str">
        <f t="shared" si="167"/>
        <v xml:space="preserve">p.prever </v>
      </c>
      <c r="D828" s="7" t="str">
        <f t="shared" si="168"/>
        <v>é.qualidade.do.ar</v>
      </c>
      <c r="E828" s="10" t="s">
        <v>38</v>
      </c>
      <c r="F828" s="21" t="str">
        <f t="shared" si="175"/>
        <v xml:space="preserve">d.prever </v>
      </c>
      <c r="G828" s="36" t="s">
        <v>833</v>
      </c>
      <c r="H828" s="27" t="s">
        <v>47</v>
      </c>
      <c r="I828" s="30" t="s">
        <v>0</v>
      </c>
      <c r="J828" s="24" t="s">
        <v>0</v>
      </c>
      <c r="K828" s="24" t="s">
        <v>0</v>
      </c>
      <c r="L828" s="24" t="s">
        <v>0</v>
      </c>
      <c r="M828" s="24" t="s">
        <v>0</v>
      </c>
      <c r="N828" s="26" t="s">
        <v>0</v>
      </c>
      <c r="O828" s="24" t="s">
        <v>0</v>
      </c>
      <c r="P828" s="24" t="s">
        <v>0</v>
      </c>
      <c r="Q828" s="24" t="s">
        <v>0</v>
      </c>
      <c r="R828" s="26" t="s">
        <v>0</v>
      </c>
      <c r="S828" s="12" t="s">
        <v>1</v>
      </c>
      <c r="T828" s="12" t="s">
        <v>43</v>
      </c>
      <c r="U828" s="6" t="str">
        <f t="shared" si="169"/>
        <v>Propriedade para prever : é.qualidade.do.ar</v>
      </c>
      <c r="V828" s="6" t="str">
        <f t="shared" si="170"/>
        <v xml:space="preserve">Dado para prever : qualidade.do.ar ( xsd:double ) </v>
      </c>
      <c r="W828" s="6" t="s">
        <v>836</v>
      </c>
      <c r="X828" s="23" t="str">
        <f t="shared" si="163"/>
        <v>prev.110</v>
      </c>
      <c r="Y828" s="23" t="str">
        <f t="shared" si="164"/>
        <v xml:space="preserve">prever </v>
      </c>
    </row>
    <row r="829" spans="1:25" ht="6" customHeight="1" x14ac:dyDescent="0.3">
      <c r="A829" s="4">
        <v>829</v>
      </c>
      <c r="B829" s="11" t="s">
        <v>37</v>
      </c>
      <c r="C829" s="28" t="str">
        <f t="shared" ref="C829" si="180">SUBSTITUTE(F829,"d.","p.")</f>
        <v xml:space="preserve">p.prever </v>
      </c>
      <c r="D829" s="7" t="str">
        <f t="shared" ref="D829" si="181">_xlfn.CONCAT("é.",G829)</f>
        <v>é.hora.utc</v>
      </c>
      <c r="E829" s="10" t="s">
        <v>38</v>
      </c>
      <c r="F829" s="21" t="str">
        <f>F827</f>
        <v xml:space="preserve">d.prever </v>
      </c>
      <c r="G829" s="36" t="s">
        <v>2127</v>
      </c>
      <c r="H829" s="27" t="s">
        <v>44</v>
      </c>
      <c r="I829" s="30" t="s">
        <v>0</v>
      </c>
      <c r="J829" s="24" t="s">
        <v>0</v>
      </c>
      <c r="K829" s="24" t="s">
        <v>0</v>
      </c>
      <c r="L829" s="24" t="s">
        <v>0</v>
      </c>
      <c r="M829" s="24" t="s">
        <v>0</v>
      </c>
      <c r="N829" s="26" t="s">
        <v>0</v>
      </c>
      <c r="O829" s="24" t="s">
        <v>0</v>
      </c>
      <c r="P829" s="24" t="s">
        <v>0</v>
      </c>
      <c r="Q829" s="24" t="s">
        <v>0</v>
      </c>
      <c r="R829" s="26" t="s">
        <v>0</v>
      </c>
      <c r="S829" s="12" t="s">
        <v>1</v>
      </c>
      <c r="T829" s="12" t="s">
        <v>43</v>
      </c>
      <c r="U829" s="6" t="str">
        <f t="shared" ref="U829" si="182">_xlfn.CONCAT("Propriedade para ",MID(C829,FIND("p.",C829,1)+2,100),": ",D829)</f>
        <v>Propriedade para prever : é.hora.utc</v>
      </c>
      <c r="V829" s="6" t="str">
        <f t="shared" ref="V829" si="183">_xlfn.CONCAT("Dado para ",MID(F829,FIND("d.",F829,1)+2,100),": ",G829, " ( ",H829, " ) ")</f>
        <v xml:space="preserve">Dado para prever : hora.utc ( xsd:integer ) </v>
      </c>
      <c r="W829" s="6" t="s">
        <v>2124</v>
      </c>
      <c r="X829" s="23" t="str">
        <f t="shared" si="163"/>
        <v>prev.111</v>
      </c>
      <c r="Y829" s="23" t="str">
        <f t="shared" si="164"/>
        <v xml:space="preserve">prever </v>
      </c>
    </row>
    <row r="830" spans="1:25" ht="6" customHeight="1" x14ac:dyDescent="0.3">
      <c r="A830" s="4">
        <v>830</v>
      </c>
      <c r="B830" s="11" t="s">
        <v>37</v>
      </c>
      <c r="C830" s="28" t="str">
        <f t="shared" si="167"/>
        <v xml:space="preserve">p.prever </v>
      </c>
      <c r="D830" s="7" t="str">
        <f t="shared" si="168"/>
        <v>é.curva.idf</v>
      </c>
      <c r="E830" s="10" t="s">
        <v>38</v>
      </c>
      <c r="F830" s="21" t="str">
        <f>F828</f>
        <v xml:space="preserve">d.prever </v>
      </c>
      <c r="G830" s="36" t="s">
        <v>2123</v>
      </c>
      <c r="H830" s="27" t="s">
        <v>47</v>
      </c>
      <c r="I830" s="30" t="s">
        <v>0</v>
      </c>
      <c r="J830" s="24" t="s">
        <v>0</v>
      </c>
      <c r="K830" s="24" t="s">
        <v>0</v>
      </c>
      <c r="L830" s="24" t="s">
        <v>0</v>
      </c>
      <c r="M830" s="24" t="s">
        <v>0</v>
      </c>
      <c r="N830" s="26" t="s">
        <v>0</v>
      </c>
      <c r="O830" s="24" t="s">
        <v>0</v>
      </c>
      <c r="P830" s="24" t="s">
        <v>0</v>
      </c>
      <c r="Q830" s="24" t="s">
        <v>0</v>
      </c>
      <c r="R830" s="26" t="s">
        <v>0</v>
      </c>
      <c r="S830" s="12" t="s">
        <v>1</v>
      </c>
      <c r="T830" s="12" t="s">
        <v>43</v>
      </c>
      <c r="U830" s="6" t="str">
        <f t="shared" si="169"/>
        <v>Propriedade para prever : é.curva.idf</v>
      </c>
      <c r="V830" s="6" t="str">
        <f t="shared" si="170"/>
        <v xml:space="preserve">Dado para prever : curva.idf ( xsd:double ) </v>
      </c>
      <c r="W830" s="6" t="s">
        <v>2128</v>
      </c>
      <c r="X830" s="23" t="str">
        <f t="shared" si="163"/>
        <v>prev.112</v>
      </c>
      <c r="Y830" s="23" t="str">
        <f t="shared" si="164"/>
        <v xml:space="preserve">prever </v>
      </c>
    </row>
    <row r="831" spans="1:25" s="32" customFormat="1" ht="6" customHeight="1" x14ac:dyDescent="0.3">
      <c r="A831" s="4">
        <v>831</v>
      </c>
      <c r="B831" s="11" t="s">
        <v>37</v>
      </c>
      <c r="C831" s="31" t="str">
        <f t="shared" si="167"/>
        <v>p.produzir</v>
      </c>
      <c r="D831" s="7" t="str">
        <f t="shared" si="168"/>
        <v>é.produtor</v>
      </c>
      <c r="E831" s="10" t="s">
        <v>38</v>
      </c>
      <c r="F831" s="19" t="s">
        <v>1113</v>
      </c>
      <c r="G831" s="36" t="s">
        <v>1115</v>
      </c>
      <c r="H831" s="5" t="s">
        <v>39</v>
      </c>
      <c r="I831" s="30" t="s">
        <v>0</v>
      </c>
      <c r="J831" s="24" t="s">
        <v>0</v>
      </c>
      <c r="K831" s="24" t="s">
        <v>0</v>
      </c>
      <c r="L831" s="24" t="s">
        <v>0</v>
      </c>
      <c r="M831" s="24" t="s">
        <v>0</v>
      </c>
      <c r="N831" s="26" t="s">
        <v>0</v>
      </c>
      <c r="O831" s="24" t="s">
        <v>0</v>
      </c>
      <c r="P831" s="24" t="s">
        <v>0</v>
      </c>
      <c r="Q831" s="24" t="s">
        <v>0</v>
      </c>
      <c r="R831" s="26" t="s">
        <v>0</v>
      </c>
      <c r="S831" s="12" t="s">
        <v>1</v>
      </c>
      <c r="T831" s="12" t="s">
        <v>43</v>
      </c>
      <c r="U831" s="6" t="str">
        <f t="shared" si="169"/>
        <v>Propriedade para produzir: é.produtor</v>
      </c>
      <c r="V831" s="6" t="str">
        <f t="shared" si="170"/>
        <v xml:space="preserve">Dado para produzir: produtor ( xsd:string ) </v>
      </c>
      <c r="W831" s="6" t="s">
        <v>1117</v>
      </c>
      <c r="X831" s="23" t="str">
        <f t="shared" si="163"/>
        <v>prod.100</v>
      </c>
      <c r="Y831" s="23" t="str">
        <f t="shared" si="164"/>
        <v>produzir</v>
      </c>
    </row>
    <row r="832" spans="1:25" s="32" customFormat="1" ht="6" customHeight="1" x14ac:dyDescent="0.3">
      <c r="A832" s="4">
        <v>832</v>
      </c>
      <c r="B832" s="11" t="s">
        <v>37</v>
      </c>
      <c r="C832" s="28" t="str">
        <f t="shared" si="167"/>
        <v>p.produzir</v>
      </c>
      <c r="D832" s="7" t="str">
        <f t="shared" si="168"/>
        <v>é.produzido</v>
      </c>
      <c r="E832" s="10" t="s">
        <v>38</v>
      </c>
      <c r="F832" s="21" t="str">
        <f>F831</f>
        <v>d.produzir</v>
      </c>
      <c r="G832" s="36" t="s">
        <v>1114</v>
      </c>
      <c r="H832" s="5" t="s">
        <v>39</v>
      </c>
      <c r="I832" s="30" t="s">
        <v>0</v>
      </c>
      <c r="J832" s="24" t="s">
        <v>0</v>
      </c>
      <c r="K832" s="24" t="s">
        <v>0</v>
      </c>
      <c r="L832" s="24" t="s">
        <v>0</v>
      </c>
      <c r="M832" s="24" t="s">
        <v>0</v>
      </c>
      <c r="N832" s="26" t="s">
        <v>0</v>
      </c>
      <c r="O832" s="24" t="s">
        <v>0</v>
      </c>
      <c r="P832" s="24" t="s">
        <v>0</v>
      </c>
      <c r="Q832" s="24" t="s">
        <v>0</v>
      </c>
      <c r="R832" s="26" t="s">
        <v>0</v>
      </c>
      <c r="S832" s="12" t="s">
        <v>1</v>
      </c>
      <c r="T832" s="12" t="s">
        <v>43</v>
      </c>
      <c r="U832" s="6" t="str">
        <f t="shared" si="169"/>
        <v>Propriedade para produzir: é.produzido</v>
      </c>
      <c r="V832" s="6" t="str">
        <f t="shared" si="170"/>
        <v xml:space="preserve">Dado para produzir: produzido ( xsd:string ) </v>
      </c>
      <c r="W832" s="6" t="s">
        <v>1119</v>
      </c>
      <c r="X832" s="23" t="str">
        <f t="shared" si="163"/>
        <v>prod.101</v>
      </c>
      <c r="Y832" s="23" t="str">
        <f t="shared" si="164"/>
        <v>produzir</v>
      </c>
    </row>
    <row r="833" spans="1:25" s="32" customFormat="1" ht="6" customHeight="1" x14ac:dyDescent="0.3">
      <c r="A833" s="4">
        <v>833</v>
      </c>
      <c r="B833" s="11" t="s">
        <v>37</v>
      </c>
      <c r="C833" s="28" t="str">
        <f t="shared" si="167"/>
        <v>p.produzir</v>
      </c>
      <c r="D833" s="7" t="str">
        <f t="shared" si="168"/>
        <v>é.produtividade</v>
      </c>
      <c r="E833" s="10" t="s">
        <v>38</v>
      </c>
      <c r="F833" s="21" t="str">
        <f>F832</f>
        <v>d.produzir</v>
      </c>
      <c r="G833" s="36" t="s">
        <v>1116</v>
      </c>
      <c r="H833" s="5" t="s">
        <v>39</v>
      </c>
      <c r="I833" s="30" t="s">
        <v>0</v>
      </c>
      <c r="J833" s="24" t="s">
        <v>0</v>
      </c>
      <c r="K833" s="24" t="s">
        <v>0</v>
      </c>
      <c r="L833" s="24" t="s">
        <v>0</v>
      </c>
      <c r="M833" s="24" t="s">
        <v>0</v>
      </c>
      <c r="N833" s="26" t="s">
        <v>0</v>
      </c>
      <c r="O833" s="24" t="s">
        <v>0</v>
      </c>
      <c r="P833" s="24" t="s">
        <v>0</v>
      </c>
      <c r="Q833" s="24" t="s">
        <v>0</v>
      </c>
      <c r="R833" s="26" t="s">
        <v>0</v>
      </c>
      <c r="S833" s="12" t="s">
        <v>1</v>
      </c>
      <c r="T833" s="12" t="s">
        <v>43</v>
      </c>
      <c r="U833" s="6" t="str">
        <f t="shared" si="169"/>
        <v>Propriedade para produzir: é.produtividade</v>
      </c>
      <c r="V833" s="6" t="str">
        <f t="shared" si="170"/>
        <v xml:space="preserve">Dado para produzir: produtividade ( xsd:string ) </v>
      </c>
      <c r="W833" s="6" t="s">
        <v>1118</v>
      </c>
      <c r="X833" s="23" t="str">
        <f t="shared" si="163"/>
        <v>prod.102</v>
      </c>
      <c r="Y833" s="23" t="str">
        <f t="shared" si="164"/>
        <v>produzir</v>
      </c>
    </row>
    <row r="834" spans="1:25" s="32" customFormat="1" ht="6" customHeight="1" x14ac:dyDescent="0.3">
      <c r="A834" s="4">
        <v>834</v>
      </c>
      <c r="B834" s="11" t="s">
        <v>37</v>
      </c>
      <c r="C834" s="28" t="str">
        <f t="shared" si="167"/>
        <v>p.produzir</v>
      </c>
      <c r="D834" s="7" t="str">
        <f t="shared" si="168"/>
        <v>é.içado</v>
      </c>
      <c r="E834" s="10" t="s">
        <v>38</v>
      </c>
      <c r="F834" s="21" t="str">
        <f>F833</f>
        <v>d.produzir</v>
      </c>
      <c r="G834" s="36" t="s">
        <v>1160</v>
      </c>
      <c r="H834" s="5" t="s">
        <v>39</v>
      </c>
      <c r="I834" s="30" t="s">
        <v>0</v>
      </c>
      <c r="J834" s="24" t="s">
        <v>0</v>
      </c>
      <c r="K834" s="24" t="s">
        <v>0</v>
      </c>
      <c r="L834" s="24" t="s">
        <v>0</v>
      </c>
      <c r="M834" s="24" t="s">
        <v>0</v>
      </c>
      <c r="N834" s="26" t="s">
        <v>0</v>
      </c>
      <c r="O834" s="24" t="s">
        <v>0</v>
      </c>
      <c r="P834" s="24" t="s">
        <v>0</v>
      </c>
      <c r="Q834" s="24" t="s">
        <v>0</v>
      </c>
      <c r="R834" s="26" t="s">
        <v>0</v>
      </c>
      <c r="S834" s="12" t="s">
        <v>1</v>
      </c>
      <c r="T834" s="12" t="s">
        <v>43</v>
      </c>
      <c r="U834" s="6" t="str">
        <f t="shared" si="169"/>
        <v>Propriedade para produzir: é.içado</v>
      </c>
      <c r="V834" s="6" t="str">
        <f t="shared" si="170"/>
        <v xml:space="preserve">Dado para produzir: içado ( xsd:string ) </v>
      </c>
      <c r="W834" s="6" t="s">
        <v>1161</v>
      </c>
      <c r="X834" s="23" t="str">
        <f t="shared" si="163"/>
        <v>prod.103</v>
      </c>
      <c r="Y834" s="23" t="str">
        <f t="shared" si="164"/>
        <v>produzir</v>
      </c>
    </row>
    <row r="835" spans="1:25" s="32" customFormat="1" ht="6" customHeight="1" x14ac:dyDescent="0.3">
      <c r="A835" s="4">
        <v>835</v>
      </c>
      <c r="B835" s="11" t="s">
        <v>37</v>
      </c>
      <c r="C835" s="28" t="str">
        <f t="shared" si="167"/>
        <v>p.produzir</v>
      </c>
      <c r="D835" s="7" t="str">
        <f t="shared" si="168"/>
        <v>é.temporário</v>
      </c>
      <c r="E835" s="10" t="s">
        <v>38</v>
      </c>
      <c r="F835" s="21" t="str">
        <f>F834</f>
        <v>d.produzir</v>
      </c>
      <c r="G835" s="36" t="s">
        <v>1162</v>
      </c>
      <c r="H835" s="5" t="s">
        <v>39</v>
      </c>
      <c r="I835" s="30" t="s">
        <v>0</v>
      </c>
      <c r="J835" s="24" t="s">
        <v>0</v>
      </c>
      <c r="K835" s="24" t="s">
        <v>0</v>
      </c>
      <c r="L835" s="24" t="s">
        <v>0</v>
      </c>
      <c r="M835" s="24" t="s">
        <v>0</v>
      </c>
      <c r="N835" s="26" t="s">
        <v>0</v>
      </c>
      <c r="O835" s="24" t="s">
        <v>0</v>
      </c>
      <c r="P835" s="24" t="s">
        <v>0</v>
      </c>
      <c r="Q835" s="24" t="s">
        <v>0</v>
      </c>
      <c r="R835" s="26" t="s">
        <v>0</v>
      </c>
      <c r="S835" s="12" t="s">
        <v>1</v>
      </c>
      <c r="T835" s="12" t="s">
        <v>43</v>
      </c>
      <c r="U835" s="6" t="str">
        <f t="shared" si="169"/>
        <v>Propriedade para produzir: é.temporário</v>
      </c>
      <c r="V835" s="6" t="str">
        <f t="shared" si="170"/>
        <v xml:space="preserve">Dado para produzir: temporário ( xsd:string ) </v>
      </c>
      <c r="W835" s="6" t="s">
        <v>1163</v>
      </c>
      <c r="X835" s="23" t="str">
        <f t="shared" ref="X835:X898" si="184">IF(F834&lt;&gt;F835,_xlfn.CONCAT(RIGHT(LEFT(F835,6),4),".100"),_xlfn.CONCAT(RIGHT(LEFT(F835,6),4),".",SUM(VALUE(RIGHT(X834,3)),1)))</f>
        <v>prod.104</v>
      </c>
      <c r="Y835" s="23" t="str">
        <f t="shared" ref="Y835:Y898" si="185">SUBSTITUTE(F835, "d.",  "")</f>
        <v>produzir</v>
      </c>
    </row>
    <row r="836" spans="1:25" ht="6" customHeight="1" x14ac:dyDescent="0.3">
      <c r="A836" s="4">
        <v>836</v>
      </c>
      <c r="B836" s="11" t="s">
        <v>37</v>
      </c>
      <c r="C836" s="31" t="str">
        <f t="shared" si="167"/>
        <v>p.projetar</v>
      </c>
      <c r="D836" s="7" t="str">
        <f t="shared" si="168"/>
        <v>é.autor</v>
      </c>
      <c r="E836" s="10" t="s">
        <v>38</v>
      </c>
      <c r="F836" s="19" t="s">
        <v>798</v>
      </c>
      <c r="G836" s="36" t="s">
        <v>704</v>
      </c>
      <c r="H836" s="5" t="s">
        <v>39</v>
      </c>
      <c r="I836" s="30" t="s">
        <v>0</v>
      </c>
      <c r="J836" s="24" t="s">
        <v>0</v>
      </c>
      <c r="K836" s="24" t="s">
        <v>0</v>
      </c>
      <c r="L836" s="24" t="s">
        <v>0</v>
      </c>
      <c r="M836" s="24" t="s">
        <v>0</v>
      </c>
      <c r="N836" s="26" t="s">
        <v>0</v>
      </c>
      <c r="O836" s="24" t="s">
        <v>0</v>
      </c>
      <c r="P836" s="24" t="s">
        <v>0</v>
      </c>
      <c r="Q836" s="24" t="s">
        <v>0</v>
      </c>
      <c r="R836" s="26" t="s">
        <v>0</v>
      </c>
      <c r="S836" s="12" t="s">
        <v>1</v>
      </c>
      <c r="T836" s="12" t="s">
        <v>43</v>
      </c>
      <c r="U836" s="6" t="str">
        <f t="shared" si="169"/>
        <v>Propriedade para projetar: é.autor</v>
      </c>
      <c r="V836" s="6" t="str">
        <f t="shared" si="170"/>
        <v xml:space="preserve">Dado para projetar: autor ( xsd:string ) </v>
      </c>
      <c r="W836" s="6" t="s">
        <v>263</v>
      </c>
      <c r="X836" s="23" t="str">
        <f t="shared" si="184"/>
        <v>proj.100</v>
      </c>
      <c r="Y836" s="23" t="str">
        <f t="shared" si="185"/>
        <v>projetar</v>
      </c>
    </row>
    <row r="837" spans="1:25" ht="6" customHeight="1" x14ac:dyDescent="0.3">
      <c r="A837" s="4">
        <v>837</v>
      </c>
      <c r="B837" s="11" t="s">
        <v>37</v>
      </c>
      <c r="C837" s="28" t="str">
        <f t="shared" si="167"/>
        <v>p.projetar</v>
      </c>
      <c r="D837" s="7" t="str">
        <f t="shared" si="168"/>
        <v>é.profissão</v>
      </c>
      <c r="E837" s="10" t="s">
        <v>38</v>
      </c>
      <c r="F837" s="21" t="str">
        <f t="shared" ref="F837:F852" si="186">F836</f>
        <v>d.projetar</v>
      </c>
      <c r="G837" s="36" t="s">
        <v>1071</v>
      </c>
      <c r="H837" s="5" t="s">
        <v>39</v>
      </c>
      <c r="I837" s="30" t="s">
        <v>0</v>
      </c>
      <c r="J837" s="24" t="s">
        <v>0</v>
      </c>
      <c r="K837" s="24" t="s">
        <v>0</v>
      </c>
      <c r="L837" s="24" t="s">
        <v>0</v>
      </c>
      <c r="M837" s="24" t="s">
        <v>0</v>
      </c>
      <c r="N837" s="26" t="s">
        <v>0</v>
      </c>
      <c r="O837" s="24" t="s">
        <v>0</v>
      </c>
      <c r="P837" s="24" t="s">
        <v>0</v>
      </c>
      <c r="Q837" s="24" t="s">
        <v>0</v>
      </c>
      <c r="R837" s="26" t="s">
        <v>0</v>
      </c>
      <c r="S837" s="12" t="s">
        <v>1</v>
      </c>
      <c r="T837" s="12" t="s">
        <v>43</v>
      </c>
      <c r="U837" s="6" t="str">
        <f t="shared" si="169"/>
        <v>Propriedade para projetar: é.profissão</v>
      </c>
      <c r="V837" s="6" t="str">
        <f t="shared" si="170"/>
        <v xml:space="preserve">Dado para projetar: profissão ( xsd:string ) </v>
      </c>
      <c r="W837" s="6" t="s">
        <v>1070</v>
      </c>
      <c r="X837" s="23" t="str">
        <f t="shared" si="184"/>
        <v>proj.101</v>
      </c>
      <c r="Y837" s="23" t="str">
        <f t="shared" si="185"/>
        <v>projetar</v>
      </c>
    </row>
    <row r="838" spans="1:25" ht="6" customHeight="1" x14ac:dyDescent="0.3">
      <c r="A838" s="4">
        <v>838</v>
      </c>
      <c r="B838" s="11" t="s">
        <v>37</v>
      </c>
      <c r="C838" s="28" t="str">
        <f t="shared" si="167"/>
        <v>p.projetar</v>
      </c>
      <c r="D838" s="7" t="str">
        <f t="shared" si="168"/>
        <v>é.coordenador</v>
      </c>
      <c r="E838" s="10" t="s">
        <v>38</v>
      </c>
      <c r="F838" s="21" t="str">
        <f t="shared" si="186"/>
        <v>d.projetar</v>
      </c>
      <c r="G838" s="36" t="s">
        <v>705</v>
      </c>
      <c r="H838" s="5" t="s">
        <v>39</v>
      </c>
      <c r="I838" s="30" t="s">
        <v>0</v>
      </c>
      <c r="J838" s="24" t="s">
        <v>0</v>
      </c>
      <c r="K838" s="24" t="s">
        <v>0</v>
      </c>
      <c r="L838" s="24" t="s">
        <v>0</v>
      </c>
      <c r="M838" s="24" t="s">
        <v>0</v>
      </c>
      <c r="N838" s="26" t="s">
        <v>0</v>
      </c>
      <c r="O838" s="24" t="s">
        <v>0</v>
      </c>
      <c r="P838" s="24" t="s">
        <v>0</v>
      </c>
      <c r="Q838" s="24" t="s">
        <v>0</v>
      </c>
      <c r="R838" s="26" t="s">
        <v>0</v>
      </c>
      <c r="S838" s="12" t="s">
        <v>1</v>
      </c>
      <c r="T838" s="12" t="s">
        <v>43</v>
      </c>
      <c r="U838" s="6" t="str">
        <f t="shared" si="169"/>
        <v>Propriedade para projetar: é.coordenador</v>
      </c>
      <c r="V838" s="6" t="str">
        <f t="shared" si="170"/>
        <v xml:space="preserve">Dado para projetar: coordenador ( xsd:string ) </v>
      </c>
      <c r="W838" s="6" t="s">
        <v>251</v>
      </c>
      <c r="X838" s="23" t="str">
        <f t="shared" si="184"/>
        <v>proj.102</v>
      </c>
      <c r="Y838" s="23" t="str">
        <f t="shared" si="185"/>
        <v>projetar</v>
      </c>
    </row>
    <row r="839" spans="1:25" ht="6" customHeight="1" x14ac:dyDescent="0.3">
      <c r="A839" s="4">
        <v>839</v>
      </c>
      <c r="B839" s="11" t="s">
        <v>37</v>
      </c>
      <c r="C839" s="28" t="str">
        <f t="shared" si="167"/>
        <v>p.projetar</v>
      </c>
      <c r="D839" s="7" t="str">
        <f t="shared" si="168"/>
        <v>é.desenhista</v>
      </c>
      <c r="E839" s="10" t="s">
        <v>38</v>
      </c>
      <c r="F839" s="21" t="str">
        <f t="shared" si="186"/>
        <v>d.projetar</v>
      </c>
      <c r="G839" s="36" t="s">
        <v>706</v>
      </c>
      <c r="H839" s="5" t="s">
        <v>39</v>
      </c>
      <c r="I839" s="30" t="s">
        <v>0</v>
      </c>
      <c r="J839" s="24" t="s">
        <v>0</v>
      </c>
      <c r="K839" s="24" t="s">
        <v>0</v>
      </c>
      <c r="L839" s="24" t="s">
        <v>0</v>
      </c>
      <c r="M839" s="24" t="s">
        <v>0</v>
      </c>
      <c r="N839" s="26" t="s">
        <v>0</v>
      </c>
      <c r="O839" s="24" t="s">
        <v>0</v>
      </c>
      <c r="P839" s="24" t="s">
        <v>0</v>
      </c>
      <c r="Q839" s="24" t="s">
        <v>0</v>
      </c>
      <c r="R839" s="26" t="s">
        <v>0</v>
      </c>
      <c r="S839" s="12" t="s">
        <v>1</v>
      </c>
      <c r="T839" s="12" t="s">
        <v>43</v>
      </c>
      <c r="U839" s="6" t="str">
        <f t="shared" si="169"/>
        <v>Propriedade para projetar: é.desenhista</v>
      </c>
      <c r="V839" s="6" t="str">
        <f t="shared" si="170"/>
        <v xml:space="preserve">Dado para projetar: desenhista ( xsd:string ) </v>
      </c>
      <c r="W839" s="6" t="s">
        <v>252</v>
      </c>
      <c r="X839" s="23" t="str">
        <f t="shared" si="184"/>
        <v>proj.103</v>
      </c>
      <c r="Y839" s="23" t="str">
        <f t="shared" si="185"/>
        <v>projetar</v>
      </c>
    </row>
    <row r="840" spans="1:25" ht="6" customHeight="1" x14ac:dyDescent="0.3">
      <c r="A840" s="4">
        <v>840</v>
      </c>
      <c r="B840" s="11" t="s">
        <v>37</v>
      </c>
      <c r="C840" s="28" t="str">
        <f t="shared" si="167"/>
        <v>p.projetar</v>
      </c>
      <c r="D840" s="7" t="str">
        <f t="shared" si="168"/>
        <v>é.colaborador</v>
      </c>
      <c r="E840" s="10" t="s">
        <v>38</v>
      </c>
      <c r="F840" s="21" t="str">
        <f t="shared" si="186"/>
        <v>d.projetar</v>
      </c>
      <c r="G840" s="36" t="s">
        <v>707</v>
      </c>
      <c r="H840" s="5" t="s">
        <v>39</v>
      </c>
      <c r="I840" s="30" t="s">
        <v>0</v>
      </c>
      <c r="J840" s="24" t="s">
        <v>0</v>
      </c>
      <c r="K840" s="24" t="s">
        <v>0</v>
      </c>
      <c r="L840" s="24" t="s">
        <v>0</v>
      </c>
      <c r="M840" s="24" t="s">
        <v>0</v>
      </c>
      <c r="N840" s="26" t="s">
        <v>0</v>
      </c>
      <c r="O840" s="24" t="s">
        <v>0</v>
      </c>
      <c r="P840" s="24" t="s">
        <v>0</v>
      </c>
      <c r="Q840" s="24" t="s">
        <v>0</v>
      </c>
      <c r="R840" s="26" t="s">
        <v>0</v>
      </c>
      <c r="S840" s="12" t="s">
        <v>1</v>
      </c>
      <c r="T840" s="12" t="s">
        <v>43</v>
      </c>
      <c r="U840" s="6" t="str">
        <f t="shared" si="169"/>
        <v>Propriedade para projetar: é.colaborador</v>
      </c>
      <c r="V840" s="6" t="str">
        <f t="shared" si="170"/>
        <v xml:space="preserve">Dado para projetar: colaborador ( xsd:string ) </v>
      </c>
      <c r="W840" s="6" t="s">
        <v>253</v>
      </c>
      <c r="X840" s="23" t="str">
        <f t="shared" si="184"/>
        <v>proj.104</v>
      </c>
      <c r="Y840" s="23" t="str">
        <f t="shared" si="185"/>
        <v>projetar</v>
      </c>
    </row>
    <row r="841" spans="1:25" ht="6" customHeight="1" x14ac:dyDescent="0.3">
      <c r="A841" s="4">
        <v>841</v>
      </c>
      <c r="B841" s="11" t="s">
        <v>37</v>
      </c>
      <c r="C841" s="28" t="str">
        <f t="shared" si="167"/>
        <v>p.projetar</v>
      </c>
      <c r="D841" s="7" t="str">
        <f t="shared" si="168"/>
        <v>é.especialista</v>
      </c>
      <c r="E841" s="10" t="s">
        <v>38</v>
      </c>
      <c r="F841" s="21" t="str">
        <f t="shared" si="186"/>
        <v>d.projetar</v>
      </c>
      <c r="G841" s="36" t="s">
        <v>708</v>
      </c>
      <c r="H841" s="5" t="s">
        <v>39</v>
      </c>
      <c r="I841" s="30" t="s">
        <v>0</v>
      </c>
      <c r="J841" s="24" t="s">
        <v>0</v>
      </c>
      <c r="K841" s="24" t="s">
        <v>0</v>
      </c>
      <c r="L841" s="24" t="s">
        <v>0</v>
      </c>
      <c r="M841" s="24" t="s">
        <v>0</v>
      </c>
      <c r="N841" s="26" t="s">
        <v>0</v>
      </c>
      <c r="O841" s="24" t="s">
        <v>0</v>
      </c>
      <c r="P841" s="24" t="s">
        <v>0</v>
      </c>
      <c r="Q841" s="24" t="s">
        <v>0</v>
      </c>
      <c r="R841" s="26" t="s">
        <v>0</v>
      </c>
      <c r="S841" s="12" t="s">
        <v>1</v>
      </c>
      <c r="T841" s="12" t="s">
        <v>43</v>
      </c>
      <c r="U841" s="6" t="str">
        <f t="shared" si="169"/>
        <v>Propriedade para projetar: é.especialista</v>
      </c>
      <c r="V841" s="6" t="str">
        <f t="shared" si="170"/>
        <v xml:space="preserve">Dado para projetar: especialista ( xsd:string ) </v>
      </c>
      <c r="W841" s="6" t="s">
        <v>271</v>
      </c>
      <c r="X841" s="23" t="str">
        <f t="shared" si="184"/>
        <v>proj.105</v>
      </c>
      <c r="Y841" s="23" t="str">
        <f t="shared" si="185"/>
        <v>projetar</v>
      </c>
    </row>
    <row r="842" spans="1:25" ht="6" customHeight="1" x14ac:dyDescent="0.3">
      <c r="A842" s="4">
        <v>842</v>
      </c>
      <c r="B842" s="11" t="s">
        <v>37</v>
      </c>
      <c r="C842" s="28" t="str">
        <f t="shared" si="167"/>
        <v>p.projetar</v>
      </c>
      <c r="D842" s="7" t="str">
        <f t="shared" si="168"/>
        <v>é.consultor</v>
      </c>
      <c r="E842" s="10" t="s">
        <v>38</v>
      </c>
      <c r="F842" s="21" t="str">
        <f t="shared" si="186"/>
        <v>d.projetar</v>
      </c>
      <c r="G842" s="36" t="s">
        <v>709</v>
      </c>
      <c r="H842" s="5" t="s">
        <v>39</v>
      </c>
      <c r="I842" s="30" t="s">
        <v>0</v>
      </c>
      <c r="J842" s="24" t="s">
        <v>0</v>
      </c>
      <c r="K842" s="24" t="s">
        <v>0</v>
      </c>
      <c r="L842" s="24" t="s">
        <v>0</v>
      </c>
      <c r="M842" s="24" t="s">
        <v>0</v>
      </c>
      <c r="N842" s="26" t="s">
        <v>0</v>
      </c>
      <c r="O842" s="24" t="s">
        <v>0</v>
      </c>
      <c r="P842" s="24" t="s">
        <v>0</v>
      </c>
      <c r="Q842" s="24" t="s">
        <v>0</v>
      </c>
      <c r="R842" s="26" t="s">
        <v>0</v>
      </c>
      <c r="S842" s="12" t="s">
        <v>1</v>
      </c>
      <c r="T842" s="12" t="s">
        <v>43</v>
      </c>
      <c r="U842" s="6" t="str">
        <f t="shared" si="169"/>
        <v>Propriedade para projetar: é.consultor</v>
      </c>
      <c r="V842" s="6" t="str">
        <f t="shared" si="170"/>
        <v xml:space="preserve">Dado para projetar: consultor ( xsd:string ) </v>
      </c>
      <c r="W842" s="6" t="s">
        <v>254</v>
      </c>
      <c r="X842" s="23" t="str">
        <f t="shared" si="184"/>
        <v>proj.106</v>
      </c>
      <c r="Y842" s="23" t="str">
        <f t="shared" si="185"/>
        <v>projetar</v>
      </c>
    </row>
    <row r="843" spans="1:25" s="32" customFormat="1" ht="6" customHeight="1" x14ac:dyDescent="0.3">
      <c r="A843" s="4">
        <v>843</v>
      </c>
      <c r="B843" s="11" t="s">
        <v>37</v>
      </c>
      <c r="C843" s="28" t="str">
        <f t="shared" si="167"/>
        <v>p.projetar</v>
      </c>
      <c r="D843" s="7" t="str">
        <f t="shared" si="168"/>
        <v>é.calculista</v>
      </c>
      <c r="E843" s="10" t="s">
        <v>38</v>
      </c>
      <c r="F843" s="21" t="str">
        <f t="shared" si="186"/>
        <v>d.projetar</v>
      </c>
      <c r="G843" s="36" t="s">
        <v>710</v>
      </c>
      <c r="H843" s="5" t="s">
        <v>39</v>
      </c>
      <c r="I843" s="30" t="s">
        <v>0</v>
      </c>
      <c r="J843" s="24" t="s">
        <v>0</v>
      </c>
      <c r="K843" s="24" t="s">
        <v>0</v>
      </c>
      <c r="L843" s="24" t="s">
        <v>0</v>
      </c>
      <c r="M843" s="24" t="s">
        <v>0</v>
      </c>
      <c r="N843" s="26" t="s">
        <v>0</v>
      </c>
      <c r="O843" s="24" t="s">
        <v>0</v>
      </c>
      <c r="P843" s="24" t="s">
        <v>0</v>
      </c>
      <c r="Q843" s="24" t="s">
        <v>0</v>
      </c>
      <c r="R843" s="26" t="s">
        <v>0</v>
      </c>
      <c r="S843" s="12" t="s">
        <v>1</v>
      </c>
      <c r="T843" s="12" t="s">
        <v>43</v>
      </c>
      <c r="U843" s="6" t="str">
        <f t="shared" si="169"/>
        <v>Propriedade para projetar: é.calculista</v>
      </c>
      <c r="V843" s="6" t="str">
        <f t="shared" si="170"/>
        <v xml:space="preserve">Dado para projetar: calculista ( xsd:string ) </v>
      </c>
      <c r="W843" s="6" t="s">
        <v>255</v>
      </c>
      <c r="X843" s="23" t="str">
        <f t="shared" si="184"/>
        <v>proj.107</v>
      </c>
      <c r="Y843" s="23" t="str">
        <f t="shared" si="185"/>
        <v>projetar</v>
      </c>
    </row>
    <row r="844" spans="1:25" s="32" customFormat="1" ht="6" customHeight="1" x14ac:dyDescent="0.3">
      <c r="A844" s="4">
        <v>844</v>
      </c>
      <c r="B844" s="11" t="s">
        <v>37</v>
      </c>
      <c r="C844" s="28" t="str">
        <f t="shared" si="167"/>
        <v>p.projetar</v>
      </c>
      <c r="D844" s="7" t="str">
        <f t="shared" si="168"/>
        <v>é.orçamentista</v>
      </c>
      <c r="E844" s="10" t="s">
        <v>38</v>
      </c>
      <c r="F844" s="21" t="str">
        <f t="shared" si="186"/>
        <v>d.projetar</v>
      </c>
      <c r="G844" s="36" t="s">
        <v>711</v>
      </c>
      <c r="H844" s="5" t="s">
        <v>39</v>
      </c>
      <c r="I844" s="30" t="s">
        <v>0</v>
      </c>
      <c r="J844" s="24" t="s">
        <v>0</v>
      </c>
      <c r="K844" s="24" t="s">
        <v>0</v>
      </c>
      <c r="L844" s="24" t="s">
        <v>0</v>
      </c>
      <c r="M844" s="24" t="s">
        <v>0</v>
      </c>
      <c r="N844" s="26" t="s">
        <v>0</v>
      </c>
      <c r="O844" s="24" t="s">
        <v>0</v>
      </c>
      <c r="P844" s="24" t="s">
        <v>0</v>
      </c>
      <c r="Q844" s="24" t="s">
        <v>0</v>
      </c>
      <c r="R844" s="26" t="s">
        <v>0</v>
      </c>
      <c r="S844" s="12" t="s">
        <v>1</v>
      </c>
      <c r="T844" s="12" t="s">
        <v>43</v>
      </c>
      <c r="U844" s="6" t="str">
        <f t="shared" si="169"/>
        <v>Propriedade para projetar: é.orçamentista</v>
      </c>
      <c r="V844" s="6" t="str">
        <f t="shared" si="170"/>
        <v xml:space="preserve">Dado para projetar: orçamentista ( xsd:string ) </v>
      </c>
      <c r="W844" s="6" t="s">
        <v>256</v>
      </c>
      <c r="X844" s="23" t="str">
        <f t="shared" si="184"/>
        <v>proj.108</v>
      </c>
      <c r="Y844" s="23" t="str">
        <f t="shared" si="185"/>
        <v>projetar</v>
      </c>
    </row>
    <row r="845" spans="1:25" s="32" customFormat="1" ht="6" customHeight="1" x14ac:dyDescent="0.3">
      <c r="A845" s="4">
        <v>845</v>
      </c>
      <c r="B845" s="11" t="s">
        <v>37</v>
      </c>
      <c r="C845" s="28" t="str">
        <f t="shared" si="167"/>
        <v>p.projetar</v>
      </c>
      <c r="D845" s="7" t="str">
        <f t="shared" si="168"/>
        <v>é.fiscal</v>
      </c>
      <c r="E845" s="10" t="s">
        <v>38</v>
      </c>
      <c r="F845" s="21" t="str">
        <f t="shared" si="186"/>
        <v>d.projetar</v>
      </c>
      <c r="G845" s="36" t="s">
        <v>712</v>
      </c>
      <c r="H845" s="5" t="s">
        <v>39</v>
      </c>
      <c r="I845" s="30" t="s">
        <v>0</v>
      </c>
      <c r="J845" s="24" t="s">
        <v>0</v>
      </c>
      <c r="K845" s="24" t="s">
        <v>0</v>
      </c>
      <c r="L845" s="24" t="s">
        <v>0</v>
      </c>
      <c r="M845" s="24" t="s">
        <v>0</v>
      </c>
      <c r="N845" s="26" t="s">
        <v>0</v>
      </c>
      <c r="O845" s="24" t="s">
        <v>0</v>
      </c>
      <c r="P845" s="24" t="s">
        <v>0</v>
      </c>
      <c r="Q845" s="24" t="s">
        <v>0</v>
      </c>
      <c r="R845" s="26" t="s">
        <v>0</v>
      </c>
      <c r="S845" s="12" t="s">
        <v>1</v>
      </c>
      <c r="T845" s="12" t="s">
        <v>43</v>
      </c>
      <c r="U845" s="6" t="str">
        <f t="shared" si="169"/>
        <v>Propriedade para projetar: é.fiscal</v>
      </c>
      <c r="V845" s="6" t="str">
        <f t="shared" si="170"/>
        <v xml:space="preserve">Dado para projetar: fiscal ( xsd:string ) </v>
      </c>
      <c r="W845" s="6" t="s">
        <v>257</v>
      </c>
      <c r="X845" s="23" t="str">
        <f t="shared" si="184"/>
        <v>proj.109</v>
      </c>
      <c r="Y845" s="23" t="str">
        <f t="shared" si="185"/>
        <v>projetar</v>
      </c>
    </row>
    <row r="846" spans="1:25" ht="6" customHeight="1" x14ac:dyDescent="0.3">
      <c r="A846" s="4">
        <v>846</v>
      </c>
      <c r="B846" s="11" t="s">
        <v>37</v>
      </c>
      <c r="C846" s="28" t="str">
        <f t="shared" si="167"/>
        <v>p.projetar</v>
      </c>
      <c r="D846" s="7" t="str">
        <f t="shared" si="168"/>
        <v>é.analista</v>
      </c>
      <c r="E846" s="10" t="s">
        <v>38</v>
      </c>
      <c r="F846" s="21" t="str">
        <f t="shared" si="186"/>
        <v>d.projetar</v>
      </c>
      <c r="G846" s="36" t="s">
        <v>713</v>
      </c>
      <c r="H846" s="5" t="s">
        <v>39</v>
      </c>
      <c r="I846" s="30" t="s">
        <v>0</v>
      </c>
      <c r="J846" s="24" t="s">
        <v>0</v>
      </c>
      <c r="K846" s="24" t="s">
        <v>0</v>
      </c>
      <c r="L846" s="24" t="s">
        <v>0</v>
      </c>
      <c r="M846" s="24" t="s">
        <v>0</v>
      </c>
      <c r="N846" s="26" t="s">
        <v>0</v>
      </c>
      <c r="O846" s="24" t="s">
        <v>0</v>
      </c>
      <c r="P846" s="24" t="s">
        <v>0</v>
      </c>
      <c r="Q846" s="24" t="s">
        <v>0</v>
      </c>
      <c r="R846" s="26" t="s">
        <v>0</v>
      </c>
      <c r="S846" s="12" t="s">
        <v>1</v>
      </c>
      <c r="T846" s="12" t="s">
        <v>43</v>
      </c>
      <c r="U846" s="6" t="str">
        <f t="shared" si="169"/>
        <v>Propriedade para projetar: é.analista</v>
      </c>
      <c r="V846" s="6" t="str">
        <f t="shared" si="170"/>
        <v xml:space="preserve">Dado para projetar: analista ( xsd:string ) </v>
      </c>
      <c r="W846" s="6" t="s">
        <v>258</v>
      </c>
      <c r="X846" s="23" t="str">
        <f t="shared" si="184"/>
        <v>proj.110</v>
      </c>
      <c r="Y846" s="23" t="str">
        <f t="shared" si="185"/>
        <v>projetar</v>
      </c>
    </row>
    <row r="847" spans="1:25" s="32" customFormat="1" ht="6" customHeight="1" x14ac:dyDescent="0.3">
      <c r="A847" s="4">
        <v>847</v>
      </c>
      <c r="B847" s="11" t="s">
        <v>37</v>
      </c>
      <c r="C847" s="28" t="str">
        <f t="shared" si="167"/>
        <v>p.projetar</v>
      </c>
      <c r="D847" s="7" t="str">
        <f t="shared" si="168"/>
        <v>é.fabricante</v>
      </c>
      <c r="E847" s="10" t="s">
        <v>38</v>
      </c>
      <c r="F847" s="21" t="str">
        <f t="shared" si="186"/>
        <v>d.projetar</v>
      </c>
      <c r="G847" s="36" t="s">
        <v>714</v>
      </c>
      <c r="H847" s="5" t="s">
        <v>39</v>
      </c>
      <c r="I847" s="30" t="s">
        <v>0</v>
      </c>
      <c r="J847" s="24" t="s">
        <v>0</v>
      </c>
      <c r="K847" s="24" t="s">
        <v>0</v>
      </c>
      <c r="L847" s="24" t="s">
        <v>0</v>
      </c>
      <c r="M847" s="24" t="s">
        <v>0</v>
      </c>
      <c r="N847" s="26" t="s">
        <v>0</v>
      </c>
      <c r="O847" s="24" t="s">
        <v>0</v>
      </c>
      <c r="P847" s="24" t="s">
        <v>0</v>
      </c>
      <c r="Q847" s="24" t="s">
        <v>0</v>
      </c>
      <c r="R847" s="26" t="s">
        <v>0</v>
      </c>
      <c r="S847" s="12" t="s">
        <v>1</v>
      </c>
      <c r="T847" s="12" t="s">
        <v>43</v>
      </c>
      <c r="U847" s="6" t="str">
        <f t="shared" si="169"/>
        <v>Propriedade para projetar: é.fabricante</v>
      </c>
      <c r="V847" s="6" t="str">
        <f t="shared" si="170"/>
        <v xml:space="preserve">Dado para projetar: fabricante ( xsd:string ) </v>
      </c>
      <c r="W847" s="6" t="s">
        <v>259</v>
      </c>
      <c r="X847" s="23" t="str">
        <f t="shared" si="184"/>
        <v>proj.111</v>
      </c>
      <c r="Y847" s="23" t="str">
        <f t="shared" si="185"/>
        <v>projetar</v>
      </c>
    </row>
    <row r="848" spans="1:25" s="32" customFormat="1" ht="6" customHeight="1" x14ac:dyDescent="0.3">
      <c r="A848" s="4">
        <v>848</v>
      </c>
      <c r="B848" s="11" t="s">
        <v>37</v>
      </c>
      <c r="C848" s="28" t="str">
        <f t="shared" si="167"/>
        <v>p.projetar</v>
      </c>
      <c r="D848" s="7" t="str">
        <f t="shared" si="168"/>
        <v>é.fornecedor</v>
      </c>
      <c r="E848" s="10" t="s">
        <v>38</v>
      </c>
      <c r="F848" s="21" t="str">
        <f t="shared" si="186"/>
        <v>d.projetar</v>
      </c>
      <c r="G848" s="36" t="s">
        <v>715</v>
      </c>
      <c r="H848" s="5" t="s">
        <v>39</v>
      </c>
      <c r="I848" s="30" t="s">
        <v>0</v>
      </c>
      <c r="J848" s="24" t="s">
        <v>0</v>
      </c>
      <c r="K848" s="24" t="s">
        <v>0</v>
      </c>
      <c r="L848" s="24" t="s">
        <v>0</v>
      </c>
      <c r="M848" s="24" t="s">
        <v>0</v>
      </c>
      <c r="N848" s="26" t="s">
        <v>0</v>
      </c>
      <c r="O848" s="24" t="s">
        <v>0</v>
      </c>
      <c r="P848" s="24" t="s">
        <v>0</v>
      </c>
      <c r="Q848" s="24" t="s">
        <v>0</v>
      </c>
      <c r="R848" s="26" t="s">
        <v>0</v>
      </c>
      <c r="S848" s="12" t="s">
        <v>1</v>
      </c>
      <c r="T848" s="12" t="s">
        <v>43</v>
      </c>
      <c r="U848" s="6" t="str">
        <f t="shared" si="169"/>
        <v>Propriedade para projetar: é.fornecedor</v>
      </c>
      <c r="V848" s="6" t="str">
        <f t="shared" si="170"/>
        <v xml:space="preserve">Dado para projetar: fornecedor ( xsd:string ) </v>
      </c>
      <c r="W848" s="6" t="s">
        <v>260</v>
      </c>
      <c r="X848" s="23" t="str">
        <f t="shared" si="184"/>
        <v>proj.112</v>
      </c>
      <c r="Y848" s="23" t="str">
        <f t="shared" si="185"/>
        <v>projetar</v>
      </c>
    </row>
    <row r="849" spans="1:25" s="32" customFormat="1" ht="6" customHeight="1" x14ac:dyDescent="0.3">
      <c r="A849" s="4">
        <v>849</v>
      </c>
      <c r="B849" s="11" t="s">
        <v>37</v>
      </c>
      <c r="C849" s="28" t="str">
        <f t="shared" si="167"/>
        <v>p.projetar</v>
      </c>
      <c r="D849" s="7" t="str">
        <f t="shared" si="168"/>
        <v>é.representante</v>
      </c>
      <c r="E849" s="10" t="s">
        <v>38</v>
      </c>
      <c r="F849" s="21" t="str">
        <f t="shared" si="186"/>
        <v>d.projetar</v>
      </c>
      <c r="G849" s="36" t="s">
        <v>716</v>
      </c>
      <c r="H849" s="5" t="s">
        <v>39</v>
      </c>
      <c r="I849" s="30" t="s">
        <v>0</v>
      </c>
      <c r="J849" s="24" t="s">
        <v>0</v>
      </c>
      <c r="K849" s="24" t="s">
        <v>0</v>
      </c>
      <c r="L849" s="24" t="s">
        <v>0</v>
      </c>
      <c r="M849" s="24" t="s">
        <v>0</v>
      </c>
      <c r="N849" s="26" t="s">
        <v>0</v>
      </c>
      <c r="O849" s="24" t="s">
        <v>0</v>
      </c>
      <c r="P849" s="24" t="s">
        <v>0</v>
      </c>
      <c r="Q849" s="24" t="s">
        <v>0</v>
      </c>
      <c r="R849" s="26" t="s">
        <v>0</v>
      </c>
      <c r="S849" s="12" t="s">
        <v>1</v>
      </c>
      <c r="T849" s="12" t="s">
        <v>43</v>
      </c>
      <c r="U849" s="6" t="str">
        <f t="shared" si="169"/>
        <v>Propriedade para projetar: é.representante</v>
      </c>
      <c r="V849" s="6" t="str">
        <f t="shared" si="170"/>
        <v xml:space="preserve">Dado para projetar: representante ( xsd:string ) </v>
      </c>
      <c r="W849" s="6" t="s">
        <v>261</v>
      </c>
      <c r="X849" s="23" t="str">
        <f t="shared" si="184"/>
        <v>proj.113</v>
      </c>
      <c r="Y849" s="23" t="str">
        <f t="shared" si="185"/>
        <v>projetar</v>
      </c>
    </row>
    <row r="850" spans="1:25" s="32" customFormat="1" ht="6" customHeight="1" x14ac:dyDescent="0.3">
      <c r="A850" s="4">
        <v>850</v>
      </c>
      <c r="B850" s="11" t="s">
        <v>37</v>
      </c>
      <c r="C850" s="28" t="str">
        <f t="shared" si="167"/>
        <v>p.projetar</v>
      </c>
      <c r="D850" s="7" t="str">
        <f t="shared" si="168"/>
        <v>é.responsável.técnico</v>
      </c>
      <c r="E850" s="10" t="s">
        <v>38</v>
      </c>
      <c r="F850" s="21" t="str">
        <f t="shared" si="186"/>
        <v>d.projetar</v>
      </c>
      <c r="G850" s="36" t="s">
        <v>717</v>
      </c>
      <c r="H850" s="5" t="s">
        <v>39</v>
      </c>
      <c r="I850" s="30" t="s">
        <v>0</v>
      </c>
      <c r="J850" s="24" t="s">
        <v>0</v>
      </c>
      <c r="K850" s="24" t="s">
        <v>0</v>
      </c>
      <c r="L850" s="24" t="s">
        <v>0</v>
      </c>
      <c r="M850" s="24" t="s">
        <v>0</v>
      </c>
      <c r="N850" s="26" t="s">
        <v>0</v>
      </c>
      <c r="O850" s="24" t="s">
        <v>0</v>
      </c>
      <c r="P850" s="24" t="s">
        <v>0</v>
      </c>
      <c r="Q850" s="24" t="s">
        <v>0</v>
      </c>
      <c r="R850" s="26" t="s">
        <v>0</v>
      </c>
      <c r="S850" s="12" t="s">
        <v>1</v>
      </c>
      <c r="T850" s="12" t="s">
        <v>43</v>
      </c>
      <c r="U850" s="6" t="str">
        <f t="shared" si="169"/>
        <v>Propriedade para projetar: é.responsável.técnico</v>
      </c>
      <c r="V850" s="6" t="str">
        <f t="shared" si="170"/>
        <v xml:space="preserve">Dado para projetar: responsável.técnico ( xsd:string ) </v>
      </c>
      <c r="W850" s="6" t="s">
        <v>331</v>
      </c>
      <c r="X850" s="23" t="str">
        <f t="shared" si="184"/>
        <v>proj.114</v>
      </c>
      <c r="Y850" s="23" t="str">
        <f t="shared" si="185"/>
        <v>projetar</v>
      </c>
    </row>
    <row r="851" spans="1:25" s="32" customFormat="1" ht="6" customHeight="1" x14ac:dyDescent="0.3">
      <c r="A851" s="4">
        <v>851</v>
      </c>
      <c r="B851" s="11" t="s">
        <v>37</v>
      </c>
      <c r="C851" s="28" t="str">
        <f t="shared" si="167"/>
        <v>p.projetar</v>
      </c>
      <c r="D851" s="7" t="str">
        <f t="shared" si="168"/>
        <v>é.inspector</v>
      </c>
      <c r="E851" s="10" t="s">
        <v>38</v>
      </c>
      <c r="F851" s="21" t="str">
        <f t="shared" si="186"/>
        <v>d.projetar</v>
      </c>
      <c r="G851" s="36" t="s">
        <v>718</v>
      </c>
      <c r="H851" s="5" t="s">
        <v>39</v>
      </c>
      <c r="I851" s="30" t="s">
        <v>0</v>
      </c>
      <c r="J851" s="24" t="s">
        <v>0</v>
      </c>
      <c r="K851" s="24" t="s">
        <v>0</v>
      </c>
      <c r="L851" s="24" t="s">
        <v>0</v>
      </c>
      <c r="M851" s="24" t="s">
        <v>0</v>
      </c>
      <c r="N851" s="26" t="s">
        <v>0</v>
      </c>
      <c r="O851" s="24" t="s">
        <v>0</v>
      </c>
      <c r="P851" s="24" t="s">
        <v>0</v>
      </c>
      <c r="Q851" s="24" t="s">
        <v>0</v>
      </c>
      <c r="R851" s="26" t="s">
        <v>0</v>
      </c>
      <c r="S851" s="12" t="s">
        <v>1</v>
      </c>
      <c r="T851" s="12" t="s">
        <v>43</v>
      </c>
      <c r="U851" s="6" t="str">
        <f t="shared" si="169"/>
        <v>Propriedade para projetar: é.inspector</v>
      </c>
      <c r="V851" s="6" t="str">
        <f t="shared" si="170"/>
        <v xml:space="preserve">Dado para projetar: inspector ( xsd:string ) </v>
      </c>
      <c r="W851" s="6" t="s">
        <v>318</v>
      </c>
      <c r="X851" s="23" t="str">
        <f t="shared" si="184"/>
        <v>proj.115</v>
      </c>
      <c r="Y851" s="23" t="str">
        <f t="shared" si="185"/>
        <v>projetar</v>
      </c>
    </row>
    <row r="852" spans="1:25" s="32" customFormat="1" ht="6" customHeight="1" x14ac:dyDescent="0.3">
      <c r="A852" s="4">
        <v>852</v>
      </c>
      <c r="B852" s="11" t="s">
        <v>37</v>
      </c>
      <c r="C852" s="28" t="str">
        <f t="shared" si="167"/>
        <v>p.projetar</v>
      </c>
      <c r="D852" s="7" t="str">
        <f t="shared" si="168"/>
        <v>é.revisor</v>
      </c>
      <c r="E852" s="10" t="s">
        <v>38</v>
      </c>
      <c r="F852" s="21" t="str">
        <f t="shared" si="186"/>
        <v>d.projetar</v>
      </c>
      <c r="G852" s="36" t="s">
        <v>719</v>
      </c>
      <c r="H852" s="5" t="s">
        <v>39</v>
      </c>
      <c r="I852" s="30" t="s">
        <v>0</v>
      </c>
      <c r="J852" s="24" t="s">
        <v>0</v>
      </c>
      <c r="K852" s="24" t="s">
        <v>0</v>
      </c>
      <c r="L852" s="24" t="s">
        <v>0</v>
      </c>
      <c r="M852" s="24" t="s">
        <v>0</v>
      </c>
      <c r="N852" s="26" t="s">
        <v>0</v>
      </c>
      <c r="O852" s="24" t="s">
        <v>0</v>
      </c>
      <c r="P852" s="24" t="s">
        <v>0</v>
      </c>
      <c r="Q852" s="24" t="s">
        <v>0</v>
      </c>
      <c r="R852" s="26" t="s">
        <v>0</v>
      </c>
      <c r="S852" s="12" t="s">
        <v>1</v>
      </c>
      <c r="T852" s="12" t="s">
        <v>43</v>
      </c>
      <c r="U852" s="6" t="str">
        <f t="shared" si="169"/>
        <v>Propriedade para projetar: é.revisor</v>
      </c>
      <c r="V852" s="6" t="str">
        <f t="shared" si="170"/>
        <v xml:space="preserve">Dado para projetar: revisor ( xsd:string ) </v>
      </c>
      <c r="W852" s="6" t="s">
        <v>262</v>
      </c>
      <c r="X852" s="23" t="str">
        <f t="shared" si="184"/>
        <v>proj.116</v>
      </c>
      <c r="Y852" s="23" t="str">
        <f t="shared" si="185"/>
        <v>projetar</v>
      </c>
    </row>
    <row r="853" spans="1:25" s="32" customFormat="1" ht="6" customHeight="1" x14ac:dyDescent="0.3">
      <c r="A853" s="4">
        <v>853</v>
      </c>
      <c r="B853" s="11" t="s">
        <v>37</v>
      </c>
      <c r="C853" s="31" t="str">
        <f t="shared" si="167"/>
        <v>p.proteger</v>
      </c>
      <c r="D853" s="7" t="str">
        <f t="shared" si="168"/>
        <v>é.guardacorpo</v>
      </c>
      <c r="E853" s="10" t="s">
        <v>38</v>
      </c>
      <c r="F853" s="22" t="s">
        <v>799</v>
      </c>
      <c r="G853" s="35" t="s">
        <v>810</v>
      </c>
      <c r="H853" s="5" t="s">
        <v>39</v>
      </c>
      <c r="I853" s="30" t="s">
        <v>0</v>
      </c>
      <c r="J853" s="26" t="s">
        <v>0</v>
      </c>
      <c r="K853" s="26" t="s">
        <v>0</v>
      </c>
      <c r="L853" s="26" t="s">
        <v>0</v>
      </c>
      <c r="M853" s="26" t="s">
        <v>0</v>
      </c>
      <c r="N853" s="26" t="s">
        <v>0</v>
      </c>
      <c r="O853" s="26" t="s">
        <v>0</v>
      </c>
      <c r="P853" s="26" t="s">
        <v>0</v>
      </c>
      <c r="Q853" s="26" t="s">
        <v>0</v>
      </c>
      <c r="R853" s="26" t="s">
        <v>0</v>
      </c>
      <c r="S853" s="12" t="s">
        <v>1</v>
      </c>
      <c r="T853" s="12" t="s">
        <v>43</v>
      </c>
      <c r="U853" s="6" t="str">
        <f t="shared" si="169"/>
        <v>Propriedade para proteger: é.guardacorpo</v>
      </c>
      <c r="V853" s="6" t="str">
        <f t="shared" si="170"/>
        <v xml:space="preserve">Dado para proteger: guardacorpo ( xsd:string ) </v>
      </c>
      <c r="W853" s="20" t="s">
        <v>814</v>
      </c>
      <c r="X853" s="23" t="str">
        <f t="shared" si="184"/>
        <v>prot.100</v>
      </c>
      <c r="Y853" s="23" t="str">
        <f t="shared" si="185"/>
        <v>proteger</v>
      </c>
    </row>
    <row r="854" spans="1:25" s="32" customFormat="1" ht="6" customHeight="1" x14ac:dyDescent="0.3">
      <c r="A854" s="4">
        <v>854</v>
      </c>
      <c r="B854" s="11" t="s">
        <v>37</v>
      </c>
      <c r="C854" s="28" t="str">
        <f t="shared" si="167"/>
        <v>p.proteger</v>
      </c>
      <c r="D854" s="7" t="str">
        <f t="shared" si="168"/>
        <v>é.guardacorpo.de.escada</v>
      </c>
      <c r="E854" s="10" t="s">
        <v>38</v>
      </c>
      <c r="F854" s="21" t="str">
        <f>F853</f>
        <v>d.proteger</v>
      </c>
      <c r="G854" s="35" t="s">
        <v>811</v>
      </c>
      <c r="H854" s="5" t="s">
        <v>39</v>
      </c>
      <c r="I854" s="30" t="s">
        <v>0</v>
      </c>
      <c r="J854" s="26" t="s">
        <v>0</v>
      </c>
      <c r="K854" s="26" t="s">
        <v>0</v>
      </c>
      <c r="L854" s="26" t="s">
        <v>0</v>
      </c>
      <c r="M854" s="26" t="s">
        <v>0</v>
      </c>
      <c r="N854" s="26" t="s">
        <v>0</v>
      </c>
      <c r="O854" s="26" t="s">
        <v>0</v>
      </c>
      <c r="P854" s="26" t="s">
        <v>0</v>
      </c>
      <c r="Q854" s="26" t="s">
        <v>0</v>
      </c>
      <c r="R854" s="26" t="s">
        <v>0</v>
      </c>
      <c r="S854" s="12" t="s">
        <v>1</v>
      </c>
      <c r="T854" s="12" t="s">
        <v>43</v>
      </c>
      <c r="U854" s="6" t="str">
        <f t="shared" si="169"/>
        <v>Propriedade para proteger: é.guardacorpo.de.escada</v>
      </c>
      <c r="V854" s="6" t="str">
        <f t="shared" si="170"/>
        <v xml:space="preserve">Dado para proteger: guardacorpo.de.escada ( xsd:string ) </v>
      </c>
      <c r="W854" s="20" t="s">
        <v>815</v>
      </c>
      <c r="X854" s="23" t="str">
        <f t="shared" si="184"/>
        <v>prot.101</v>
      </c>
      <c r="Y854" s="23" t="str">
        <f t="shared" si="185"/>
        <v>proteger</v>
      </c>
    </row>
    <row r="855" spans="1:25" s="32" customFormat="1" ht="6" customHeight="1" x14ac:dyDescent="0.3">
      <c r="A855" s="4">
        <v>855</v>
      </c>
      <c r="B855" s="11" t="s">
        <v>37</v>
      </c>
      <c r="C855" s="28" t="str">
        <f t="shared" si="167"/>
        <v>p.proteger</v>
      </c>
      <c r="D855" s="7" t="str">
        <f t="shared" si="168"/>
        <v>é.guardacorpo.de.rampa</v>
      </c>
      <c r="E855" s="10" t="s">
        <v>38</v>
      </c>
      <c r="F855" s="21" t="str">
        <f>F854</f>
        <v>d.proteger</v>
      </c>
      <c r="G855" s="35" t="s">
        <v>812</v>
      </c>
      <c r="H855" s="5" t="s">
        <v>39</v>
      </c>
      <c r="I855" s="30" t="s">
        <v>0</v>
      </c>
      <c r="J855" s="26" t="s">
        <v>0</v>
      </c>
      <c r="K855" s="26" t="s">
        <v>0</v>
      </c>
      <c r="L855" s="26" t="s">
        <v>0</v>
      </c>
      <c r="M855" s="26" t="s">
        <v>0</v>
      </c>
      <c r="N855" s="26" t="s">
        <v>0</v>
      </c>
      <c r="O855" s="26" t="s">
        <v>0</v>
      </c>
      <c r="P855" s="26" t="s">
        <v>0</v>
      </c>
      <c r="Q855" s="26" t="s">
        <v>0</v>
      </c>
      <c r="R855" s="26" t="s">
        <v>0</v>
      </c>
      <c r="S855" s="12" t="s">
        <v>1</v>
      </c>
      <c r="T855" s="12" t="s">
        <v>43</v>
      </c>
      <c r="U855" s="6" t="str">
        <f t="shared" si="169"/>
        <v>Propriedade para proteger: é.guardacorpo.de.rampa</v>
      </c>
      <c r="V855" s="6" t="str">
        <f t="shared" si="170"/>
        <v xml:space="preserve">Dado para proteger: guardacorpo.de.rampa ( xsd:string ) </v>
      </c>
      <c r="W855" s="20" t="s">
        <v>816</v>
      </c>
      <c r="X855" s="23" t="str">
        <f t="shared" si="184"/>
        <v>prot.102</v>
      </c>
      <c r="Y855" s="23" t="str">
        <f t="shared" si="185"/>
        <v>proteger</v>
      </c>
    </row>
    <row r="856" spans="1:25" s="32" customFormat="1" ht="6" customHeight="1" x14ac:dyDescent="0.3">
      <c r="A856" s="4">
        <v>856</v>
      </c>
      <c r="B856" s="11" t="s">
        <v>37</v>
      </c>
      <c r="C856" s="28" t="str">
        <f t="shared" si="167"/>
        <v>p.proteger</v>
      </c>
      <c r="D856" s="7" t="str">
        <f t="shared" si="168"/>
        <v>é.guardacorpo.de.vazio</v>
      </c>
      <c r="E856" s="10" t="s">
        <v>38</v>
      </c>
      <c r="F856" s="21" t="str">
        <f>F855</f>
        <v>d.proteger</v>
      </c>
      <c r="G856" s="35" t="s">
        <v>813</v>
      </c>
      <c r="H856" s="5" t="s">
        <v>39</v>
      </c>
      <c r="I856" s="30" t="s">
        <v>0</v>
      </c>
      <c r="J856" s="26" t="s">
        <v>0</v>
      </c>
      <c r="K856" s="26" t="s">
        <v>0</v>
      </c>
      <c r="L856" s="26" t="s">
        <v>0</v>
      </c>
      <c r="M856" s="26" t="s">
        <v>0</v>
      </c>
      <c r="N856" s="26" t="s">
        <v>0</v>
      </c>
      <c r="O856" s="26" t="s">
        <v>0</v>
      </c>
      <c r="P856" s="26" t="s">
        <v>0</v>
      </c>
      <c r="Q856" s="26" t="s">
        <v>0</v>
      </c>
      <c r="R856" s="26" t="s">
        <v>0</v>
      </c>
      <c r="S856" s="12" t="s">
        <v>1</v>
      </c>
      <c r="T856" s="12" t="s">
        <v>43</v>
      </c>
      <c r="U856" s="6" t="str">
        <f t="shared" si="169"/>
        <v>Propriedade para proteger: é.guardacorpo.de.vazio</v>
      </c>
      <c r="V856" s="6" t="str">
        <f t="shared" si="170"/>
        <v xml:space="preserve">Dado para proteger: guardacorpo.de.vazio ( xsd:string ) </v>
      </c>
      <c r="W856" s="20" t="s">
        <v>817</v>
      </c>
      <c r="X856" s="23" t="str">
        <f t="shared" si="184"/>
        <v>prot.103</v>
      </c>
      <c r="Y856" s="23" t="str">
        <f t="shared" si="185"/>
        <v>proteger</v>
      </c>
    </row>
    <row r="857" spans="1:25" s="32" customFormat="1" ht="6" customHeight="1" x14ac:dyDescent="0.3">
      <c r="A857" s="4">
        <v>857</v>
      </c>
      <c r="B857" s="11" t="s">
        <v>37</v>
      </c>
      <c r="C857" s="28" t="str">
        <f t="shared" si="167"/>
        <v>p.proteger</v>
      </c>
      <c r="D857" s="7" t="str">
        <f t="shared" si="168"/>
        <v>é.disjuntor</v>
      </c>
      <c r="E857" s="10" t="s">
        <v>38</v>
      </c>
      <c r="F857" s="21" t="str">
        <f>F856</f>
        <v>d.proteger</v>
      </c>
      <c r="G857" s="35" t="s">
        <v>1205</v>
      </c>
      <c r="H857" s="5" t="s">
        <v>39</v>
      </c>
      <c r="I857" s="30" t="s">
        <v>0</v>
      </c>
      <c r="J857" s="26" t="s">
        <v>0</v>
      </c>
      <c r="K857" s="26" t="s">
        <v>0</v>
      </c>
      <c r="L857" s="26" t="s">
        <v>0</v>
      </c>
      <c r="M857" s="26" t="s">
        <v>0</v>
      </c>
      <c r="N857" s="26" t="s">
        <v>0</v>
      </c>
      <c r="O857" s="26" t="s">
        <v>0</v>
      </c>
      <c r="P857" s="26" t="s">
        <v>0</v>
      </c>
      <c r="Q857" s="26" t="s">
        <v>0</v>
      </c>
      <c r="R857" s="26" t="s">
        <v>0</v>
      </c>
      <c r="S857" s="12" t="s">
        <v>1</v>
      </c>
      <c r="T857" s="12" t="s">
        <v>43</v>
      </c>
      <c r="U857" s="6" t="str">
        <f t="shared" si="169"/>
        <v>Propriedade para proteger: é.disjuntor</v>
      </c>
      <c r="V857" s="6" t="str">
        <f t="shared" si="170"/>
        <v xml:space="preserve">Dado para proteger: disjuntor ( xsd:string ) </v>
      </c>
      <c r="W857" s="20" t="s">
        <v>1207</v>
      </c>
      <c r="X857" s="23" t="str">
        <f t="shared" si="184"/>
        <v>prot.104</v>
      </c>
      <c r="Y857" s="23" t="str">
        <f t="shared" si="185"/>
        <v>proteger</v>
      </c>
    </row>
    <row r="858" spans="1:25" s="32" customFormat="1" ht="6" customHeight="1" x14ac:dyDescent="0.3">
      <c r="A858" s="4">
        <v>858</v>
      </c>
      <c r="B858" s="11" t="s">
        <v>37</v>
      </c>
      <c r="C858" s="28" t="str">
        <f t="shared" si="167"/>
        <v>p.proteger</v>
      </c>
      <c r="D858" s="7" t="str">
        <f t="shared" si="168"/>
        <v>é.aterramento</v>
      </c>
      <c r="E858" s="10" t="s">
        <v>38</v>
      </c>
      <c r="F858" s="21" t="str">
        <f>F857</f>
        <v>d.proteger</v>
      </c>
      <c r="G858" s="35" t="s">
        <v>1204</v>
      </c>
      <c r="H858" s="5" t="s">
        <v>39</v>
      </c>
      <c r="I858" s="30" t="s">
        <v>0</v>
      </c>
      <c r="J858" s="26" t="s">
        <v>0</v>
      </c>
      <c r="K858" s="26" t="s">
        <v>0</v>
      </c>
      <c r="L858" s="26" t="s">
        <v>0</v>
      </c>
      <c r="M858" s="26" t="s">
        <v>0</v>
      </c>
      <c r="N858" s="26" t="s">
        <v>0</v>
      </c>
      <c r="O858" s="26" t="s">
        <v>0</v>
      </c>
      <c r="P858" s="26" t="s">
        <v>0</v>
      </c>
      <c r="Q858" s="26" t="s">
        <v>0</v>
      </c>
      <c r="R858" s="26" t="s">
        <v>0</v>
      </c>
      <c r="S858" s="12" t="s">
        <v>1</v>
      </c>
      <c r="T858" s="12" t="s">
        <v>43</v>
      </c>
      <c r="U858" s="6" t="str">
        <f t="shared" si="169"/>
        <v>Propriedade para proteger: é.aterramento</v>
      </c>
      <c r="V858" s="6" t="str">
        <f t="shared" si="170"/>
        <v xml:space="preserve">Dado para proteger: aterramento ( xsd:string ) </v>
      </c>
      <c r="W858" s="20" t="s">
        <v>1206</v>
      </c>
      <c r="X858" s="23" t="str">
        <f t="shared" si="184"/>
        <v>prot.105</v>
      </c>
      <c r="Y858" s="23" t="str">
        <f t="shared" si="185"/>
        <v>proteger</v>
      </c>
    </row>
    <row r="859" spans="1:25" s="32" customFormat="1" ht="6" customHeight="1" x14ac:dyDescent="0.3">
      <c r="A859" s="4">
        <v>859</v>
      </c>
      <c r="B859" s="11" t="s">
        <v>37</v>
      </c>
      <c r="C859" s="31" t="str">
        <f t="shared" si="167"/>
        <v>p.qualificar</v>
      </c>
      <c r="D859" s="7" t="str">
        <f t="shared" si="168"/>
        <v>é.ideal</v>
      </c>
      <c r="E859" s="10" t="s">
        <v>38</v>
      </c>
      <c r="F859" s="22" t="s">
        <v>1686</v>
      </c>
      <c r="G859" s="35" t="s">
        <v>1684</v>
      </c>
      <c r="H859" s="27" t="s">
        <v>51</v>
      </c>
      <c r="I859" s="30" t="s">
        <v>0</v>
      </c>
      <c r="J859" s="26" t="s">
        <v>0</v>
      </c>
      <c r="K859" s="26" t="s">
        <v>0</v>
      </c>
      <c r="L859" s="26" t="s">
        <v>0</v>
      </c>
      <c r="M859" s="26" t="s">
        <v>0</v>
      </c>
      <c r="N859" s="26" t="s">
        <v>0</v>
      </c>
      <c r="O859" s="26" t="s">
        <v>0</v>
      </c>
      <c r="P859" s="26" t="s">
        <v>0</v>
      </c>
      <c r="Q859" s="26" t="s">
        <v>0</v>
      </c>
      <c r="R859" s="26" t="s">
        <v>0</v>
      </c>
      <c r="S859" s="12" t="s">
        <v>1</v>
      </c>
      <c r="T859" s="12" t="s">
        <v>43</v>
      </c>
      <c r="U859" s="6" t="str">
        <f t="shared" si="169"/>
        <v>Propriedade para qualificar: é.ideal</v>
      </c>
      <c r="V859" s="6" t="str">
        <f t="shared" si="170"/>
        <v xml:space="preserve">Dado para qualificar: ideal ( xsd:boolean ) </v>
      </c>
      <c r="W859" s="6" t="s">
        <v>1696</v>
      </c>
      <c r="X859" s="23" t="str">
        <f t="shared" si="184"/>
        <v>qual.100</v>
      </c>
      <c r="Y859" s="23" t="str">
        <f t="shared" si="185"/>
        <v>qualificar</v>
      </c>
    </row>
    <row r="860" spans="1:25" s="32" customFormat="1" ht="6" customHeight="1" x14ac:dyDescent="0.3">
      <c r="A860" s="4">
        <v>860</v>
      </c>
      <c r="B860" s="11" t="s">
        <v>37</v>
      </c>
      <c r="C860" s="28" t="str">
        <f t="shared" si="167"/>
        <v>p.qualificar</v>
      </c>
      <c r="D860" s="7" t="str">
        <f t="shared" si="168"/>
        <v>é.real</v>
      </c>
      <c r="E860" s="10" t="s">
        <v>38</v>
      </c>
      <c r="F860" s="21" t="str">
        <f t="shared" ref="F860:F891" si="187">F859</f>
        <v>d.qualificar</v>
      </c>
      <c r="G860" s="35" t="s">
        <v>1685</v>
      </c>
      <c r="H860" s="27" t="s">
        <v>51</v>
      </c>
      <c r="I860" s="30" t="s">
        <v>0</v>
      </c>
      <c r="J860" s="26" t="s">
        <v>0</v>
      </c>
      <c r="K860" s="26" t="s">
        <v>0</v>
      </c>
      <c r="L860" s="26" t="s">
        <v>0</v>
      </c>
      <c r="M860" s="26" t="s">
        <v>0</v>
      </c>
      <c r="N860" s="26" t="s">
        <v>0</v>
      </c>
      <c r="O860" s="26" t="s">
        <v>0</v>
      </c>
      <c r="P860" s="26" t="s">
        <v>0</v>
      </c>
      <c r="Q860" s="26" t="s">
        <v>0</v>
      </c>
      <c r="R860" s="26" t="s">
        <v>0</v>
      </c>
      <c r="S860" s="12" t="s">
        <v>1</v>
      </c>
      <c r="T860" s="12" t="s">
        <v>43</v>
      </c>
      <c r="U860" s="6" t="str">
        <f t="shared" si="169"/>
        <v>Propriedade para qualificar: é.real</v>
      </c>
      <c r="V860" s="6" t="str">
        <f t="shared" si="170"/>
        <v xml:space="preserve">Dado para qualificar: real ( xsd:boolean ) </v>
      </c>
      <c r="W860" s="6" t="s">
        <v>1697</v>
      </c>
      <c r="X860" s="23" t="str">
        <f t="shared" si="184"/>
        <v>qual.101</v>
      </c>
      <c r="Y860" s="23" t="str">
        <f t="shared" si="185"/>
        <v>qualificar</v>
      </c>
    </row>
    <row r="861" spans="1:25" s="32" customFormat="1" ht="6" customHeight="1" x14ac:dyDescent="0.3">
      <c r="A861" s="4">
        <v>861</v>
      </c>
      <c r="B861" s="11" t="s">
        <v>37</v>
      </c>
      <c r="C861" s="28" t="str">
        <f t="shared" si="167"/>
        <v>p.qualificar</v>
      </c>
      <c r="D861" s="7" t="str">
        <f t="shared" si="168"/>
        <v>é.futuro</v>
      </c>
      <c r="E861" s="10" t="s">
        <v>38</v>
      </c>
      <c r="F861" s="21" t="str">
        <f t="shared" si="187"/>
        <v>d.qualificar</v>
      </c>
      <c r="G861" s="35" t="s">
        <v>1687</v>
      </c>
      <c r="H861" s="27" t="s">
        <v>51</v>
      </c>
      <c r="I861" s="30" t="s">
        <v>0</v>
      </c>
      <c r="J861" s="26" t="s">
        <v>0</v>
      </c>
      <c r="K861" s="26" t="s">
        <v>0</v>
      </c>
      <c r="L861" s="26" t="s">
        <v>0</v>
      </c>
      <c r="M861" s="26" t="s">
        <v>0</v>
      </c>
      <c r="N861" s="26" t="s">
        <v>0</v>
      </c>
      <c r="O861" s="26" t="s">
        <v>0</v>
      </c>
      <c r="P861" s="26" t="s">
        <v>0</v>
      </c>
      <c r="Q861" s="26" t="s">
        <v>0</v>
      </c>
      <c r="R861" s="26" t="s">
        <v>0</v>
      </c>
      <c r="S861" s="12" t="s">
        <v>1</v>
      </c>
      <c r="T861" s="12" t="s">
        <v>43</v>
      </c>
      <c r="U861" s="6" t="str">
        <f t="shared" si="169"/>
        <v>Propriedade para qualificar: é.futuro</v>
      </c>
      <c r="V861" s="6" t="str">
        <f t="shared" si="170"/>
        <v xml:space="preserve">Dado para qualificar: futuro ( xsd:boolean ) </v>
      </c>
      <c r="W861" s="6" t="s">
        <v>1698</v>
      </c>
      <c r="X861" s="23" t="str">
        <f t="shared" si="184"/>
        <v>qual.102</v>
      </c>
      <c r="Y861" s="23" t="str">
        <f t="shared" si="185"/>
        <v>qualificar</v>
      </c>
    </row>
    <row r="862" spans="1:25" s="32" customFormat="1" ht="6" customHeight="1" x14ac:dyDescent="0.3">
      <c r="A862" s="4">
        <v>862</v>
      </c>
      <c r="B862" s="11" t="s">
        <v>37</v>
      </c>
      <c r="C862" s="28" t="str">
        <f t="shared" si="167"/>
        <v>p.qualificar</v>
      </c>
      <c r="D862" s="7" t="str">
        <f t="shared" si="168"/>
        <v>é.atual</v>
      </c>
      <c r="E862" s="10" t="s">
        <v>38</v>
      </c>
      <c r="F862" s="21" t="str">
        <f t="shared" si="187"/>
        <v>d.qualificar</v>
      </c>
      <c r="G862" s="35" t="s">
        <v>1689</v>
      </c>
      <c r="H862" s="27" t="s">
        <v>51</v>
      </c>
      <c r="I862" s="30" t="s">
        <v>0</v>
      </c>
      <c r="J862" s="26" t="s">
        <v>0</v>
      </c>
      <c r="K862" s="26" t="s">
        <v>0</v>
      </c>
      <c r="L862" s="26" t="s">
        <v>0</v>
      </c>
      <c r="M862" s="26" t="s">
        <v>0</v>
      </c>
      <c r="N862" s="26" t="s">
        <v>0</v>
      </c>
      <c r="O862" s="26" t="s">
        <v>0</v>
      </c>
      <c r="P862" s="26" t="s">
        <v>0</v>
      </c>
      <c r="Q862" s="26" t="s">
        <v>0</v>
      </c>
      <c r="R862" s="26" t="s">
        <v>0</v>
      </c>
      <c r="S862" s="12" t="s">
        <v>1</v>
      </c>
      <c r="T862" s="12" t="s">
        <v>43</v>
      </c>
      <c r="U862" s="6" t="str">
        <f t="shared" si="169"/>
        <v>Propriedade para qualificar: é.atual</v>
      </c>
      <c r="V862" s="6" t="str">
        <f t="shared" si="170"/>
        <v xml:space="preserve">Dado para qualificar: atual ( xsd:boolean ) </v>
      </c>
      <c r="W862" s="6" t="s">
        <v>1699</v>
      </c>
      <c r="X862" s="23" t="str">
        <f t="shared" si="184"/>
        <v>qual.103</v>
      </c>
      <c r="Y862" s="23" t="str">
        <f t="shared" si="185"/>
        <v>qualificar</v>
      </c>
    </row>
    <row r="863" spans="1:25" s="32" customFormat="1" ht="6" customHeight="1" x14ac:dyDescent="0.3">
      <c r="A863" s="4">
        <v>863</v>
      </c>
      <c r="B863" s="11" t="s">
        <v>37</v>
      </c>
      <c r="C863" s="28" t="str">
        <f t="shared" si="167"/>
        <v>p.qualificar</v>
      </c>
      <c r="D863" s="7" t="str">
        <f t="shared" si="168"/>
        <v>é.atualizado</v>
      </c>
      <c r="E863" s="10" t="s">
        <v>38</v>
      </c>
      <c r="F863" s="21" t="str">
        <f t="shared" si="187"/>
        <v>d.qualificar</v>
      </c>
      <c r="G863" s="35" t="s">
        <v>1692</v>
      </c>
      <c r="H863" s="27" t="s">
        <v>51</v>
      </c>
      <c r="I863" s="30" t="s">
        <v>0</v>
      </c>
      <c r="J863" s="26" t="s">
        <v>0</v>
      </c>
      <c r="K863" s="26" t="s">
        <v>0</v>
      </c>
      <c r="L863" s="26" t="s">
        <v>0</v>
      </c>
      <c r="M863" s="26" t="s">
        <v>0</v>
      </c>
      <c r="N863" s="26" t="s">
        <v>0</v>
      </c>
      <c r="O863" s="26" t="s">
        <v>0</v>
      </c>
      <c r="P863" s="26" t="s">
        <v>0</v>
      </c>
      <c r="Q863" s="26" t="s">
        <v>0</v>
      </c>
      <c r="R863" s="26" t="s">
        <v>0</v>
      </c>
      <c r="S863" s="12" t="s">
        <v>1</v>
      </c>
      <c r="T863" s="12" t="s">
        <v>43</v>
      </c>
      <c r="U863" s="6" t="str">
        <f t="shared" si="169"/>
        <v>Propriedade para qualificar: é.atualizado</v>
      </c>
      <c r="V863" s="6" t="str">
        <f t="shared" si="170"/>
        <v xml:space="preserve">Dado para qualificar: atualizado ( xsd:boolean ) </v>
      </c>
      <c r="W863" s="6" t="s">
        <v>1700</v>
      </c>
      <c r="X863" s="23" t="str">
        <f t="shared" si="184"/>
        <v>qual.104</v>
      </c>
      <c r="Y863" s="23" t="str">
        <f t="shared" si="185"/>
        <v>qualificar</v>
      </c>
    </row>
    <row r="864" spans="1:25" s="32" customFormat="1" ht="6" customHeight="1" x14ac:dyDescent="0.3">
      <c r="A864" s="4">
        <v>864</v>
      </c>
      <c r="B864" s="11" t="s">
        <v>37</v>
      </c>
      <c r="C864" s="28" t="str">
        <f t="shared" si="167"/>
        <v>p.qualificar</v>
      </c>
      <c r="D864" s="7" t="str">
        <f t="shared" si="168"/>
        <v>é.passado</v>
      </c>
      <c r="E864" s="10" t="s">
        <v>38</v>
      </c>
      <c r="F864" s="21" t="str">
        <f t="shared" si="187"/>
        <v>d.qualificar</v>
      </c>
      <c r="G864" s="35" t="s">
        <v>1688</v>
      </c>
      <c r="H864" s="27" t="s">
        <v>51</v>
      </c>
      <c r="I864" s="30" t="s">
        <v>0</v>
      </c>
      <c r="J864" s="26" t="s">
        <v>0</v>
      </c>
      <c r="K864" s="26" t="s">
        <v>0</v>
      </c>
      <c r="L864" s="26" t="s">
        <v>0</v>
      </c>
      <c r="M864" s="26" t="s">
        <v>0</v>
      </c>
      <c r="N864" s="26" t="s">
        <v>0</v>
      </c>
      <c r="O864" s="26" t="s">
        <v>0</v>
      </c>
      <c r="P864" s="26" t="s">
        <v>0</v>
      </c>
      <c r="Q864" s="26" t="s">
        <v>0</v>
      </c>
      <c r="R864" s="26" t="s">
        <v>0</v>
      </c>
      <c r="S864" s="12" t="s">
        <v>1</v>
      </c>
      <c r="T864" s="12" t="s">
        <v>43</v>
      </c>
      <c r="U864" s="6" t="str">
        <f t="shared" si="169"/>
        <v>Propriedade para qualificar: é.passado</v>
      </c>
      <c r="V864" s="6" t="str">
        <f t="shared" si="170"/>
        <v xml:space="preserve">Dado para qualificar: passado ( xsd:boolean ) </v>
      </c>
      <c r="W864" s="6" t="s">
        <v>1701</v>
      </c>
      <c r="X864" s="23" t="str">
        <f t="shared" si="184"/>
        <v>qual.105</v>
      </c>
      <c r="Y864" s="23" t="str">
        <f t="shared" si="185"/>
        <v>qualificar</v>
      </c>
    </row>
    <row r="865" spans="1:25" s="32" customFormat="1" ht="6" customHeight="1" x14ac:dyDescent="0.3">
      <c r="A865" s="4">
        <v>865</v>
      </c>
      <c r="B865" s="11" t="s">
        <v>37</v>
      </c>
      <c r="C865" s="28" t="str">
        <f t="shared" si="167"/>
        <v>p.qualificar</v>
      </c>
      <c r="D865" s="7" t="str">
        <f t="shared" si="168"/>
        <v>é.estimado</v>
      </c>
      <c r="E865" s="10" t="s">
        <v>38</v>
      </c>
      <c r="F865" s="21" t="str">
        <f t="shared" si="187"/>
        <v>d.qualificar</v>
      </c>
      <c r="G865" s="35" t="s">
        <v>1681</v>
      </c>
      <c r="H865" s="27" t="s">
        <v>51</v>
      </c>
      <c r="I865" s="30" t="s">
        <v>0</v>
      </c>
      <c r="J865" s="26" t="s">
        <v>0</v>
      </c>
      <c r="K865" s="26" t="s">
        <v>0</v>
      </c>
      <c r="L865" s="26" t="s">
        <v>0</v>
      </c>
      <c r="M865" s="26" t="s">
        <v>0</v>
      </c>
      <c r="N865" s="26" t="s">
        <v>0</v>
      </c>
      <c r="O865" s="26" t="s">
        <v>0</v>
      </c>
      <c r="P865" s="26" t="s">
        <v>0</v>
      </c>
      <c r="Q865" s="26" t="s">
        <v>0</v>
      </c>
      <c r="R865" s="26" t="s">
        <v>0</v>
      </c>
      <c r="S865" s="12" t="s">
        <v>1</v>
      </c>
      <c r="T865" s="12" t="s">
        <v>43</v>
      </c>
      <c r="U865" s="6" t="str">
        <f t="shared" si="169"/>
        <v>Propriedade para qualificar: é.estimado</v>
      </c>
      <c r="V865" s="6" t="str">
        <f t="shared" si="170"/>
        <v xml:space="preserve">Dado para qualificar: estimado ( xsd:boolean ) </v>
      </c>
      <c r="W865" s="6" t="s">
        <v>1702</v>
      </c>
      <c r="X865" s="23" t="str">
        <f t="shared" si="184"/>
        <v>qual.106</v>
      </c>
      <c r="Y865" s="23" t="str">
        <f t="shared" si="185"/>
        <v>qualificar</v>
      </c>
    </row>
    <row r="866" spans="1:25" s="32" customFormat="1" ht="6" customHeight="1" x14ac:dyDescent="0.3">
      <c r="A866" s="4">
        <v>866</v>
      </c>
      <c r="B866" s="11" t="s">
        <v>37</v>
      </c>
      <c r="C866" s="28" t="str">
        <f t="shared" si="167"/>
        <v>p.qualificar</v>
      </c>
      <c r="D866" s="7" t="str">
        <f t="shared" si="168"/>
        <v>é.líquido</v>
      </c>
      <c r="E866" s="10" t="s">
        <v>38</v>
      </c>
      <c r="F866" s="21" t="str">
        <f t="shared" si="187"/>
        <v>d.qualificar</v>
      </c>
      <c r="G866" s="35" t="s">
        <v>1680</v>
      </c>
      <c r="H866" s="27" t="s">
        <v>51</v>
      </c>
      <c r="I866" s="30" t="s">
        <v>0</v>
      </c>
      <c r="J866" s="26" t="s">
        <v>0</v>
      </c>
      <c r="K866" s="26" t="s">
        <v>0</v>
      </c>
      <c r="L866" s="26" t="s">
        <v>0</v>
      </c>
      <c r="M866" s="26" t="s">
        <v>0</v>
      </c>
      <c r="N866" s="26" t="s">
        <v>0</v>
      </c>
      <c r="O866" s="26" t="s">
        <v>0</v>
      </c>
      <c r="P866" s="26" t="s">
        <v>0</v>
      </c>
      <c r="Q866" s="26" t="s">
        <v>0</v>
      </c>
      <c r="R866" s="26" t="s">
        <v>0</v>
      </c>
      <c r="S866" s="12" t="s">
        <v>1</v>
      </c>
      <c r="T866" s="12" t="s">
        <v>43</v>
      </c>
      <c r="U866" s="6" t="str">
        <f t="shared" si="169"/>
        <v>Propriedade para qualificar: é.líquido</v>
      </c>
      <c r="V866" s="6" t="str">
        <f t="shared" si="170"/>
        <v xml:space="preserve">Dado para qualificar: líquido ( xsd:boolean ) </v>
      </c>
      <c r="W866" s="6" t="s">
        <v>1703</v>
      </c>
      <c r="X866" s="23" t="str">
        <f t="shared" si="184"/>
        <v>qual.107</v>
      </c>
      <c r="Y866" s="23" t="str">
        <f t="shared" si="185"/>
        <v>qualificar</v>
      </c>
    </row>
    <row r="867" spans="1:25" s="32" customFormat="1" ht="6" customHeight="1" x14ac:dyDescent="0.3">
      <c r="A867" s="4">
        <v>867</v>
      </c>
      <c r="B867" s="11" t="s">
        <v>37</v>
      </c>
      <c r="C867" s="28" t="str">
        <f t="shared" si="167"/>
        <v>p.qualificar</v>
      </c>
      <c r="D867" s="7" t="str">
        <f t="shared" si="168"/>
        <v>é.bruto</v>
      </c>
      <c r="E867" s="10" t="s">
        <v>38</v>
      </c>
      <c r="F867" s="21" t="str">
        <f t="shared" si="187"/>
        <v>d.qualificar</v>
      </c>
      <c r="G867" s="35" t="s">
        <v>1679</v>
      </c>
      <c r="H867" s="27" t="s">
        <v>51</v>
      </c>
      <c r="I867" s="30" t="s">
        <v>0</v>
      </c>
      <c r="J867" s="26" t="s">
        <v>0</v>
      </c>
      <c r="K867" s="26" t="s">
        <v>0</v>
      </c>
      <c r="L867" s="26" t="s">
        <v>0</v>
      </c>
      <c r="M867" s="26" t="s">
        <v>0</v>
      </c>
      <c r="N867" s="26" t="s">
        <v>0</v>
      </c>
      <c r="O867" s="26" t="s">
        <v>0</v>
      </c>
      <c r="P867" s="26" t="s">
        <v>0</v>
      </c>
      <c r="Q867" s="26" t="s">
        <v>0</v>
      </c>
      <c r="R867" s="26" t="s">
        <v>0</v>
      </c>
      <c r="S867" s="12" t="s">
        <v>1</v>
      </c>
      <c r="T867" s="12" t="s">
        <v>43</v>
      </c>
      <c r="U867" s="6" t="str">
        <f t="shared" si="169"/>
        <v>Propriedade para qualificar: é.bruto</v>
      </c>
      <c r="V867" s="6" t="str">
        <f t="shared" si="170"/>
        <v xml:space="preserve">Dado para qualificar: bruto ( xsd:boolean ) </v>
      </c>
      <c r="W867" s="6" t="s">
        <v>1704</v>
      </c>
      <c r="X867" s="23" t="str">
        <f t="shared" si="184"/>
        <v>qual.108</v>
      </c>
      <c r="Y867" s="23" t="str">
        <f t="shared" si="185"/>
        <v>qualificar</v>
      </c>
    </row>
    <row r="868" spans="1:25" s="32" customFormat="1" ht="6" customHeight="1" x14ac:dyDescent="0.3">
      <c r="A868" s="4">
        <v>868</v>
      </c>
      <c r="B868" s="11" t="s">
        <v>37</v>
      </c>
      <c r="C868" s="28" t="str">
        <f t="shared" si="167"/>
        <v>p.qualificar</v>
      </c>
      <c r="D868" s="7" t="str">
        <f t="shared" si="168"/>
        <v>é.hipotético</v>
      </c>
      <c r="E868" s="10" t="s">
        <v>38</v>
      </c>
      <c r="F868" s="21" t="str">
        <f t="shared" si="187"/>
        <v>d.qualificar</v>
      </c>
      <c r="G868" s="35" t="s">
        <v>1690</v>
      </c>
      <c r="H868" s="27" t="s">
        <v>51</v>
      </c>
      <c r="I868" s="30" t="s">
        <v>0</v>
      </c>
      <c r="J868" s="26" t="s">
        <v>0</v>
      </c>
      <c r="K868" s="26" t="s">
        <v>0</v>
      </c>
      <c r="L868" s="26" t="s">
        <v>0</v>
      </c>
      <c r="M868" s="26" t="s">
        <v>0</v>
      </c>
      <c r="N868" s="26" t="s">
        <v>0</v>
      </c>
      <c r="O868" s="26" t="s">
        <v>0</v>
      </c>
      <c r="P868" s="26" t="s">
        <v>0</v>
      </c>
      <c r="Q868" s="26" t="s">
        <v>0</v>
      </c>
      <c r="R868" s="26" t="s">
        <v>1694</v>
      </c>
      <c r="S868" s="12" t="s">
        <v>1</v>
      </c>
      <c r="T868" s="12" t="s">
        <v>43</v>
      </c>
      <c r="U868" s="6" t="str">
        <f t="shared" si="169"/>
        <v>Propriedade para qualificar: é.hipotético</v>
      </c>
      <c r="V868" s="6" t="str">
        <f t="shared" si="170"/>
        <v xml:space="preserve">Dado para qualificar: hipotético ( xsd:boolean ) </v>
      </c>
      <c r="W868" s="6" t="s">
        <v>1705</v>
      </c>
      <c r="X868" s="23" t="str">
        <f t="shared" si="184"/>
        <v>qual.109</v>
      </c>
      <c r="Y868" s="23" t="str">
        <f t="shared" si="185"/>
        <v>qualificar</v>
      </c>
    </row>
    <row r="869" spans="1:25" s="32" customFormat="1" ht="6" customHeight="1" x14ac:dyDescent="0.3">
      <c r="A869" s="4">
        <v>869</v>
      </c>
      <c r="B869" s="11" t="s">
        <v>37</v>
      </c>
      <c r="C869" s="28" t="str">
        <f t="shared" si="167"/>
        <v>p.qualificar</v>
      </c>
      <c r="D869" s="7" t="str">
        <f t="shared" si="168"/>
        <v>é.único</v>
      </c>
      <c r="E869" s="10" t="s">
        <v>38</v>
      </c>
      <c r="F869" s="21" t="str">
        <f t="shared" si="187"/>
        <v>d.qualificar</v>
      </c>
      <c r="G869" s="35" t="s">
        <v>1762</v>
      </c>
      <c r="H869" s="27" t="s">
        <v>51</v>
      </c>
      <c r="I869" s="30" t="s">
        <v>0</v>
      </c>
      <c r="J869" s="26" t="s">
        <v>40</v>
      </c>
      <c r="K869" s="26" t="s">
        <v>0</v>
      </c>
      <c r="L869" s="26" t="s">
        <v>0</v>
      </c>
      <c r="M869" s="26" t="s">
        <v>0</v>
      </c>
      <c r="N869" s="26" t="s">
        <v>0</v>
      </c>
      <c r="O869" s="26" t="s">
        <v>0</v>
      </c>
      <c r="P869" s="26" t="s">
        <v>0</v>
      </c>
      <c r="Q869" s="26" t="s">
        <v>0</v>
      </c>
      <c r="R869" s="26" t="s">
        <v>0</v>
      </c>
      <c r="S869" s="12" t="s">
        <v>1</v>
      </c>
      <c r="T869" s="12" t="s">
        <v>43</v>
      </c>
      <c r="U869" s="6" t="str">
        <f t="shared" si="169"/>
        <v>Propriedade para qualificar: é.único</v>
      </c>
      <c r="V869" s="6" t="str">
        <f t="shared" si="170"/>
        <v xml:space="preserve">Dado para qualificar: único ( xsd:boolean ) </v>
      </c>
      <c r="W869" s="6" t="s">
        <v>1763</v>
      </c>
      <c r="X869" s="23" t="str">
        <f t="shared" si="184"/>
        <v>qual.110</v>
      </c>
      <c r="Y869" s="23" t="str">
        <f t="shared" si="185"/>
        <v>qualificar</v>
      </c>
    </row>
    <row r="870" spans="1:25" ht="6" customHeight="1" x14ac:dyDescent="0.3">
      <c r="A870" s="4">
        <v>870</v>
      </c>
      <c r="B870" s="11" t="s">
        <v>37</v>
      </c>
      <c r="C870" s="28" t="str">
        <f t="shared" si="167"/>
        <v>p.qualificar</v>
      </c>
      <c r="D870" s="7" t="str">
        <f t="shared" si="168"/>
        <v>é.substituível</v>
      </c>
      <c r="E870" s="10" t="s">
        <v>38</v>
      </c>
      <c r="F870" s="21" t="str">
        <f t="shared" si="187"/>
        <v>d.qualificar</v>
      </c>
      <c r="G870" s="35" t="s">
        <v>1764</v>
      </c>
      <c r="H870" s="27" t="s">
        <v>51</v>
      </c>
      <c r="I870" s="30" t="s">
        <v>0</v>
      </c>
      <c r="J870" s="26" t="s">
        <v>0</v>
      </c>
      <c r="K870" s="26" t="s">
        <v>0</v>
      </c>
      <c r="L870" s="26" t="s">
        <v>0</v>
      </c>
      <c r="M870" s="26" t="s">
        <v>0</v>
      </c>
      <c r="N870" s="26" t="s">
        <v>0</v>
      </c>
      <c r="O870" s="26" t="s">
        <v>0</v>
      </c>
      <c r="P870" s="26" t="s">
        <v>0</v>
      </c>
      <c r="Q870" s="26" t="s">
        <v>0</v>
      </c>
      <c r="R870" s="26" t="s">
        <v>0</v>
      </c>
      <c r="S870" s="12" t="s">
        <v>1</v>
      </c>
      <c r="T870" s="12" t="s">
        <v>43</v>
      </c>
      <c r="U870" s="6" t="str">
        <f t="shared" si="169"/>
        <v>Propriedade para qualificar: é.substituível</v>
      </c>
      <c r="V870" s="6" t="str">
        <f t="shared" si="170"/>
        <v xml:space="preserve">Dado para qualificar: substituível ( xsd:boolean ) </v>
      </c>
      <c r="W870" s="6" t="s">
        <v>1765</v>
      </c>
      <c r="X870" s="23" t="str">
        <f t="shared" si="184"/>
        <v>qual.111</v>
      </c>
      <c r="Y870" s="23" t="str">
        <f t="shared" si="185"/>
        <v>qualificar</v>
      </c>
    </row>
    <row r="871" spans="1:25" ht="6" customHeight="1" x14ac:dyDescent="0.3">
      <c r="A871" s="4">
        <v>871</v>
      </c>
      <c r="B871" s="11" t="s">
        <v>37</v>
      </c>
      <c r="C871" s="28" t="str">
        <f t="shared" si="167"/>
        <v>p.qualificar</v>
      </c>
      <c r="D871" s="7" t="str">
        <f t="shared" si="168"/>
        <v>é.verificado</v>
      </c>
      <c r="E871" s="10" t="s">
        <v>38</v>
      </c>
      <c r="F871" s="21" t="str">
        <f t="shared" si="187"/>
        <v>d.qualificar</v>
      </c>
      <c r="G871" s="35" t="s">
        <v>1691</v>
      </c>
      <c r="H871" s="27" t="s">
        <v>51</v>
      </c>
      <c r="I871" s="30" t="s">
        <v>0</v>
      </c>
      <c r="J871" s="26" t="s">
        <v>0</v>
      </c>
      <c r="K871" s="26" t="s">
        <v>0</v>
      </c>
      <c r="L871" s="26" t="s">
        <v>0</v>
      </c>
      <c r="M871" s="26" t="s">
        <v>0</v>
      </c>
      <c r="N871" s="26" t="s">
        <v>0</v>
      </c>
      <c r="O871" s="26" t="s">
        <v>0</v>
      </c>
      <c r="P871" s="26" t="s">
        <v>0</v>
      </c>
      <c r="Q871" s="26" t="s">
        <v>0</v>
      </c>
      <c r="R871" s="26" t="s">
        <v>0</v>
      </c>
      <c r="S871" s="12" t="s">
        <v>1</v>
      </c>
      <c r="T871" s="12" t="s">
        <v>43</v>
      </c>
      <c r="U871" s="6" t="str">
        <f t="shared" si="169"/>
        <v>Propriedade para qualificar: é.verificado</v>
      </c>
      <c r="V871" s="6" t="str">
        <f t="shared" si="170"/>
        <v xml:space="preserve">Dado para qualificar: verificado ( xsd:boolean ) </v>
      </c>
      <c r="W871" s="6" t="s">
        <v>1706</v>
      </c>
      <c r="X871" s="23" t="str">
        <f t="shared" si="184"/>
        <v>qual.112</v>
      </c>
      <c r="Y871" s="23" t="str">
        <f t="shared" si="185"/>
        <v>qualificar</v>
      </c>
    </row>
    <row r="872" spans="1:25" s="32" customFormat="1" ht="6" customHeight="1" x14ac:dyDescent="0.3">
      <c r="A872" s="4">
        <v>872</v>
      </c>
      <c r="B872" s="11" t="s">
        <v>37</v>
      </c>
      <c r="C872" s="28" t="str">
        <f t="shared" si="167"/>
        <v>p.qualificar</v>
      </c>
      <c r="D872" s="7" t="str">
        <f t="shared" si="168"/>
        <v>é.improvável</v>
      </c>
      <c r="E872" s="10" t="s">
        <v>38</v>
      </c>
      <c r="F872" s="21" t="str">
        <f t="shared" si="187"/>
        <v>d.qualificar</v>
      </c>
      <c r="G872" s="35" t="s">
        <v>1693</v>
      </c>
      <c r="H872" s="27" t="s">
        <v>51</v>
      </c>
      <c r="I872" s="30" t="s">
        <v>0</v>
      </c>
      <c r="J872" s="26" t="s">
        <v>0</v>
      </c>
      <c r="K872" s="26" t="s">
        <v>0</v>
      </c>
      <c r="L872" s="26" t="s">
        <v>0</v>
      </c>
      <c r="M872" s="26" t="s">
        <v>0</v>
      </c>
      <c r="N872" s="26" t="s">
        <v>0</v>
      </c>
      <c r="O872" s="26" t="s">
        <v>0</v>
      </c>
      <c r="P872" s="26" t="s">
        <v>0</v>
      </c>
      <c r="Q872" s="26" t="s">
        <v>0</v>
      </c>
      <c r="R872" s="26" t="s">
        <v>0</v>
      </c>
      <c r="S872" s="12" t="s">
        <v>1</v>
      </c>
      <c r="T872" s="12" t="s">
        <v>43</v>
      </c>
      <c r="U872" s="6" t="str">
        <f t="shared" si="169"/>
        <v>Propriedade para qualificar: é.improvável</v>
      </c>
      <c r="V872" s="6" t="str">
        <f t="shared" si="170"/>
        <v xml:space="preserve">Dado para qualificar: improvável ( xsd:boolean ) </v>
      </c>
      <c r="W872" s="6" t="s">
        <v>1707</v>
      </c>
      <c r="X872" s="23" t="str">
        <f t="shared" si="184"/>
        <v>qual.113</v>
      </c>
      <c r="Y872" s="23" t="str">
        <f t="shared" si="185"/>
        <v>qualificar</v>
      </c>
    </row>
    <row r="873" spans="1:25" s="32" customFormat="1" ht="6" customHeight="1" x14ac:dyDescent="0.3">
      <c r="A873" s="4">
        <v>873</v>
      </c>
      <c r="B873" s="11" t="s">
        <v>37</v>
      </c>
      <c r="C873" s="28" t="str">
        <f t="shared" si="167"/>
        <v>p.qualificar</v>
      </c>
      <c r="D873" s="7" t="str">
        <f t="shared" si="168"/>
        <v>é.necessário</v>
      </c>
      <c r="E873" s="10" t="s">
        <v>38</v>
      </c>
      <c r="F873" s="21" t="str">
        <f t="shared" si="187"/>
        <v>d.qualificar</v>
      </c>
      <c r="G873" s="35" t="s">
        <v>1695</v>
      </c>
      <c r="H873" s="27" t="s">
        <v>51</v>
      </c>
      <c r="I873" s="30" t="s">
        <v>0</v>
      </c>
      <c r="J873" s="26" t="s">
        <v>0</v>
      </c>
      <c r="K873" s="26" t="s">
        <v>0</v>
      </c>
      <c r="L873" s="26" t="s">
        <v>0</v>
      </c>
      <c r="M873" s="26" t="s">
        <v>0</v>
      </c>
      <c r="N873" s="26" t="s">
        <v>0</v>
      </c>
      <c r="O873" s="26" t="s">
        <v>0</v>
      </c>
      <c r="P873" s="26" t="s">
        <v>0</v>
      </c>
      <c r="Q873" s="26" t="s">
        <v>0</v>
      </c>
      <c r="R873" s="26" t="s">
        <v>0</v>
      </c>
      <c r="S873" s="12" t="s">
        <v>1</v>
      </c>
      <c r="T873" s="12" t="s">
        <v>43</v>
      </c>
      <c r="U873" s="6" t="str">
        <f t="shared" si="169"/>
        <v>Propriedade para qualificar: é.necessário</v>
      </c>
      <c r="V873" s="6" t="str">
        <f t="shared" si="170"/>
        <v xml:space="preserve">Dado para qualificar: necessário ( xsd:boolean ) </v>
      </c>
      <c r="W873" s="6" t="s">
        <v>1708</v>
      </c>
      <c r="X873" s="23" t="str">
        <f t="shared" si="184"/>
        <v>qual.114</v>
      </c>
      <c r="Y873" s="23" t="str">
        <f t="shared" si="185"/>
        <v>qualificar</v>
      </c>
    </row>
    <row r="874" spans="1:25" s="32" customFormat="1" ht="6" customHeight="1" x14ac:dyDescent="0.3">
      <c r="A874" s="4">
        <v>874</v>
      </c>
      <c r="B874" s="11" t="s">
        <v>37</v>
      </c>
      <c r="C874" s="28" t="str">
        <f t="shared" si="167"/>
        <v>p.qualificar</v>
      </c>
      <c r="D874" s="7" t="str">
        <f t="shared" si="168"/>
        <v>é.obrigatório</v>
      </c>
      <c r="E874" s="10" t="s">
        <v>38</v>
      </c>
      <c r="F874" s="21" t="str">
        <f t="shared" si="187"/>
        <v>d.qualificar</v>
      </c>
      <c r="G874" s="35" t="s">
        <v>1574</v>
      </c>
      <c r="H874" s="27" t="s">
        <v>51</v>
      </c>
      <c r="I874" s="30" t="s">
        <v>0</v>
      </c>
      <c r="J874" s="26" t="s">
        <v>0</v>
      </c>
      <c r="K874" s="26" t="s">
        <v>0</v>
      </c>
      <c r="L874" s="26" t="s">
        <v>0</v>
      </c>
      <c r="M874" s="26" t="s">
        <v>0</v>
      </c>
      <c r="N874" s="26" t="s">
        <v>0</v>
      </c>
      <c r="O874" s="26" t="s">
        <v>0</v>
      </c>
      <c r="P874" s="26" t="s">
        <v>0</v>
      </c>
      <c r="Q874" s="26" t="s">
        <v>0</v>
      </c>
      <c r="R874" s="26" t="s">
        <v>0</v>
      </c>
      <c r="S874" s="12" t="s">
        <v>1</v>
      </c>
      <c r="T874" s="12" t="s">
        <v>43</v>
      </c>
      <c r="U874" s="6" t="str">
        <f t="shared" si="169"/>
        <v>Propriedade para qualificar: é.obrigatório</v>
      </c>
      <c r="V874" s="6" t="str">
        <f t="shared" si="170"/>
        <v xml:space="preserve">Dado para qualificar: obrigatório ( xsd:boolean ) </v>
      </c>
      <c r="W874" s="6" t="s">
        <v>1709</v>
      </c>
      <c r="X874" s="23" t="str">
        <f t="shared" si="184"/>
        <v>qual.115</v>
      </c>
      <c r="Y874" s="23" t="str">
        <f t="shared" si="185"/>
        <v>qualificar</v>
      </c>
    </row>
    <row r="875" spans="1:25" s="32" customFormat="1" ht="6" customHeight="1" x14ac:dyDescent="0.3">
      <c r="A875" s="4">
        <v>875</v>
      </c>
      <c r="B875" s="11" t="s">
        <v>37</v>
      </c>
      <c r="C875" s="28" t="str">
        <f t="shared" si="167"/>
        <v>p.qualificar</v>
      </c>
      <c r="D875" s="7" t="str">
        <f t="shared" si="168"/>
        <v>é.perfeito</v>
      </c>
      <c r="E875" s="10" t="s">
        <v>38</v>
      </c>
      <c r="F875" s="21" t="str">
        <f t="shared" si="187"/>
        <v>d.qualificar</v>
      </c>
      <c r="G875" s="35" t="s">
        <v>1710</v>
      </c>
      <c r="H875" s="27" t="s">
        <v>51</v>
      </c>
      <c r="I875" s="30" t="s">
        <v>0</v>
      </c>
      <c r="J875" s="26" t="s">
        <v>0</v>
      </c>
      <c r="K875" s="26" t="s">
        <v>0</v>
      </c>
      <c r="L875" s="26" t="s">
        <v>0</v>
      </c>
      <c r="M875" s="26" t="s">
        <v>0</v>
      </c>
      <c r="N875" s="26" t="s">
        <v>0</v>
      </c>
      <c r="O875" s="26" t="s">
        <v>0</v>
      </c>
      <c r="P875" s="26" t="s">
        <v>0</v>
      </c>
      <c r="Q875" s="26" t="s">
        <v>0</v>
      </c>
      <c r="R875" s="26" t="s">
        <v>0</v>
      </c>
      <c r="S875" s="12" t="s">
        <v>1</v>
      </c>
      <c r="T875" s="12" t="s">
        <v>43</v>
      </c>
      <c r="U875" s="6" t="str">
        <f t="shared" si="169"/>
        <v>Propriedade para qualificar: é.perfeito</v>
      </c>
      <c r="V875" s="6" t="str">
        <f t="shared" si="170"/>
        <v xml:space="preserve">Dado para qualificar: perfeito ( xsd:boolean ) </v>
      </c>
      <c r="W875" s="6" t="s">
        <v>1714</v>
      </c>
      <c r="X875" s="23" t="str">
        <f t="shared" si="184"/>
        <v>qual.116</v>
      </c>
      <c r="Y875" s="23" t="str">
        <f t="shared" si="185"/>
        <v>qualificar</v>
      </c>
    </row>
    <row r="876" spans="1:25" s="32" customFormat="1" ht="6" customHeight="1" x14ac:dyDescent="0.3">
      <c r="A876" s="4">
        <v>876</v>
      </c>
      <c r="B876" s="11" t="s">
        <v>37</v>
      </c>
      <c r="C876" s="28" t="str">
        <f t="shared" si="167"/>
        <v>p.qualificar</v>
      </c>
      <c r="D876" s="7" t="str">
        <f t="shared" si="168"/>
        <v>é.residual</v>
      </c>
      <c r="E876" s="10" t="s">
        <v>38</v>
      </c>
      <c r="F876" s="21" t="str">
        <f t="shared" si="187"/>
        <v>d.qualificar</v>
      </c>
      <c r="G876" s="35" t="s">
        <v>1756</v>
      </c>
      <c r="H876" s="27" t="s">
        <v>51</v>
      </c>
      <c r="I876" s="30" t="s">
        <v>0</v>
      </c>
      <c r="J876" s="26" t="s">
        <v>0</v>
      </c>
      <c r="K876" s="26" t="s">
        <v>0</v>
      </c>
      <c r="L876" s="26" t="s">
        <v>0</v>
      </c>
      <c r="M876" s="26" t="s">
        <v>0</v>
      </c>
      <c r="N876" s="26" t="s">
        <v>0</v>
      </c>
      <c r="O876" s="26" t="s">
        <v>0</v>
      </c>
      <c r="P876" s="26" t="s">
        <v>0</v>
      </c>
      <c r="Q876" s="26" t="s">
        <v>0</v>
      </c>
      <c r="R876" s="26" t="s">
        <v>0</v>
      </c>
      <c r="S876" s="12" t="s">
        <v>1</v>
      </c>
      <c r="T876" s="12" t="s">
        <v>43</v>
      </c>
      <c r="U876" s="6" t="str">
        <f t="shared" si="169"/>
        <v>Propriedade para qualificar: é.residual</v>
      </c>
      <c r="V876" s="6" t="str">
        <f t="shared" si="170"/>
        <v xml:space="preserve">Dado para qualificar: residual ( xsd:boolean ) </v>
      </c>
      <c r="W876" s="6" t="s">
        <v>1761</v>
      </c>
      <c r="X876" s="23" t="str">
        <f t="shared" si="184"/>
        <v>qual.117</v>
      </c>
      <c r="Y876" s="23" t="str">
        <f t="shared" si="185"/>
        <v>qualificar</v>
      </c>
    </row>
    <row r="877" spans="1:25" s="32" customFormat="1" ht="6" customHeight="1" x14ac:dyDescent="0.3">
      <c r="A877" s="4">
        <v>877</v>
      </c>
      <c r="B877" s="11" t="s">
        <v>37</v>
      </c>
      <c r="C877" s="28" t="str">
        <f t="shared" ref="C877:C940" si="188">SUBSTITUTE(F877,"d.","p.")</f>
        <v>p.qualificar</v>
      </c>
      <c r="D877" s="7" t="str">
        <f t="shared" ref="D877:D940" si="189">_xlfn.CONCAT("é.",G877)</f>
        <v>é.potencial</v>
      </c>
      <c r="E877" s="10" t="s">
        <v>38</v>
      </c>
      <c r="F877" s="21" t="str">
        <f t="shared" si="187"/>
        <v>d.qualificar</v>
      </c>
      <c r="G877" s="35" t="s">
        <v>1758</v>
      </c>
      <c r="H877" s="27" t="s">
        <v>51</v>
      </c>
      <c r="I877" s="30" t="s">
        <v>0</v>
      </c>
      <c r="J877" s="26" t="s">
        <v>0</v>
      </c>
      <c r="K877" s="26" t="s">
        <v>0</v>
      </c>
      <c r="L877" s="26" t="s">
        <v>0</v>
      </c>
      <c r="M877" s="26" t="s">
        <v>0</v>
      </c>
      <c r="N877" s="26" t="s">
        <v>0</v>
      </c>
      <c r="O877" s="26" t="s">
        <v>0</v>
      </c>
      <c r="P877" s="26" t="s">
        <v>0</v>
      </c>
      <c r="Q877" s="26" t="s">
        <v>0</v>
      </c>
      <c r="R877" s="26" t="s">
        <v>0</v>
      </c>
      <c r="S877" s="12" t="s">
        <v>1</v>
      </c>
      <c r="T877" s="12" t="s">
        <v>43</v>
      </c>
      <c r="U877" s="6" t="str">
        <f t="shared" ref="U877:U940" si="190">_xlfn.CONCAT("Propriedade para ",MID(C877,FIND("p.",C877,1)+2,100),": ",D877)</f>
        <v>Propriedade para qualificar: é.potencial</v>
      </c>
      <c r="V877" s="6" t="str">
        <f t="shared" ref="V877:V940" si="191">_xlfn.CONCAT("Dado para ",MID(F877,FIND("d.",F877,1)+2,100),": ",G877, " ( ",H877, " ) ")</f>
        <v xml:space="preserve">Dado para qualificar: potencial ( xsd:boolean ) </v>
      </c>
      <c r="W877" s="6" t="s">
        <v>1759</v>
      </c>
      <c r="X877" s="23" t="str">
        <f t="shared" si="184"/>
        <v>qual.118</v>
      </c>
      <c r="Y877" s="23" t="str">
        <f t="shared" si="185"/>
        <v>qualificar</v>
      </c>
    </row>
    <row r="878" spans="1:25" s="32" customFormat="1" ht="6" customHeight="1" x14ac:dyDescent="0.3">
      <c r="A878" s="4">
        <v>878</v>
      </c>
      <c r="B878" s="11" t="s">
        <v>37</v>
      </c>
      <c r="C878" s="28" t="str">
        <f t="shared" si="188"/>
        <v>p.qualificar</v>
      </c>
      <c r="D878" s="7" t="str">
        <f t="shared" si="189"/>
        <v>é.divisível</v>
      </c>
      <c r="E878" s="10" t="s">
        <v>38</v>
      </c>
      <c r="F878" s="21" t="str">
        <f t="shared" si="187"/>
        <v>d.qualificar</v>
      </c>
      <c r="G878" s="35" t="s">
        <v>1757</v>
      </c>
      <c r="H878" s="27" t="s">
        <v>51</v>
      </c>
      <c r="I878" s="30" t="s">
        <v>0</v>
      </c>
      <c r="J878" s="26" t="s">
        <v>0</v>
      </c>
      <c r="K878" s="26" t="s">
        <v>0</v>
      </c>
      <c r="L878" s="26" t="s">
        <v>0</v>
      </c>
      <c r="M878" s="26" t="s">
        <v>0</v>
      </c>
      <c r="N878" s="26" t="s">
        <v>0</v>
      </c>
      <c r="O878" s="26" t="s">
        <v>0</v>
      </c>
      <c r="P878" s="26" t="s">
        <v>0</v>
      </c>
      <c r="Q878" s="26" t="s">
        <v>0</v>
      </c>
      <c r="R878" s="26" t="s">
        <v>0</v>
      </c>
      <c r="S878" s="12" t="s">
        <v>1</v>
      </c>
      <c r="T878" s="12" t="s">
        <v>43</v>
      </c>
      <c r="U878" s="6" t="str">
        <f t="shared" si="190"/>
        <v>Propriedade para qualificar: é.divisível</v>
      </c>
      <c r="V878" s="6" t="str">
        <f t="shared" si="191"/>
        <v xml:space="preserve">Dado para qualificar: divisível ( xsd:boolean ) </v>
      </c>
      <c r="W878" s="6" t="s">
        <v>1760</v>
      </c>
      <c r="X878" s="23" t="str">
        <f t="shared" si="184"/>
        <v>qual.119</v>
      </c>
      <c r="Y878" s="23" t="str">
        <f t="shared" si="185"/>
        <v>qualificar</v>
      </c>
    </row>
    <row r="879" spans="1:25" s="32" customFormat="1" ht="6" customHeight="1" x14ac:dyDescent="0.3">
      <c r="A879" s="4">
        <v>879</v>
      </c>
      <c r="B879" s="11" t="s">
        <v>37</v>
      </c>
      <c r="C879" s="28" t="str">
        <f t="shared" si="188"/>
        <v>p.qualificar</v>
      </c>
      <c r="D879" s="7" t="str">
        <f t="shared" si="189"/>
        <v>é.padrão</v>
      </c>
      <c r="E879" s="10" t="s">
        <v>38</v>
      </c>
      <c r="F879" s="21" t="str">
        <f t="shared" si="187"/>
        <v>d.qualificar</v>
      </c>
      <c r="G879" s="35" t="s">
        <v>1712</v>
      </c>
      <c r="H879" s="27" t="s">
        <v>51</v>
      </c>
      <c r="I879" s="30" t="s">
        <v>0</v>
      </c>
      <c r="J879" s="26" t="s">
        <v>0</v>
      </c>
      <c r="K879" s="26" t="s">
        <v>0</v>
      </c>
      <c r="L879" s="26" t="s">
        <v>0</v>
      </c>
      <c r="M879" s="26" t="s">
        <v>0</v>
      </c>
      <c r="N879" s="26" t="s">
        <v>0</v>
      </c>
      <c r="O879" s="26" t="s">
        <v>0</v>
      </c>
      <c r="P879" s="26" t="s">
        <v>0</v>
      </c>
      <c r="Q879" s="26" t="s">
        <v>0</v>
      </c>
      <c r="R879" s="26" t="s">
        <v>0</v>
      </c>
      <c r="S879" s="12" t="s">
        <v>1</v>
      </c>
      <c r="T879" s="12" t="s">
        <v>43</v>
      </c>
      <c r="U879" s="6" t="str">
        <f t="shared" si="190"/>
        <v>Propriedade para qualificar: é.padrão</v>
      </c>
      <c r="V879" s="6" t="str">
        <f t="shared" si="191"/>
        <v xml:space="preserve">Dado para qualificar: padrão ( xsd:boolean ) </v>
      </c>
      <c r="W879" s="6" t="s">
        <v>1716</v>
      </c>
      <c r="X879" s="23" t="str">
        <f t="shared" si="184"/>
        <v>qual.120</v>
      </c>
      <c r="Y879" s="23" t="str">
        <f t="shared" si="185"/>
        <v>qualificar</v>
      </c>
    </row>
    <row r="880" spans="1:25" s="32" customFormat="1" ht="6" customHeight="1" x14ac:dyDescent="0.3">
      <c r="A880" s="4">
        <v>880</v>
      </c>
      <c r="B880" s="11" t="s">
        <v>37</v>
      </c>
      <c r="C880" s="28" t="str">
        <f t="shared" si="188"/>
        <v>p.qualificar</v>
      </c>
      <c r="D880" s="7" t="str">
        <f t="shared" si="189"/>
        <v>é.imperfeito</v>
      </c>
      <c r="E880" s="10" t="s">
        <v>38</v>
      </c>
      <c r="F880" s="21" t="str">
        <f t="shared" si="187"/>
        <v>d.qualificar</v>
      </c>
      <c r="G880" s="35" t="s">
        <v>1711</v>
      </c>
      <c r="H880" s="27" t="s">
        <v>51</v>
      </c>
      <c r="I880" s="30" t="s">
        <v>0</v>
      </c>
      <c r="J880" s="26" t="s">
        <v>0</v>
      </c>
      <c r="K880" s="26" t="s">
        <v>0</v>
      </c>
      <c r="L880" s="26" t="s">
        <v>0</v>
      </c>
      <c r="M880" s="26" t="s">
        <v>0</v>
      </c>
      <c r="N880" s="26" t="s">
        <v>0</v>
      </c>
      <c r="O880" s="26" t="s">
        <v>0</v>
      </c>
      <c r="P880" s="26" t="s">
        <v>0</v>
      </c>
      <c r="Q880" s="26" t="s">
        <v>0</v>
      </c>
      <c r="R880" s="26" t="s">
        <v>0</v>
      </c>
      <c r="S880" s="12" t="s">
        <v>1</v>
      </c>
      <c r="T880" s="12" t="s">
        <v>43</v>
      </c>
      <c r="U880" s="6" t="str">
        <f t="shared" si="190"/>
        <v>Propriedade para qualificar: é.imperfeito</v>
      </c>
      <c r="V880" s="6" t="str">
        <f t="shared" si="191"/>
        <v xml:space="preserve">Dado para qualificar: imperfeito ( xsd:boolean ) </v>
      </c>
      <c r="W880" s="6" t="s">
        <v>1713</v>
      </c>
      <c r="X880" s="23" t="str">
        <f t="shared" si="184"/>
        <v>qual.121</v>
      </c>
      <c r="Y880" s="23" t="str">
        <f t="shared" si="185"/>
        <v>qualificar</v>
      </c>
    </row>
    <row r="881" spans="1:25" s="32" customFormat="1" ht="6" customHeight="1" x14ac:dyDescent="0.3">
      <c r="A881" s="4">
        <v>881</v>
      </c>
      <c r="B881" s="11" t="s">
        <v>37</v>
      </c>
      <c r="C881" s="28" t="str">
        <f t="shared" si="188"/>
        <v>p.qualificar</v>
      </c>
      <c r="D881" s="7" t="str">
        <f t="shared" si="189"/>
        <v>é.defeituoso</v>
      </c>
      <c r="E881" s="10" t="s">
        <v>38</v>
      </c>
      <c r="F881" s="21" t="str">
        <f t="shared" si="187"/>
        <v>d.qualificar</v>
      </c>
      <c r="G881" s="35" t="s">
        <v>886</v>
      </c>
      <c r="H881" s="27" t="s">
        <v>51</v>
      </c>
      <c r="I881" s="30" t="s">
        <v>0</v>
      </c>
      <c r="J881" s="26" t="s">
        <v>0</v>
      </c>
      <c r="K881" s="26" t="s">
        <v>0</v>
      </c>
      <c r="L881" s="26" t="s">
        <v>0</v>
      </c>
      <c r="M881" s="26" t="s">
        <v>0</v>
      </c>
      <c r="N881" s="26" t="s">
        <v>0</v>
      </c>
      <c r="O881" s="26" t="s">
        <v>0</v>
      </c>
      <c r="P881" s="26" t="s">
        <v>0</v>
      </c>
      <c r="Q881" s="26" t="s">
        <v>0</v>
      </c>
      <c r="R881" s="26" t="s">
        <v>0</v>
      </c>
      <c r="S881" s="12" t="s">
        <v>1</v>
      </c>
      <c r="T881" s="12" t="s">
        <v>43</v>
      </c>
      <c r="U881" s="6" t="str">
        <f t="shared" si="190"/>
        <v>Propriedade para qualificar: é.defeituoso</v>
      </c>
      <c r="V881" s="6" t="str">
        <f t="shared" si="191"/>
        <v xml:space="preserve">Dado para qualificar: defeituoso ( xsd:boolean ) </v>
      </c>
      <c r="W881" s="6" t="s">
        <v>1715</v>
      </c>
      <c r="X881" s="23" t="str">
        <f t="shared" si="184"/>
        <v>qual.122</v>
      </c>
      <c r="Y881" s="23" t="str">
        <f t="shared" si="185"/>
        <v>qualificar</v>
      </c>
    </row>
    <row r="882" spans="1:25" s="32" customFormat="1" ht="6" customHeight="1" x14ac:dyDescent="0.3">
      <c r="A882" s="4">
        <v>882</v>
      </c>
      <c r="B882" s="11" t="s">
        <v>37</v>
      </c>
      <c r="C882" s="28" t="str">
        <f t="shared" si="188"/>
        <v>p.qualificar</v>
      </c>
      <c r="D882" s="7" t="str">
        <f t="shared" si="189"/>
        <v>é.problemático</v>
      </c>
      <c r="E882" s="10" t="s">
        <v>38</v>
      </c>
      <c r="F882" s="21" t="str">
        <f t="shared" si="187"/>
        <v>d.qualificar</v>
      </c>
      <c r="G882" s="35" t="s">
        <v>1741</v>
      </c>
      <c r="H882" s="27" t="s">
        <v>51</v>
      </c>
      <c r="I882" s="30" t="s">
        <v>0</v>
      </c>
      <c r="J882" s="26" t="s">
        <v>0</v>
      </c>
      <c r="K882" s="26" t="s">
        <v>0</v>
      </c>
      <c r="L882" s="26" t="s">
        <v>0</v>
      </c>
      <c r="M882" s="26" t="s">
        <v>0</v>
      </c>
      <c r="N882" s="26" t="s">
        <v>0</v>
      </c>
      <c r="O882" s="26" t="s">
        <v>0</v>
      </c>
      <c r="P882" s="26" t="s">
        <v>0</v>
      </c>
      <c r="Q882" s="26" t="s">
        <v>0</v>
      </c>
      <c r="R882" s="26" t="s">
        <v>0</v>
      </c>
      <c r="S882" s="12" t="s">
        <v>1</v>
      </c>
      <c r="T882" s="12" t="s">
        <v>43</v>
      </c>
      <c r="U882" s="6" t="str">
        <f t="shared" si="190"/>
        <v>Propriedade para qualificar: é.problemático</v>
      </c>
      <c r="V882" s="6" t="str">
        <f t="shared" si="191"/>
        <v xml:space="preserve">Dado para qualificar: problemático ( xsd:boolean ) </v>
      </c>
      <c r="W882" s="6" t="s">
        <v>1742</v>
      </c>
      <c r="X882" s="23" t="str">
        <f t="shared" si="184"/>
        <v>qual.123</v>
      </c>
      <c r="Y882" s="23" t="str">
        <f t="shared" si="185"/>
        <v>qualificar</v>
      </c>
    </row>
    <row r="883" spans="1:25" s="13" customFormat="1" ht="6" customHeight="1" x14ac:dyDescent="0.3">
      <c r="A883" s="4">
        <v>883</v>
      </c>
      <c r="B883" s="11" t="s">
        <v>37</v>
      </c>
      <c r="C883" s="28" t="str">
        <f t="shared" si="188"/>
        <v>p.qualificar</v>
      </c>
      <c r="D883" s="7" t="str">
        <f t="shared" si="189"/>
        <v>é.descontinuado</v>
      </c>
      <c r="E883" s="10" t="s">
        <v>38</v>
      </c>
      <c r="F883" s="21" t="str">
        <f t="shared" si="187"/>
        <v>d.qualificar</v>
      </c>
      <c r="G883" s="36" t="s">
        <v>422</v>
      </c>
      <c r="H883" s="27" t="s">
        <v>51</v>
      </c>
      <c r="I883" s="30" t="s">
        <v>0</v>
      </c>
      <c r="J883" s="24" t="s">
        <v>0</v>
      </c>
      <c r="K883" s="24" t="s">
        <v>0</v>
      </c>
      <c r="L883" s="24" t="s">
        <v>0</v>
      </c>
      <c r="M883" s="24" t="s">
        <v>0</v>
      </c>
      <c r="N883" s="26" t="s">
        <v>0</v>
      </c>
      <c r="O883" s="24" t="s">
        <v>0</v>
      </c>
      <c r="P883" s="24" t="s">
        <v>0</v>
      </c>
      <c r="Q883" s="24" t="s">
        <v>0</v>
      </c>
      <c r="R883" s="26" t="s">
        <v>0</v>
      </c>
      <c r="S883" s="12" t="s">
        <v>1</v>
      </c>
      <c r="T883" s="12" t="s">
        <v>43</v>
      </c>
      <c r="U883" s="6" t="str">
        <f t="shared" si="190"/>
        <v>Propriedade para qualificar: é.descontinuado</v>
      </c>
      <c r="V883" s="6" t="str">
        <f t="shared" si="191"/>
        <v xml:space="preserve">Dado para qualificar: descontinuado ( xsd:boolean ) </v>
      </c>
      <c r="W883" s="29" t="s">
        <v>1824</v>
      </c>
      <c r="X883" s="23" t="str">
        <f t="shared" si="184"/>
        <v>qual.124</v>
      </c>
      <c r="Y883" s="23" t="str">
        <f t="shared" si="185"/>
        <v>qualificar</v>
      </c>
    </row>
    <row r="884" spans="1:25" s="8" customFormat="1" ht="6" customHeight="1" x14ac:dyDescent="0.3">
      <c r="A884" s="4">
        <v>884</v>
      </c>
      <c r="B884" s="11" t="s">
        <v>37</v>
      </c>
      <c r="C884" s="28" t="str">
        <f t="shared" si="188"/>
        <v>p.qualificar</v>
      </c>
      <c r="D884" s="7" t="str">
        <f t="shared" si="189"/>
        <v>é.silencioso</v>
      </c>
      <c r="E884" s="10" t="s">
        <v>38</v>
      </c>
      <c r="F884" s="21" t="str">
        <f t="shared" si="187"/>
        <v>d.qualificar</v>
      </c>
      <c r="G884" s="35" t="s">
        <v>1723</v>
      </c>
      <c r="H884" s="27" t="s">
        <v>51</v>
      </c>
      <c r="I884" s="30" t="s">
        <v>0</v>
      </c>
      <c r="J884" s="26" t="s">
        <v>0</v>
      </c>
      <c r="K884" s="26" t="s">
        <v>0</v>
      </c>
      <c r="L884" s="26" t="s">
        <v>0</v>
      </c>
      <c r="M884" s="26" t="s">
        <v>0</v>
      </c>
      <c r="N884" s="26" t="s">
        <v>0</v>
      </c>
      <c r="O884" s="26" t="s">
        <v>0</v>
      </c>
      <c r="P884" s="26" t="s">
        <v>0</v>
      </c>
      <c r="Q884" s="26" t="s">
        <v>0</v>
      </c>
      <c r="R884" s="26" t="s">
        <v>0</v>
      </c>
      <c r="S884" s="12" t="s">
        <v>1</v>
      </c>
      <c r="T884" s="12" t="s">
        <v>43</v>
      </c>
      <c r="U884" s="6" t="str">
        <f t="shared" si="190"/>
        <v>Propriedade para qualificar: é.silencioso</v>
      </c>
      <c r="V884" s="6" t="str">
        <f t="shared" si="191"/>
        <v xml:space="preserve">Dado para qualificar: silencioso ( xsd:boolean ) </v>
      </c>
      <c r="W884" s="20" t="s">
        <v>1743</v>
      </c>
      <c r="X884" s="23" t="str">
        <f t="shared" si="184"/>
        <v>qual.125</v>
      </c>
      <c r="Y884" s="23" t="str">
        <f t="shared" si="185"/>
        <v>qualificar</v>
      </c>
    </row>
    <row r="885" spans="1:25" s="8" customFormat="1" ht="6" customHeight="1" x14ac:dyDescent="0.3">
      <c r="A885" s="4">
        <v>885</v>
      </c>
      <c r="B885" s="11" t="s">
        <v>37</v>
      </c>
      <c r="C885" s="28" t="str">
        <f t="shared" si="188"/>
        <v>p.qualificar</v>
      </c>
      <c r="D885" s="7" t="str">
        <f t="shared" si="189"/>
        <v>é.ruidoso</v>
      </c>
      <c r="E885" s="10" t="s">
        <v>38</v>
      </c>
      <c r="F885" s="21" t="str">
        <f t="shared" si="187"/>
        <v>d.qualificar</v>
      </c>
      <c r="G885" s="35" t="s">
        <v>1724</v>
      </c>
      <c r="H885" s="27" t="s">
        <v>51</v>
      </c>
      <c r="I885" s="30" t="s">
        <v>0</v>
      </c>
      <c r="J885" s="26" t="s">
        <v>0</v>
      </c>
      <c r="K885" s="26" t="s">
        <v>0</v>
      </c>
      <c r="L885" s="26" t="s">
        <v>0</v>
      </c>
      <c r="M885" s="26" t="s">
        <v>0</v>
      </c>
      <c r="N885" s="26" t="s">
        <v>0</v>
      </c>
      <c r="O885" s="26" t="s">
        <v>0</v>
      </c>
      <c r="P885" s="26" t="s">
        <v>0</v>
      </c>
      <c r="Q885" s="26" t="s">
        <v>0</v>
      </c>
      <c r="R885" s="26" t="s">
        <v>0</v>
      </c>
      <c r="S885" s="12" t="s">
        <v>1</v>
      </c>
      <c r="T885" s="12" t="s">
        <v>43</v>
      </c>
      <c r="U885" s="6" t="str">
        <f t="shared" si="190"/>
        <v>Propriedade para qualificar: é.ruidoso</v>
      </c>
      <c r="V885" s="6" t="str">
        <f t="shared" si="191"/>
        <v xml:space="preserve">Dado para qualificar: ruidoso ( xsd:boolean ) </v>
      </c>
      <c r="W885" s="20" t="s">
        <v>1744</v>
      </c>
      <c r="X885" s="23" t="str">
        <f t="shared" si="184"/>
        <v>qual.126</v>
      </c>
      <c r="Y885" s="23" t="str">
        <f t="shared" si="185"/>
        <v>qualificar</v>
      </c>
    </row>
    <row r="886" spans="1:25" s="8" customFormat="1" ht="6" customHeight="1" x14ac:dyDescent="0.3">
      <c r="A886" s="4">
        <v>886</v>
      </c>
      <c r="B886" s="11" t="s">
        <v>37</v>
      </c>
      <c r="C886" s="28" t="str">
        <f t="shared" si="188"/>
        <v>p.qualificar</v>
      </c>
      <c r="D886" s="7" t="str">
        <f t="shared" si="189"/>
        <v>é.oscilador.mecânico</v>
      </c>
      <c r="E886" s="10" t="s">
        <v>38</v>
      </c>
      <c r="F886" s="21" t="str">
        <f t="shared" si="187"/>
        <v>d.qualificar</v>
      </c>
      <c r="G886" s="35" t="s">
        <v>1739</v>
      </c>
      <c r="H886" s="27" t="s">
        <v>51</v>
      </c>
      <c r="I886" s="30" t="s">
        <v>0</v>
      </c>
      <c r="J886" s="26" t="s">
        <v>0</v>
      </c>
      <c r="K886" s="26" t="s">
        <v>0</v>
      </c>
      <c r="L886" s="26" t="s">
        <v>0</v>
      </c>
      <c r="M886" s="26" t="s">
        <v>0</v>
      </c>
      <c r="N886" s="26" t="s">
        <v>0</v>
      </c>
      <c r="O886" s="26" t="s">
        <v>0</v>
      </c>
      <c r="P886" s="26" t="s">
        <v>0</v>
      </c>
      <c r="Q886" s="26" t="s">
        <v>0</v>
      </c>
      <c r="R886" s="26" t="s">
        <v>0</v>
      </c>
      <c r="S886" s="12" t="s">
        <v>1</v>
      </c>
      <c r="T886" s="12" t="s">
        <v>43</v>
      </c>
      <c r="U886" s="6" t="str">
        <f t="shared" si="190"/>
        <v>Propriedade para qualificar: é.oscilador.mecânico</v>
      </c>
      <c r="V886" s="6" t="str">
        <f t="shared" si="191"/>
        <v xml:space="preserve">Dado para qualificar: oscilador.mecânico ( xsd:boolean ) </v>
      </c>
      <c r="W886" s="20" t="s">
        <v>1740</v>
      </c>
      <c r="X886" s="23" t="str">
        <f t="shared" si="184"/>
        <v>qual.127</v>
      </c>
      <c r="Y886" s="23" t="str">
        <f t="shared" si="185"/>
        <v>qualificar</v>
      </c>
    </row>
    <row r="887" spans="1:25" s="8" customFormat="1" ht="6" customHeight="1" x14ac:dyDescent="0.3">
      <c r="A887" s="4">
        <v>887</v>
      </c>
      <c r="B887" s="11" t="s">
        <v>37</v>
      </c>
      <c r="C887" s="28" t="str">
        <f t="shared" si="188"/>
        <v>p.qualificar</v>
      </c>
      <c r="D887" s="7" t="str">
        <f t="shared" si="189"/>
        <v>é.combustível</v>
      </c>
      <c r="E887" s="10" t="s">
        <v>38</v>
      </c>
      <c r="F887" s="21" t="str">
        <f t="shared" si="187"/>
        <v>d.qualificar</v>
      </c>
      <c r="G887" s="35" t="s">
        <v>1745</v>
      </c>
      <c r="H887" s="27" t="s">
        <v>51</v>
      </c>
      <c r="I887" s="30" t="s">
        <v>0</v>
      </c>
      <c r="J887" s="26" t="s">
        <v>0</v>
      </c>
      <c r="K887" s="26" t="s">
        <v>0</v>
      </c>
      <c r="L887" s="26" t="s">
        <v>0</v>
      </c>
      <c r="M887" s="26" t="s">
        <v>0</v>
      </c>
      <c r="N887" s="26" t="s">
        <v>0</v>
      </c>
      <c r="O887" s="26" t="s">
        <v>0</v>
      </c>
      <c r="P887" s="26" t="s">
        <v>0</v>
      </c>
      <c r="Q887" s="26" t="s">
        <v>0</v>
      </c>
      <c r="R887" s="26" t="s">
        <v>0</v>
      </c>
      <c r="S887" s="12" t="s">
        <v>1</v>
      </c>
      <c r="T887" s="12" t="s">
        <v>43</v>
      </c>
      <c r="U887" s="6" t="str">
        <f t="shared" si="190"/>
        <v>Propriedade para qualificar: é.combustível</v>
      </c>
      <c r="V887" s="6" t="str">
        <f t="shared" si="191"/>
        <v xml:space="preserve">Dado para qualificar: combustível ( xsd:boolean ) </v>
      </c>
      <c r="W887" s="20" t="s">
        <v>1752</v>
      </c>
      <c r="X887" s="23" t="str">
        <f t="shared" si="184"/>
        <v>qual.128</v>
      </c>
      <c r="Y887" s="23" t="str">
        <f t="shared" si="185"/>
        <v>qualificar</v>
      </c>
    </row>
    <row r="888" spans="1:25" s="8" customFormat="1" ht="6" customHeight="1" x14ac:dyDescent="0.3">
      <c r="A888" s="4">
        <v>888</v>
      </c>
      <c r="B888" s="11" t="s">
        <v>37</v>
      </c>
      <c r="C888" s="28" t="str">
        <f t="shared" si="188"/>
        <v>p.qualificar</v>
      </c>
      <c r="D888" s="7" t="str">
        <f t="shared" si="189"/>
        <v>é.liso</v>
      </c>
      <c r="E888" s="10" t="s">
        <v>38</v>
      </c>
      <c r="F888" s="21" t="str">
        <f t="shared" si="187"/>
        <v>d.qualificar</v>
      </c>
      <c r="G888" s="35" t="s">
        <v>1746</v>
      </c>
      <c r="H888" s="27" t="s">
        <v>51</v>
      </c>
      <c r="I888" s="30" t="s">
        <v>0</v>
      </c>
      <c r="J888" s="26" t="s">
        <v>0</v>
      </c>
      <c r="K888" s="26" t="s">
        <v>0</v>
      </c>
      <c r="L888" s="26" t="s">
        <v>0</v>
      </c>
      <c r="M888" s="26" t="s">
        <v>0</v>
      </c>
      <c r="N888" s="26" t="s">
        <v>0</v>
      </c>
      <c r="O888" s="26" t="s">
        <v>0</v>
      </c>
      <c r="P888" s="26" t="s">
        <v>0</v>
      </c>
      <c r="Q888" s="26" t="s">
        <v>0</v>
      </c>
      <c r="R888" s="26" t="s">
        <v>0</v>
      </c>
      <c r="S888" s="12" t="s">
        <v>1</v>
      </c>
      <c r="T888" s="12" t="s">
        <v>43</v>
      </c>
      <c r="U888" s="6" t="str">
        <f t="shared" si="190"/>
        <v>Propriedade para qualificar: é.liso</v>
      </c>
      <c r="V888" s="6" t="str">
        <f t="shared" si="191"/>
        <v xml:space="preserve">Dado para qualificar: liso ( xsd:boolean ) </v>
      </c>
      <c r="W888" s="20" t="s">
        <v>1751</v>
      </c>
      <c r="X888" s="23" t="str">
        <f t="shared" si="184"/>
        <v>qual.129</v>
      </c>
      <c r="Y888" s="23" t="str">
        <f t="shared" si="185"/>
        <v>qualificar</v>
      </c>
    </row>
    <row r="889" spans="1:25" s="8" customFormat="1" ht="6" customHeight="1" x14ac:dyDescent="0.3">
      <c r="A889" s="4">
        <v>889</v>
      </c>
      <c r="B889" s="11" t="s">
        <v>37</v>
      </c>
      <c r="C889" s="28" t="str">
        <f t="shared" si="188"/>
        <v>p.qualificar</v>
      </c>
      <c r="D889" s="7" t="str">
        <f t="shared" si="189"/>
        <v>é.seco</v>
      </c>
      <c r="E889" s="10" t="s">
        <v>38</v>
      </c>
      <c r="F889" s="21" t="str">
        <f t="shared" si="187"/>
        <v>d.qualificar</v>
      </c>
      <c r="G889" s="35" t="s">
        <v>1747</v>
      </c>
      <c r="H889" s="27" t="s">
        <v>51</v>
      </c>
      <c r="I889" s="30" t="s">
        <v>0</v>
      </c>
      <c r="J889" s="26" t="s">
        <v>0</v>
      </c>
      <c r="K889" s="26" t="s">
        <v>0</v>
      </c>
      <c r="L889" s="26" t="s">
        <v>0</v>
      </c>
      <c r="M889" s="26" t="s">
        <v>0</v>
      </c>
      <c r="N889" s="26" t="s">
        <v>0</v>
      </c>
      <c r="O889" s="26" t="s">
        <v>0</v>
      </c>
      <c r="P889" s="26" t="s">
        <v>0</v>
      </c>
      <c r="Q889" s="26" t="s">
        <v>0</v>
      </c>
      <c r="R889" s="26" t="s">
        <v>0</v>
      </c>
      <c r="S889" s="12" t="s">
        <v>1</v>
      </c>
      <c r="T889" s="12" t="s">
        <v>43</v>
      </c>
      <c r="U889" s="6" t="str">
        <f t="shared" si="190"/>
        <v>Propriedade para qualificar: é.seco</v>
      </c>
      <c r="V889" s="6" t="str">
        <f t="shared" si="191"/>
        <v xml:space="preserve">Dado para qualificar: seco ( xsd:boolean ) </v>
      </c>
      <c r="W889" s="20" t="s">
        <v>1750</v>
      </c>
      <c r="X889" s="23" t="str">
        <f t="shared" si="184"/>
        <v>qual.130</v>
      </c>
      <c r="Y889" s="23" t="str">
        <f t="shared" si="185"/>
        <v>qualificar</v>
      </c>
    </row>
    <row r="890" spans="1:25" s="8" customFormat="1" ht="6" customHeight="1" x14ac:dyDescent="0.3">
      <c r="A890" s="4">
        <v>890</v>
      </c>
      <c r="B890" s="11" t="s">
        <v>37</v>
      </c>
      <c r="C890" s="28" t="str">
        <f t="shared" si="188"/>
        <v>p.qualificar</v>
      </c>
      <c r="D890" s="7" t="str">
        <f t="shared" si="189"/>
        <v>é.úmido</v>
      </c>
      <c r="E890" s="10" t="s">
        <v>38</v>
      </c>
      <c r="F890" s="21" t="str">
        <f t="shared" si="187"/>
        <v>d.qualificar</v>
      </c>
      <c r="G890" s="35" t="s">
        <v>1748</v>
      </c>
      <c r="H890" s="27" t="s">
        <v>51</v>
      </c>
      <c r="I890" s="30" t="s">
        <v>0</v>
      </c>
      <c r="J890" s="26" t="s">
        <v>0</v>
      </c>
      <c r="K890" s="26" t="s">
        <v>0</v>
      </c>
      <c r="L890" s="26" t="s">
        <v>0</v>
      </c>
      <c r="M890" s="26" t="s">
        <v>0</v>
      </c>
      <c r="N890" s="26" t="s">
        <v>0</v>
      </c>
      <c r="O890" s="26" t="s">
        <v>0</v>
      </c>
      <c r="P890" s="26" t="s">
        <v>0</v>
      </c>
      <c r="Q890" s="26" t="s">
        <v>0</v>
      </c>
      <c r="R890" s="26" t="s">
        <v>0</v>
      </c>
      <c r="S890" s="12" t="s">
        <v>1</v>
      </c>
      <c r="T890" s="12" t="s">
        <v>43</v>
      </c>
      <c r="U890" s="6" t="str">
        <f t="shared" si="190"/>
        <v>Propriedade para qualificar: é.úmido</v>
      </c>
      <c r="V890" s="6" t="str">
        <f t="shared" si="191"/>
        <v xml:space="preserve">Dado para qualificar: úmido ( xsd:boolean ) </v>
      </c>
      <c r="W890" s="20" t="s">
        <v>1749</v>
      </c>
      <c r="X890" s="23" t="str">
        <f t="shared" si="184"/>
        <v>qual.131</v>
      </c>
      <c r="Y890" s="23" t="str">
        <f t="shared" si="185"/>
        <v>qualificar</v>
      </c>
    </row>
    <row r="891" spans="1:25" s="8" customFormat="1" ht="6" customHeight="1" x14ac:dyDescent="0.3">
      <c r="A891" s="4">
        <v>891</v>
      </c>
      <c r="B891" s="11" t="s">
        <v>37</v>
      </c>
      <c r="C891" s="28" t="str">
        <f t="shared" si="188"/>
        <v>p.qualificar</v>
      </c>
      <c r="D891" s="7" t="str">
        <f t="shared" si="189"/>
        <v>é.blindado</v>
      </c>
      <c r="E891" s="10" t="s">
        <v>38</v>
      </c>
      <c r="F891" s="21" t="str">
        <f t="shared" si="187"/>
        <v>d.qualificar</v>
      </c>
      <c r="G891" s="35" t="s">
        <v>1767</v>
      </c>
      <c r="H891" s="27" t="s">
        <v>51</v>
      </c>
      <c r="I891" s="30" t="s">
        <v>0</v>
      </c>
      <c r="J891" s="26" t="s">
        <v>0</v>
      </c>
      <c r="K891" s="26" t="s">
        <v>0</v>
      </c>
      <c r="L891" s="26" t="s">
        <v>0</v>
      </c>
      <c r="M891" s="26" t="s">
        <v>0</v>
      </c>
      <c r="N891" s="26" t="s">
        <v>0</v>
      </c>
      <c r="O891" s="26" t="s">
        <v>0</v>
      </c>
      <c r="P891" s="26" t="s">
        <v>0</v>
      </c>
      <c r="Q891" s="26" t="s">
        <v>0</v>
      </c>
      <c r="R891" s="26" t="s">
        <v>0</v>
      </c>
      <c r="S891" s="12" t="s">
        <v>1</v>
      </c>
      <c r="T891" s="12" t="s">
        <v>43</v>
      </c>
      <c r="U891" s="6" t="str">
        <f t="shared" si="190"/>
        <v>Propriedade para qualificar: é.blindado</v>
      </c>
      <c r="V891" s="6" t="str">
        <f t="shared" si="191"/>
        <v xml:space="preserve">Dado para qualificar: blindado ( xsd:boolean ) </v>
      </c>
      <c r="W891" s="20" t="s">
        <v>1768</v>
      </c>
      <c r="X891" s="23" t="str">
        <f t="shared" si="184"/>
        <v>qual.132</v>
      </c>
      <c r="Y891" s="23" t="str">
        <f t="shared" si="185"/>
        <v>qualificar</v>
      </c>
    </row>
    <row r="892" spans="1:25" s="8" customFormat="1" ht="6" customHeight="1" x14ac:dyDescent="0.3">
      <c r="A892" s="4">
        <v>892</v>
      </c>
      <c r="B892" s="11" t="s">
        <v>37</v>
      </c>
      <c r="C892" s="28" t="str">
        <f t="shared" si="188"/>
        <v>p.qualificar</v>
      </c>
      <c r="D892" s="7" t="str">
        <f t="shared" si="189"/>
        <v>é.direto</v>
      </c>
      <c r="E892" s="10" t="s">
        <v>38</v>
      </c>
      <c r="F892" s="21" t="str">
        <f t="shared" ref="F892:F917" si="192">F891</f>
        <v>d.qualificar</v>
      </c>
      <c r="G892" s="35" t="s">
        <v>1769</v>
      </c>
      <c r="H892" s="27" t="s">
        <v>51</v>
      </c>
      <c r="I892" s="30" t="s">
        <v>0</v>
      </c>
      <c r="J892" s="26" t="s">
        <v>0</v>
      </c>
      <c r="K892" s="26" t="s">
        <v>0</v>
      </c>
      <c r="L892" s="26" t="s">
        <v>0</v>
      </c>
      <c r="M892" s="26" t="s">
        <v>0</v>
      </c>
      <c r="N892" s="26" t="s">
        <v>0</v>
      </c>
      <c r="O892" s="26" t="s">
        <v>0</v>
      </c>
      <c r="P892" s="26" t="s">
        <v>0</v>
      </c>
      <c r="Q892" s="26" t="s">
        <v>0</v>
      </c>
      <c r="R892" s="26" t="s">
        <v>0</v>
      </c>
      <c r="S892" s="12" t="s">
        <v>1</v>
      </c>
      <c r="T892" s="12" t="s">
        <v>43</v>
      </c>
      <c r="U892" s="6" t="str">
        <f t="shared" si="190"/>
        <v>Propriedade para qualificar: é.direto</v>
      </c>
      <c r="V892" s="6" t="str">
        <f t="shared" si="191"/>
        <v xml:space="preserve">Dado para qualificar: direto ( xsd:boolean ) </v>
      </c>
      <c r="W892" s="20" t="s">
        <v>1770</v>
      </c>
      <c r="X892" s="23" t="str">
        <f t="shared" si="184"/>
        <v>qual.133</v>
      </c>
      <c r="Y892" s="23" t="str">
        <f t="shared" si="185"/>
        <v>qualificar</v>
      </c>
    </row>
    <row r="893" spans="1:25" s="8" customFormat="1" ht="6" customHeight="1" x14ac:dyDescent="0.3">
      <c r="A893" s="4">
        <v>893</v>
      </c>
      <c r="B893" s="11" t="s">
        <v>37</v>
      </c>
      <c r="C893" s="28" t="str">
        <f t="shared" si="188"/>
        <v>p.qualificar</v>
      </c>
      <c r="D893" s="7" t="str">
        <f t="shared" si="189"/>
        <v>é.ventilado</v>
      </c>
      <c r="E893" s="10" t="s">
        <v>38</v>
      </c>
      <c r="F893" s="21" t="str">
        <f t="shared" si="192"/>
        <v>d.qualificar</v>
      </c>
      <c r="G893" s="35" t="s">
        <v>1183</v>
      </c>
      <c r="H893" s="27" t="s">
        <v>51</v>
      </c>
      <c r="I893" s="30" t="s">
        <v>0</v>
      </c>
      <c r="J893" s="26" t="s">
        <v>0</v>
      </c>
      <c r="K893" s="26" t="s">
        <v>0</v>
      </c>
      <c r="L893" s="26" t="s">
        <v>0</v>
      </c>
      <c r="M893" s="26" t="s">
        <v>0</v>
      </c>
      <c r="N893" s="26" t="s">
        <v>0</v>
      </c>
      <c r="O893" s="26" t="s">
        <v>0</v>
      </c>
      <c r="P893" s="26" t="s">
        <v>0</v>
      </c>
      <c r="Q893" s="26" t="s">
        <v>0</v>
      </c>
      <c r="R893" s="26" t="s">
        <v>0</v>
      </c>
      <c r="S893" s="12" t="s">
        <v>1</v>
      </c>
      <c r="T893" s="12" t="s">
        <v>43</v>
      </c>
      <c r="U893" s="6" t="str">
        <f t="shared" si="190"/>
        <v>Propriedade para qualificar: é.ventilado</v>
      </c>
      <c r="V893" s="6" t="str">
        <f t="shared" si="191"/>
        <v xml:space="preserve">Dado para qualificar: ventilado ( xsd:boolean ) </v>
      </c>
      <c r="W893" s="20" t="s">
        <v>1775</v>
      </c>
      <c r="X893" s="23" t="str">
        <f t="shared" si="184"/>
        <v>qual.134</v>
      </c>
      <c r="Y893" s="23" t="str">
        <f t="shared" si="185"/>
        <v>qualificar</v>
      </c>
    </row>
    <row r="894" spans="1:25" s="8" customFormat="1" ht="6" customHeight="1" x14ac:dyDescent="0.3">
      <c r="A894" s="4">
        <v>894</v>
      </c>
      <c r="B894" s="11" t="s">
        <v>37</v>
      </c>
      <c r="C894" s="28" t="str">
        <f t="shared" si="188"/>
        <v>p.qualificar</v>
      </c>
      <c r="D894" s="7" t="str">
        <f t="shared" si="189"/>
        <v>é.isolado</v>
      </c>
      <c r="E894" s="10" t="s">
        <v>38</v>
      </c>
      <c r="F894" s="21" t="str">
        <f t="shared" si="192"/>
        <v>d.qualificar</v>
      </c>
      <c r="G894" s="35" t="s">
        <v>1773</v>
      </c>
      <c r="H894" s="27" t="s">
        <v>51</v>
      </c>
      <c r="I894" s="30" t="s">
        <v>0</v>
      </c>
      <c r="J894" s="26" t="s">
        <v>0</v>
      </c>
      <c r="K894" s="26" t="s">
        <v>0</v>
      </c>
      <c r="L894" s="26" t="s">
        <v>0</v>
      </c>
      <c r="M894" s="26" t="s">
        <v>0</v>
      </c>
      <c r="N894" s="26" t="s">
        <v>0</v>
      </c>
      <c r="O894" s="26" t="s">
        <v>0</v>
      </c>
      <c r="P894" s="26" t="s">
        <v>0</v>
      </c>
      <c r="Q894" s="26" t="s">
        <v>0</v>
      </c>
      <c r="R894" s="26" t="s">
        <v>0</v>
      </c>
      <c r="S894" s="12" t="s">
        <v>1</v>
      </c>
      <c r="T894" s="12" t="s">
        <v>43</v>
      </c>
      <c r="U894" s="6" t="str">
        <f t="shared" si="190"/>
        <v>Propriedade para qualificar: é.isolado</v>
      </c>
      <c r="V894" s="6" t="str">
        <f t="shared" si="191"/>
        <v xml:space="preserve">Dado para qualificar: isolado ( xsd:boolean ) </v>
      </c>
      <c r="W894" s="20" t="s">
        <v>1774</v>
      </c>
      <c r="X894" s="23" t="str">
        <f t="shared" si="184"/>
        <v>qual.135</v>
      </c>
      <c r="Y894" s="23" t="str">
        <f t="shared" si="185"/>
        <v>qualificar</v>
      </c>
    </row>
    <row r="895" spans="1:25" s="8" customFormat="1" ht="6" customHeight="1" x14ac:dyDescent="0.3">
      <c r="A895" s="4">
        <v>895</v>
      </c>
      <c r="B895" s="11" t="s">
        <v>37</v>
      </c>
      <c r="C895" s="28" t="str">
        <f t="shared" si="188"/>
        <v>p.qualificar</v>
      </c>
      <c r="D895" s="7" t="str">
        <f t="shared" si="189"/>
        <v>é.natural</v>
      </c>
      <c r="E895" s="10" t="s">
        <v>38</v>
      </c>
      <c r="F895" s="21" t="str">
        <f t="shared" si="192"/>
        <v>d.qualificar</v>
      </c>
      <c r="G895" s="35" t="s">
        <v>1776</v>
      </c>
      <c r="H895" s="27" t="s">
        <v>51</v>
      </c>
      <c r="I895" s="30" t="s">
        <v>0</v>
      </c>
      <c r="J895" s="26" t="s">
        <v>0</v>
      </c>
      <c r="K895" s="26" t="s">
        <v>0</v>
      </c>
      <c r="L895" s="26" t="s">
        <v>0</v>
      </c>
      <c r="M895" s="26" t="s">
        <v>0</v>
      </c>
      <c r="N895" s="26" t="s">
        <v>0</v>
      </c>
      <c r="O895" s="26" t="s">
        <v>0</v>
      </c>
      <c r="P895" s="26" t="s">
        <v>0</v>
      </c>
      <c r="Q895" s="26" t="s">
        <v>0</v>
      </c>
      <c r="R895" s="26" t="s">
        <v>0</v>
      </c>
      <c r="S895" s="12" t="s">
        <v>1</v>
      </c>
      <c r="T895" s="12" t="s">
        <v>43</v>
      </c>
      <c r="U895" s="6" t="str">
        <f t="shared" si="190"/>
        <v>Propriedade para qualificar: é.natural</v>
      </c>
      <c r="V895" s="6" t="str">
        <f t="shared" si="191"/>
        <v xml:space="preserve">Dado para qualificar: natural ( xsd:boolean ) </v>
      </c>
      <c r="W895" s="20" t="s">
        <v>1778</v>
      </c>
      <c r="X895" s="23" t="str">
        <f t="shared" si="184"/>
        <v>qual.136</v>
      </c>
      <c r="Y895" s="23" t="str">
        <f t="shared" si="185"/>
        <v>qualificar</v>
      </c>
    </row>
    <row r="896" spans="1:25" s="8" customFormat="1" ht="6" customHeight="1" x14ac:dyDescent="0.3">
      <c r="A896" s="4">
        <v>896</v>
      </c>
      <c r="B896" s="11" t="s">
        <v>37</v>
      </c>
      <c r="C896" s="28" t="str">
        <f t="shared" si="188"/>
        <v>p.qualificar</v>
      </c>
      <c r="D896" s="7" t="str">
        <f t="shared" si="189"/>
        <v>é.artificial</v>
      </c>
      <c r="E896" s="10" t="s">
        <v>38</v>
      </c>
      <c r="F896" s="21" t="str">
        <f t="shared" si="192"/>
        <v>d.qualificar</v>
      </c>
      <c r="G896" s="35" t="s">
        <v>1777</v>
      </c>
      <c r="H896" s="27" t="s">
        <v>51</v>
      </c>
      <c r="I896" s="30" t="s">
        <v>0</v>
      </c>
      <c r="J896" s="26" t="s">
        <v>0</v>
      </c>
      <c r="K896" s="26" t="s">
        <v>0</v>
      </c>
      <c r="L896" s="26" t="s">
        <v>0</v>
      </c>
      <c r="M896" s="26" t="s">
        <v>0</v>
      </c>
      <c r="N896" s="26" t="s">
        <v>0</v>
      </c>
      <c r="O896" s="26" t="s">
        <v>0</v>
      </c>
      <c r="P896" s="26" t="s">
        <v>0</v>
      </c>
      <c r="Q896" s="26" t="s">
        <v>0</v>
      </c>
      <c r="R896" s="26" t="s">
        <v>0</v>
      </c>
      <c r="S896" s="12" t="s">
        <v>1</v>
      </c>
      <c r="T896" s="12" t="s">
        <v>43</v>
      </c>
      <c r="U896" s="6" t="str">
        <f t="shared" si="190"/>
        <v>Propriedade para qualificar: é.artificial</v>
      </c>
      <c r="V896" s="6" t="str">
        <f t="shared" si="191"/>
        <v xml:space="preserve">Dado para qualificar: artificial ( xsd:boolean ) </v>
      </c>
      <c r="W896" s="20" t="s">
        <v>1779</v>
      </c>
      <c r="X896" s="23" t="str">
        <f t="shared" si="184"/>
        <v>qual.137</v>
      </c>
      <c r="Y896" s="23" t="str">
        <f t="shared" si="185"/>
        <v>qualificar</v>
      </c>
    </row>
    <row r="897" spans="1:25" s="8" customFormat="1" ht="6" customHeight="1" x14ac:dyDescent="0.3">
      <c r="A897" s="4">
        <v>897</v>
      </c>
      <c r="B897" s="11" t="s">
        <v>37</v>
      </c>
      <c r="C897" s="28" t="str">
        <f t="shared" si="188"/>
        <v>p.qualificar</v>
      </c>
      <c r="D897" s="7" t="str">
        <f t="shared" si="189"/>
        <v>é.protegido</v>
      </c>
      <c r="E897" s="10" t="s">
        <v>38</v>
      </c>
      <c r="F897" s="21" t="str">
        <f t="shared" si="192"/>
        <v>d.qualificar</v>
      </c>
      <c r="G897" s="35" t="s">
        <v>1780</v>
      </c>
      <c r="H897" s="27" t="s">
        <v>51</v>
      </c>
      <c r="I897" s="30" t="s">
        <v>0</v>
      </c>
      <c r="J897" s="26" t="s">
        <v>0</v>
      </c>
      <c r="K897" s="26" t="s">
        <v>0</v>
      </c>
      <c r="L897" s="26" t="s">
        <v>0</v>
      </c>
      <c r="M897" s="26" t="s">
        <v>0</v>
      </c>
      <c r="N897" s="26" t="s">
        <v>0</v>
      </c>
      <c r="O897" s="26" t="s">
        <v>0</v>
      </c>
      <c r="P897" s="26" t="s">
        <v>0</v>
      </c>
      <c r="Q897" s="26" t="s">
        <v>0</v>
      </c>
      <c r="R897" s="26" t="s">
        <v>0</v>
      </c>
      <c r="S897" s="12" t="s">
        <v>1</v>
      </c>
      <c r="T897" s="12" t="s">
        <v>43</v>
      </c>
      <c r="U897" s="6" t="str">
        <f t="shared" si="190"/>
        <v>Propriedade para qualificar: é.protegido</v>
      </c>
      <c r="V897" s="6" t="str">
        <f t="shared" si="191"/>
        <v xml:space="preserve">Dado para qualificar: protegido ( xsd:boolean ) </v>
      </c>
      <c r="W897" s="20" t="s">
        <v>1781</v>
      </c>
      <c r="X897" s="23" t="str">
        <f t="shared" si="184"/>
        <v>qual.138</v>
      </c>
      <c r="Y897" s="23" t="str">
        <f t="shared" si="185"/>
        <v>qualificar</v>
      </c>
    </row>
    <row r="898" spans="1:25" s="8" customFormat="1" ht="6" customHeight="1" x14ac:dyDescent="0.3">
      <c r="A898" s="4">
        <v>898</v>
      </c>
      <c r="B898" s="11" t="s">
        <v>37</v>
      </c>
      <c r="C898" s="28" t="str">
        <f t="shared" si="188"/>
        <v>p.qualificar</v>
      </c>
      <c r="D898" s="7" t="str">
        <f t="shared" si="189"/>
        <v>é.externo</v>
      </c>
      <c r="E898" s="10" t="s">
        <v>38</v>
      </c>
      <c r="F898" s="21" t="str">
        <f t="shared" si="192"/>
        <v>d.qualificar</v>
      </c>
      <c r="G898" s="35" t="s">
        <v>1782</v>
      </c>
      <c r="H898" s="27" t="s">
        <v>51</v>
      </c>
      <c r="I898" s="30" t="s">
        <v>0</v>
      </c>
      <c r="J898" s="26" t="s">
        <v>0</v>
      </c>
      <c r="K898" s="26" t="s">
        <v>0</v>
      </c>
      <c r="L898" s="26" t="s">
        <v>0</v>
      </c>
      <c r="M898" s="26" t="s">
        <v>0</v>
      </c>
      <c r="N898" s="26" t="s">
        <v>0</v>
      </c>
      <c r="O898" s="26" t="s">
        <v>0</v>
      </c>
      <c r="P898" s="26" t="s">
        <v>0</v>
      </c>
      <c r="Q898" s="26" t="s">
        <v>0</v>
      </c>
      <c r="R898" s="26" t="s">
        <v>0</v>
      </c>
      <c r="S898" s="12" t="s">
        <v>1</v>
      </c>
      <c r="T898" s="12" t="s">
        <v>43</v>
      </c>
      <c r="U898" s="6" t="str">
        <f t="shared" si="190"/>
        <v>Propriedade para qualificar: é.externo</v>
      </c>
      <c r="V898" s="6" t="str">
        <f t="shared" si="191"/>
        <v xml:space="preserve">Dado para qualificar: externo ( xsd:boolean ) </v>
      </c>
      <c r="W898" s="20" t="s">
        <v>1785</v>
      </c>
      <c r="X898" s="23" t="str">
        <f t="shared" si="184"/>
        <v>qual.139</v>
      </c>
      <c r="Y898" s="23" t="str">
        <f t="shared" si="185"/>
        <v>qualificar</v>
      </c>
    </row>
    <row r="899" spans="1:25" s="8" customFormat="1" ht="6" customHeight="1" x14ac:dyDescent="0.3">
      <c r="A899" s="4">
        <v>899</v>
      </c>
      <c r="B899" s="11" t="s">
        <v>37</v>
      </c>
      <c r="C899" s="28" t="str">
        <f t="shared" si="188"/>
        <v>p.qualificar</v>
      </c>
      <c r="D899" s="7" t="str">
        <f t="shared" si="189"/>
        <v>é.interno</v>
      </c>
      <c r="E899" s="10" t="s">
        <v>38</v>
      </c>
      <c r="F899" s="21" t="str">
        <f t="shared" si="192"/>
        <v>d.qualificar</v>
      </c>
      <c r="G899" s="35" t="s">
        <v>1783</v>
      </c>
      <c r="H899" s="27" t="s">
        <v>51</v>
      </c>
      <c r="I899" s="30" t="s">
        <v>0</v>
      </c>
      <c r="J899" s="26" t="s">
        <v>0</v>
      </c>
      <c r="K899" s="26" t="s">
        <v>0</v>
      </c>
      <c r="L899" s="26" t="s">
        <v>0</v>
      </c>
      <c r="M899" s="26" t="s">
        <v>0</v>
      </c>
      <c r="N899" s="26" t="s">
        <v>0</v>
      </c>
      <c r="O899" s="26" t="s">
        <v>0</v>
      </c>
      <c r="P899" s="26" t="s">
        <v>0</v>
      </c>
      <c r="Q899" s="26" t="s">
        <v>0</v>
      </c>
      <c r="R899" s="26" t="s">
        <v>0</v>
      </c>
      <c r="S899" s="12" t="s">
        <v>1</v>
      </c>
      <c r="T899" s="12" t="s">
        <v>43</v>
      </c>
      <c r="U899" s="6" t="str">
        <f t="shared" si="190"/>
        <v>Propriedade para qualificar: é.interno</v>
      </c>
      <c r="V899" s="6" t="str">
        <f t="shared" si="191"/>
        <v xml:space="preserve">Dado para qualificar: interno ( xsd:boolean ) </v>
      </c>
      <c r="W899" s="20" t="s">
        <v>1786</v>
      </c>
      <c r="X899" s="23" t="str">
        <f t="shared" ref="X899:X962" si="193">IF(F898&lt;&gt;F899,_xlfn.CONCAT(RIGHT(LEFT(F899,6),4),".100"),_xlfn.CONCAT(RIGHT(LEFT(F899,6),4),".",SUM(VALUE(RIGHT(X898,3)),1)))</f>
        <v>qual.140</v>
      </c>
      <c r="Y899" s="23" t="str">
        <f t="shared" ref="Y899:Y962" si="194">SUBSTITUTE(F899, "d.",  "")</f>
        <v>qualificar</v>
      </c>
    </row>
    <row r="900" spans="1:25" s="8" customFormat="1" ht="6" customHeight="1" x14ac:dyDescent="0.3">
      <c r="A900" s="4">
        <v>900</v>
      </c>
      <c r="B900" s="11" t="s">
        <v>37</v>
      </c>
      <c r="C900" s="28" t="str">
        <f t="shared" si="188"/>
        <v>p.qualificar</v>
      </c>
      <c r="D900" s="7" t="str">
        <f t="shared" si="189"/>
        <v>é.intermediário</v>
      </c>
      <c r="E900" s="10" t="s">
        <v>38</v>
      </c>
      <c r="F900" s="21" t="str">
        <f t="shared" si="192"/>
        <v>d.qualificar</v>
      </c>
      <c r="G900" s="35" t="s">
        <v>1784</v>
      </c>
      <c r="H900" s="27" t="s">
        <v>51</v>
      </c>
      <c r="I900" s="30" t="s">
        <v>0</v>
      </c>
      <c r="J900" s="26" t="s">
        <v>0</v>
      </c>
      <c r="K900" s="26" t="s">
        <v>0</v>
      </c>
      <c r="L900" s="26" t="s">
        <v>0</v>
      </c>
      <c r="M900" s="26" t="s">
        <v>0</v>
      </c>
      <c r="N900" s="26" t="s">
        <v>0</v>
      </c>
      <c r="O900" s="26" t="s">
        <v>0</v>
      </c>
      <c r="P900" s="26" t="s">
        <v>0</v>
      </c>
      <c r="Q900" s="26" t="s">
        <v>0</v>
      </c>
      <c r="R900" s="26" t="s">
        <v>0</v>
      </c>
      <c r="S900" s="12" t="s">
        <v>1</v>
      </c>
      <c r="T900" s="12" t="s">
        <v>43</v>
      </c>
      <c r="U900" s="6" t="str">
        <f t="shared" si="190"/>
        <v>Propriedade para qualificar: é.intermediário</v>
      </c>
      <c r="V900" s="6" t="str">
        <f t="shared" si="191"/>
        <v xml:space="preserve">Dado para qualificar: intermediário ( xsd:boolean ) </v>
      </c>
      <c r="W900" s="20" t="s">
        <v>1787</v>
      </c>
      <c r="X900" s="23" t="str">
        <f t="shared" si="193"/>
        <v>qual.141</v>
      </c>
      <c r="Y900" s="23" t="str">
        <f t="shared" si="194"/>
        <v>qualificar</v>
      </c>
    </row>
    <row r="901" spans="1:25" s="8" customFormat="1" ht="6" customHeight="1" x14ac:dyDescent="0.3">
      <c r="A901" s="4">
        <v>901</v>
      </c>
      <c r="B901" s="11" t="s">
        <v>37</v>
      </c>
      <c r="C901" s="28" t="str">
        <f t="shared" si="188"/>
        <v>p.qualificar</v>
      </c>
      <c r="D901" s="7" t="str">
        <f t="shared" si="189"/>
        <v>é.articulado</v>
      </c>
      <c r="E901" s="10" t="s">
        <v>38</v>
      </c>
      <c r="F901" s="21" t="str">
        <f t="shared" si="192"/>
        <v>d.qualificar</v>
      </c>
      <c r="G901" s="35" t="s">
        <v>1792</v>
      </c>
      <c r="H901" s="27" t="s">
        <v>51</v>
      </c>
      <c r="I901" s="30" t="s">
        <v>0</v>
      </c>
      <c r="J901" s="26" t="s">
        <v>0</v>
      </c>
      <c r="K901" s="26" t="s">
        <v>0</v>
      </c>
      <c r="L901" s="26" t="s">
        <v>0</v>
      </c>
      <c r="M901" s="26" t="s">
        <v>0</v>
      </c>
      <c r="N901" s="26" t="s">
        <v>0</v>
      </c>
      <c r="O901" s="26" t="s">
        <v>0</v>
      </c>
      <c r="P901" s="26" t="s">
        <v>0</v>
      </c>
      <c r="Q901" s="26" t="s">
        <v>0</v>
      </c>
      <c r="R901" s="26" t="s">
        <v>0</v>
      </c>
      <c r="S901" s="12" t="s">
        <v>1</v>
      </c>
      <c r="T901" s="12" t="s">
        <v>43</v>
      </c>
      <c r="U901" s="6" t="str">
        <f t="shared" si="190"/>
        <v>Propriedade para qualificar: é.articulado</v>
      </c>
      <c r="V901" s="6" t="str">
        <f t="shared" si="191"/>
        <v xml:space="preserve">Dado para qualificar: articulado ( xsd:boolean ) </v>
      </c>
      <c r="W901" s="20" t="s">
        <v>1794</v>
      </c>
      <c r="X901" s="23" t="str">
        <f t="shared" si="193"/>
        <v>qual.142</v>
      </c>
      <c r="Y901" s="23" t="str">
        <f t="shared" si="194"/>
        <v>qualificar</v>
      </c>
    </row>
    <row r="902" spans="1:25" s="8" customFormat="1" ht="6" customHeight="1" x14ac:dyDescent="0.3">
      <c r="A902" s="4">
        <v>902</v>
      </c>
      <c r="B902" s="11" t="s">
        <v>37</v>
      </c>
      <c r="C902" s="28" t="str">
        <f t="shared" si="188"/>
        <v>p.qualificar</v>
      </c>
      <c r="D902" s="7" t="str">
        <f t="shared" si="189"/>
        <v>é.articulador</v>
      </c>
      <c r="E902" s="10" t="s">
        <v>38</v>
      </c>
      <c r="F902" s="21" t="str">
        <f t="shared" si="192"/>
        <v>d.qualificar</v>
      </c>
      <c r="G902" s="35" t="s">
        <v>1793</v>
      </c>
      <c r="H902" s="27" t="s">
        <v>51</v>
      </c>
      <c r="I902" s="30" t="s">
        <v>0</v>
      </c>
      <c r="J902" s="26" t="s">
        <v>0</v>
      </c>
      <c r="K902" s="26" t="s">
        <v>0</v>
      </c>
      <c r="L902" s="26" t="s">
        <v>0</v>
      </c>
      <c r="M902" s="26" t="s">
        <v>0</v>
      </c>
      <c r="N902" s="26" t="s">
        <v>0</v>
      </c>
      <c r="O902" s="26" t="s">
        <v>0</v>
      </c>
      <c r="P902" s="26" t="s">
        <v>0</v>
      </c>
      <c r="Q902" s="26" t="s">
        <v>0</v>
      </c>
      <c r="R902" s="26" t="s">
        <v>0</v>
      </c>
      <c r="S902" s="12" t="s">
        <v>1</v>
      </c>
      <c r="T902" s="12" t="s">
        <v>43</v>
      </c>
      <c r="U902" s="6" t="str">
        <f t="shared" si="190"/>
        <v>Propriedade para qualificar: é.articulador</v>
      </c>
      <c r="V902" s="6" t="str">
        <f t="shared" si="191"/>
        <v xml:space="preserve">Dado para qualificar: articulador ( xsd:boolean ) </v>
      </c>
      <c r="W902" s="20" t="s">
        <v>1795</v>
      </c>
      <c r="X902" s="23" t="str">
        <f t="shared" si="193"/>
        <v>qual.143</v>
      </c>
      <c r="Y902" s="23" t="str">
        <f t="shared" si="194"/>
        <v>qualificar</v>
      </c>
    </row>
    <row r="903" spans="1:25" s="8" customFormat="1" ht="6" customHeight="1" x14ac:dyDescent="0.3">
      <c r="A903" s="4">
        <v>903</v>
      </c>
      <c r="B903" s="11" t="s">
        <v>37</v>
      </c>
      <c r="C903" s="28" t="str">
        <f t="shared" si="188"/>
        <v>p.qualificar</v>
      </c>
      <c r="D903" s="7" t="str">
        <f t="shared" si="189"/>
        <v>é.refrigerado</v>
      </c>
      <c r="E903" s="10" t="s">
        <v>38</v>
      </c>
      <c r="F903" s="21" t="str">
        <f t="shared" si="192"/>
        <v>d.qualificar</v>
      </c>
      <c r="G903" s="35" t="s">
        <v>1788</v>
      </c>
      <c r="H903" s="27" t="s">
        <v>51</v>
      </c>
      <c r="I903" s="30" t="s">
        <v>0</v>
      </c>
      <c r="J903" s="26" t="s">
        <v>0</v>
      </c>
      <c r="K903" s="26" t="s">
        <v>0</v>
      </c>
      <c r="L903" s="26" t="s">
        <v>0</v>
      </c>
      <c r="M903" s="26" t="s">
        <v>0</v>
      </c>
      <c r="N903" s="26" t="s">
        <v>0</v>
      </c>
      <c r="O903" s="26" t="s">
        <v>0</v>
      </c>
      <c r="P903" s="26" t="s">
        <v>0</v>
      </c>
      <c r="Q903" s="26" t="s">
        <v>0</v>
      </c>
      <c r="R903" s="26" t="s">
        <v>0</v>
      </c>
      <c r="S903" s="12" t="s">
        <v>1</v>
      </c>
      <c r="T903" s="12" t="s">
        <v>43</v>
      </c>
      <c r="U903" s="6" t="str">
        <f t="shared" si="190"/>
        <v>Propriedade para qualificar: é.refrigerado</v>
      </c>
      <c r="V903" s="6" t="str">
        <f t="shared" si="191"/>
        <v xml:space="preserve">Dado para qualificar: refrigerado ( xsd:boolean ) </v>
      </c>
      <c r="W903" s="20" t="s">
        <v>1789</v>
      </c>
      <c r="X903" s="23" t="str">
        <f t="shared" si="193"/>
        <v>qual.144</v>
      </c>
      <c r="Y903" s="23" t="str">
        <f t="shared" si="194"/>
        <v>qualificar</v>
      </c>
    </row>
    <row r="904" spans="1:25" s="8" customFormat="1" ht="6" customHeight="1" x14ac:dyDescent="0.3">
      <c r="A904" s="4">
        <v>904</v>
      </c>
      <c r="B904" s="11" t="s">
        <v>37</v>
      </c>
      <c r="C904" s="28" t="str">
        <f t="shared" si="188"/>
        <v>p.qualificar</v>
      </c>
      <c r="D904" s="7" t="str">
        <f t="shared" si="189"/>
        <v>é.automatizado</v>
      </c>
      <c r="E904" s="10" t="s">
        <v>38</v>
      </c>
      <c r="F904" s="21" t="str">
        <f t="shared" si="192"/>
        <v>d.qualificar</v>
      </c>
      <c r="G904" s="35" t="s">
        <v>1804</v>
      </c>
      <c r="H904" s="27" t="s">
        <v>51</v>
      </c>
      <c r="I904" s="30" t="s">
        <v>0</v>
      </c>
      <c r="J904" s="26" t="s">
        <v>0</v>
      </c>
      <c r="K904" s="26" t="s">
        <v>0</v>
      </c>
      <c r="L904" s="26" t="s">
        <v>0</v>
      </c>
      <c r="M904" s="26" t="s">
        <v>0</v>
      </c>
      <c r="N904" s="26" t="s">
        <v>0</v>
      </c>
      <c r="O904" s="26" t="s">
        <v>0</v>
      </c>
      <c r="P904" s="26" t="s">
        <v>0</v>
      </c>
      <c r="Q904" s="26" t="s">
        <v>0</v>
      </c>
      <c r="R904" s="26" t="s">
        <v>0</v>
      </c>
      <c r="S904" s="12" t="s">
        <v>1</v>
      </c>
      <c r="T904" s="12" t="s">
        <v>43</v>
      </c>
      <c r="U904" s="6" t="str">
        <f t="shared" si="190"/>
        <v>Propriedade para qualificar: é.automatizado</v>
      </c>
      <c r="V904" s="6" t="str">
        <f t="shared" si="191"/>
        <v xml:space="preserve">Dado para qualificar: automatizado ( xsd:boolean ) </v>
      </c>
      <c r="W904" s="20" t="s">
        <v>1807</v>
      </c>
      <c r="X904" s="23" t="str">
        <f t="shared" si="193"/>
        <v>qual.145</v>
      </c>
      <c r="Y904" s="23" t="str">
        <f t="shared" si="194"/>
        <v>qualificar</v>
      </c>
    </row>
    <row r="905" spans="1:25" s="8" customFormat="1" ht="6" customHeight="1" x14ac:dyDescent="0.3">
      <c r="A905" s="4">
        <v>905</v>
      </c>
      <c r="B905" s="11" t="s">
        <v>37</v>
      </c>
      <c r="C905" s="28" t="str">
        <f t="shared" si="188"/>
        <v>p.qualificar</v>
      </c>
      <c r="D905" s="7" t="str">
        <f t="shared" si="189"/>
        <v>é.semi.automatizado</v>
      </c>
      <c r="E905" s="10" t="s">
        <v>38</v>
      </c>
      <c r="F905" s="21" t="str">
        <f t="shared" si="192"/>
        <v>d.qualificar</v>
      </c>
      <c r="G905" s="35" t="s">
        <v>1805</v>
      </c>
      <c r="H905" s="27" t="s">
        <v>51</v>
      </c>
      <c r="I905" s="30" t="s">
        <v>0</v>
      </c>
      <c r="J905" s="26" t="s">
        <v>0</v>
      </c>
      <c r="K905" s="26" t="s">
        <v>0</v>
      </c>
      <c r="L905" s="26" t="s">
        <v>0</v>
      </c>
      <c r="M905" s="26" t="s">
        <v>0</v>
      </c>
      <c r="N905" s="26" t="s">
        <v>0</v>
      </c>
      <c r="O905" s="26" t="s">
        <v>0</v>
      </c>
      <c r="P905" s="26" t="s">
        <v>0</v>
      </c>
      <c r="Q905" s="26" t="s">
        <v>0</v>
      </c>
      <c r="R905" s="26" t="s">
        <v>0</v>
      </c>
      <c r="S905" s="12" t="s">
        <v>1</v>
      </c>
      <c r="T905" s="12" t="s">
        <v>43</v>
      </c>
      <c r="U905" s="6" t="str">
        <f t="shared" si="190"/>
        <v>Propriedade para qualificar: é.semi.automatizado</v>
      </c>
      <c r="V905" s="6" t="str">
        <f t="shared" si="191"/>
        <v xml:space="preserve">Dado para qualificar: semi.automatizado ( xsd:boolean ) </v>
      </c>
      <c r="W905" s="20" t="s">
        <v>1808</v>
      </c>
      <c r="X905" s="23" t="str">
        <f t="shared" si="193"/>
        <v>qual.146</v>
      </c>
      <c r="Y905" s="23" t="str">
        <f t="shared" si="194"/>
        <v>qualificar</v>
      </c>
    </row>
    <row r="906" spans="1:25" s="8" customFormat="1" ht="6" customHeight="1" x14ac:dyDescent="0.3">
      <c r="A906" s="4">
        <v>906</v>
      </c>
      <c r="B906" s="11" t="s">
        <v>37</v>
      </c>
      <c r="C906" s="28" t="str">
        <f t="shared" si="188"/>
        <v>p.qualificar</v>
      </c>
      <c r="D906" s="7" t="str">
        <f t="shared" si="189"/>
        <v>é.manual</v>
      </c>
      <c r="E906" s="10" t="s">
        <v>38</v>
      </c>
      <c r="F906" s="21" t="str">
        <f t="shared" si="192"/>
        <v>d.qualificar</v>
      </c>
      <c r="G906" s="35" t="s">
        <v>1806</v>
      </c>
      <c r="H906" s="27" t="s">
        <v>51</v>
      </c>
      <c r="I906" s="30" t="s">
        <v>0</v>
      </c>
      <c r="J906" s="26" t="s">
        <v>0</v>
      </c>
      <c r="K906" s="26" t="s">
        <v>0</v>
      </c>
      <c r="L906" s="26" t="s">
        <v>0</v>
      </c>
      <c r="M906" s="26" t="s">
        <v>0</v>
      </c>
      <c r="N906" s="26" t="s">
        <v>0</v>
      </c>
      <c r="O906" s="26" t="s">
        <v>0</v>
      </c>
      <c r="P906" s="26" t="s">
        <v>0</v>
      </c>
      <c r="Q906" s="26" t="s">
        <v>0</v>
      </c>
      <c r="R906" s="26" t="s">
        <v>0</v>
      </c>
      <c r="S906" s="12" t="s">
        <v>1</v>
      </c>
      <c r="T906" s="12" t="s">
        <v>43</v>
      </c>
      <c r="U906" s="6" t="str">
        <f t="shared" si="190"/>
        <v>Propriedade para qualificar: é.manual</v>
      </c>
      <c r="V906" s="6" t="str">
        <f t="shared" si="191"/>
        <v xml:space="preserve">Dado para qualificar: manual ( xsd:boolean ) </v>
      </c>
      <c r="W906" s="20" t="s">
        <v>1809</v>
      </c>
      <c r="X906" s="23" t="str">
        <f t="shared" si="193"/>
        <v>qual.147</v>
      </c>
      <c r="Y906" s="23" t="str">
        <f t="shared" si="194"/>
        <v>qualificar</v>
      </c>
    </row>
    <row r="907" spans="1:25" s="8" customFormat="1" ht="6" customHeight="1" x14ac:dyDescent="0.3">
      <c r="A907" s="4">
        <v>907</v>
      </c>
      <c r="B907" s="11" t="s">
        <v>37</v>
      </c>
      <c r="C907" s="28" t="str">
        <f t="shared" si="188"/>
        <v>p.qualificar</v>
      </c>
      <c r="D907" s="7" t="str">
        <f t="shared" si="189"/>
        <v>é.pressurizado</v>
      </c>
      <c r="E907" s="10" t="s">
        <v>38</v>
      </c>
      <c r="F907" s="21" t="str">
        <f t="shared" si="192"/>
        <v>d.qualificar</v>
      </c>
      <c r="G907" s="35" t="s">
        <v>1810</v>
      </c>
      <c r="H907" s="27" t="s">
        <v>51</v>
      </c>
      <c r="I907" s="30" t="s">
        <v>0</v>
      </c>
      <c r="J907" s="26" t="s">
        <v>0</v>
      </c>
      <c r="K907" s="26" t="s">
        <v>0</v>
      </c>
      <c r="L907" s="26" t="s">
        <v>0</v>
      </c>
      <c r="M907" s="26" t="s">
        <v>0</v>
      </c>
      <c r="N907" s="26" t="s">
        <v>0</v>
      </c>
      <c r="O907" s="26" t="s">
        <v>0</v>
      </c>
      <c r="P907" s="26" t="s">
        <v>0</v>
      </c>
      <c r="Q907" s="26" t="s">
        <v>0</v>
      </c>
      <c r="R907" s="26" t="s">
        <v>0</v>
      </c>
      <c r="S907" s="12" t="s">
        <v>1</v>
      </c>
      <c r="T907" s="12" t="s">
        <v>43</v>
      </c>
      <c r="U907" s="6" t="str">
        <f t="shared" si="190"/>
        <v>Propriedade para qualificar: é.pressurizado</v>
      </c>
      <c r="V907" s="6" t="str">
        <f t="shared" si="191"/>
        <v xml:space="preserve">Dado para qualificar: pressurizado ( xsd:boolean ) </v>
      </c>
      <c r="W907" s="20" t="s">
        <v>1813</v>
      </c>
      <c r="X907" s="23" t="str">
        <f t="shared" si="193"/>
        <v>qual.148</v>
      </c>
      <c r="Y907" s="23" t="str">
        <f t="shared" si="194"/>
        <v>qualificar</v>
      </c>
    </row>
    <row r="908" spans="1:25" s="8" customFormat="1" ht="6" customHeight="1" x14ac:dyDescent="0.3">
      <c r="A908" s="4">
        <v>908</v>
      </c>
      <c r="B908" s="11" t="s">
        <v>37</v>
      </c>
      <c r="C908" s="28" t="str">
        <f t="shared" si="188"/>
        <v>p.qualificar</v>
      </c>
      <c r="D908" s="7" t="str">
        <f t="shared" si="189"/>
        <v>é.negativa</v>
      </c>
      <c r="E908" s="10" t="s">
        <v>38</v>
      </c>
      <c r="F908" s="21" t="str">
        <f t="shared" si="192"/>
        <v>d.qualificar</v>
      </c>
      <c r="G908" s="35" t="s">
        <v>1811</v>
      </c>
      <c r="H908" s="27" t="s">
        <v>51</v>
      </c>
      <c r="I908" s="30" t="s">
        <v>0</v>
      </c>
      <c r="J908" s="26" t="s">
        <v>0</v>
      </c>
      <c r="K908" s="26" t="s">
        <v>0</v>
      </c>
      <c r="L908" s="26" t="s">
        <v>0</v>
      </c>
      <c r="M908" s="26" t="s">
        <v>0</v>
      </c>
      <c r="N908" s="26" t="s">
        <v>0</v>
      </c>
      <c r="O908" s="26" t="s">
        <v>0</v>
      </c>
      <c r="P908" s="26" t="s">
        <v>0</v>
      </c>
      <c r="Q908" s="26" t="s">
        <v>0</v>
      </c>
      <c r="R908" s="26" t="s">
        <v>0</v>
      </c>
      <c r="S908" s="12" t="s">
        <v>1</v>
      </c>
      <c r="T908" s="12" t="s">
        <v>43</v>
      </c>
      <c r="U908" s="6" t="str">
        <f t="shared" si="190"/>
        <v>Propriedade para qualificar: é.negativa</v>
      </c>
      <c r="V908" s="6" t="str">
        <f t="shared" si="191"/>
        <v xml:space="preserve">Dado para qualificar: negativa ( xsd:boolean ) </v>
      </c>
      <c r="W908" s="20" t="s">
        <v>1815</v>
      </c>
      <c r="X908" s="23" t="str">
        <f t="shared" si="193"/>
        <v>qual.149</v>
      </c>
      <c r="Y908" s="23" t="str">
        <f t="shared" si="194"/>
        <v>qualificar</v>
      </c>
    </row>
    <row r="909" spans="1:25" s="8" customFormat="1" ht="6" customHeight="1" x14ac:dyDescent="0.3">
      <c r="A909" s="4">
        <v>909</v>
      </c>
      <c r="B909" s="11" t="s">
        <v>37</v>
      </c>
      <c r="C909" s="28" t="str">
        <f t="shared" si="188"/>
        <v>p.qualificar</v>
      </c>
      <c r="D909" s="7" t="str">
        <f t="shared" si="189"/>
        <v>é.positiva</v>
      </c>
      <c r="E909" s="10" t="s">
        <v>38</v>
      </c>
      <c r="F909" s="21" t="str">
        <f t="shared" si="192"/>
        <v>d.qualificar</v>
      </c>
      <c r="G909" s="35" t="s">
        <v>1812</v>
      </c>
      <c r="H909" s="27" t="s">
        <v>51</v>
      </c>
      <c r="I909" s="30" t="s">
        <v>0</v>
      </c>
      <c r="J909" s="26" t="s">
        <v>0</v>
      </c>
      <c r="K909" s="26" t="s">
        <v>0</v>
      </c>
      <c r="L909" s="26" t="s">
        <v>0</v>
      </c>
      <c r="M909" s="26" t="s">
        <v>0</v>
      </c>
      <c r="N909" s="26" t="s">
        <v>0</v>
      </c>
      <c r="O909" s="26" t="s">
        <v>0</v>
      </c>
      <c r="P909" s="26" t="s">
        <v>0</v>
      </c>
      <c r="Q909" s="26" t="s">
        <v>0</v>
      </c>
      <c r="R909" s="26" t="s">
        <v>0</v>
      </c>
      <c r="S909" s="12" t="s">
        <v>1</v>
      </c>
      <c r="T909" s="12" t="s">
        <v>43</v>
      </c>
      <c r="U909" s="6" t="str">
        <f t="shared" si="190"/>
        <v>Propriedade para qualificar: é.positiva</v>
      </c>
      <c r="V909" s="6" t="str">
        <f t="shared" si="191"/>
        <v xml:space="preserve">Dado para qualificar: positiva ( xsd:boolean ) </v>
      </c>
      <c r="W909" s="20" t="s">
        <v>1814</v>
      </c>
      <c r="X909" s="23" t="str">
        <f t="shared" si="193"/>
        <v>qual.150</v>
      </c>
      <c r="Y909" s="23" t="str">
        <f t="shared" si="194"/>
        <v>qualificar</v>
      </c>
    </row>
    <row r="910" spans="1:25" s="32" customFormat="1" ht="6" customHeight="1" x14ac:dyDescent="0.3">
      <c r="A910" s="4">
        <v>910</v>
      </c>
      <c r="B910" s="11" t="s">
        <v>37</v>
      </c>
      <c r="C910" s="28" t="str">
        <f t="shared" si="188"/>
        <v>p.qualificar</v>
      </c>
      <c r="D910" s="7" t="str">
        <f t="shared" si="189"/>
        <v>é.laboral</v>
      </c>
      <c r="E910" s="10" t="s">
        <v>38</v>
      </c>
      <c r="F910" s="21" t="str">
        <f t="shared" si="192"/>
        <v>d.qualificar</v>
      </c>
      <c r="G910" s="35" t="s">
        <v>882</v>
      </c>
      <c r="H910" s="5" t="s">
        <v>51</v>
      </c>
      <c r="I910" s="30" t="s">
        <v>0</v>
      </c>
      <c r="J910" s="26" t="s">
        <v>0</v>
      </c>
      <c r="K910" s="26" t="s">
        <v>0</v>
      </c>
      <c r="L910" s="26" t="s">
        <v>0</v>
      </c>
      <c r="M910" s="26" t="s">
        <v>0</v>
      </c>
      <c r="N910" s="26" t="s">
        <v>0</v>
      </c>
      <c r="O910" s="26" t="s">
        <v>0</v>
      </c>
      <c r="P910" s="26" t="s">
        <v>0</v>
      </c>
      <c r="Q910" s="26" t="s">
        <v>1327</v>
      </c>
      <c r="R910" s="26" t="s">
        <v>0</v>
      </c>
      <c r="S910" s="12" t="s">
        <v>1</v>
      </c>
      <c r="T910" s="12" t="s">
        <v>43</v>
      </c>
      <c r="U910" s="6" t="str">
        <f t="shared" si="190"/>
        <v>Propriedade para qualificar: é.laboral</v>
      </c>
      <c r="V910" s="6" t="str">
        <f t="shared" si="191"/>
        <v xml:space="preserve">Dado para qualificar: laboral ( xsd:boolean ) </v>
      </c>
      <c r="W910" s="20" t="s">
        <v>1816</v>
      </c>
      <c r="X910" s="23" t="str">
        <f t="shared" si="193"/>
        <v>qual.151</v>
      </c>
      <c r="Y910" s="23" t="str">
        <f t="shared" si="194"/>
        <v>qualificar</v>
      </c>
    </row>
    <row r="911" spans="1:25" s="32" customFormat="1" ht="6" customHeight="1" x14ac:dyDescent="0.3">
      <c r="A911" s="4">
        <v>911</v>
      </c>
      <c r="B911" s="11" t="s">
        <v>37</v>
      </c>
      <c r="C911" s="28" t="str">
        <f t="shared" si="188"/>
        <v>p.qualificar</v>
      </c>
      <c r="D911" s="7" t="str">
        <f t="shared" si="189"/>
        <v>é.feriado</v>
      </c>
      <c r="E911" s="10" t="s">
        <v>38</v>
      </c>
      <c r="F911" s="21" t="str">
        <f t="shared" si="192"/>
        <v>d.qualificar</v>
      </c>
      <c r="G911" s="35" t="s">
        <v>883</v>
      </c>
      <c r="H911" s="5" t="s">
        <v>51</v>
      </c>
      <c r="I911" s="30" t="s">
        <v>0</v>
      </c>
      <c r="J911" s="26" t="s">
        <v>0</v>
      </c>
      <c r="K911" s="26" t="s">
        <v>0</v>
      </c>
      <c r="L911" s="26" t="s">
        <v>0</v>
      </c>
      <c r="M911" s="26" t="s">
        <v>0</v>
      </c>
      <c r="N911" s="26" t="s">
        <v>0</v>
      </c>
      <c r="O911" s="26" t="s">
        <v>0</v>
      </c>
      <c r="P911" s="26" t="s">
        <v>0</v>
      </c>
      <c r="Q911" s="26" t="s">
        <v>0</v>
      </c>
      <c r="R911" s="26" t="s">
        <v>0</v>
      </c>
      <c r="S911" s="12" t="s">
        <v>1</v>
      </c>
      <c r="T911" s="12" t="s">
        <v>43</v>
      </c>
      <c r="U911" s="6" t="str">
        <f t="shared" si="190"/>
        <v>Propriedade para qualificar: é.feriado</v>
      </c>
      <c r="V911" s="6" t="str">
        <f t="shared" si="191"/>
        <v xml:space="preserve">Dado para qualificar: feriado ( xsd:boolean ) </v>
      </c>
      <c r="W911" s="20" t="s">
        <v>1817</v>
      </c>
      <c r="X911" s="23" t="str">
        <f t="shared" si="193"/>
        <v>qual.152</v>
      </c>
      <c r="Y911" s="23" t="str">
        <f t="shared" si="194"/>
        <v>qualificar</v>
      </c>
    </row>
    <row r="912" spans="1:25" s="32" customFormat="1" ht="6" customHeight="1" x14ac:dyDescent="0.3">
      <c r="A912" s="4">
        <v>912</v>
      </c>
      <c r="B912" s="11" t="s">
        <v>37</v>
      </c>
      <c r="C912" s="28" t="str">
        <f t="shared" si="188"/>
        <v>p.qualificar</v>
      </c>
      <c r="D912" s="7" t="str">
        <f t="shared" si="189"/>
        <v>é.diurno</v>
      </c>
      <c r="E912" s="10" t="s">
        <v>38</v>
      </c>
      <c r="F912" s="21" t="str">
        <f t="shared" si="192"/>
        <v>d.qualificar</v>
      </c>
      <c r="G912" s="35" t="s">
        <v>1322</v>
      </c>
      <c r="H912" s="5" t="s">
        <v>51</v>
      </c>
      <c r="I912" s="30" t="s">
        <v>0</v>
      </c>
      <c r="J912" s="26" t="s">
        <v>0</v>
      </c>
      <c r="K912" s="26" t="s">
        <v>0</v>
      </c>
      <c r="L912" s="26" t="s">
        <v>0</v>
      </c>
      <c r="M912" s="26" t="s">
        <v>0</v>
      </c>
      <c r="N912" s="26" t="s">
        <v>0</v>
      </c>
      <c r="O912" s="26" t="s">
        <v>0</v>
      </c>
      <c r="P912" s="26" t="s">
        <v>0</v>
      </c>
      <c r="Q912" s="26" t="s">
        <v>1328</v>
      </c>
      <c r="R912" s="26" t="s">
        <v>0</v>
      </c>
      <c r="S912" s="12" t="s">
        <v>1</v>
      </c>
      <c r="T912" s="12" t="s">
        <v>43</v>
      </c>
      <c r="U912" s="6" t="str">
        <f t="shared" si="190"/>
        <v>Propriedade para qualificar: é.diurno</v>
      </c>
      <c r="V912" s="6" t="str">
        <f t="shared" si="191"/>
        <v xml:space="preserve">Dado para qualificar: diurno ( xsd:boolean ) </v>
      </c>
      <c r="W912" s="20" t="s">
        <v>1818</v>
      </c>
      <c r="X912" s="23" t="str">
        <f t="shared" si="193"/>
        <v>qual.153</v>
      </c>
      <c r="Y912" s="23" t="str">
        <f t="shared" si="194"/>
        <v>qualificar</v>
      </c>
    </row>
    <row r="913" spans="1:25" s="32" customFormat="1" ht="6" customHeight="1" x14ac:dyDescent="0.3">
      <c r="A913" s="4">
        <v>913</v>
      </c>
      <c r="B913" s="11" t="s">
        <v>37</v>
      </c>
      <c r="C913" s="28" t="str">
        <f t="shared" si="188"/>
        <v>p.qualificar</v>
      </c>
      <c r="D913" s="7" t="str">
        <f t="shared" si="189"/>
        <v>é.noturno</v>
      </c>
      <c r="E913" s="10" t="s">
        <v>38</v>
      </c>
      <c r="F913" s="21" t="str">
        <f t="shared" si="192"/>
        <v>d.qualificar</v>
      </c>
      <c r="G913" s="35" t="s">
        <v>1323</v>
      </c>
      <c r="H913" s="5" t="s">
        <v>51</v>
      </c>
      <c r="I913" s="30" t="s">
        <v>0</v>
      </c>
      <c r="J913" s="26" t="s">
        <v>0</v>
      </c>
      <c r="K913" s="26" t="s">
        <v>0</v>
      </c>
      <c r="L913" s="26" t="s">
        <v>0</v>
      </c>
      <c r="M913" s="26" t="s">
        <v>0</v>
      </c>
      <c r="N913" s="26" t="s">
        <v>0</v>
      </c>
      <c r="O913" s="26" t="s">
        <v>0</v>
      </c>
      <c r="P913" s="26" t="s">
        <v>0</v>
      </c>
      <c r="Q913" s="26" t="s">
        <v>0</v>
      </c>
      <c r="R913" s="26" t="s">
        <v>0</v>
      </c>
      <c r="S913" s="12" t="s">
        <v>1</v>
      </c>
      <c r="T913" s="12" t="s">
        <v>43</v>
      </c>
      <c r="U913" s="6" t="str">
        <f t="shared" si="190"/>
        <v>Propriedade para qualificar: é.noturno</v>
      </c>
      <c r="V913" s="6" t="str">
        <f t="shared" si="191"/>
        <v xml:space="preserve">Dado para qualificar: noturno ( xsd:boolean ) </v>
      </c>
      <c r="W913" s="20" t="s">
        <v>1819</v>
      </c>
      <c r="X913" s="23" t="str">
        <f t="shared" si="193"/>
        <v>qual.154</v>
      </c>
      <c r="Y913" s="23" t="str">
        <f t="shared" si="194"/>
        <v>qualificar</v>
      </c>
    </row>
    <row r="914" spans="1:25" s="32" customFormat="1" ht="6" customHeight="1" x14ac:dyDescent="0.3">
      <c r="A914" s="4">
        <v>914</v>
      </c>
      <c r="B914" s="11" t="s">
        <v>37</v>
      </c>
      <c r="C914" s="28" t="str">
        <f t="shared" si="188"/>
        <v>p.qualificar</v>
      </c>
      <c r="D914" s="7" t="str">
        <f t="shared" si="189"/>
        <v>é.matutino</v>
      </c>
      <c r="E914" s="10" t="s">
        <v>38</v>
      </c>
      <c r="F914" s="21" t="str">
        <f t="shared" si="192"/>
        <v>d.qualificar</v>
      </c>
      <c r="G914" s="35" t="s">
        <v>1324</v>
      </c>
      <c r="H914" s="5" t="s">
        <v>51</v>
      </c>
      <c r="I914" s="30" t="s">
        <v>0</v>
      </c>
      <c r="J914" s="26" t="s">
        <v>0</v>
      </c>
      <c r="K914" s="26" t="s">
        <v>0</v>
      </c>
      <c r="L914" s="26" t="s">
        <v>0</v>
      </c>
      <c r="M914" s="26" t="s">
        <v>0</v>
      </c>
      <c r="N914" s="26" t="s">
        <v>0</v>
      </c>
      <c r="O914" s="26" t="s">
        <v>0</v>
      </c>
      <c r="P914" s="26" t="s">
        <v>0</v>
      </c>
      <c r="Q914" s="26" t="s">
        <v>0</v>
      </c>
      <c r="R914" s="26" t="s">
        <v>0</v>
      </c>
      <c r="S914" s="12" t="s">
        <v>1</v>
      </c>
      <c r="T914" s="12" t="s">
        <v>43</v>
      </c>
      <c r="U914" s="6" t="str">
        <f t="shared" si="190"/>
        <v>Propriedade para qualificar: é.matutino</v>
      </c>
      <c r="V914" s="6" t="str">
        <f t="shared" si="191"/>
        <v xml:space="preserve">Dado para qualificar: matutino ( xsd:boolean ) </v>
      </c>
      <c r="W914" s="20" t="s">
        <v>1820</v>
      </c>
      <c r="X914" s="23" t="str">
        <f t="shared" si="193"/>
        <v>qual.155</v>
      </c>
      <c r="Y914" s="23" t="str">
        <f t="shared" si="194"/>
        <v>qualificar</v>
      </c>
    </row>
    <row r="915" spans="1:25" s="32" customFormat="1" ht="6" customHeight="1" x14ac:dyDescent="0.3">
      <c r="A915" s="4">
        <v>915</v>
      </c>
      <c r="B915" s="11" t="s">
        <v>37</v>
      </c>
      <c r="C915" s="28" t="str">
        <f t="shared" si="188"/>
        <v>p.qualificar</v>
      </c>
      <c r="D915" s="7" t="str">
        <f t="shared" si="189"/>
        <v>é.vespertino</v>
      </c>
      <c r="E915" s="10" t="s">
        <v>38</v>
      </c>
      <c r="F915" s="21" t="str">
        <f t="shared" si="192"/>
        <v>d.qualificar</v>
      </c>
      <c r="G915" s="35" t="s">
        <v>1325</v>
      </c>
      <c r="H915" s="5" t="s">
        <v>51</v>
      </c>
      <c r="I915" s="30" t="s">
        <v>0</v>
      </c>
      <c r="J915" s="26" t="s">
        <v>0</v>
      </c>
      <c r="K915" s="26" t="s">
        <v>0</v>
      </c>
      <c r="L915" s="26" t="s">
        <v>0</v>
      </c>
      <c r="M915" s="26" t="s">
        <v>0</v>
      </c>
      <c r="N915" s="26" t="s">
        <v>0</v>
      </c>
      <c r="O915" s="26" t="s">
        <v>0</v>
      </c>
      <c r="P915" s="26" t="s">
        <v>0</v>
      </c>
      <c r="Q915" s="26" t="s">
        <v>0</v>
      </c>
      <c r="R915" s="26" t="s">
        <v>0</v>
      </c>
      <c r="S915" s="12" t="s">
        <v>1</v>
      </c>
      <c r="T915" s="12" t="s">
        <v>43</v>
      </c>
      <c r="U915" s="6" t="str">
        <f t="shared" si="190"/>
        <v>Propriedade para qualificar: é.vespertino</v>
      </c>
      <c r="V915" s="6" t="str">
        <f t="shared" si="191"/>
        <v xml:space="preserve">Dado para qualificar: vespertino ( xsd:boolean ) </v>
      </c>
      <c r="W915" s="20" t="s">
        <v>1821</v>
      </c>
      <c r="X915" s="23" t="str">
        <f t="shared" si="193"/>
        <v>qual.156</v>
      </c>
      <c r="Y915" s="23" t="str">
        <f t="shared" si="194"/>
        <v>qualificar</v>
      </c>
    </row>
    <row r="916" spans="1:25" s="32" customFormat="1" ht="6" customHeight="1" x14ac:dyDescent="0.3">
      <c r="A916" s="4">
        <v>916</v>
      </c>
      <c r="B916" s="11" t="s">
        <v>37</v>
      </c>
      <c r="C916" s="28" t="str">
        <f t="shared" si="188"/>
        <v>p.qualificar</v>
      </c>
      <c r="D916" s="7" t="str">
        <f t="shared" si="189"/>
        <v>é.aberto</v>
      </c>
      <c r="E916" s="10" t="s">
        <v>38</v>
      </c>
      <c r="F916" s="21" t="str">
        <f t="shared" si="192"/>
        <v>d.qualificar</v>
      </c>
      <c r="G916" s="37" t="s">
        <v>1036</v>
      </c>
      <c r="H916" s="5" t="s">
        <v>51</v>
      </c>
      <c r="I916" s="30" t="s">
        <v>0</v>
      </c>
      <c r="J916" s="24" t="s">
        <v>0</v>
      </c>
      <c r="K916" s="24" t="s">
        <v>0</v>
      </c>
      <c r="L916" s="24" t="s">
        <v>0</v>
      </c>
      <c r="M916" s="24" t="s">
        <v>0</v>
      </c>
      <c r="N916" s="26" t="s">
        <v>0</v>
      </c>
      <c r="O916" s="24" t="s">
        <v>0</v>
      </c>
      <c r="P916" s="24" t="s">
        <v>0</v>
      </c>
      <c r="Q916" s="24" t="s">
        <v>0</v>
      </c>
      <c r="R916" s="26" t="s">
        <v>0</v>
      </c>
      <c r="S916" s="12" t="s">
        <v>1</v>
      </c>
      <c r="T916" s="12" t="s">
        <v>43</v>
      </c>
      <c r="U916" s="6" t="str">
        <f t="shared" si="190"/>
        <v>Propriedade para qualificar: é.aberto</v>
      </c>
      <c r="V916" s="6" t="str">
        <f t="shared" si="191"/>
        <v xml:space="preserve">Dado para qualificar: aberto ( xsd:boolean ) </v>
      </c>
      <c r="W916" s="6" t="s">
        <v>1822</v>
      </c>
      <c r="X916" s="23" t="str">
        <f t="shared" si="193"/>
        <v>qual.157</v>
      </c>
      <c r="Y916" s="23" t="str">
        <f t="shared" si="194"/>
        <v>qualificar</v>
      </c>
    </row>
    <row r="917" spans="1:25" s="32" customFormat="1" ht="6" customHeight="1" x14ac:dyDescent="0.3">
      <c r="A917" s="4">
        <v>917</v>
      </c>
      <c r="B917" s="11" t="s">
        <v>37</v>
      </c>
      <c r="C917" s="28" t="str">
        <f t="shared" si="188"/>
        <v>p.qualificar</v>
      </c>
      <c r="D917" s="7" t="str">
        <f t="shared" si="189"/>
        <v>é.fechado</v>
      </c>
      <c r="E917" s="10" t="s">
        <v>38</v>
      </c>
      <c r="F917" s="21" t="str">
        <f t="shared" si="192"/>
        <v>d.qualificar</v>
      </c>
      <c r="G917" s="37" t="s">
        <v>1037</v>
      </c>
      <c r="H917" s="5" t="s">
        <v>51</v>
      </c>
      <c r="I917" s="30" t="s">
        <v>0</v>
      </c>
      <c r="J917" s="24" t="s">
        <v>0</v>
      </c>
      <c r="K917" s="24" t="s">
        <v>0</v>
      </c>
      <c r="L917" s="24" t="s">
        <v>0</v>
      </c>
      <c r="M917" s="24" t="s">
        <v>0</v>
      </c>
      <c r="N917" s="26" t="s">
        <v>0</v>
      </c>
      <c r="O917" s="24" t="s">
        <v>0</v>
      </c>
      <c r="P917" s="24" t="s">
        <v>0</v>
      </c>
      <c r="Q917" s="24" t="s">
        <v>0</v>
      </c>
      <c r="R917" s="26" t="s">
        <v>0</v>
      </c>
      <c r="S917" s="12" t="s">
        <v>1</v>
      </c>
      <c r="T917" s="12" t="s">
        <v>43</v>
      </c>
      <c r="U917" s="6" t="str">
        <f t="shared" si="190"/>
        <v>Propriedade para qualificar: é.fechado</v>
      </c>
      <c r="V917" s="6" t="str">
        <f t="shared" si="191"/>
        <v xml:space="preserve">Dado para qualificar: fechado ( xsd:boolean ) </v>
      </c>
      <c r="W917" s="6" t="s">
        <v>1823</v>
      </c>
      <c r="X917" s="23" t="str">
        <f t="shared" si="193"/>
        <v>qual.158</v>
      </c>
      <c r="Y917" s="23" t="str">
        <f t="shared" si="194"/>
        <v>qualificar</v>
      </c>
    </row>
    <row r="918" spans="1:25" ht="6" customHeight="1" x14ac:dyDescent="0.3">
      <c r="A918" s="4">
        <v>918</v>
      </c>
      <c r="B918" s="11" t="s">
        <v>37</v>
      </c>
      <c r="C918" s="31" t="str">
        <f t="shared" si="188"/>
        <v>p.relacionar</v>
      </c>
      <c r="D918" s="7" t="str">
        <f t="shared" si="189"/>
        <v>é.conectado.a</v>
      </c>
      <c r="E918" s="10" t="s">
        <v>38</v>
      </c>
      <c r="F918" s="19" t="s">
        <v>800</v>
      </c>
      <c r="G918" s="36" t="s">
        <v>736</v>
      </c>
      <c r="H918" s="5" t="s">
        <v>39</v>
      </c>
      <c r="I918" s="30" t="s">
        <v>0</v>
      </c>
      <c r="J918" s="24" t="s">
        <v>0</v>
      </c>
      <c r="K918" s="24" t="s">
        <v>0</v>
      </c>
      <c r="L918" s="24" t="s">
        <v>0</v>
      </c>
      <c r="M918" s="24" t="s">
        <v>0</v>
      </c>
      <c r="N918" s="26" t="s">
        <v>0</v>
      </c>
      <c r="O918" s="24" t="s">
        <v>0</v>
      </c>
      <c r="P918" s="24" t="s">
        <v>0</v>
      </c>
      <c r="Q918" s="24" t="s">
        <v>0</v>
      </c>
      <c r="R918" s="26" t="s">
        <v>0</v>
      </c>
      <c r="S918" s="12" t="s">
        <v>1</v>
      </c>
      <c r="T918" s="12" t="s">
        <v>43</v>
      </c>
      <c r="U918" s="6" t="str">
        <f t="shared" si="190"/>
        <v>Propriedade para relacionar: é.conectado.a</v>
      </c>
      <c r="V918" s="6" t="str">
        <f t="shared" si="191"/>
        <v xml:space="preserve">Dado para relacionar: conectado.a ( xsd:string ) </v>
      </c>
      <c r="W918" s="6" t="s">
        <v>127</v>
      </c>
      <c r="X918" s="23" t="str">
        <f t="shared" si="193"/>
        <v>rela.100</v>
      </c>
      <c r="Y918" s="23" t="str">
        <f t="shared" si="194"/>
        <v>relacionar</v>
      </c>
    </row>
    <row r="919" spans="1:25" ht="6" customHeight="1" x14ac:dyDescent="0.3">
      <c r="A919" s="4">
        <v>919</v>
      </c>
      <c r="B919" s="11" t="s">
        <v>37</v>
      </c>
      <c r="C919" s="28" t="str">
        <f t="shared" si="188"/>
        <v>p.relacionar</v>
      </c>
      <c r="D919" s="7" t="str">
        <f t="shared" si="189"/>
        <v>é.parte.de</v>
      </c>
      <c r="E919" s="10" t="s">
        <v>38</v>
      </c>
      <c r="F919" s="21" t="str">
        <f t="shared" ref="F919:F928" si="195">F918</f>
        <v>d.relacionar</v>
      </c>
      <c r="G919" s="37" t="s">
        <v>741</v>
      </c>
      <c r="H919" s="5" t="s">
        <v>39</v>
      </c>
      <c r="I919" s="30" t="s">
        <v>0</v>
      </c>
      <c r="J919" s="24" t="s">
        <v>0</v>
      </c>
      <c r="K919" s="24" t="s">
        <v>0</v>
      </c>
      <c r="L919" s="24" t="s">
        <v>0</v>
      </c>
      <c r="M919" s="24" t="s">
        <v>0</v>
      </c>
      <c r="N919" s="26" t="s">
        <v>0</v>
      </c>
      <c r="O919" s="24" t="s">
        <v>0</v>
      </c>
      <c r="P919" s="24" t="s">
        <v>0</v>
      </c>
      <c r="Q919" s="24" t="s">
        <v>0</v>
      </c>
      <c r="R919" s="26" t="s">
        <v>0</v>
      </c>
      <c r="S919" s="12" t="s">
        <v>1</v>
      </c>
      <c r="T919" s="12" t="s">
        <v>43</v>
      </c>
      <c r="U919" s="6" t="str">
        <f t="shared" si="190"/>
        <v>Propriedade para relacionar: é.parte.de</v>
      </c>
      <c r="V919" s="6" t="str">
        <f t="shared" si="191"/>
        <v xml:space="preserve">Dado para relacionar: parte.de ( xsd:string ) </v>
      </c>
      <c r="W919" s="6" t="s">
        <v>1027</v>
      </c>
      <c r="X919" s="23" t="str">
        <f t="shared" si="193"/>
        <v>rela.101</v>
      </c>
      <c r="Y919" s="23" t="str">
        <f t="shared" si="194"/>
        <v>relacionar</v>
      </c>
    </row>
    <row r="920" spans="1:25" ht="6" customHeight="1" x14ac:dyDescent="0.3">
      <c r="A920" s="4">
        <v>920</v>
      </c>
      <c r="B920" s="11" t="s">
        <v>37</v>
      </c>
      <c r="C920" s="28" t="str">
        <f t="shared" si="188"/>
        <v>p.relacionar</v>
      </c>
      <c r="D920" s="7" t="str">
        <f t="shared" si="189"/>
        <v>é.membro.de</v>
      </c>
      <c r="E920" s="10" t="s">
        <v>38</v>
      </c>
      <c r="F920" s="21" t="str">
        <f t="shared" si="195"/>
        <v>d.relacionar</v>
      </c>
      <c r="G920" s="37" t="s">
        <v>1023</v>
      </c>
      <c r="H920" s="5" t="s">
        <v>39</v>
      </c>
      <c r="I920" s="30" t="s">
        <v>0</v>
      </c>
      <c r="J920" s="24" t="s">
        <v>0</v>
      </c>
      <c r="K920" s="24" t="s">
        <v>0</v>
      </c>
      <c r="L920" s="24" t="s">
        <v>0</v>
      </c>
      <c r="M920" s="24" t="s">
        <v>0</v>
      </c>
      <c r="N920" s="26" t="s">
        <v>0</v>
      </c>
      <c r="O920" s="24" t="s">
        <v>0</v>
      </c>
      <c r="P920" s="24" t="s">
        <v>0</v>
      </c>
      <c r="Q920" s="24" t="s">
        <v>0</v>
      </c>
      <c r="R920" s="26" t="s">
        <v>0</v>
      </c>
      <c r="S920" s="12" t="s">
        <v>1</v>
      </c>
      <c r="T920" s="12" t="s">
        <v>43</v>
      </c>
      <c r="U920" s="6" t="str">
        <f t="shared" si="190"/>
        <v>Propriedade para relacionar: é.membro.de</v>
      </c>
      <c r="V920" s="6" t="str">
        <f t="shared" si="191"/>
        <v xml:space="preserve">Dado para relacionar: membro.de ( xsd:string ) </v>
      </c>
      <c r="W920" s="6" t="s">
        <v>1026</v>
      </c>
      <c r="X920" s="23" t="str">
        <f t="shared" si="193"/>
        <v>rela.102</v>
      </c>
      <c r="Y920" s="23" t="str">
        <f t="shared" si="194"/>
        <v>relacionar</v>
      </c>
    </row>
    <row r="921" spans="1:25" ht="6" customHeight="1" x14ac:dyDescent="0.3">
      <c r="A921" s="4">
        <v>921</v>
      </c>
      <c r="B921" s="11" t="s">
        <v>37</v>
      </c>
      <c r="C921" s="28" t="str">
        <f t="shared" si="188"/>
        <v>p.relacionar</v>
      </c>
      <c r="D921" s="7" t="str">
        <f t="shared" si="189"/>
        <v>é.agrupado.com</v>
      </c>
      <c r="E921" s="10" t="s">
        <v>38</v>
      </c>
      <c r="F921" s="21" t="str">
        <f t="shared" si="195"/>
        <v>d.relacionar</v>
      </c>
      <c r="G921" s="37" t="s">
        <v>742</v>
      </c>
      <c r="H921" s="5" t="s">
        <v>39</v>
      </c>
      <c r="I921" s="30" t="s">
        <v>0</v>
      </c>
      <c r="J921" s="24" t="s">
        <v>0</v>
      </c>
      <c r="K921" s="24" t="s">
        <v>0</v>
      </c>
      <c r="L921" s="24" t="s">
        <v>0</v>
      </c>
      <c r="M921" s="24" t="s">
        <v>0</v>
      </c>
      <c r="N921" s="26" t="s">
        <v>0</v>
      </c>
      <c r="O921" s="24" t="s">
        <v>0</v>
      </c>
      <c r="P921" s="24" t="s">
        <v>0</v>
      </c>
      <c r="Q921" s="24" t="s">
        <v>0</v>
      </c>
      <c r="R921" s="26" t="s">
        <v>0</v>
      </c>
      <c r="S921" s="12" t="s">
        <v>1</v>
      </c>
      <c r="T921" s="12" t="s">
        <v>43</v>
      </c>
      <c r="U921" s="6" t="str">
        <f t="shared" si="190"/>
        <v>Propriedade para relacionar: é.agrupado.com</v>
      </c>
      <c r="V921" s="6" t="str">
        <f t="shared" si="191"/>
        <v xml:space="preserve">Dado para relacionar: agrupado.com ( xsd:string ) </v>
      </c>
      <c r="W921" s="6" t="s">
        <v>1025</v>
      </c>
      <c r="X921" s="23" t="str">
        <f t="shared" si="193"/>
        <v>rela.103</v>
      </c>
      <c r="Y921" s="23" t="str">
        <f t="shared" si="194"/>
        <v>relacionar</v>
      </c>
    </row>
    <row r="922" spans="1:25" ht="6" customHeight="1" x14ac:dyDescent="0.3">
      <c r="A922" s="4">
        <v>922</v>
      </c>
      <c r="B922" s="11" t="s">
        <v>37</v>
      </c>
      <c r="C922" s="28" t="str">
        <f t="shared" si="188"/>
        <v>p.relacionar</v>
      </c>
      <c r="D922" s="7" t="str">
        <f t="shared" si="189"/>
        <v>é.incluído.em</v>
      </c>
      <c r="E922" s="10" t="s">
        <v>38</v>
      </c>
      <c r="F922" s="21" t="str">
        <f t="shared" si="195"/>
        <v>d.relacionar</v>
      </c>
      <c r="G922" s="37" t="s">
        <v>1059</v>
      </c>
      <c r="H922" s="5" t="s">
        <v>39</v>
      </c>
      <c r="I922" s="30" t="s">
        <v>0</v>
      </c>
      <c r="J922" s="24" t="s">
        <v>0</v>
      </c>
      <c r="K922" s="24" t="s">
        <v>0</v>
      </c>
      <c r="L922" s="24" t="s">
        <v>0</v>
      </c>
      <c r="M922" s="24" t="s">
        <v>0</v>
      </c>
      <c r="N922" s="26" t="s">
        <v>0</v>
      </c>
      <c r="O922" s="24" t="s">
        <v>0</v>
      </c>
      <c r="P922" s="24" t="s">
        <v>0</v>
      </c>
      <c r="Q922" s="24" t="s">
        <v>0</v>
      </c>
      <c r="R922" s="26" t="s">
        <v>0</v>
      </c>
      <c r="S922" s="12" t="s">
        <v>1</v>
      </c>
      <c r="T922" s="12" t="s">
        <v>43</v>
      </c>
      <c r="U922" s="6" t="str">
        <f t="shared" si="190"/>
        <v>Propriedade para relacionar: é.incluído.em</v>
      </c>
      <c r="V922" s="6" t="str">
        <f t="shared" si="191"/>
        <v xml:space="preserve">Dado para relacionar: incluído.em ( xsd:string ) </v>
      </c>
      <c r="W922" s="6" t="s">
        <v>1060</v>
      </c>
      <c r="X922" s="23" t="str">
        <f t="shared" si="193"/>
        <v>rela.104</v>
      </c>
      <c r="Y922" s="23" t="str">
        <f t="shared" si="194"/>
        <v>relacionar</v>
      </c>
    </row>
    <row r="923" spans="1:25" s="32" customFormat="1" ht="6" customHeight="1" x14ac:dyDescent="0.3">
      <c r="A923" s="4">
        <v>923</v>
      </c>
      <c r="B923" s="11" t="s">
        <v>37</v>
      </c>
      <c r="C923" s="28" t="str">
        <f t="shared" si="188"/>
        <v>p.relacionar</v>
      </c>
      <c r="D923" s="7" t="str">
        <f t="shared" si="189"/>
        <v>é.pertencente.a</v>
      </c>
      <c r="E923" s="10" t="s">
        <v>38</v>
      </c>
      <c r="F923" s="21" t="str">
        <f t="shared" si="195"/>
        <v>d.relacionar</v>
      </c>
      <c r="G923" s="37" t="s">
        <v>1014</v>
      </c>
      <c r="H923" s="5" t="s">
        <v>39</v>
      </c>
      <c r="I923" s="30" t="s">
        <v>0</v>
      </c>
      <c r="J923" s="24" t="s">
        <v>0</v>
      </c>
      <c r="K923" s="24" t="s">
        <v>0</v>
      </c>
      <c r="L923" s="24" t="s">
        <v>0</v>
      </c>
      <c r="M923" s="24" t="s">
        <v>0</v>
      </c>
      <c r="N923" s="26" t="s">
        <v>0</v>
      </c>
      <c r="O923" s="24" t="s">
        <v>0</v>
      </c>
      <c r="P923" s="24" t="s">
        <v>0</v>
      </c>
      <c r="Q923" s="24" t="s">
        <v>0</v>
      </c>
      <c r="R923" s="26" t="s">
        <v>0</v>
      </c>
      <c r="S923" s="12" t="s">
        <v>1</v>
      </c>
      <c r="T923" s="12" t="s">
        <v>43</v>
      </c>
      <c r="U923" s="6" t="str">
        <f t="shared" si="190"/>
        <v>Propriedade para relacionar: é.pertencente.a</v>
      </c>
      <c r="V923" s="6" t="str">
        <f t="shared" si="191"/>
        <v xml:space="preserve">Dado para relacionar: pertencente.a ( xsd:string ) </v>
      </c>
      <c r="W923" s="6" t="s">
        <v>998</v>
      </c>
      <c r="X923" s="23" t="str">
        <f t="shared" si="193"/>
        <v>rela.105</v>
      </c>
      <c r="Y923" s="23" t="str">
        <f t="shared" si="194"/>
        <v>relacionar</v>
      </c>
    </row>
    <row r="924" spans="1:25" ht="6" customHeight="1" x14ac:dyDescent="0.3">
      <c r="A924" s="4">
        <v>924</v>
      </c>
      <c r="B924" s="11" t="s">
        <v>37</v>
      </c>
      <c r="C924" s="28" t="str">
        <f t="shared" si="188"/>
        <v>p.relacionar</v>
      </c>
      <c r="D924" s="7" t="str">
        <f t="shared" si="189"/>
        <v>é.usado.por</v>
      </c>
      <c r="E924" s="10" t="s">
        <v>38</v>
      </c>
      <c r="F924" s="21" t="str">
        <f t="shared" si="195"/>
        <v>d.relacionar</v>
      </c>
      <c r="G924" s="37" t="s">
        <v>996</v>
      </c>
      <c r="H924" s="5" t="s">
        <v>39</v>
      </c>
      <c r="I924" s="30" t="s">
        <v>0</v>
      </c>
      <c r="J924" s="24" t="s">
        <v>0</v>
      </c>
      <c r="K924" s="24" t="s">
        <v>0</v>
      </c>
      <c r="L924" s="24" t="s">
        <v>0</v>
      </c>
      <c r="M924" s="24" t="s">
        <v>0</v>
      </c>
      <c r="N924" s="26" t="s">
        <v>0</v>
      </c>
      <c r="O924" s="24" t="s">
        <v>0</v>
      </c>
      <c r="P924" s="24" t="s">
        <v>0</v>
      </c>
      <c r="Q924" s="24" t="s">
        <v>0</v>
      </c>
      <c r="R924" s="26" t="s">
        <v>0</v>
      </c>
      <c r="S924" s="12" t="s">
        <v>1</v>
      </c>
      <c r="T924" s="12" t="s">
        <v>43</v>
      </c>
      <c r="U924" s="6" t="str">
        <f t="shared" si="190"/>
        <v>Propriedade para relacionar: é.usado.por</v>
      </c>
      <c r="V924" s="6" t="str">
        <f t="shared" si="191"/>
        <v xml:space="preserve">Dado para relacionar: usado.por ( xsd:string ) </v>
      </c>
      <c r="W924" s="6" t="s">
        <v>997</v>
      </c>
      <c r="X924" s="23" t="str">
        <f t="shared" si="193"/>
        <v>rela.106</v>
      </c>
      <c r="Y924" s="23" t="str">
        <f t="shared" si="194"/>
        <v>relacionar</v>
      </c>
    </row>
    <row r="925" spans="1:25" s="32" customFormat="1" ht="6" customHeight="1" x14ac:dyDescent="0.3">
      <c r="A925" s="4">
        <v>925</v>
      </c>
      <c r="B925" s="11" t="s">
        <v>37</v>
      </c>
      <c r="C925" s="28" t="str">
        <f t="shared" si="188"/>
        <v>p.relacionar</v>
      </c>
      <c r="D925" s="7" t="str">
        <f t="shared" si="189"/>
        <v>é.aplicado.para</v>
      </c>
      <c r="E925" s="10" t="s">
        <v>38</v>
      </c>
      <c r="F925" s="21" t="str">
        <f t="shared" si="195"/>
        <v>d.relacionar</v>
      </c>
      <c r="G925" s="37" t="s">
        <v>1013</v>
      </c>
      <c r="H925" s="5" t="s">
        <v>39</v>
      </c>
      <c r="I925" s="30" t="s">
        <v>0</v>
      </c>
      <c r="J925" s="24" t="s">
        <v>0</v>
      </c>
      <c r="K925" s="24" t="s">
        <v>0</v>
      </c>
      <c r="L925" s="24" t="s">
        <v>0</v>
      </c>
      <c r="M925" s="24" t="s">
        <v>0</v>
      </c>
      <c r="N925" s="26" t="s">
        <v>0</v>
      </c>
      <c r="O925" s="24" t="s">
        <v>0</v>
      </c>
      <c r="P925" s="24" t="s">
        <v>0</v>
      </c>
      <c r="Q925" s="24" t="s">
        <v>0</v>
      </c>
      <c r="R925" s="26" t="s">
        <v>0</v>
      </c>
      <c r="S925" s="12" t="s">
        <v>1</v>
      </c>
      <c r="T925" s="12" t="s">
        <v>43</v>
      </c>
      <c r="U925" s="6" t="str">
        <f t="shared" si="190"/>
        <v>Propriedade para relacionar: é.aplicado.para</v>
      </c>
      <c r="V925" s="6" t="str">
        <f t="shared" si="191"/>
        <v xml:space="preserve">Dado para relacionar: aplicado.para ( xsd:string ) </v>
      </c>
      <c r="W925" s="6" t="s">
        <v>1015</v>
      </c>
      <c r="X925" s="23" t="str">
        <f t="shared" si="193"/>
        <v>rela.107</v>
      </c>
      <c r="Y925" s="23" t="str">
        <f t="shared" si="194"/>
        <v>relacionar</v>
      </c>
    </row>
    <row r="926" spans="1:25" ht="6" customHeight="1" x14ac:dyDescent="0.3">
      <c r="A926" s="4">
        <v>926</v>
      </c>
      <c r="B926" s="11" t="s">
        <v>37</v>
      </c>
      <c r="C926" s="28" t="str">
        <f t="shared" si="188"/>
        <v>p.relacionar</v>
      </c>
      <c r="D926" s="7" t="str">
        <f t="shared" si="189"/>
        <v>é.precisa.de</v>
      </c>
      <c r="E926" s="10" t="s">
        <v>38</v>
      </c>
      <c r="F926" s="21" t="str">
        <f t="shared" si="195"/>
        <v>d.relacionar</v>
      </c>
      <c r="G926" s="37" t="s">
        <v>1572</v>
      </c>
      <c r="H926" s="5" t="s">
        <v>39</v>
      </c>
      <c r="I926" s="30" t="s">
        <v>0</v>
      </c>
      <c r="J926" s="24" t="s">
        <v>0</v>
      </c>
      <c r="K926" s="24" t="s">
        <v>0</v>
      </c>
      <c r="L926" s="24" t="s">
        <v>0</v>
      </c>
      <c r="M926" s="24" t="s">
        <v>0</v>
      </c>
      <c r="N926" s="26" t="s">
        <v>0</v>
      </c>
      <c r="O926" s="24" t="s">
        <v>0</v>
      </c>
      <c r="P926" s="24" t="s">
        <v>0</v>
      </c>
      <c r="Q926" s="24" t="s">
        <v>0</v>
      </c>
      <c r="R926" s="26" t="s">
        <v>0</v>
      </c>
      <c r="S926" s="12" t="s">
        <v>1</v>
      </c>
      <c r="T926" s="12" t="s">
        <v>43</v>
      </c>
      <c r="U926" s="6" t="str">
        <f t="shared" si="190"/>
        <v>Propriedade para relacionar: é.precisa.de</v>
      </c>
      <c r="V926" s="6" t="str">
        <f t="shared" si="191"/>
        <v xml:space="preserve">Dado para relacionar: precisa.de ( xsd:string ) </v>
      </c>
      <c r="W926" s="6" t="s">
        <v>1573</v>
      </c>
      <c r="X926" s="23" t="str">
        <f t="shared" si="193"/>
        <v>rela.108</v>
      </c>
      <c r="Y926" s="23" t="str">
        <f t="shared" si="194"/>
        <v>relacionar</v>
      </c>
    </row>
    <row r="927" spans="1:25" ht="6" customHeight="1" x14ac:dyDescent="0.3">
      <c r="A927" s="4">
        <v>927</v>
      </c>
      <c r="B927" s="11" t="s">
        <v>37</v>
      </c>
      <c r="C927" s="28" t="str">
        <f t="shared" si="188"/>
        <v>p.relacionar</v>
      </c>
      <c r="D927" s="7" t="str">
        <f t="shared" si="189"/>
        <v>é.articulado.com</v>
      </c>
      <c r="E927" s="10" t="s">
        <v>38</v>
      </c>
      <c r="F927" s="21" t="str">
        <f t="shared" si="195"/>
        <v>d.relacionar</v>
      </c>
      <c r="G927" s="37" t="s">
        <v>1790</v>
      </c>
      <c r="H927" s="5" t="s">
        <v>39</v>
      </c>
      <c r="I927" s="30" t="s">
        <v>0</v>
      </c>
      <c r="J927" s="24" t="s">
        <v>0</v>
      </c>
      <c r="K927" s="24" t="s">
        <v>0</v>
      </c>
      <c r="L927" s="24" t="s">
        <v>0</v>
      </c>
      <c r="M927" s="24" t="s">
        <v>0</v>
      </c>
      <c r="N927" s="26" t="s">
        <v>0</v>
      </c>
      <c r="O927" s="24" t="s">
        <v>0</v>
      </c>
      <c r="P927" s="24" t="s">
        <v>0</v>
      </c>
      <c r="Q927" s="24" t="s">
        <v>0</v>
      </c>
      <c r="R927" s="26" t="s">
        <v>0</v>
      </c>
      <c r="S927" s="12" t="s">
        <v>1</v>
      </c>
      <c r="T927" s="12" t="s">
        <v>43</v>
      </c>
      <c r="U927" s="6" t="str">
        <f t="shared" si="190"/>
        <v>Propriedade para relacionar: é.articulado.com</v>
      </c>
      <c r="V927" s="6" t="str">
        <f t="shared" si="191"/>
        <v xml:space="preserve">Dado para relacionar: articulado.com ( xsd:string ) </v>
      </c>
      <c r="W927" s="6" t="s">
        <v>1791</v>
      </c>
      <c r="X927" s="23" t="str">
        <f t="shared" si="193"/>
        <v>rela.109</v>
      </c>
      <c r="Y927" s="23" t="str">
        <f t="shared" si="194"/>
        <v>relacionar</v>
      </c>
    </row>
    <row r="928" spans="1:25" ht="6" customHeight="1" x14ac:dyDescent="0.3">
      <c r="A928" s="4">
        <v>928</v>
      </c>
      <c r="B928" s="11" t="s">
        <v>37</v>
      </c>
      <c r="C928" s="28" t="str">
        <f t="shared" si="188"/>
        <v>p.relacionar</v>
      </c>
      <c r="D928" s="7" t="str">
        <f t="shared" si="189"/>
        <v>é.destino</v>
      </c>
      <c r="E928" s="10" t="s">
        <v>38</v>
      </c>
      <c r="F928" s="21" t="str">
        <f t="shared" si="195"/>
        <v>d.relacionar</v>
      </c>
      <c r="G928" s="37" t="s">
        <v>1022</v>
      </c>
      <c r="H928" s="5" t="s">
        <v>39</v>
      </c>
      <c r="I928" s="30" t="s">
        <v>0</v>
      </c>
      <c r="J928" s="24" t="s">
        <v>0</v>
      </c>
      <c r="K928" s="24" t="s">
        <v>0</v>
      </c>
      <c r="L928" s="24" t="s">
        <v>0</v>
      </c>
      <c r="M928" s="24" t="s">
        <v>0</v>
      </c>
      <c r="N928" s="26" t="s">
        <v>0</v>
      </c>
      <c r="O928" s="24" t="s">
        <v>0</v>
      </c>
      <c r="P928" s="24" t="s">
        <v>0</v>
      </c>
      <c r="Q928" s="24" t="s">
        <v>0</v>
      </c>
      <c r="R928" s="26" t="s">
        <v>0</v>
      </c>
      <c r="S928" s="12" t="s">
        <v>1</v>
      </c>
      <c r="T928" s="12" t="s">
        <v>43</v>
      </c>
      <c r="U928" s="6" t="str">
        <f t="shared" si="190"/>
        <v>Propriedade para relacionar: é.destino</v>
      </c>
      <c r="V928" s="6" t="str">
        <f t="shared" si="191"/>
        <v xml:space="preserve">Dado para relacionar: destino ( xsd:string ) </v>
      </c>
      <c r="W928" s="6" t="s">
        <v>1024</v>
      </c>
      <c r="X928" s="23" t="str">
        <f t="shared" si="193"/>
        <v>rela.110</v>
      </c>
      <c r="Y928" s="23" t="str">
        <f t="shared" si="194"/>
        <v>relacionar</v>
      </c>
    </row>
    <row r="929" spans="1:25" ht="6" customHeight="1" x14ac:dyDescent="0.3">
      <c r="A929" s="4">
        <v>929</v>
      </c>
      <c r="B929" s="11" t="s">
        <v>37</v>
      </c>
      <c r="C929" s="31" t="str">
        <f t="shared" si="188"/>
        <v>p.resistir</v>
      </c>
      <c r="D929" s="7" t="str">
        <f t="shared" si="189"/>
        <v>é.compressão</v>
      </c>
      <c r="E929" s="10" t="s">
        <v>38</v>
      </c>
      <c r="F929" s="19" t="s">
        <v>1915</v>
      </c>
      <c r="G929" s="36" t="s">
        <v>1921</v>
      </c>
      <c r="H929" s="5" t="s">
        <v>47</v>
      </c>
      <c r="I929" s="30" t="s">
        <v>0</v>
      </c>
      <c r="J929" s="24" t="s">
        <v>0</v>
      </c>
      <c r="K929" s="24" t="s">
        <v>0</v>
      </c>
      <c r="L929" s="24" t="s">
        <v>0</v>
      </c>
      <c r="M929" s="24" t="s">
        <v>0</v>
      </c>
      <c r="N929" s="26" t="s">
        <v>0</v>
      </c>
      <c r="O929" s="24" t="s">
        <v>0</v>
      </c>
      <c r="P929" s="24" t="s">
        <v>0</v>
      </c>
      <c r="Q929" s="24" t="s">
        <v>0</v>
      </c>
      <c r="R929" s="26" t="s">
        <v>0</v>
      </c>
      <c r="S929" s="12" t="s">
        <v>1</v>
      </c>
      <c r="T929" s="12" t="s">
        <v>43</v>
      </c>
      <c r="U929" s="6" t="str">
        <f t="shared" si="190"/>
        <v>Propriedade para resistir: é.compressão</v>
      </c>
      <c r="V929" s="6" t="str">
        <f t="shared" si="191"/>
        <v xml:space="preserve">Dado para resistir: compressão ( xsd:double ) </v>
      </c>
      <c r="W929" s="6" t="s">
        <v>1916</v>
      </c>
      <c r="X929" s="23" t="str">
        <f t="shared" si="193"/>
        <v>resi.100</v>
      </c>
      <c r="Y929" s="23" t="str">
        <f t="shared" si="194"/>
        <v>resistir</v>
      </c>
    </row>
    <row r="930" spans="1:25" ht="6" customHeight="1" x14ac:dyDescent="0.3">
      <c r="A930" s="4">
        <v>930</v>
      </c>
      <c r="B930" s="11" t="s">
        <v>37</v>
      </c>
      <c r="C930" s="28" t="str">
        <f t="shared" si="188"/>
        <v>p.resistir</v>
      </c>
      <c r="D930" s="7" t="str">
        <f t="shared" si="189"/>
        <v>é.tensão</v>
      </c>
      <c r="E930" s="10" t="s">
        <v>38</v>
      </c>
      <c r="F930" s="21" t="str">
        <f t="shared" ref="F930:F938" si="196">F929</f>
        <v>d.resistir</v>
      </c>
      <c r="G930" s="37" t="s">
        <v>1922</v>
      </c>
      <c r="H930" s="5" t="s">
        <v>47</v>
      </c>
      <c r="I930" s="30" t="s">
        <v>0</v>
      </c>
      <c r="J930" s="24" t="s">
        <v>0</v>
      </c>
      <c r="K930" s="24" t="s">
        <v>0</v>
      </c>
      <c r="L930" s="24" t="s">
        <v>0</v>
      </c>
      <c r="M930" s="24" t="s">
        <v>0</v>
      </c>
      <c r="N930" s="26" t="s">
        <v>0</v>
      </c>
      <c r="O930" s="24" t="s">
        <v>0</v>
      </c>
      <c r="P930" s="24" t="s">
        <v>0</v>
      </c>
      <c r="Q930" s="24" t="s">
        <v>0</v>
      </c>
      <c r="R930" s="26" t="s">
        <v>0</v>
      </c>
      <c r="S930" s="12" t="s">
        <v>1</v>
      </c>
      <c r="T930" s="12" t="s">
        <v>43</v>
      </c>
      <c r="U930" s="6" t="str">
        <f t="shared" si="190"/>
        <v>Propriedade para resistir: é.tensão</v>
      </c>
      <c r="V930" s="6" t="str">
        <f t="shared" si="191"/>
        <v xml:space="preserve">Dado para resistir: tensão ( xsd:double ) </v>
      </c>
      <c r="W930" s="6" t="s">
        <v>1917</v>
      </c>
      <c r="X930" s="23" t="str">
        <f t="shared" si="193"/>
        <v>resi.101</v>
      </c>
      <c r="Y930" s="23" t="str">
        <f t="shared" si="194"/>
        <v>resistir</v>
      </c>
    </row>
    <row r="931" spans="1:25" ht="6" customHeight="1" x14ac:dyDescent="0.3">
      <c r="A931" s="4">
        <v>931</v>
      </c>
      <c r="B931" s="11" t="s">
        <v>37</v>
      </c>
      <c r="C931" s="28" t="str">
        <f t="shared" si="188"/>
        <v>p.resistir</v>
      </c>
      <c r="D931" s="7" t="str">
        <f t="shared" si="189"/>
        <v>é.torsão</v>
      </c>
      <c r="E931" s="10" t="s">
        <v>38</v>
      </c>
      <c r="F931" s="21" t="str">
        <f t="shared" si="196"/>
        <v>d.resistir</v>
      </c>
      <c r="G931" s="37" t="s">
        <v>1923</v>
      </c>
      <c r="H931" s="5" t="s">
        <v>47</v>
      </c>
      <c r="I931" s="30" t="s">
        <v>0</v>
      </c>
      <c r="J931" s="24" t="s">
        <v>0</v>
      </c>
      <c r="K931" s="24" t="s">
        <v>0</v>
      </c>
      <c r="L931" s="24" t="s">
        <v>0</v>
      </c>
      <c r="M931" s="24" t="s">
        <v>0</v>
      </c>
      <c r="N931" s="26" t="s">
        <v>0</v>
      </c>
      <c r="O931" s="24" t="s">
        <v>0</v>
      </c>
      <c r="P931" s="24" t="s">
        <v>0</v>
      </c>
      <c r="Q931" s="24" t="s">
        <v>0</v>
      </c>
      <c r="R931" s="26" t="s">
        <v>0</v>
      </c>
      <c r="S931" s="12" t="s">
        <v>1</v>
      </c>
      <c r="T931" s="12" t="s">
        <v>43</v>
      </c>
      <c r="U931" s="6" t="str">
        <f t="shared" si="190"/>
        <v>Propriedade para resistir: é.torsão</v>
      </c>
      <c r="V931" s="6" t="str">
        <f t="shared" si="191"/>
        <v xml:space="preserve">Dado para resistir: torsão ( xsd:double ) </v>
      </c>
      <c r="W931" s="6" t="s">
        <v>1918</v>
      </c>
      <c r="X931" s="23" t="str">
        <f t="shared" si="193"/>
        <v>resi.102</v>
      </c>
      <c r="Y931" s="23" t="str">
        <f t="shared" si="194"/>
        <v>resistir</v>
      </c>
    </row>
    <row r="932" spans="1:25" ht="6" customHeight="1" x14ac:dyDescent="0.3">
      <c r="A932" s="4">
        <v>932</v>
      </c>
      <c r="B932" s="11" t="s">
        <v>37</v>
      </c>
      <c r="C932" s="28" t="str">
        <f t="shared" si="188"/>
        <v>p.resistir</v>
      </c>
      <c r="D932" s="7" t="str">
        <f t="shared" si="189"/>
        <v>é.cisalhamento</v>
      </c>
      <c r="E932" s="10" t="s">
        <v>38</v>
      </c>
      <c r="F932" s="21" t="str">
        <f t="shared" si="196"/>
        <v>d.resistir</v>
      </c>
      <c r="G932" s="37" t="s">
        <v>1924</v>
      </c>
      <c r="H932" s="5" t="s">
        <v>47</v>
      </c>
      <c r="I932" s="30" t="s">
        <v>0</v>
      </c>
      <c r="J932" s="24" t="s">
        <v>0</v>
      </c>
      <c r="K932" s="24" t="s">
        <v>0</v>
      </c>
      <c r="L932" s="24" t="s">
        <v>0</v>
      </c>
      <c r="M932" s="24" t="s">
        <v>0</v>
      </c>
      <c r="N932" s="26" t="s">
        <v>0</v>
      </c>
      <c r="O932" s="24" t="s">
        <v>0</v>
      </c>
      <c r="P932" s="24" t="s">
        <v>0</v>
      </c>
      <c r="Q932" s="24" t="s">
        <v>0</v>
      </c>
      <c r="R932" s="26" t="s">
        <v>0</v>
      </c>
      <c r="S932" s="12" t="s">
        <v>1</v>
      </c>
      <c r="T932" s="12" t="s">
        <v>43</v>
      </c>
      <c r="U932" s="6" t="str">
        <f t="shared" si="190"/>
        <v>Propriedade para resistir: é.cisalhamento</v>
      </c>
      <c r="V932" s="6" t="str">
        <f t="shared" si="191"/>
        <v xml:space="preserve">Dado para resistir: cisalhamento ( xsd:double ) </v>
      </c>
      <c r="W932" s="6" t="s">
        <v>1919</v>
      </c>
      <c r="X932" s="23" t="str">
        <f t="shared" si="193"/>
        <v>resi.103</v>
      </c>
      <c r="Y932" s="23" t="str">
        <f t="shared" si="194"/>
        <v>resistir</v>
      </c>
    </row>
    <row r="933" spans="1:25" ht="6" customHeight="1" x14ac:dyDescent="0.3">
      <c r="A933" s="4">
        <v>933</v>
      </c>
      <c r="B933" s="11" t="s">
        <v>37</v>
      </c>
      <c r="C933" s="28" t="str">
        <f t="shared" si="188"/>
        <v>p.resistir</v>
      </c>
      <c r="D933" s="7" t="str">
        <f t="shared" si="189"/>
        <v>é.momento.fletor</v>
      </c>
      <c r="E933" s="10" t="s">
        <v>38</v>
      </c>
      <c r="F933" s="21" t="str">
        <f t="shared" si="196"/>
        <v>d.resistir</v>
      </c>
      <c r="G933" s="37" t="s">
        <v>1925</v>
      </c>
      <c r="H933" s="5" t="s">
        <v>47</v>
      </c>
      <c r="I933" s="30" t="s">
        <v>0</v>
      </c>
      <c r="J933" s="24" t="s">
        <v>0</v>
      </c>
      <c r="K933" s="24" t="s">
        <v>0</v>
      </c>
      <c r="L933" s="24" t="s">
        <v>0</v>
      </c>
      <c r="M933" s="24" t="s">
        <v>0</v>
      </c>
      <c r="N933" s="26" t="s">
        <v>0</v>
      </c>
      <c r="O933" s="24" t="s">
        <v>0</v>
      </c>
      <c r="P933" s="24" t="s">
        <v>0</v>
      </c>
      <c r="Q933" s="24" t="s">
        <v>0</v>
      </c>
      <c r="R933" s="26" t="s">
        <v>0</v>
      </c>
      <c r="S933" s="12" t="s">
        <v>1</v>
      </c>
      <c r="T933" s="12" t="s">
        <v>43</v>
      </c>
      <c r="U933" s="6" t="str">
        <f t="shared" si="190"/>
        <v>Propriedade para resistir: é.momento.fletor</v>
      </c>
      <c r="V933" s="6" t="str">
        <f t="shared" si="191"/>
        <v xml:space="preserve">Dado para resistir: momento.fletor ( xsd:double ) </v>
      </c>
      <c r="W933" s="6" t="s">
        <v>1920</v>
      </c>
      <c r="X933" s="23" t="str">
        <f t="shared" si="193"/>
        <v>resi.104</v>
      </c>
      <c r="Y933" s="23" t="str">
        <f t="shared" si="194"/>
        <v>resistir</v>
      </c>
    </row>
    <row r="934" spans="1:25" ht="6" customHeight="1" x14ac:dyDescent="0.3">
      <c r="A934" s="4">
        <v>934</v>
      </c>
      <c r="B934" s="11" t="s">
        <v>37</v>
      </c>
      <c r="C934" s="28" t="str">
        <f t="shared" si="188"/>
        <v>p.resistir</v>
      </c>
      <c r="D934" s="7" t="str">
        <f t="shared" si="189"/>
        <v>é.membro.comprimido</v>
      </c>
      <c r="E934" s="10" t="s">
        <v>38</v>
      </c>
      <c r="F934" s="21" t="str">
        <f t="shared" si="196"/>
        <v>d.resistir</v>
      </c>
      <c r="G934" s="36" t="s">
        <v>1926</v>
      </c>
      <c r="H934" s="5" t="s">
        <v>51</v>
      </c>
      <c r="I934" s="30" t="s">
        <v>0</v>
      </c>
      <c r="J934" s="24" t="s">
        <v>0</v>
      </c>
      <c r="K934" s="24" t="s">
        <v>0</v>
      </c>
      <c r="L934" s="24" t="s">
        <v>0</v>
      </c>
      <c r="M934" s="24" t="s">
        <v>0</v>
      </c>
      <c r="N934" s="26" t="s">
        <v>0</v>
      </c>
      <c r="O934" s="24" t="s">
        <v>0</v>
      </c>
      <c r="P934" s="24" t="s">
        <v>0</v>
      </c>
      <c r="Q934" s="24" t="s">
        <v>0</v>
      </c>
      <c r="R934" s="26" t="s">
        <v>0</v>
      </c>
      <c r="S934" s="12" t="s">
        <v>1</v>
      </c>
      <c r="T934" s="12" t="s">
        <v>43</v>
      </c>
      <c r="U934" s="6" t="str">
        <f t="shared" si="190"/>
        <v>Propriedade para resistir: é.membro.comprimido</v>
      </c>
      <c r="V934" s="6" t="str">
        <f t="shared" si="191"/>
        <v xml:space="preserve">Dado para resistir: membro.comprimido ( xsd:boolean ) </v>
      </c>
      <c r="W934" s="6" t="s">
        <v>1930</v>
      </c>
      <c r="X934" s="23" t="str">
        <f t="shared" si="193"/>
        <v>resi.105</v>
      </c>
      <c r="Y934" s="23" t="str">
        <f t="shared" si="194"/>
        <v>resistir</v>
      </c>
    </row>
    <row r="935" spans="1:25" ht="6" customHeight="1" x14ac:dyDescent="0.3">
      <c r="A935" s="4">
        <v>935</v>
      </c>
      <c r="B935" s="11" t="s">
        <v>37</v>
      </c>
      <c r="C935" s="28" t="str">
        <f t="shared" si="188"/>
        <v>p.resistir</v>
      </c>
      <c r="D935" s="7" t="str">
        <f t="shared" si="189"/>
        <v>é.membro.tensionado</v>
      </c>
      <c r="E935" s="10" t="s">
        <v>38</v>
      </c>
      <c r="F935" s="21" t="str">
        <f t="shared" si="196"/>
        <v>d.resistir</v>
      </c>
      <c r="G935" s="36" t="s">
        <v>1927</v>
      </c>
      <c r="H935" s="5" t="s">
        <v>51</v>
      </c>
      <c r="I935" s="30" t="s">
        <v>0</v>
      </c>
      <c r="J935" s="24" t="s">
        <v>0</v>
      </c>
      <c r="K935" s="24" t="s">
        <v>0</v>
      </c>
      <c r="L935" s="24" t="s">
        <v>0</v>
      </c>
      <c r="M935" s="24" t="s">
        <v>0</v>
      </c>
      <c r="N935" s="26" t="s">
        <v>0</v>
      </c>
      <c r="O935" s="24" t="s">
        <v>0</v>
      </c>
      <c r="P935" s="24" t="s">
        <v>0</v>
      </c>
      <c r="Q935" s="24" t="s">
        <v>0</v>
      </c>
      <c r="R935" s="26" t="s">
        <v>0</v>
      </c>
      <c r="S935" s="12" t="s">
        <v>1</v>
      </c>
      <c r="T935" s="12" t="s">
        <v>43</v>
      </c>
      <c r="U935" s="6" t="str">
        <f t="shared" si="190"/>
        <v>Propriedade para resistir: é.membro.tensionado</v>
      </c>
      <c r="V935" s="6" t="str">
        <f t="shared" si="191"/>
        <v xml:space="preserve">Dado para resistir: membro.tensionado ( xsd:boolean ) </v>
      </c>
      <c r="W935" s="6" t="s">
        <v>1931</v>
      </c>
      <c r="X935" s="23" t="str">
        <f t="shared" si="193"/>
        <v>resi.106</v>
      </c>
      <c r="Y935" s="23" t="str">
        <f t="shared" si="194"/>
        <v>resistir</v>
      </c>
    </row>
    <row r="936" spans="1:25" ht="6" customHeight="1" x14ac:dyDescent="0.3">
      <c r="A936" s="4">
        <v>936</v>
      </c>
      <c r="B936" s="11" t="s">
        <v>37</v>
      </c>
      <c r="C936" s="28" t="str">
        <f t="shared" si="188"/>
        <v>p.resistir</v>
      </c>
      <c r="D936" s="7" t="str">
        <f t="shared" si="189"/>
        <v>é.membro.torsionado</v>
      </c>
      <c r="E936" s="10" t="s">
        <v>38</v>
      </c>
      <c r="F936" s="21" t="str">
        <f t="shared" si="196"/>
        <v>d.resistir</v>
      </c>
      <c r="G936" s="36" t="s">
        <v>1935</v>
      </c>
      <c r="H936" s="5" t="s">
        <v>51</v>
      </c>
      <c r="I936" s="30" t="s">
        <v>0</v>
      </c>
      <c r="J936" s="24" t="s">
        <v>0</v>
      </c>
      <c r="K936" s="24" t="s">
        <v>0</v>
      </c>
      <c r="L936" s="24" t="s">
        <v>0</v>
      </c>
      <c r="M936" s="24" t="s">
        <v>0</v>
      </c>
      <c r="N936" s="26" t="s">
        <v>0</v>
      </c>
      <c r="O936" s="24" t="s">
        <v>0</v>
      </c>
      <c r="P936" s="24" t="s">
        <v>0</v>
      </c>
      <c r="Q936" s="24" t="s">
        <v>0</v>
      </c>
      <c r="R936" s="26" t="s">
        <v>0</v>
      </c>
      <c r="S936" s="12" t="s">
        <v>1</v>
      </c>
      <c r="T936" s="12" t="s">
        <v>43</v>
      </c>
      <c r="U936" s="6" t="str">
        <f t="shared" si="190"/>
        <v>Propriedade para resistir: é.membro.torsionado</v>
      </c>
      <c r="V936" s="6" t="str">
        <f t="shared" si="191"/>
        <v xml:space="preserve">Dado para resistir: membro.torsionado ( xsd:boolean ) </v>
      </c>
      <c r="W936" s="6" t="s">
        <v>1932</v>
      </c>
      <c r="X936" s="23" t="str">
        <f t="shared" si="193"/>
        <v>resi.107</v>
      </c>
      <c r="Y936" s="23" t="str">
        <f t="shared" si="194"/>
        <v>resistir</v>
      </c>
    </row>
    <row r="937" spans="1:25" ht="6" customHeight="1" x14ac:dyDescent="0.3">
      <c r="A937" s="4">
        <v>937</v>
      </c>
      <c r="B937" s="11" t="s">
        <v>37</v>
      </c>
      <c r="C937" s="28" t="str">
        <f t="shared" si="188"/>
        <v>p.resistir</v>
      </c>
      <c r="D937" s="7" t="str">
        <f t="shared" si="189"/>
        <v>é.membro.cisalhado</v>
      </c>
      <c r="E937" s="10" t="s">
        <v>38</v>
      </c>
      <c r="F937" s="21" t="str">
        <f t="shared" si="196"/>
        <v>d.resistir</v>
      </c>
      <c r="G937" s="36" t="s">
        <v>1928</v>
      </c>
      <c r="H937" s="5" t="s">
        <v>51</v>
      </c>
      <c r="I937" s="30" t="s">
        <v>0</v>
      </c>
      <c r="J937" s="24" t="s">
        <v>0</v>
      </c>
      <c r="K937" s="24" t="s">
        <v>0</v>
      </c>
      <c r="L937" s="24" t="s">
        <v>0</v>
      </c>
      <c r="M937" s="24" t="s">
        <v>0</v>
      </c>
      <c r="N937" s="26" t="s">
        <v>0</v>
      </c>
      <c r="O937" s="24" t="s">
        <v>0</v>
      </c>
      <c r="P937" s="24" t="s">
        <v>0</v>
      </c>
      <c r="Q937" s="24" t="s">
        <v>0</v>
      </c>
      <c r="R937" s="26" t="s">
        <v>0</v>
      </c>
      <c r="S937" s="12" t="s">
        <v>1</v>
      </c>
      <c r="T937" s="12" t="s">
        <v>43</v>
      </c>
      <c r="U937" s="6" t="str">
        <f t="shared" si="190"/>
        <v>Propriedade para resistir: é.membro.cisalhado</v>
      </c>
      <c r="V937" s="6" t="str">
        <f t="shared" si="191"/>
        <v xml:space="preserve">Dado para resistir: membro.cisalhado ( xsd:boolean ) </v>
      </c>
      <c r="W937" s="6" t="s">
        <v>1933</v>
      </c>
      <c r="X937" s="23" t="str">
        <f t="shared" si="193"/>
        <v>resi.108</v>
      </c>
      <c r="Y937" s="23" t="str">
        <f t="shared" si="194"/>
        <v>resistir</v>
      </c>
    </row>
    <row r="938" spans="1:25" ht="6" customHeight="1" x14ac:dyDescent="0.3">
      <c r="A938" s="4">
        <v>938</v>
      </c>
      <c r="B938" s="11" t="s">
        <v>37</v>
      </c>
      <c r="C938" s="28" t="str">
        <f t="shared" si="188"/>
        <v>p.resistir</v>
      </c>
      <c r="D938" s="7" t="str">
        <f t="shared" si="189"/>
        <v>é.membro.flexionado</v>
      </c>
      <c r="E938" s="10" t="s">
        <v>38</v>
      </c>
      <c r="F938" s="21" t="str">
        <f t="shared" si="196"/>
        <v>d.resistir</v>
      </c>
      <c r="G938" s="36" t="s">
        <v>1929</v>
      </c>
      <c r="H938" s="5" t="s">
        <v>51</v>
      </c>
      <c r="I938" s="30" t="s">
        <v>0</v>
      </c>
      <c r="J938" s="24" t="s">
        <v>0</v>
      </c>
      <c r="K938" s="24" t="s">
        <v>0</v>
      </c>
      <c r="L938" s="24" t="s">
        <v>0</v>
      </c>
      <c r="M938" s="24" t="s">
        <v>0</v>
      </c>
      <c r="N938" s="26" t="s">
        <v>0</v>
      </c>
      <c r="O938" s="24" t="s">
        <v>0</v>
      </c>
      <c r="P938" s="24" t="s">
        <v>0</v>
      </c>
      <c r="Q938" s="24" t="s">
        <v>0</v>
      </c>
      <c r="R938" s="26" t="s">
        <v>0</v>
      </c>
      <c r="S938" s="12" t="s">
        <v>1</v>
      </c>
      <c r="T938" s="12" t="s">
        <v>43</v>
      </c>
      <c r="U938" s="6" t="str">
        <f t="shared" si="190"/>
        <v>Propriedade para resistir: é.membro.flexionado</v>
      </c>
      <c r="V938" s="6" t="str">
        <f t="shared" si="191"/>
        <v xml:space="preserve">Dado para resistir: membro.flexionado ( xsd:boolean ) </v>
      </c>
      <c r="W938" s="6" t="s">
        <v>1934</v>
      </c>
      <c r="X938" s="23" t="str">
        <f t="shared" si="193"/>
        <v>resi.109</v>
      </c>
      <c r="Y938" s="23" t="str">
        <f t="shared" si="194"/>
        <v>resistir</v>
      </c>
    </row>
    <row r="939" spans="1:25" ht="6" customHeight="1" x14ac:dyDescent="0.3">
      <c r="A939" s="4">
        <v>939</v>
      </c>
      <c r="B939" s="11" t="s">
        <v>37</v>
      </c>
      <c r="C939" s="31" t="str">
        <f t="shared" si="188"/>
        <v>p.sanear</v>
      </c>
      <c r="D939" s="7" t="str">
        <f t="shared" si="189"/>
        <v>é.coliforme.total</v>
      </c>
      <c r="E939" s="10" t="s">
        <v>38</v>
      </c>
      <c r="F939" s="19" t="s">
        <v>2115</v>
      </c>
      <c r="G939" s="47" t="s">
        <v>2095</v>
      </c>
      <c r="H939" s="5" t="s">
        <v>47</v>
      </c>
      <c r="I939" s="30" t="s">
        <v>0</v>
      </c>
      <c r="J939" s="24" t="s">
        <v>0</v>
      </c>
      <c r="K939" s="24" t="s">
        <v>0</v>
      </c>
      <c r="L939" s="24" t="s">
        <v>0</v>
      </c>
      <c r="M939" s="24" t="s">
        <v>0</v>
      </c>
      <c r="N939" s="24" t="s">
        <v>0</v>
      </c>
      <c r="O939" s="24" t="s">
        <v>0</v>
      </c>
      <c r="P939" s="24" t="s">
        <v>0</v>
      </c>
      <c r="Q939" s="24" t="s">
        <v>0</v>
      </c>
      <c r="R939" s="26" t="s">
        <v>0</v>
      </c>
      <c r="S939" s="12" t="s">
        <v>1</v>
      </c>
      <c r="T939" s="12" t="s">
        <v>43</v>
      </c>
      <c r="U939" s="6" t="str">
        <f t="shared" si="190"/>
        <v>Propriedade para sanear: é.coliforme.total</v>
      </c>
      <c r="V939" s="6" t="str">
        <f t="shared" si="191"/>
        <v xml:space="preserve">Dado para sanear: coliforme.total ( xsd:double ) </v>
      </c>
      <c r="W939" s="6" t="s">
        <v>2107</v>
      </c>
      <c r="X939" s="23" t="str">
        <f t="shared" si="193"/>
        <v>sane.100</v>
      </c>
      <c r="Y939" s="23" t="str">
        <f t="shared" si="194"/>
        <v>sanear</v>
      </c>
    </row>
    <row r="940" spans="1:25" ht="6" customHeight="1" x14ac:dyDescent="0.3">
      <c r="A940" s="4">
        <v>940</v>
      </c>
      <c r="B940" s="11" t="s">
        <v>37</v>
      </c>
      <c r="C940" s="28" t="str">
        <f t="shared" si="188"/>
        <v>p.sanear</v>
      </c>
      <c r="D940" s="7" t="str">
        <f t="shared" si="189"/>
        <v>é.coliforme.termotolerante</v>
      </c>
      <c r="E940" s="10" t="s">
        <v>38</v>
      </c>
      <c r="F940" s="21" t="str">
        <f>F939</f>
        <v>d.sanear</v>
      </c>
      <c r="G940" s="35" t="s">
        <v>2096</v>
      </c>
      <c r="H940" s="5" t="s">
        <v>47</v>
      </c>
      <c r="I940" s="30" t="s">
        <v>0</v>
      </c>
      <c r="J940" s="24" t="s">
        <v>0</v>
      </c>
      <c r="K940" s="24" t="s">
        <v>0</v>
      </c>
      <c r="L940" s="24" t="s">
        <v>0</v>
      </c>
      <c r="M940" s="24" t="s">
        <v>0</v>
      </c>
      <c r="N940" s="24" t="s">
        <v>0</v>
      </c>
      <c r="O940" s="24" t="s">
        <v>0</v>
      </c>
      <c r="P940" s="24" t="s">
        <v>0</v>
      </c>
      <c r="Q940" s="24" t="s">
        <v>0</v>
      </c>
      <c r="R940" s="26" t="s">
        <v>0</v>
      </c>
      <c r="S940" s="12" t="s">
        <v>1</v>
      </c>
      <c r="T940" s="12" t="s">
        <v>43</v>
      </c>
      <c r="U940" s="6" t="str">
        <f t="shared" si="190"/>
        <v>Propriedade para sanear: é.coliforme.termotolerante</v>
      </c>
      <c r="V940" s="6" t="str">
        <f t="shared" si="191"/>
        <v xml:space="preserve">Dado para sanear: coliforme.termotolerante ( xsd:double ) </v>
      </c>
      <c r="W940" s="6" t="s">
        <v>2106</v>
      </c>
      <c r="X940" s="23" t="str">
        <f t="shared" si="193"/>
        <v>sane.101</v>
      </c>
      <c r="Y940" s="23" t="str">
        <f t="shared" si="194"/>
        <v>sanear</v>
      </c>
    </row>
    <row r="941" spans="1:25" ht="6" customHeight="1" x14ac:dyDescent="0.3">
      <c r="A941" s="4">
        <v>941</v>
      </c>
      <c r="B941" s="11" t="s">
        <v>37</v>
      </c>
      <c r="C941" s="28" t="str">
        <f t="shared" ref="C941:C1004" si="197">SUBSTITUTE(F941,"d.","p.")</f>
        <v>p.sanear</v>
      </c>
      <c r="D941" s="7" t="str">
        <f t="shared" ref="D941:D1004" si="198">_xlfn.CONCAT("é.",G941)</f>
        <v>é.cloro.residual.livre</v>
      </c>
      <c r="E941" s="10" t="s">
        <v>38</v>
      </c>
      <c r="F941" s="21" t="str">
        <f>F940</f>
        <v>d.sanear</v>
      </c>
      <c r="G941" s="35" t="s">
        <v>2097</v>
      </c>
      <c r="H941" s="5" t="s">
        <v>47</v>
      </c>
      <c r="I941" s="30" t="s">
        <v>0</v>
      </c>
      <c r="J941" s="24" t="s">
        <v>0</v>
      </c>
      <c r="K941" s="24" t="s">
        <v>0</v>
      </c>
      <c r="L941" s="24" t="s">
        <v>0</v>
      </c>
      <c r="M941" s="24" t="s">
        <v>0</v>
      </c>
      <c r="N941" s="24" t="s">
        <v>0</v>
      </c>
      <c r="O941" s="24" t="s">
        <v>0</v>
      </c>
      <c r="P941" s="24" t="s">
        <v>0</v>
      </c>
      <c r="Q941" s="24" t="s">
        <v>0</v>
      </c>
      <c r="R941" s="26" t="s">
        <v>0</v>
      </c>
      <c r="S941" s="12" t="s">
        <v>1</v>
      </c>
      <c r="T941" s="12" t="s">
        <v>43</v>
      </c>
      <c r="U941" s="6" t="str">
        <f t="shared" ref="U941:U1004" si="199">_xlfn.CONCAT("Propriedade para ",MID(C941,FIND("p.",C941,1)+2,100),": ",D941)</f>
        <v>Propriedade para sanear: é.cloro.residual.livre</v>
      </c>
      <c r="V941" s="6" t="str">
        <f t="shared" ref="V941:V1004" si="200">_xlfn.CONCAT("Dado para ",MID(F941,FIND("d.",F941,1)+2,100),": ",G941, " ( ",H941, " ) ")</f>
        <v xml:space="preserve">Dado para sanear: cloro.residual.livre ( xsd:double ) </v>
      </c>
      <c r="W941" s="6" t="s">
        <v>2116</v>
      </c>
      <c r="X941" s="23" t="str">
        <f t="shared" si="193"/>
        <v>sane.102</v>
      </c>
      <c r="Y941" s="23" t="str">
        <f t="shared" si="194"/>
        <v>sanear</v>
      </c>
    </row>
    <row r="942" spans="1:25" ht="6" customHeight="1" x14ac:dyDescent="0.3">
      <c r="A942" s="4">
        <v>942</v>
      </c>
      <c r="B942" s="11" t="s">
        <v>37</v>
      </c>
      <c r="C942" s="31" t="str">
        <f t="shared" si="197"/>
        <v>p.sensorizar</v>
      </c>
      <c r="D942" s="7" t="str">
        <f t="shared" si="198"/>
        <v>é.beacon</v>
      </c>
      <c r="E942" s="10" t="s">
        <v>38</v>
      </c>
      <c r="F942" s="19" t="s">
        <v>1385</v>
      </c>
      <c r="G942" s="35" t="s">
        <v>1386</v>
      </c>
      <c r="H942" s="27" t="s">
        <v>39</v>
      </c>
      <c r="I942" s="30" t="s">
        <v>0</v>
      </c>
      <c r="J942" s="26" t="s">
        <v>0</v>
      </c>
      <c r="K942" s="26" t="s">
        <v>0</v>
      </c>
      <c r="L942" s="26" t="s">
        <v>0</v>
      </c>
      <c r="M942" s="26" t="s">
        <v>0</v>
      </c>
      <c r="N942" s="26" t="s">
        <v>0</v>
      </c>
      <c r="O942" s="26" t="s">
        <v>0</v>
      </c>
      <c r="P942" s="26" t="s">
        <v>0</v>
      </c>
      <c r="Q942" s="26" t="s">
        <v>0</v>
      </c>
      <c r="R942" s="26" t="s">
        <v>0</v>
      </c>
      <c r="S942" s="12" t="s">
        <v>1</v>
      </c>
      <c r="T942" s="12" t="s">
        <v>43</v>
      </c>
      <c r="U942" s="6" t="str">
        <f t="shared" si="199"/>
        <v>Propriedade para sensorizar: é.beacon</v>
      </c>
      <c r="V942" s="6" t="str">
        <f t="shared" si="200"/>
        <v xml:space="preserve">Dado para sensorizar: beacon ( xsd:string ) </v>
      </c>
      <c r="W942" s="20" t="s">
        <v>1604</v>
      </c>
      <c r="X942" s="23" t="str">
        <f t="shared" si="193"/>
        <v>sens.100</v>
      </c>
      <c r="Y942" s="23" t="str">
        <f t="shared" si="194"/>
        <v>sensorizar</v>
      </c>
    </row>
    <row r="943" spans="1:25" ht="6" customHeight="1" x14ac:dyDescent="0.3">
      <c r="A943" s="4">
        <v>943</v>
      </c>
      <c r="B943" s="11" t="s">
        <v>37</v>
      </c>
      <c r="C943" s="28" t="str">
        <f t="shared" si="197"/>
        <v>p.sensorizar</v>
      </c>
      <c r="D943" s="7" t="str">
        <f t="shared" si="198"/>
        <v>é.sensor.térmico</v>
      </c>
      <c r="E943" s="10" t="s">
        <v>38</v>
      </c>
      <c r="F943" s="21" t="str">
        <f t="shared" ref="F943:F949" si="201">F942</f>
        <v>d.sensorizar</v>
      </c>
      <c r="G943" s="35" t="s">
        <v>1394</v>
      </c>
      <c r="H943" s="5" t="s">
        <v>39</v>
      </c>
      <c r="I943" s="30" t="s">
        <v>0</v>
      </c>
      <c r="J943" s="26" t="s">
        <v>0</v>
      </c>
      <c r="K943" s="26" t="s">
        <v>0</v>
      </c>
      <c r="L943" s="26" t="s">
        <v>0</v>
      </c>
      <c r="M943" s="26" t="s">
        <v>0</v>
      </c>
      <c r="N943" s="26" t="s">
        <v>0</v>
      </c>
      <c r="O943" s="26" t="s">
        <v>0</v>
      </c>
      <c r="P943" s="26" t="s">
        <v>0</v>
      </c>
      <c r="Q943" s="26" t="s">
        <v>0</v>
      </c>
      <c r="R943" s="26" t="s">
        <v>0</v>
      </c>
      <c r="S943" s="12" t="s">
        <v>1</v>
      </c>
      <c r="T943" s="12" t="s">
        <v>43</v>
      </c>
      <c r="U943" s="6" t="str">
        <f t="shared" si="199"/>
        <v>Propriedade para sensorizar: é.sensor.térmico</v>
      </c>
      <c r="V943" s="6" t="str">
        <f t="shared" si="200"/>
        <v xml:space="preserve">Dado para sensorizar: sensor.térmico ( xsd:string ) </v>
      </c>
      <c r="W943" s="20" t="s">
        <v>1603</v>
      </c>
      <c r="X943" s="23" t="str">
        <f t="shared" si="193"/>
        <v>sens.101</v>
      </c>
      <c r="Y943" s="23" t="str">
        <f t="shared" si="194"/>
        <v>sensorizar</v>
      </c>
    </row>
    <row r="944" spans="1:25" ht="6" customHeight="1" x14ac:dyDescent="0.3">
      <c r="A944" s="4">
        <v>944</v>
      </c>
      <c r="B944" s="11" t="s">
        <v>37</v>
      </c>
      <c r="C944" s="28" t="str">
        <f t="shared" si="197"/>
        <v>p.sensorizar</v>
      </c>
      <c r="D944" s="7" t="str">
        <f t="shared" si="198"/>
        <v>é.sensor.de.vibração</v>
      </c>
      <c r="E944" s="10" t="s">
        <v>38</v>
      </c>
      <c r="F944" s="21" t="str">
        <f t="shared" si="201"/>
        <v>d.sensorizar</v>
      </c>
      <c r="G944" s="35" t="s">
        <v>1389</v>
      </c>
      <c r="H944" s="5" t="s">
        <v>39</v>
      </c>
      <c r="I944" s="30" t="s">
        <v>0</v>
      </c>
      <c r="J944" s="26" t="s">
        <v>0</v>
      </c>
      <c r="K944" s="26" t="s">
        <v>0</v>
      </c>
      <c r="L944" s="26" t="s">
        <v>0</v>
      </c>
      <c r="M944" s="26" t="s">
        <v>0</v>
      </c>
      <c r="N944" s="26" t="s">
        <v>0</v>
      </c>
      <c r="O944" s="26" t="s">
        <v>0</v>
      </c>
      <c r="P944" s="26" t="s">
        <v>0</v>
      </c>
      <c r="Q944" s="26" t="s">
        <v>0</v>
      </c>
      <c r="R944" s="26" t="s">
        <v>0</v>
      </c>
      <c r="S944" s="12" t="s">
        <v>1</v>
      </c>
      <c r="T944" s="12" t="s">
        <v>43</v>
      </c>
      <c r="U944" s="6" t="str">
        <f t="shared" si="199"/>
        <v>Propriedade para sensorizar: é.sensor.de.vibração</v>
      </c>
      <c r="V944" s="6" t="str">
        <f t="shared" si="200"/>
        <v xml:space="preserve">Dado para sensorizar: sensor.de.vibração ( xsd:string ) </v>
      </c>
      <c r="W944" s="20" t="s">
        <v>1598</v>
      </c>
      <c r="X944" s="23" t="str">
        <f t="shared" si="193"/>
        <v>sens.102</v>
      </c>
      <c r="Y944" s="23" t="str">
        <f t="shared" si="194"/>
        <v>sensorizar</v>
      </c>
    </row>
    <row r="945" spans="1:25" ht="6" customHeight="1" x14ac:dyDescent="0.3">
      <c r="A945" s="4">
        <v>945</v>
      </c>
      <c r="B945" s="11" t="s">
        <v>37</v>
      </c>
      <c r="C945" s="28" t="str">
        <f t="shared" si="197"/>
        <v>p.sensorizar</v>
      </c>
      <c r="D945" s="7" t="str">
        <f t="shared" si="198"/>
        <v>é.sensor.de.iluminação</v>
      </c>
      <c r="E945" s="10" t="s">
        <v>38</v>
      </c>
      <c r="F945" s="21" t="str">
        <f t="shared" si="201"/>
        <v>d.sensorizar</v>
      </c>
      <c r="G945" s="35" t="s">
        <v>1388</v>
      </c>
      <c r="H945" s="5" t="s">
        <v>39</v>
      </c>
      <c r="I945" s="30" t="s">
        <v>0</v>
      </c>
      <c r="J945" s="26" t="s">
        <v>0</v>
      </c>
      <c r="K945" s="26" t="s">
        <v>0</v>
      </c>
      <c r="L945" s="26" t="s">
        <v>0</v>
      </c>
      <c r="M945" s="26" t="s">
        <v>0</v>
      </c>
      <c r="N945" s="26" t="s">
        <v>0</v>
      </c>
      <c r="O945" s="26" t="s">
        <v>0</v>
      </c>
      <c r="P945" s="26" t="s">
        <v>0</v>
      </c>
      <c r="Q945" s="26" t="s">
        <v>0</v>
      </c>
      <c r="R945" s="26" t="s">
        <v>0</v>
      </c>
      <c r="S945" s="12" t="s">
        <v>1</v>
      </c>
      <c r="T945" s="12" t="s">
        <v>43</v>
      </c>
      <c r="U945" s="6" t="str">
        <f t="shared" si="199"/>
        <v>Propriedade para sensorizar: é.sensor.de.iluminação</v>
      </c>
      <c r="V945" s="6" t="str">
        <f t="shared" si="200"/>
        <v xml:space="preserve">Dado para sensorizar: sensor.de.iluminação ( xsd:string ) </v>
      </c>
      <c r="W945" s="20" t="s">
        <v>1605</v>
      </c>
      <c r="X945" s="23" t="str">
        <f t="shared" si="193"/>
        <v>sens.103</v>
      </c>
      <c r="Y945" s="23" t="str">
        <f t="shared" si="194"/>
        <v>sensorizar</v>
      </c>
    </row>
    <row r="946" spans="1:25" ht="6" customHeight="1" x14ac:dyDescent="0.3">
      <c r="A946" s="4">
        <v>946</v>
      </c>
      <c r="B946" s="11" t="s">
        <v>37</v>
      </c>
      <c r="C946" s="28" t="str">
        <f t="shared" si="197"/>
        <v>p.sensorizar</v>
      </c>
      <c r="D946" s="7" t="str">
        <f t="shared" si="198"/>
        <v>é.sensor.de.movimento</v>
      </c>
      <c r="E946" s="10" t="s">
        <v>38</v>
      </c>
      <c r="F946" s="21" t="str">
        <f t="shared" si="201"/>
        <v>d.sensorizar</v>
      </c>
      <c r="G946" s="35" t="s">
        <v>1387</v>
      </c>
      <c r="H946" s="5" t="s">
        <v>39</v>
      </c>
      <c r="I946" s="30" t="s">
        <v>0</v>
      </c>
      <c r="J946" s="26" t="s">
        <v>0</v>
      </c>
      <c r="K946" s="26" t="s">
        <v>0</v>
      </c>
      <c r="L946" s="26" t="s">
        <v>0</v>
      </c>
      <c r="M946" s="26" t="s">
        <v>0</v>
      </c>
      <c r="N946" s="26" t="s">
        <v>0</v>
      </c>
      <c r="O946" s="26" t="s">
        <v>0</v>
      </c>
      <c r="P946" s="26" t="s">
        <v>0</v>
      </c>
      <c r="Q946" s="26" t="s">
        <v>0</v>
      </c>
      <c r="R946" s="26" t="s">
        <v>1392</v>
      </c>
      <c r="S946" s="12" t="s">
        <v>1</v>
      </c>
      <c r="T946" s="12" t="s">
        <v>43</v>
      </c>
      <c r="U946" s="6" t="str">
        <f t="shared" si="199"/>
        <v>Propriedade para sensorizar: é.sensor.de.movimento</v>
      </c>
      <c r="V946" s="6" t="str">
        <f t="shared" si="200"/>
        <v xml:space="preserve">Dado para sensorizar: sensor.de.movimento ( xsd:string ) </v>
      </c>
      <c r="W946" s="20" t="s">
        <v>1600</v>
      </c>
      <c r="X946" s="23" t="str">
        <f t="shared" si="193"/>
        <v>sens.104</v>
      </c>
      <c r="Y946" s="23" t="str">
        <f t="shared" si="194"/>
        <v>sensorizar</v>
      </c>
    </row>
    <row r="947" spans="1:25" ht="6" customHeight="1" x14ac:dyDescent="0.3">
      <c r="A947" s="4">
        <v>947</v>
      </c>
      <c r="B947" s="11" t="s">
        <v>37</v>
      </c>
      <c r="C947" s="28" t="str">
        <f t="shared" si="197"/>
        <v>p.sensorizar</v>
      </c>
      <c r="D947" s="7" t="str">
        <f t="shared" si="198"/>
        <v>é.sensor.de.presença</v>
      </c>
      <c r="E947" s="10" t="s">
        <v>38</v>
      </c>
      <c r="F947" s="21" t="str">
        <f t="shared" si="201"/>
        <v>d.sensorizar</v>
      </c>
      <c r="G947" s="35" t="s">
        <v>1391</v>
      </c>
      <c r="H947" s="5" t="s">
        <v>39</v>
      </c>
      <c r="I947" s="30" t="s">
        <v>0</v>
      </c>
      <c r="J947" s="26" t="s">
        <v>0</v>
      </c>
      <c r="K947" s="26" t="s">
        <v>0</v>
      </c>
      <c r="L947" s="26" t="s">
        <v>0</v>
      </c>
      <c r="M947" s="26" t="s">
        <v>0</v>
      </c>
      <c r="N947" s="26" t="s">
        <v>0</v>
      </c>
      <c r="O947" s="26" t="s">
        <v>0</v>
      </c>
      <c r="P947" s="26" t="s">
        <v>0</v>
      </c>
      <c r="Q947" s="26" t="s">
        <v>0</v>
      </c>
      <c r="R947" s="26" t="s">
        <v>0</v>
      </c>
      <c r="S947" s="12" t="s">
        <v>1</v>
      </c>
      <c r="T947" s="12" t="s">
        <v>43</v>
      </c>
      <c r="U947" s="6" t="str">
        <f t="shared" si="199"/>
        <v>Propriedade para sensorizar: é.sensor.de.presença</v>
      </c>
      <c r="V947" s="6" t="str">
        <f t="shared" si="200"/>
        <v xml:space="preserve">Dado para sensorizar: sensor.de.presença ( xsd:string ) </v>
      </c>
      <c r="W947" s="20" t="s">
        <v>1599</v>
      </c>
      <c r="X947" s="23" t="str">
        <f t="shared" si="193"/>
        <v>sens.105</v>
      </c>
      <c r="Y947" s="23" t="str">
        <f t="shared" si="194"/>
        <v>sensorizar</v>
      </c>
    </row>
    <row r="948" spans="1:25" ht="6" customHeight="1" x14ac:dyDescent="0.3">
      <c r="A948" s="4">
        <v>948</v>
      </c>
      <c r="B948" s="11" t="s">
        <v>37</v>
      </c>
      <c r="C948" s="28" t="str">
        <f t="shared" si="197"/>
        <v>p.sensorizar</v>
      </c>
      <c r="D948" s="7" t="str">
        <f t="shared" si="198"/>
        <v>é.sensor.de.acesso</v>
      </c>
      <c r="E948" s="10" t="s">
        <v>38</v>
      </c>
      <c r="F948" s="21" t="str">
        <f t="shared" si="201"/>
        <v>d.sensorizar</v>
      </c>
      <c r="G948" s="35" t="s">
        <v>1390</v>
      </c>
      <c r="H948" s="5" t="s">
        <v>39</v>
      </c>
      <c r="I948" s="30" t="s">
        <v>0</v>
      </c>
      <c r="J948" s="26" t="s">
        <v>0</v>
      </c>
      <c r="K948" s="26" t="s">
        <v>0</v>
      </c>
      <c r="L948" s="26" t="s">
        <v>0</v>
      </c>
      <c r="M948" s="26" t="s">
        <v>0</v>
      </c>
      <c r="N948" s="26" t="s">
        <v>0</v>
      </c>
      <c r="O948" s="26" t="s">
        <v>0</v>
      </c>
      <c r="P948" s="26" t="s">
        <v>0</v>
      </c>
      <c r="Q948" s="26" t="s">
        <v>0</v>
      </c>
      <c r="R948" s="26" t="s">
        <v>0</v>
      </c>
      <c r="S948" s="12" t="s">
        <v>1</v>
      </c>
      <c r="T948" s="12" t="s">
        <v>43</v>
      </c>
      <c r="U948" s="6" t="str">
        <f t="shared" si="199"/>
        <v>Propriedade para sensorizar: é.sensor.de.acesso</v>
      </c>
      <c r="V948" s="6" t="str">
        <f t="shared" si="200"/>
        <v xml:space="preserve">Dado para sensorizar: sensor.de.acesso ( xsd:string ) </v>
      </c>
      <c r="W948" s="20" t="s">
        <v>1601</v>
      </c>
      <c r="X948" s="23" t="str">
        <f t="shared" si="193"/>
        <v>sens.106</v>
      </c>
      <c r="Y948" s="23" t="str">
        <f t="shared" si="194"/>
        <v>sensorizar</v>
      </c>
    </row>
    <row r="949" spans="1:25" s="32" customFormat="1" ht="6" customHeight="1" x14ac:dyDescent="0.3">
      <c r="A949" s="4">
        <v>949</v>
      </c>
      <c r="B949" s="11" t="s">
        <v>37</v>
      </c>
      <c r="C949" s="28" t="str">
        <f t="shared" si="197"/>
        <v>p.sensorizar</v>
      </c>
      <c r="D949" s="7" t="str">
        <f t="shared" si="198"/>
        <v>é.sensor.de.fumaça</v>
      </c>
      <c r="E949" s="10" t="s">
        <v>38</v>
      </c>
      <c r="F949" s="21" t="str">
        <f t="shared" si="201"/>
        <v>d.sensorizar</v>
      </c>
      <c r="G949" s="35" t="s">
        <v>1393</v>
      </c>
      <c r="H949" s="5" t="s">
        <v>39</v>
      </c>
      <c r="I949" s="30" t="s">
        <v>0</v>
      </c>
      <c r="J949" s="26" t="s">
        <v>0</v>
      </c>
      <c r="K949" s="26" t="s">
        <v>0</v>
      </c>
      <c r="L949" s="26" t="s">
        <v>0</v>
      </c>
      <c r="M949" s="26" t="s">
        <v>0</v>
      </c>
      <c r="N949" s="26" t="s">
        <v>0</v>
      </c>
      <c r="O949" s="26" t="s">
        <v>0</v>
      </c>
      <c r="P949" s="26" t="s">
        <v>0</v>
      </c>
      <c r="Q949" s="26" t="s">
        <v>0</v>
      </c>
      <c r="R949" s="26" t="s">
        <v>0</v>
      </c>
      <c r="S949" s="12" t="s">
        <v>1</v>
      </c>
      <c r="T949" s="12" t="s">
        <v>43</v>
      </c>
      <c r="U949" s="6" t="str">
        <f t="shared" si="199"/>
        <v>Propriedade para sensorizar: é.sensor.de.fumaça</v>
      </c>
      <c r="V949" s="6" t="str">
        <f t="shared" si="200"/>
        <v xml:space="preserve">Dado para sensorizar: sensor.de.fumaça ( xsd:string ) </v>
      </c>
      <c r="W949" s="20" t="s">
        <v>1602</v>
      </c>
      <c r="X949" s="23" t="str">
        <f t="shared" si="193"/>
        <v>sens.107</v>
      </c>
      <c r="Y949" s="23" t="str">
        <f t="shared" si="194"/>
        <v>sensorizar</v>
      </c>
    </row>
    <row r="950" spans="1:25" s="32" customFormat="1" ht="6" customHeight="1" x14ac:dyDescent="0.3">
      <c r="A950" s="4">
        <v>950</v>
      </c>
      <c r="B950" s="11" t="s">
        <v>37</v>
      </c>
      <c r="C950" s="31" t="str">
        <f t="shared" si="197"/>
        <v>p.separar</v>
      </c>
      <c r="D950" s="7" t="str">
        <f t="shared" si="198"/>
        <v>é.parede</v>
      </c>
      <c r="E950" s="10" t="s">
        <v>38</v>
      </c>
      <c r="F950" s="19" t="s">
        <v>801</v>
      </c>
      <c r="G950" s="35" t="s">
        <v>743</v>
      </c>
      <c r="H950" s="27" t="s">
        <v>39</v>
      </c>
      <c r="I950" s="30" t="s">
        <v>0</v>
      </c>
      <c r="J950" s="26" t="s">
        <v>0</v>
      </c>
      <c r="K950" s="26" t="s">
        <v>0</v>
      </c>
      <c r="L950" s="26" t="s">
        <v>0</v>
      </c>
      <c r="M950" s="26" t="s">
        <v>0</v>
      </c>
      <c r="N950" s="26" t="s">
        <v>0</v>
      </c>
      <c r="O950" s="26" t="s">
        <v>0</v>
      </c>
      <c r="P950" s="26" t="s">
        <v>0</v>
      </c>
      <c r="Q950" s="26" t="s">
        <v>0</v>
      </c>
      <c r="R950" s="26" t="s">
        <v>0</v>
      </c>
      <c r="S950" s="12" t="s">
        <v>1</v>
      </c>
      <c r="T950" s="12" t="s">
        <v>43</v>
      </c>
      <c r="U950" s="6" t="str">
        <f t="shared" si="199"/>
        <v>Propriedade para separar: é.parede</v>
      </c>
      <c r="V950" s="6" t="str">
        <f t="shared" si="200"/>
        <v xml:space="preserve">Dado para separar: parede ( xsd:string ) </v>
      </c>
      <c r="W950" s="20" t="s">
        <v>130</v>
      </c>
      <c r="X950" s="23" t="str">
        <f t="shared" si="193"/>
        <v>sepa.100</v>
      </c>
      <c r="Y950" s="23" t="str">
        <f t="shared" si="194"/>
        <v>separar</v>
      </c>
    </row>
    <row r="951" spans="1:25" s="32" customFormat="1" ht="6" customHeight="1" x14ac:dyDescent="0.3">
      <c r="A951" s="4">
        <v>951</v>
      </c>
      <c r="B951" s="11" t="s">
        <v>37</v>
      </c>
      <c r="C951" s="28" t="str">
        <f t="shared" si="197"/>
        <v>p.separar</v>
      </c>
      <c r="D951" s="7" t="str">
        <f t="shared" si="198"/>
        <v>é.tijolo.comum</v>
      </c>
      <c r="E951" s="10" t="s">
        <v>38</v>
      </c>
      <c r="F951" s="21" t="str">
        <f t="shared" ref="F951:F963" si="202">F950</f>
        <v>d.separar</v>
      </c>
      <c r="G951" s="35" t="s">
        <v>744</v>
      </c>
      <c r="H951" s="5" t="s">
        <v>39</v>
      </c>
      <c r="I951" s="30" t="s">
        <v>0</v>
      </c>
      <c r="J951" s="26" t="s">
        <v>0</v>
      </c>
      <c r="K951" s="26" t="s">
        <v>0</v>
      </c>
      <c r="L951" s="26" t="s">
        <v>0</v>
      </c>
      <c r="M951" s="26" t="s">
        <v>0</v>
      </c>
      <c r="N951" s="26" t="s">
        <v>0</v>
      </c>
      <c r="O951" s="26" t="s">
        <v>0</v>
      </c>
      <c r="P951" s="26" t="s">
        <v>0</v>
      </c>
      <c r="Q951" s="26" t="s">
        <v>0</v>
      </c>
      <c r="R951" s="26" t="s">
        <v>0</v>
      </c>
      <c r="S951" s="12" t="s">
        <v>1</v>
      </c>
      <c r="T951" s="12" t="s">
        <v>43</v>
      </c>
      <c r="U951" s="6" t="str">
        <f t="shared" si="199"/>
        <v>Propriedade para separar: é.tijolo.comum</v>
      </c>
      <c r="V951" s="6" t="str">
        <f t="shared" si="200"/>
        <v xml:space="preserve">Dado para separar: tijolo.comum ( xsd:string ) </v>
      </c>
      <c r="W951" s="20" t="s">
        <v>192</v>
      </c>
      <c r="X951" s="23" t="str">
        <f t="shared" si="193"/>
        <v>sepa.101</v>
      </c>
      <c r="Y951" s="23" t="str">
        <f t="shared" si="194"/>
        <v>separar</v>
      </c>
    </row>
    <row r="952" spans="1:25" s="32" customFormat="1" ht="6" customHeight="1" x14ac:dyDescent="0.3">
      <c r="A952" s="4">
        <v>952</v>
      </c>
      <c r="B952" s="11" t="s">
        <v>37</v>
      </c>
      <c r="C952" s="28" t="str">
        <f t="shared" si="197"/>
        <v>p.separar</v>
      </c>
      <c r="D952" s="7" t="str">
        <f t="shared" si="198"/>
        <v>é.tijolo.furado</v>
      </c>
      <c r="E952" s="10" t="s">
        <v>38</v>
      </c>
      <c r="F952" s="21" t="str">
        <f t="shared" si="202"/>
        <v>d.separar</v>
      </c>
      <c r="G952" s="35" t="s">
        <v>745</v>
      </c>
      <c r="H952" s="5" t="s">
        <v>39</v>
      </c>
      <c r="I952" s="30" t="s">
        <v>0</v>
      </c>
      <c r="J952" s="26" t="s">
        <v>0</v>
      </c>
      <c r="K952" s="26" t="s">
        <v>0</v>
      </c>
      <c r="L952" s="26" t="s">
        <v>0</v>
      </c>
      <c r="M952" s="26" t="s">
        <v>0</v>
      </c>
      <c r="N952" s="26" t="s">
        <v>0</v>
      </c>
      <c r="O952" s="26" t="s">
        <v>0</v>
      </c>
      <c r="P952" s="26" t="s">
        <v>0</v>
      </c>
      <c r="Q952" s="26" t="s">
        <v>0</v>
      </c>
      <c r="R952" s="26" t="s">
        <v>0</v>
      </c>
      <c r="S952" s="12" t="s">
        <v>1</v>
      </c>
      <c r="T952" s="12" t="s">
        <v>43</v>
      </c>
      <c r="U952" s="6" t="str">
        <f t="shared" si="199"/>
        <v>Propriedade para separar: é.tijolo.furado</v>
      </c>
      <c r="V952" s="6" t="str">
        <f t="shared" si="200"/>
        <v xml:space="preserve">Dado para separar: tijolo.furado ( xsd:string ) </v>
      </c>
      <c r="W952" s="20" t="s">
        <v>193</v>
      </c>
      <c r="X952" s="23" t="str">
        <f t="shared" si="193"/>
        <v>sepa.102</v>
      </c>
      <c r="Y952" s="23" t="str">
        <f t="shared" si="194"/>
        <v>separar</v>
      </c>
    </row>
    <row r="953" spans="1:25" s="32" customFormat="1" ht="6" customHeight="1" x14ac:dyDescent="0.3">
      <c r="A953" s="4">
        <v>953</v>
      </c>
      <c r="B953" s="11" t="s">
        <v>37</v>
      </c>
      <c r="C953" s="28" t="str">
        <f t="shared" si="197"/>
        <v>p.separar</v>
      </c>
      <c r="D953" s="7" t="str">
        <f t="shared" si="198"/>
        <v>é.tijolo.de.vidro</v>
      </c>
      <c r="E953" s="10" t="s">
        <v>38</v>
      </c>
      <c r="F953" s="21" t="str">
        <f t="shared" si="202"/>
        <v>d.separar</v>
      </c>
      <c r="G953" s="35" t="s">
        <v>746</v>
      </c>
      <c r="H953" s="5" t="s">
        <v>39</v>
      </c>
      <c r="I953" s="30" t="s">
        <v>0</v>
      </c>
      <c r="J953" s="26" t="s">
        <v>0</v>
      </c>
      <c r="K953" s="26" t="s">
        <v>0</v>
      </c>
      <c r="L953" s="26" t="s">
        <v>0</v>
      </c>
      <c r="M953" s="26" t="s">
        <v>0</v>
      </c>
      <c r="N953" s="26" t="s">
        <v>0</v>
      </c>
      <c r="O953" s="26" t="s">
        <v>0</v>
      </c>
      <c r="P953" s="26" t="s">
        <v>0</v>
      </c>
      <c r="Q953" s="26" t="s">
        <v>0</v>
      </c>
      <c r="R953" s="26" t="s">
        <v>0</v>
      </c>
      <c r="S953" s="12" t="s">
        <v>1</v>
      </c>
      <c r="T953" s="12" t="s">
        <v>43</v>
      </c>
      <c r="U953" s="6" t="str">
        <f t="shared" si="199"/>
        <v>Propriedade para separar: é.tijolo.de.vidro</v>
      </c>
      <c r="V953" s="6" t="str">
        <f t="shared" si="200"/>
        <v xml:space="preserve">Dado para separar: tijolo.de.vidro ( xsd:string ) </v>
      </c>
      <c r="W953" s="20" t="s">
        <v>194</v>
      </c>
      <c r="X953" s="23" t="str">
        <f t="shared" si="193"/>
        <v>sepa.103</v>
      </c>
      <c r="Y953" s="23" t="str">
        <f t="shared" si="194"/>
        <v>separar</v>
      </c>
    </row>
    <row r="954" spans="1:25" s="32" customFormat="1" ht="6" customHeight="1" x14ac:dyDescent="0.3">
      <c r="A954" s="4">
        <v>954</v>
      </c>
      <c r="B954" s="11" t="s">
        <v>37</v>
      </c>
      <c r="C954" s="28" t="str">
        <f t="shared" si="197"/>
        <v>p.separar</v>
      </c>
      <c r="D954" s="7" t="str">
        <f t="shared" si="198"/>
        <v>é.bloco.concreto</v>
      </c>
      <c r="E954" s="10" t="s">
        <v>38</v>
      </c>
      <c r="F954" s="21" t="str">
        <f t="shared" si="202"/>
        <v>d.separar</v>
      </c>
      <c r="G954" s="35" t="s">
        <v>747</v>
      </c>
      <c r="H954" s="5" t="s">
        <v>39</v>
      </c>
      <c r="I954" s="30" t="s">
        <v>0</v>
      </c>
      <c r="J954" s="26" t="s">
        <v>0</v>
      </c>
      <c r="K954" s="26" t="s">
        <v>0</v>
      </c>
      <c r="L954" s="26" t="s">
        <v>0</v>
      </c>
      <c r="M954" s="26" t="s">
        <v>0</v>
      </c>
      <c r="N954" s="26" t="s">
        <v>0</v>
      </c>
      <c r="O954" s="26" t="s">
        <v>0</v>
      </c>
      <c r="P954" s="26" t="s">
        <v>0</v>
      </c>
      <c r="Q954" s="26" t="s">
        <v>0</v>
      </c>
      <c r="R954" s="26" t="s">
        <v>0</v>
      </c>
      <c r="S954" s="12" t="s">
        <v>1</v>
      </c>
      <c r="T954" s="12" t="s">
        <v>43</v>
      </c>
      <c r="U954" s="6" t="str">
        <f t="shared" si="199"/>
        <v>Propriedade para separar: é.bloco.concreto</v>
      </c>
      <c r="V954" s="6" t="str">
        <f t="shared" si="200"/>
        <v xml:space="preserve">Dado para separar: bloco.concreto ( xsd:string ) </v>
      </c>
      <c r="W954" s="20" t="s">
        <v>195</v>
      </c>
      <c r="X954" s="23" t="str">
        <f t="shared" si="193"/>
        <v>sepa.104</v>
      </c>
      <c r="Y954" s="23" t="str">
        <f t="shared" si="194"/>
        <v>separar</v>
      </c>
    </row>
    <row r="955" spans="1:25" s="32" customFormat="1" ht="6" customHeight="1" x14ac:dyDescent="0.3">
      <c r="A955" s="4">
        <v>955</v>
      </c>
      <c r="B955" s="11" t="s">
        <v>37</v>
      </c>
      <c r="C955" s="28" t="str">
        <f t="shared" si="197"/>
        <v>p.separar</v>
      </c>
      <c r="D955" s="7" t="str">
        <f t="shared" si="198"/>
        <v>é.bloco.sílico.calcário</v>
      </c>
      <c r="E955" s="10" t="s">
        <v>38</v>
      </c>
      <c r="F955" s="21" t="str">
        <f t="shared" si="202"/>
        <v>d.separar</v>
      </c>
      <c r="G955" s="35" t="s">
        <v>748</v>
      </c>
      <c r="H955" s="5" t="s">
        <v>39</v>
      </c>
      <c r="I955" s="30" t="s">
        <v>0</v>
      </c>
      <c r="J955" s="26" t="s">
        <v>0</v>
      </c>
      <c r="K955" s="26" t="s">
        <v>0</v>
      </c>
      <c r="L955" s="26" t="s">
        <v>0</v>
      </c>
      <c r="M955" s="26" t="s">
        <v>0</v>
      </c>
      <c r="N955" s="26" t="s">
        <v>0</v>
      </c>
      <c r="O955" s="26" t="s">
        <v>0</v>
      </c>
      <c r="P955" s="26" t="s">
        <v>0</v>
      </c>
      <c r="Q955" s="26" t="s">
        <v>0</v>
      </c>
      <c r="R955" s="26" t="s">
        <v>0</v>
      </c>
      <c r="S955" s="12" t="s">
        <v>1</v>
      </c>
      <c r="T955" s="12" t="s">
        <v>43</v>
      </c>
      <c r="U955" s="6" t="str">
        <f t="shared" si="199"/>
        <v>Propriedade para separar: é.bloco.sílico.calcário</v>
      </c>
      <c r="V955" s="6" t="str">
        <f t="shared" si="200"/>
        <v xml:space="preserve">Dado para separar: bloco.sílico.calcário ( xsd:string ) </v>
      </c>
      <c r="W955" s="20" t="s">
        <v>196</v>
      </c>
      <c r="X955" s="23" t="str">
        <f t="shared" si="193"/>
        <v>sepa.105</v>
      </c>
      <c r="Y955" s="23" t="str">
        <f t="shared" si="194"/>
        <v>separar</v>
      </c>
    </row>
    <row r="956" spans="1:25" s="32" customFormat="1" ht="6" customHeight="1" x14ac:dyDescent="0.3">
      <c r="A956" s="4">
        <v>956</v>
      </c>
      <c r="B956" s="11" t="s">
        <v>37</v>
      </c>
      <c r="C956" s="28" t="str">
        <f t="shared" si="197"/>
        <v>p.separar</v>
      </c>
      <c r="D956" s="7" t="str">
        <f t="shared" si="198"/>
        <v>é.divisória.drywall</v>
      </c>
      <c r="E956" s="10" t="s">
        <v>38</v>
      </c>
      <c r="F956" s="21" t="str">
        <f t="shared" si="202"/>
        <v>d.separar</v>
      </c>
      <c r="G956" s="35" t="s">
        <v>749</v>
      </c>
      <c r="H956" s="5" t="s">
        <v>39</v>
      </c>
      <c r="I956" s="30" t="s">
        <v>0</v>
      </c>
      <c r="J956" s="26" t="s">
        <v>0</v>
      </c>
      <c r="K956" s="26" t="s">
        <v>0</v>
      </c>
      <c r="L956" s="26" t="s">
        <v>0</v>
      </c>
      <c r="M956" s="26" t="s">
        <v>0</v>
      </c>
      <c r="N956" s="26" t="s">
        <v>0</v>
      </c>
      <c r="O956" s="26" t="s">
        <v>0</v>
      </c>
      <c r="P956" s="26" t="s">
        <v>0</v>
      </c>
      <c r="Q956" s="26" t="s">
        <v>0</v>
      </c>
      <c r="R956" s="26" t="s">
        <v>0</v>
      </c>
      <c r="S956" s="12" t="s">
        <v>1</v>
      </c>
      <c r="T956" s="12" t="s">
        <v>43</v>
      </c>
      <c r="U956" s="6" t="str">
        <f t="shared" si="199"/>
        <v>Propriedade para separar: é.divisória.drywall</v>
      </c>
      <c r="V956" s="6" t="str">
        <f t="shared" si="200"/>
        <v xml:space="preserve">Dado para separar: divisória.drywall ( xsd:string ) </v>
      </c>
      <c r="W956" s="20" t="s">
        <v>197</v>
      </c>
      <c r="X956" s="23" t="str">
        <f t="shared" si="193"/>
        <v>sepa.106</v>
      </c>
      <c r="Y956" s="23" t="str">
        <f t="shared" si="194"/>
        <v>separar</v>
      </c>
    </row>
    <row r="957" spans="1:25" ht="6" customHeight="1" x14ac:dyDescent="0.3">
      <c r="A957" s="4">
        <v>957</v>
      </c>
      <c r="B957" s="11" t="s">
        <v>37</v>
      </c>
      <c r="C957" s="28" t="str">
        <f t="shared" si="197"/>
        <v>p.separar</v>
      </c>
      <c r="D957" s="7" t="str">
        <f t="shared" si="198"/>
        <v>é.divisória.naval</v>
      </c>
      <c r="E957" s="10" t="s">
        <v>38</v>
      </c>
      <c r="F957" s="21" t="str">
        <f t="shared" si="202"/>
        <v>d.separar</v>
      </c>
      <c r="G957" s="35" t="s">
        <v>750</v>
      </c>
      <c r="H957" s="5" t="s">
        <v>39</v>
      </c>
      <c r="I957" s="30" t="s">
        <v>0</v>
      </c>
      <c r="J957" s="26" t="s">
        <v>0</v>
      </c>
      <c r="K957" s="26" t="s">
        <v>0</v>
      </c>
      <c r="L957" s="26" t="s">
        <v>0</v>
      </c>
      <c r="M957" s="26" t="s">
        <v>0</v>
      </c>
      <c r="N957" s="26" t="s">
        <v>0</v>
      </c>
      <c r="O957" s="26" t="s">
        <v>0</v>
      </c>
      <c r="P957" s="26" t="s">
        <v>0</v>
      </c>
      <c r="Q957" s="26" t="s">
        <v>0</v>
      </c>
      <c r="R957" s="26" t="s">
        <v>0</v>
      </c>
      <c r="S957" s="12" t="s">
        <v>1</v>
      </c>
      <c r="T957" s="12" t="s">
        <v>43</v>
      </c>
      <c r="U957" s="6" t="str">
        <f t="shared" si="199"/>
        <v>Propriedade para separar: é.divisória.naval</v>
      </c>
      <c r="V957" s="6" t="str">
        <f t="shared" si="200"/>
        <v xml:space="preserve">Dado para separar: divisória.naval ( xsd:string ) </v>
      </c>
      <c r="W957" s="20" t="s">
        <v>198</v>
      </c>
      <c r="X957" s="23" t="str">
        <f t="shared" si="193"/>
        <v>sepa.107</v>
      </c>
      <c r="Y957" s="23" t="str">
        <f t="shared" si="194"/>
        <v>separar</v>
      </c>
    </row>
    <row r="958" spans="1:25" ht="6" customHeight="1" x14ac:dyDescent="0.3">
      <c r="A958" s="4">
        <v>958</v>
      </c>
      <c r="B958" s="11" t="s">
        <v>37</v>
      </c>
      <c r="C958" s="28" t="str">
        <f t="shared" si="197"/>
        <v>p.separar</v>
      </c>
      <c r="D958" s="7" t="str">
        <f t="shared" si="198"/>
        <v>é.parede.hidráulica</v>
      </c>
      <c r="E958" s="10" t="s">
        <v>38</v>
      </c>
      <c r="F958" s="21" t="str">
        <f t="shared" si="202"/>
        <v>d.separar</v>
      </c>
      <c r="G958" s="35" t="s">
        <v>751</v>
      </c>
      <c r="H958" s="5" t="s">
        <v>39</v>
      </c>
      <c r="I958" s="30" t="s">
        <v>0</v>
      </c>
      <c r="J958" s="26" t="s">
        <v>0</v>
      </c>
      <c r="K958" s="26" t="s">
        <v>0</v>
      </c>
      <c r="L958" s="26" t="s">
        <v>0</v>
      </c>
      <c r="M958" s="26" t="s">
        <v>0</v>
      </c>
      <c r="N958" s="26" t="s">
        <v>0</v>
      </c>
      <c r="O958" s="26" t="s">
        <v>0</v>
      </c>
      <c r="P958" s="26" t="s">
        <v>0</v>
      </c>
      <c r="Q958" s="26" t="s">
        <v>0</v>
      </c>
      <c r="R958" s="26" t="s">
        <v>0</v>
      </c>
      <c r="S958" s="12" t="s">
        <v>1</v>
      </c>
      <c r="T958" s="12" t="s">
        <v>43</v>
      </c>
      <c r="U958" s="6" t="str">
        <f t="shared" si="199"/>
        <v>Propriedade para separar: é.parede.hidráulica</v>
      </c>
      <c r="V958" s="6" t="str">
        <f t="shared" si="200"/>
        <v xml:space="preserve">Dado para separar: parede.hidráulica ( xsd:string ) </v>
      </c>
      <c r="W958" s="20" t="s">
        <v>199</v>
      </c>
      <c r="X958" s="23" t="str">
        <f t="shared" si="193"/>
        <v>sepa.108</v>
      </c>
      <c r="Y958" s="23" t="str">
        <f t="shared" si="194"/>
        <v>separar</v>
      </c>
    </row>
    <row r="959" spans="1:25" ht="6" customHeight="1" x14ac:dyDescent="0.3">
      <c r="A959" s="4">
        <v>959</v>
      </c>
      <c r="B959" s="11" t="s">
        <v>37</v>
      </c>
      <c r="C959" s="28" t="str">
        <f t="shared" si="197"/>
        <v>p.separar</v>
      </c>
      <c r="D959" s="7" t="str">
        <f t="shared" si="198"/>
        <v>é.grade</v>
      </c>
      <c r="E959" s="10" t="s">
        <v>38</v>
      </c>
      <c r="F959" s="21" t="str">
        <f t="shared" si="202"/>
        <v>d.separar</v>
      </c>
      <c r="G959" s="35" t="s">
        <v>720</v>
      </c>
      <c r="H959" s="27" t="s">
        <v>39</v>
      </c>
      <c r="I959" s="30" t="s">
        <v>0</v>
      </c>
      <c r="J959" s="26" t="s">
        <v>0</v>
      </c>
      <c r="K959" s="26" t="s">
        <v>0</v>
      </c>
      <c r="L959" s="26" t="s">
        <v>0</v>
      </c>
      <c r="M959" s="26" t="s">
        <v>0</v>
      </c>
      <c r="N959" s="26" t="s">
        <v>0</v>
      </c>
      <c r="O959" s="26" t="s">
        <v>0</v>
      </c>
      <c r="P959" s="26" t="s">
        <v>0</v>
      </c>
      <c r="Q959" s="26" t="s">
        <v>0</v>
      </c>
      <c r="R959" s="26" t="s">
        <v>0</v>
      </c>
      <c r="S959" s="12" t="s">
        <v>1</v>
      </c>
      <c r="T959" s="12" t="s">
        <v>43</v>
      </c>
      <c r="U959" s="6" t="str">
        <f t="shared" si="199"/>
        <v>Propriedade para separar: é.grade</v>
      </c>
      <c r="V959" s="6" t="str">
        <f t="shared" si="200"/>
        <v xml:space="preserve">Dado para separar: grade ( xsd:string ) </v>
      </c>
      <c r="W959" s="20" t="s">
        <v>289</v>
      </c>
      <c r="X959" s="23" t="str">
        <f t="shared" si="193"/>
        <v>sepa.109</v>
      </c>
      <c r="Y959" s="23" t="str">
        <f t="shared" si="194"/>
        <v>separar</v>
      </c>
    </row>
    <row r="960" spans="1:25" s="32" customFormat="1" ht="6" customHeight="1" x14ac:dyDescent="0.3">
      <c r="A960" s="4">
        <v>960</v>
      </c>
      <c r="B960" s="11" t="s">
        <v>37</v>
      </c>
      <c r="C960" s="28" t="str">
        <f t="shared" si="197"/>
        <v>p.separar</v>
      </c>
      <c r="D960" s="7" t="str">
        <f t="shared" si="198"/>
        <v>é.grade.aramada</v>
      </c>
      <c r="E960" s="10" t="s">
        <v>38</v>
      </c>
      <c r="F960" s="21" t="str">
        <f t="shared" si="202"/>
        <v>d.separar</v>
      </c>
      <c r="G960" s="35" t="s">
        <v>721</v>
      </c>
      <c r="H960" s="5" t="s">
        <v>39</v>
      </c>
      <c r="I960" s="30" t="s">
        <v>0</v>
      </c>
      <c r="J960" s="26" t="s">
        <v>0</v>
      </c>
      <c r="K960" s="26" t="s">
        <v>0</v>
      </c>
      <c r="L960" s="26" t="s">
        <v>0</v>
      </c>
      <c r="M960" s="26" t="s">
        <v>0</v>
      </c>
      <c r="N960" s="26" t="s">
        <v>0</v>
      </c>
      <c r="O960" s="26" t="s">
        <v>0</v>
      </c>
      <c r="P960" s="26" t="s">
        <v>0</v>
      </c>
      <c r="Q960" s="26" t="s">
        <v>0</v>
      </c>
      <c r="R960" s="26" t="s">
        <v>0</v>
      </c>
      <c r="S960" s="12" t="s">
        <v>1</v>
      </c>
      <c r="T960" s="12" t="s">
        <v>43</v>
      </c>
      <c r="U960" s="6" t="str">
        <f t="shared" si="199"/>
        <v>Propriedade para separar: é.grade.aramada</v>
      </c>
      <c r="V960" s="6" t="str">
        <f t="shared" si="200"/>
        <v xml:space="preserve">Dado para separar: grade.aramada ( xsd:string ) </v>
      </c>
      <c r="W960" s="20" t="s">
        <v>293</v>
      </c>
      <c r="X960" s="23" t="str">
        <f t="shared" si="193"/>
        <v>sepa.110</v>
      </c>
      <c r="Y960" s="23" t="str">
        <f t="shared" si="194"/>
        <v>separar</v>
      </c>
    </row>
    <row r="961" spans="1:25" ht="6" customHeight="1" x14ac:dyDescent="0.3">
      <c r="A961" s="4">
        <v>961</v>
      </c>
      <c r="B961" s="11" t="s">
        <v>37</v>
      </c>
      <c r="C961" s="28" t="str">
        <f t="shared" si="197"/>
        <v>p.separar</v>
      </c>
      <c r="D961" s="7" t="str">
        <f t="shared" si="198"/>
        <v>é.grade.de.barras</v>
      </c>
      <c r="E961" s="10" t="s">
        <v>38</v>
      </c>
      <c r="F961" s="21" t="str">
        <f t="shared" si="202"/>
        <v>d.separar</v>
      </c>
      <c r="G961" s="35" t="s">
        <v>722</v>
      </c>
      <c r="H961" s="5" t="s">
        <v>39</v>
      </c>
      <c r="I961" s="30" t="s">
        <v>0</v>
      </c>
      <c r="J961" s="26" t="s">
        <v>0</v>
      </c>
      <c r="K961" s="26" t="s">
        <v>0</v>
      </c>
      <c r="L961" s="26" t="s">
        <v>0</v>
      </c>
      <c r="M961" s="26" t="s">
        <v>0</v>
      </c>
      <c r="N961" s="26" t="s">
        <v>0</v>
      </c>
      <c r="O961" s="26" t="s">
        <v>0</v>
      </c>
      <c r="P961" s="26" t="s">
        <v>0</v>
      </c>
      <c r="Q961" s="26" t="s">
        <v>0</v>
      </c>
      <c r="R961" s="26" t="s">
        <v>0</v>
      </c>
      <c r="S961" s="12" t="s">
        <v>1</v>
      </c>
      <c r="T961" s="12" t="s">
        <v>43</v>
      </c>
      <c r="U961" s="6" t="str">
        <f t="shared" si="199"/>
        <v>Propriedade para separar: é.grade.de.barras</v>
      </c>
      <c r="V961" s="6" t="str">
        <f t="shared" si="200"/>
        <v xml:space="preserve">Dado para separar: grade.de.barras ( xsd:string ) </v>
      </c>
      <c r="W961" s="20" t="s">
        <v>292</v>
      </c>
      <c r="X961" s="23" t="str">
        <f t="shared" si="193"/>
        <v>sepa.111</v>
      </c>
      <c r="Y961" s="23" t="str">
        <f t="shared" si="194"/>
        <v>separar</v>
      </c>
    </row>
    <row r="962" spans="1:25" ht="6" customHeight="1" x14ac:dyDescent="0.3">
      <c r="A962" s="4">
        <v>962</v>
      </c>
      <c r="B962" s="11" t="s">
        <v>37</v>
      </c>
      <c r="C962" s="28" t="str">
        <f t="shared" si="197"/>
        <v>p.separar</v>
      </c>
      <c r="D962" s="7" t="str">
        <f t="shared" si="198"/>
        <v>é.grade.decorativa</v>
      </c>
      <c r="E962" s="10" t="s">
        <v>38</v>
      </c>
      <c r="F962" s="21" t="str">
        <f t="shared" si="202"/>
        <v>d.separar</v>
      </c>
      <c r="G962" s="35" t="s">
        <v>723</v>
      </c>
      <c r="H962" s="5" t="s">
        <v>39</v>
      </c>
      <c r="I962" s="30" t="s">
        <v>0</v>
      </c>
      <c r="J962" s="26" t="s">
        <v>0</v>
      </c>
      <c r="K962" s="26" t="s">
        <v>0</v>
      </c>
      <c r="L962" s="26" t="s">
        <v>0</v>
      </c>
      <c r="M962" s="26" t="s">
        <v>0</v>
      </c>
      <c r="N962" s="26" t="s">
        <v>0</v>
      </c>
      <c r="O962" s="26" t="s">
        <v>0</v>
      </c>
      <c r="P962" s="26" t="s">
        <v>0</v>
      </c>
      <c r="Q962" s="26" t="s">
        <v>0</v>
      </c>
      <c r="R962" s="26" t="s">
        <v>0</v>
      </c>
      <c r="S962" s="12" t="s">
        <v>1</v>
      </c>
      <c r="T962" s="12" t="s">
        <v>43</v>
      </c>
      <c r="U962" s="6" t="str">
        <f t="shared" si="199"/>
        <v>Propriedade para separar: é.grade.decorativa</v>
      </c>
      <c r="V962" s="6" t="str">
        <f t="shared" si="200"/>
        <v xml:space="preserve">Dado para separar: grade.decorativa ( xsd:string ) </v>
      </c>
      <c r="W962" s="20" t="s">
        <v>291</v>
      </c>
      <c r="X962" s="23" t="str">
        <f t="shared" si="193"/>
        <v>sepa.112</v>
      </c>
      <c r="Y962" s="23" t="str">
        <f t="shared" si="194"/>
        <v>separar</v>
      </c>
    </row>
    <row r="963" spans="1:25" ht="6" customHeight="1" x14ac:dyDescent="0.3">
      <c r="A963" s="4">
        <v>963</v>
      </c>
      <c r="B963" s="11" t="s">
        <v>37</v>
      </c>
      <c r="C963" s="28" t="str">
        <f t="shared" si="197"/>
        <v>p.separar</v>
      </c>
      <c r="D963" s="7" t="str">
        <f t="shared" si="198"/>
        <v>é.grade.prisional</v>
      </c>
      <c r="E963" s="10" t="s">
        <v>38</v>
      </c>
      <c r="F963" s="21" t="str">
        <f t="shared" si="202"/>
        <v>d.separar</v>
      </c>
      <c r="G963" s="35" t="s">
        <v>724</v>
      </c>
      <c r="H963" s="5" t="s">
        <v>39</v>
      </c>
      <c r="I963" s="30" t="s">
        <v>0</v>
      </c>
      <c r="J963" s="26" t="s">
        <v>0</v>
      </c>
      <c r="K963" s="26" t="s">
        <v>0</v>
      </c>
      <c r="L963" s="26" t="s">
        <v>0</v>
      </c>
      <c r="M963" s="26" t="s">
        <v>0</v>
      </c>
      <c r="N963" s="26" t="s">
        <v>0</v>
      </c>
      <c r="O963" s="26" t="s">
        <v>0</v>
      </c>
      <c r="P963" s="26" t="s">
        <v>0</v>
      </c>
      <c r="Q963" s="26" t="s">
        <v>0</v>
      </c>
      <c r="R963" s="26" t="s">
        <v>0</v>
      </c>
      <c r="S963" s="12" t="s">
        <v>1</v>
      </c>
      <c r="T963" s="12" t="s">
        <v>43</v>
      </c>
      <c r="U963" s="6" t="str">
        <f t="shared" si="199"/>
        <v>Propriedade para separar: é.grade.prisional</v>
      </c>
      <c r="V963" s="6" t="str">
        <f t="shared" si="200"/>
        <v xml:space="preserve">Dado para separar: grade.prisional ( xsd:string ) </v>
      </c>
      <c r="W963" s="20" t="s">
        <v>290</v>
      </c>
      <c r="X963" s="23" t="str">
        <f t="shared" ref="X963:X1026" si="203">IF(F962&lt;&gt;F963,_xlfn.CONCAT(RIGHT(LEFT(F963,6),4),".100"),_xlfn.CONCAT(RIGHT(LEFT(F963,6),4),".",SUM(VALUE(RIGHT(X962,3)),1)))</f>
        <v>sepa.113</v>
      </c>
      <c r="Y963" s="23" t="str">
        <f t="shared" ref="Y963:Y1026" si="204">SUBSTITUTE(F963, "d.",  "")</f>
        <v>separar</v>
      </c>
    </row>
    <row r="964" spans="1:25" s="32" customFormat="1" ht="6" customHeight="1" x14ac:dyDescent="0.3">
      <c r="A964" s="4">
        <v>964</v>
      </c>
      <c r="B964" s="11" t="s">
        <v>37</v>
      </c>
      <c r="C964" s="31" t="str">
        <f t="shared" si="197"/>
        <v>p.servir</v>
      </c>
      <c r="D964" s="7" t="str">
        <f t="shared" si="198"/>
        <v>é.servidor.de</v>
      </c>
      <c r="E964" s="10" t="s">
        <v>38</v>
      </c>
      <c r="F964" s="19" t="s">
        <v>1797</v>
      </c>
      <c r="G964" s="35" t="s">
        <v>1799</v>
      </c>
      <c r="H964" s="27" t="s">
        <v>39</v>
      </c>
      <c r="I964" s="30" t="s">
        <v>0</v>
      </c>
      <c r="J964" s="26" t="s">
        <v>0</v>
      </c>
      <c r="K964" s="26" t="s">
        <v>0</v>
      </c>
      <c r="L964" s="26" t="s">
        <v>0</v>
      </c>
      <c r="M964" s="26" t="s">
        <v>0</v>
      </c>
      <c r="N964" s="26" t="s">
        <v>0</v>
      </c>
      <c r="O964" s="26" t="s">
        <v>0</v>
      </c>
      <c r="P964" s="26" t="s">
        <v>0</v>
      </c>
      <c r="Q964" s="26" t="s">
        <v>0</v>
      </c>
      <c r="R964" s="26" t="s">
        <v>0</v>
      </c>
      <c r="S964" s="12" t="s">
        <v>1</v>
      </c>
      <c r="T964" s="12" t="s">
        <v>43</v>
      </c>
      <c r="U964" s="6" t="str">
        <f t="shared" si="199"/>
        <v>Propriedade para servir: é.servidor.de</v>
      </c>
      <c r="V964" s="6" t="str">
        <f t="shared" si="200"/>
        <v xml:space="preserve">Dado para servir: servidor.de ( xsd:string ) </v>
      </c>
      <c r="W964" s="20" t="s">
        <v>1801</v>
      </c>
      <c r="X964" s="23" t="str">
        <f t="shared" si="203"/>
        <v>serv.100</v>
      </c>
      <c r="Y964" s="23" t="str">
        <f t="shared" si="204"/>
        <v>servir</v>
      </c>
    </row>
    <row r="965" spans="1:25" s="32" customFormat="1" ht="6" customHeight="1" x14ac:dyDescent="0.3">
      <c r="A965" s="4">
        <v>965</v>
      </c>
      <c r="B965" s="11" t="s">
        <v>37</v>
      </c>
      <c r="C965" s="28" t="str">
        <f t="shared" si="197"/>
        <v>p.servir</v>
      </c>
      <c r="D965" s="7" t="str">
        <f t="shared" si="198"/>
        <v>é.servido.por</v>
      </c>
      <c r="E965" s="10" t="s">
        <v>38</v>
      </c>
      <c r="F965" s="21" t="str">
        <f>F964</f>
        <v>d.servir</v>
      </c>
      <c r="G965" s="35" t="s">
        <v>1798</v>
      </c>
      <c r="H965" s="5" t="s">
        <v>39</v>
      </c>
      <c r="I965" s="30" t="s">
        <v>0</v>
      </c>
      <c r="J965" s="26" t="s">
        <v>0</v>
      </c>
      <c r="K965" s="26" t="s">
        <v>0</v>
      </c>
      <c r="L965" s="26" t="s">
        <v>0</v>
      </c>
      <c r="M965" s="26" t="s">
        <v>0</v>
      </c>
      <c r="N965" s="26" t="s">
        <v>0</v>
      </c>
      <c r="O965" s="26" t="s">
        <v>0</v>
      </c>
      <c r="P965" s="26" t="s">
        <v>0</v>
      </c>
      <c r="Q965" s="26" t="s">
        <v>0</v>
      </c>
      <c r="R965" s="26" t="s">
        <v>0</v>
      </c>
      <c r="S965" s="12" t="s">
        <v>1</v>
      </c>
      <c r="T965" s="12" t="s">
        <v>43</v>
      </c>
      <c r="U965" s="6" t="str">
        <f t="shared" si="199"/>
        <v>Propriedade para servir: é.servido.por</v>
      </c>
      <c r="V965" s="6" t="str">
        <f t="shared" si="200"/>
        <v xml:space="preserve">Dado para servir: servido.por ( xsd:string ) </v>
      </c>
      <c r="W965" s="20" t="s">
        <v>1802</v>
      </c>
      <c r="X965" s="23" t="str">
        <f t="shared" si="203"/>
        <v>serv.101</v>
      </c>
      <c r="Y965" s="23" t="str">
        <f t="shared" si="204"/>
        <v>servir</v>
      </c>
    </row>
    <row r="966" spans="1:25" s="32" customFormat="1" ht="6" customHeight="1" x14ac:dyDescent="0.3">
      <c r="A966" s="4">
        <v>966</v>
      </c>
      <c r="B966" s="11" t="s">
        <v>37</v>
      </c>
      <c r="C966" s="28" t="str">
        <f t="shared" si="197"/>
        <v>p.servir</v>
      </c>
      <c r="D966" s="7" t="str">
        <f t="shared" si="198"/>
        <v>é.tempo.de.serviço</v>
      </c>
      <c r="E966" s="10" t="s">
        <v>38</v>
      </c>
      <c r="F966" s="21" t="str">
        <f>F965</f>
        <v>d.servir</v>
      </c>
      <c r="G966" s="35" t="s">
        <v>1800</v>
      </c>
      <c r="H966" s="5" t="s">
        <v>39</v>
      </c>
      <c r="I966" s="30" t="s">
        <v>0</v>
      </c>
      <c r="J966" s="26" t="s">
        <v>0</v>
      </c>
      <c r="K966" s="26" t="s">
        <v>0</v>
      </c>
      <c r="L966" s="26" t="s">
        <v>0</v>
      </c>
      <c r="M966" s="26" t="s">
        <v>0</v>
      </c>
      <c r="N966" s="26" t="s">
        <v>0</v>
      </c>
      <c r="O966" s="26" t="s">
        <v>0</v>
      </c>
      <c r="P966" s="26" t="s">
        <v>0</v>
      </c>
      <c r="Q966" s="26" t="s">
        <v>0</v>
      </c>
      <c r="R966" s="26" t="s">
        <v>0</v>
      </c>
      <c r="S966" s="12" t="s">
        <v>1</v>
      </c>
      <c r="T966" s="12" t="s">
        <v>43</v>
      </c>
      <c r="U966" s="6" t="str">
        <f t="shared" si="199"/>
        <v>Propriedade para servir: é.tempo.de.serviço</v>
      </c>
      <c r="V966" s="6" t="str">
        <f t="shared" si="200"/>
        <v xml:space="preserve">Dado para servir: tempo.de.serviço ( xsd:string ) </v>
      </c>
      <c r="W966" s="20" t="s">
        <v>1803</v>
      </c>
      <c r="X966" s="23" t="str">
        <f t="shared" si="203"/>
        <v>serv.102</v>
      </c>
      <c r="Y966" s="23" t="str">
        <f t="shared" si="204"/>
        <v>servir</v>
      </c>
    </row>
    <row r="967" spans="1:25" ht="6" customHeight="1" x14ac:dyDescent="0.3">
      <c r="A967" s="4">
        <v>967</v>
      </c>
      <c r="B967" s="11" t="s">
        <v>37</v>
      </c>
      <c r="C967" s="31" t="str">
        <f t="shared" si="197"/>
        <v>p.sombrear</v>
      </c>
      <c r="D967" s="7" t="str">
        <f t="shared" si="198"/>
        <v>é.brise</v>
      </c>
      <c r="E967" s="10" t="s">
        <v>38</v>
      </c>
      <c r="F967" s="19" t="s">
        <v>802</v>
      </c>
      <c r="G967" s="35" t="s">
        <v>752</v>
      </c>
      <c r="H967" s="27" t="s">
        <v>39</v>
      </c>
      <c r="I967" s="30" t="s">
        <v>0</v>
      </c>
      <c r="J967" s="26" t="s">
        <v>0</v>
      </c>
      <c r="K967" s="26" t="s">
        <v>0</v>
      </c>
      <c r="L967" s="26" t="s">
        <v>0</v>
      </c>
      <c r="M967" s="26" t="s">
        <v>0</v>
      </c>
      <c r="N967" s="26" t="s">
        <v>0</v>
      </c>
      <c r="O967" s="26" t="s">
        <v>0</v>
      </c>
      <c r="P967" s="26" t="s">
        <v>0</v>
      </c>
      <c r="Q967" s="26" t="s">
        <v>0</v>
      </c>
      <c r="R967" s="26" t="s">
        <v>0</v>
      </c>
      <c r="S967" s="12" t="s">
        <v>1</v>
      </c>
      <c r="T967" s="12" t="s">
        <v>43</v>
      </c>
      <c r="U967" s="6" t="str">
        <f t="shared" si="199"/>
        <v>Propriedade para sombrear: é.brise</v>
      </c>
      <c r="V967" s="6" t="str">
        <f t="shared" si="200"/>
        <v xml:space="preserve">Dado para sombrear: brise ( xsd:string ) </v>
      </c>
      <c r="W967" s="20" t="s">
        <v>135</v>
      </c>
      <c r="X967" s="23" t="str">
        <f t="shared" si="203"/>
        <v>somb.100</v>
      </c>
      <c r="Y967" s="23" t="str">
        <f t="shared" si="204"/>
        <v>sombrear</v>
      </c>
    </row>
    <row r="968" spans="1:25" s="32" customFormat="1" ht="6" customHeight="1" x14ac:dyDescent="0.3">
      <c r="A968" s="4">
        <v>968</v>
      </c>
      <c r="B968" s="11" t="s">
        <v>37</v>
      </c>
      <c r="C968" s="28" t="str">
        <f t="shared" si="197"/>
        <v>p.sombrear</v>
      </c>
      <c r="D968" s="7" t="str">
        <f t="shared" si="198"/>
        <v>é.brise.horizontal</v>
      </c>
      <c r="E968" s="10" t="s">
        <v>38</v>
      </c>
      <c r="F968" s="21" t="str">
        <f>F967</f>
        <v>d.sombrear</v>
      </c>
      <c r="G968" s="35" t="s">
        <v>753</v>
      </c>
      <c r="H968" s="5" t="s">
        <v>39</v>
      </c>
      <c r="I968" s="30" t="s">
        <v>0</v>
      </c>
      <c r="J968" s="26" t="s">
        <v>0</v>
      </c>
      <c r="K968" s="26" t="s">
        <v>0</v>
      </c>
      <c r="L968" s="26" t="s">
        <v>0</v>
      </c>
      <c r="M968" s="26" t="s">
        <v>0</v>
      </c>
      <c r="N968" s="26" t="s">
        <v>0</v>
      </c>
      <c r="O968" s="26" t="s">
        <v>0</v>
      </c>
      <c r="P968" s="26" t="s">
        <v>0</v>
      </c>
      <c r="Q968" s="26" t="s">
        <v>0</v>
      </c>
      <c r="R968" s="26" t="s">
        <v>0</v>
      </c>
      <c r="S968" s="12" t="s">
        <v>1</v>
      </c>
      <c r="T968" s="12" t="s">
        <v>43</v>
      </c>
      <c r="U968" s="6" t="str">
        <f t="shared" si="199"/>
        <v>Propriedade para sombrear: é.brise.horizontal</v>
      </c>
      <c r="V968" s="6" t="str">
        <f t="shared" si="200"/>
        <v xml:space="preserve">Dado para sombrear: brise.horizontal ( xsd:string ) </v>
      </c>
      <c r="W968" s="20" t="s">
        <v>1967</v>
      </c>
      <c r="X968" s="23" t="str">
        <f t="shared" si="203"/>
        <v>somb.101</v>
      </c>
      <c r="Y968" s="23" t="str">
        <f t="shared" si="204"/>
        <v>sombrear</v>
      </c>
    </row>
    <row r="969" spans="1:25" s="32" customFormat="1" ht="6" customHeight="1" x14ac:dyDescent="0.3">
      <c r="A969" s="4">
        <v>969</v>
      </c>
      <c r="B969" s="11" t="s">
        <v>37</v>
      </c>
      <c r="C969" s="28" t="str">
        <f t="shared" si="197"/>
        <v>p.sombrear</v>
      </c>
      <c r="D969" s="7" t="str">
        <f t="shared" si="198"/>
        <v>é.brise.vertical</v>
      </c>
      <c r="E969" s="10" t="s">
        <v>38</v>
      </c>
      <c r="F969" s="21" t="str">
        <f>F968</f>
        <v>d.sombrear</v>
      </c>
      <c r="G969" s="35" t="s">
        <v>754</v>
      </c>
      <c r="H969" s="5" t="s">
        <v>39</v>
      </c>
      <c r="I969" s="30" t="s">
        <v>0</v>
      </c>
      <c r="J969" s="26" t="s">
        <v>0</v>
      </c>
      <c r="K969" s="26" t="s">
        <v>0</v>
      </c>
      <c r="L969" s="26" t="s">
        <v>0</v>
      </c>
      <c r="M969" s="26" t="s">
        <v>0</v>
      </c>
      <c r="N969" s="26" t="s">
        <v>0</v>
      </c>
      <c r="O969" s="26" t="s">
        <v>0</v>
      </c>
      <c r="P969" s="26" t="s">
        <v>0</v>
      </c>
      <c r="Q969" s="26" t="s">
        <v>0</v>
      </c>
      <c r="R969" s="26" t="s">
        <v>0</v>
      </c>
      <c r="S969" s="12" t="s">
        <v>1</v>
      </c>
      <c r="T969" s="12" t="s">
        <v>43</v>
      </c>
      <c r="U969" s="6" t="str">
        <f t="shared" si="199"/>
        <v>Propriedade para sombrear: é.brise.vertical</v>
      </c>
      <c r="V969" s="6" t="str">
        <f t="shared" si="200"/>
        <v xml:space="preserve">Dado para sombrear: brise.vertical ( xsd:string ) </v>
      </c>
      <c r="W969" s="20" t="s">
        <v>1968</v>
      </c>
      <c r="X969" s="23" t="str">
        <f t="shared" si="203"/>
        <v>somb.102</v>
      </c>
      <c r="Y969" s="23" t="str">
        <f t="shared" si="204"/>
        <v>sombrear</v>
      </c>
    </row>
    <row r="970" spans="1:25" s="32" customFormat="1" ht="6" customHeight="1" x14ac:dyDescent="0.3">
      <c r="A970" s="4">
        <v>970</v>
      </c>
      <c r="B970" s="11" t="s">
        <v>37</v>
      </c>
      <c r="C970" s="28" t="str">
        <f t="shared" si="197"/>
        <v>p.sombrear</v>
      </c>
      <c r="D970" s="7" t="str">
        <f t="shared" si="198"/>
        <v>é.brise.móvel</v>
      </c>
      <c r="E970" s="10" t="s">
        <v>38</v>
      </c>
      <c r="F970" s="21" t="str">
        <f>F969</f>
        <v>d.sombrear</v>
      </c>
      <c r="G970" s="35" t="s">
        <v>755</v>
      </c>
      <c r="H970" s="5" t="s">
        <v>39</v>
      </c>
      <c r="I970" s="30" t="s">
        <v>0</v>
      </c>
      <c r="J970" s="26" t="s">
        <v>0</v>
      </c>
      <c r="K970" s="26" t="s">
        <v>0</v>
      </c>
      <c r="L970" s="26" t="s">
        <v>0</v>
      </c>
      <c r="M970" s="26" t="s">
        <v>0</v>
      </c>
      <c r="N970" s="26" t="s">
        <v>0</v>
      </c>
      <c r="O970" s="26" t="s">
        <v>0</v>
      </c>
      <c r="P970" s="26" t="s">
        <v>0</v>
      </c>
      <c r="Q970" s="26" t="s">
        <v>0</v>
      </c>
      <c r="R970" s="26" t="s">
        <v>0</v>
      </c>
      <c r="S970" s="12" t="s">
        <v>1</v>
      </c>
      <c r="T970" s="12" t="s">
        <v>43</v>
      </c>
      <c r="U970" s="6" t="str">
        <f t="shared" si="199"/>
        <v>Propriedade para sombrear: é.brise.móvel</v>
      </c>
      <c r="V970" s="6" t="str">
        <f t="shared" si="200"/>
        <v xml:space="preserve">Dado para sombrear: brise.móvel ( xsd:string ) </v>
      </c>
      <c r="W970" s="20" t="s">
        <v>1969</v>
      </c>
      <c r="X970" s="23" t="str">
        <f t="shared" si="203"/>
        <v>somb.103</v>
      </c>
      <c r="Y970" s="23" t="str">
        <f t="shared" si="204"/>
        <v>sombrear</v>
      </c>
    </row>
    <row r="971" spans="1:25" s="32" customFormat="1" ht="6" customHeight="1" x14ac:dyDescent="0.3">
      <c r="A971" s="4">
        <v>971</v>
      </c>
      <c r="B971" s="11" t="s">
        <v>37</v>
      </c>
      <c r="C971" s="28" t="str">
        <f t="shared" si="197"/>
        <v>p.sombrear</v>
      </c>
      <c r="D971" s="7" t="str">
        <f t="shared" si="198"/>
        <v>é.cobogó</v>
      </c>
      <c r="E971" s="10" t="s">
        <v>38</v>
      </c>
      <c r="F971" s="21" t="str">
        <f>F969</f>
        <v>d.sombrear</v>
      </c>
      <c r="G971" s="35" t="s">
        <v>756</v>
      </c>
      <c r="H971" s="5" t="s">
        <v>39</v>
      </c>
      <c r="I971" s="30" t="s">
        <v>0</v>
      </c>
      <c r="J971" s="26" t="s">
        <v>0</v>
      </c>
      <c r="K971" s="26" t="s">
        <v>0</v>
      </c>
      <c r="L971" s="26" t="s">
        <v>0</v>
      </c>
      <c r="M971" s="26" t="s">
        <v>0</v>
      </c>
      <c r="N971" s="26" t="s">
        <v>0</v>
      </c>
      <c r="O971" s="26" t="s">
        <v>0</v>
      </c>
      <c r="P971" s="26" t="s">
        <v>0</v>
      </c>
      <c r="Q971" s="26" t="s">
        <v>0</v>
      </c>
      <c r="R971" s="26" t="s">
        <v>0</v>
      </c>
      <c r="S971" s="12" t="s">
        <v>1</v>
      </c>
      <c r="T971" s="12" t="s">
        <v>43</v>
      </c>
      <c r="U971" s="6" t="str">
        <f t="shared" si="199"/>
        <v>Propriedade para sombrear: é.cobogó</v>
      </c>
      <c r="V971" s="6" t="str">
        <f t="shared" si="200"/>
        <v xml:space="preserve">Dado para sombrear: cobogó ( xsd:string ) </v>
      </c>
      <c r="W971" s="20" t="s">
        <v>1970</v>
      </c>
      <c r="X971" s="23" t="str">
        <f t="shared" si="203"/>
        <v>somb.104</v>
      </c>
      <c r="Y971" s="23" t="str">
        <f t="shared" si="204"/>
        <v>sombrear</v>
      </c>
    </row>
    <row r="972" spans="1:25" s="32" customFormat="1" ht="6" customHeight="1" x14ac:dyDescent="0.3">
      <c r="A972" s="4">
        <v>972</v>
      </c>
      <c r="B972" s="11" t="s">
        <v>37</v>
      </c>
      <c r="C972" s="28" t="str">
        <f t="shared" si="197"/>
        <v>p.sombrear</v>
      </c>
      <c r="D972" s="7" t="str">
        <f t="shared" si="198"/>
        <v>é.ângulo.de.visão.horizontal</v>
      </c>
      <c r="E972" s="10" t="s">
        <v>38</v>
      </c>
      <c r="F972" s="21" t="str">
        <f>F969</f>
        <v>d.sombrear</v>
      </c>
      <c r="G972" s="35" t="s">
        <v>1961</v>
      </c>
      <c r="H972" s="5" t="s">
        <v>47</v>
      </c>
      <c r="I972" s="30" t="s">
        <v>0</v>
      </c>
      <c r="J972" s="26" t="s">
        <v>0</v>
      </c>
      <c r="K972" s="26" t="s">
        <v>0</v>
      </c>
      <c r="L972" s="26" t="s">
        <v>0</v>
      </c>
      <c r="M972" s="26" t="s">
        <v>0</v>
      </c>
      <c r="N972" s="26" t="s">
        <v>0</v>
      </c>
      <c r="O972" s="26" t="s">
        <v>0</v>
      </c>
      <c r="P972" s="26" t="s">
        <v>0</v>
      </c>
      <c r="Q972" s="26" t="s">
        <v>0</v>
      </c>
      <c r="R972" s="26" t="s">
        <v>0</v>
      </c>
      <c r="S972" s="12" t="s">
        <v>1</v>
      </c>
      <c r="T972" s="12" t="s">
        <v>43</v>
      </c>
      <c r="U972" s="6" t="str">
        <f t="shared" si="199"/>
        <v>Propriedade para sombrear: é.ângulo.de.visão.horizontal</v>
      </c>
      <c r="V972" s="6" t="str">
        <f t="shared" si="200"/>
        <v xml:space="preserve">Dado para sombrear: ângulo.de.visão.horizontal ( xsd:double ) </v>
      </c>
      <c r="W972" s="20" t="s">
        <v>1964</v>
      </c>
      <c r="X972" s="23" t="str">
        <f t="shared" si="203"/>
        <v>somb.105</v>
      </c>
      <c r="Y972" s="23" t="str">
        <f t="shared" si="204"/>
        <v>sombrear</v>
      </c>
    </row>
    <row r="973" spans="1:25" s="8" customFormat="1" ht="6" customHeight="1" x14ac:dyDescent="0.3">
      <c r="A973" s="4">
        <v>973</v>
      </c>
      <c r="B973" s="11" t="s">
        <v>37</v>
      </c>
      <c r="C973" s="28" t="str">
        <f t="shared" si="197"/>
        <v>p.sombrear</v>
      </c>
      <c r="D973" s="7" t="str">
        <f t="shared" si="198"/>
        <v xml:space="preserve">é.distância.externa </v>
      </c>
      <c r="E973" s="10" t="s">
        <v>38</v>
      </c>
      <c r="F973" s="21" t="str">
        <f>F969</f>
        <v>d.sombrear</v>
      </c>
      <c r="G973" s="35" t="s">
        <v>1963</v>
      </c>
      <c r="H973" s="5" t="s">
        <v>47</v>
      </c>
      <c r="I973" s="30" t="s">
        <v>0</v>
      </c>
      <c r="J973" s="26" t="s">
        <v>0</v>
      </c>
      <c r="K973" s="26" t="s">
        <v>0</v>
      </c>
      <c r="L973" s="26" t="s">
        <v>0</v>
      </c>
      <c r="M973" s="26" t="s">
        <v>0</v>
      </c>
      <c r="N973" s="26" t="s">
        <v>0</v>
      </c>
      <c r="O973" s="26" t="s">
        <v>0</v>
      </c>
      <c r="P973" s="26" t="s">
        <v>0</v>
      </c>
      <c r="Q973" s="26" t="s">
        <v>0</v>
      </c>
      <c r="R973" s="26" t="s">
        <v>0</v>
      </c>
      <c r="S973" s="12" t="s">
        <v>1</v>
      </c>
      <c r="T973" s="12" t="s">
        <v>43</v>
      </c>
      <c r="U973" s="6" t="str">
        <f t="shared" si="199"/>
        <v xml:space="preserve">Propriedade para sombrear: é.distância.externa </v>
      </c>
      <c r="V973" s="6" t="str">
        <f t="shared" si="200"/>
        <v xml:space="preserve">Dado para sombrear: distância.externa  ( xsd:double ) </v>
      </c>
      <c r="W973" s="20" t="s">
        <v>1965</v>
      </c>
      <c r="X973" s="23" t="str">
        <f t="shared" si="203"/>
        <v>somb.106</v>
      </c>
      <c r="Y973" s="23" t="str">
        <f t="shared" si="204"/>
        <v>sombrear</v>
      </c>
    </row>
    <row r="974" spans="1:25" s="32" customFormat="1" ht="6" customHeight="1" x14ac:dyDescent="0.3">
      <c r="A974" s="4">
        <v>974</v>
      </c>
      <c r="B974" s="11" t="s">
        <v>37</v>
      </c>
      <c r="C974" s="28" t="str">
        <f t="shared" si="197"/>
        <v>p.sombrear</v>
      </c>
      <c r="D974" s="7" t="str">
        <f t="shared" si="198"/>
        <v>é.camada.visível</v>
      </c>
      <c r="E974" s="10" t="s">
        <v>38</v>
      </c>
      <c r="F974" s="21" t="str">
        <f>F969</f>
        <v>d.sombrear</v>
      </c>
      <c r="G974" s="35" t="s">
        <v>1962</v>
      </c>
      <c r="H974" s="5" t="s">
        <v>39</v>
      </c>
      <c r="I974" s="30" t="s">
        <v>0</v>
      </c>
      <c r="J974" s="26" t="s">
        <v>0</v>
      </c>
      <c r="K974" s="26" t="s">
        <v>0</v>
      </c>
      <c r="L974" s="26" t="s">
        <v>0</v>
      </c>
      <c r="M974" s="26" t="s">
        <v>0</v>
      </c>
      <c r="N974" s="26" t="s">
        <v>0</v>
      </c>
      <c r="O974" s="26" t="s">
        <v>0</v>
      </c>
      <c r="P974" s="26" t="s">
        <v>0</v>
      </c>
      <c r="Q974" s="26" t="s">
        <v>0</v>
      </c>
      <c r="R974" s="26" t="s">
        <v>0</v>
      </c>
      <c r="S974" s="12" t="s">
        <v>1</v>
      </c>
      <c r="T974" s="12" t="s">
        <v>43</v>
      </c>
      <c r="U974" s="6" t="str">
        <f t="shared" si="199"/>
        <v>Propriedade para sombrear: é.camada.visível</v>
      </c>
      <c r="V974" s="6" t="str">
        <f t="shared" si="200"/>
        <v xml:space="preserve">Dado para sombrear: camada.visível ( xsd:string ) </v>
      </c>
      <c r="W974" s="20" t="s">
        <v>1966</v>
      </c>
      <c r="X974" s="23" t="str">
        <f t="shared" si="203"/>
        <v>somb.107</v>
      </c>
      <c r="Y974" s="23" t="str">
        <f t="shared" si="204"/>
        <v>sombrear</v>
      </c>
    </row>
    <row r="975" spans="1:25" s="32" customFormat="1" ht="6" customHeight="1" x14ac:dyDescent="0.3">
      <c r="A975" s="4">
        <v>975</v>
      </c>
      <c r="B975" s="11" t="s">
        <v>37</v>
      </c>
      <c r="C975" s="28" t="str">
        <f t="shared" si="197"/>
        <v>p.sombrear</v>
      </c>
      <c r="D975" s="7" t="str">
        <f t="shared" si="198"/>
        <v>é.probabilidade.de.ofuscamento</v>
      </c>
      <c r="E975" s="10" t="s">
        <v>38</v>
      </c>
      <c r="F975" s="21" t="str">
        <f>F970</f>
        <v>d.sombrear</v>
      </c>
      <c r="G975" s="35" t="s">
        <v>1971</v>
      </c>
      <c r="H975" s="5" t="s">
        <v>47</v>
      </c>
      <c r="I975" s="30" t="s">
        <v>0</v>
      </c>
      <c r="J975" s="26" t="s">
        <v>0</v>
      </c>
      <c r="K975" s="26" t="s">
        <v>0</v>
      </c>
      <c r="L975" s="26" t="s">
        <v>0</v>
      </c>
      <c r="M975" s="26" t="s">
        <v>0</v>
      </c>
      <c r="N975" s="26" t="s">
        <v>0</v>
      </c>
      <c r="O975" s="26" t="s">
        <v>0</v>
      </c>
      <c r="P975" s="26" t="s">
        <v>0</v>
      </c>
      <c r="Q975" s="26" t="s">
        <v>0</v>
      </c>
      <c r="R975" s="26" t="s">
        <v>0</v>
      </c>
      <c r="S975" s="12" t="s">
        <v>1</v>
      </c>
      <c r="T975" s="12" t="s">
        <v>43</v>
      </c>
      <c r="U975" s="6" t="str">
        <f t="shared" si="199"/>
        <v>Propriedade para sombrear: é.probabilidade.de.ofuscamento</v>
      </c>
      <c r="V975" s="6" t="str">
        <f t="shared" si="200"/>
        <v xml:space="preserve">Dado para sombrear: probabilidade.de.ofuscamento ( xsd:double ) </v>
      </c>
      <c r="W975" s="20" t="s">
        <v>1972</v>
      </c>
      <c r="X975" s="23" t="str">
        <f t="shared" si="203"/>
        <v>somb.108</v>
      </c>
      <c r="Y975" s="23" t="str">
        <f t="shared" si="204"/>
        <v>sombrear</v>
      </c>
    </row>
    <row r="976" spans="1:25" s="32" customFormat="1" ht="6" customHeight="1" x14ac:dyDescent="0.3">
      <c r="A976" s="4">
        <v>976</v>
      </c>
      <c r="B976" s="11" t="s">
        <v>37</v>
      </c>
      <c r="C976" s="31" t="str">
        <f t="shared" si="197"/>
        <v>p.tabular</v>
      </c>
      <c r="D976" s="7" t="str">
        <f t="shared" si="198"/>
        <v>é.tabela</v>
      </c>
      <c r="E976" s="10" t="s">
        <v>38</v>
      </c>
      <c r="F976" s="19" t="s">
        <v>803</v>
      </c>
      <c r="G976" s="35" t="s">
        <v>757</v>
      </c>
      <c r="H976" s="27" t="s">
        <v>39</v>
      </c>
      <c r="I976" s="30" t="s">
        <v>0</v>
      </c>
      <c r="J976" s="26" t="s">
        <v>0</v>
      </c>
      <c r="K976" s="26" t="s">
        <v>0</v>
      </c>
      <c r="L976" s="26" t="s">
        <v>0</v>
      </c>
      <c r="M976" s="26" t="s">
        <v>0</v>
      </c>
      <c r="N976" s="26" t="s">
        <v>0</v>
      </c>
      <c r="O976" s="26" t="s">
        <v>0</v>
      </c>
      <c r="P976" s="26" t="s">
        <v>0</v>
      </c>
      <c r="Q976" s="26" t="s">
        <v>0</v>
      </c>
      <c r="R976" s="26" t="s">
        <v>0</v>
      </c>
      <c r="S976" s="12" t="s">
        <v>1</v>
      </c>
      <c r="T976" s="12" t="s">
        <v>43</v>
      </c>
      <c r="U976" s="6" t="str">
        <f t="shared" si="199"/>
        <v>Propriedade para tabular: é.tabela</v>
      </c>
      <c r="V976" s="6" t="str">
        <f t="shared" si="200"/>
        <v xml:space="preserve">Dado para tabular: tabela ( xsd:string ) </v>
      </c>
      <c r="W976" s="20" t="s">
        <v>343</v>
      </c>
      <c r="X976" s="23" t="str">
        <f t="shared" si="203"/>
        <v>tabu.100</v>
      </c>
      <c r="Y976" s="23" t="str">
        <f t="shared" si="204"/>
        <v>tabular</v>
      </c>
    </row>
    <row r="977" spans="1:25" s="32" customFormat="1" ht="6" customHeight="1" x14ac:dyDescent="0.3">
      <c r="A977" s="4">
        <v>977</v>
      </c>
      <c r="B977" s="11" t="s">
        <v>37</v>
      </c>
      <c r="C977" s="28" t="str">
        <f t="shared" si="197"/>
        <v>p.tabular</v>
      </c>
      <c r="D977" s="7" t="str">
        <f t="shared" si="198"/>
        <v>é.tabela.gráfica</v>
      </c>
      <c r="E977" s="10" t="s">
        <v>38</v>
      </c>
      <c r="F977" s="21" t="str">
        <f>F976</f>
        <v>d.tabular</v>
      </c>
      <c r="G977" s="35" t="s">
        <v>758</v>
      </c>
      <c r="H977" s="27" t="s">
        <v>39</v>
      </c>
      <c r="I977" s="30" t="s">
        <v>0</v>
      </c>
      <c r="J977" s="26" t="s">
        <v>0</v>
      </c>
      <c r="K977" s="26" t="s">
        <v>0</v>
      </c>
      <c r="L977" s="26" t="s">
        <v>0</v>
      </c>
      <c r="M977" s="26" t="s">
        <v>0</v>
      </c>
      <c r="N977" s="26" t="s">
        <v>0</v>
      </c>
      <c r="O977" s="26" t="s">
        <v>0</v>
      </c>
      <c r="P977" s="26" t="s">
        <v>0</v>
      </c>
      <c r="Q977" s="26" t="s">
        <v>0</v>
      </c>
      <c r="R977" s="26" t="s">
        <v>0</v>
      </c>
      <c r="S977" s="12" t="s">
        <v>1</v>
      </c>
      <c r="T977" s="12" t="s">
        <v>43</v>
      </c>
      <c r="U977" s="6" t="str">
        <f t="shared" si="199"/>
        <v>Propriedade para tabular: é.tabela.gráfica</v>
      </c>
      <c r="V977" s="6" t="str">
        <f t="shared" si="200"/>
        <v xml:space="preserve">Dado para tabular: tabela.gráfica ( xsd:string ) </v>
      </c>
      <c r="W977" s="20" t="s">
        <v>344</v>
      </c>
      <c r="X977" s="23" t="str">
        <f t="shared" si="203"/>
        <v>tabu.101</v>
      </c>
      <c r="Y977" s="23" t="str">
        <f t="shared" si="204"/>
        <v>tabular</v>
      </c>
    </row>
    <row r="978" spans="1:25" s="32" customFormat="1" ht="6" customHeight="1" x14ac:dyDescent="0.3">
      <c r="A978" s="4">
        <v>978</v>
      </c>
      <c r="B978" s="11" t="s">
        <v>37</v>
      </c>
      <c r="C978" s="28" t="str">
        <f t="shared" si="197"/>
        <v>p.tabular</v>
      </c>
      <c r="D978" s="7" t="str">
        <f t="shared" si="198"/>
        <v>é.tabela.quantitativo</v>
      </c>
      <c r="E978" s="10" t="s">
        <v>38</v>
      </c>
      <c r="F978" s="21" t="str">
        <f>F977</f>
        <v>d.tabular</v>
      </c>
      <c r="G978" s="35" t="s">
        <v>759</v>
      </c>
      <c r="H978" s="27" t="s">
        <v>39</v>
      </c>
      <c r="I978" s="30" t="s">
        <v>0</v>
      </c>
      <c r="J978" s="26" t="s">
        <v>0</v>
      </c>
      <c r="K978" s="26" t="s">
        <v>0</v>
      </c>
      <c r="L978" s="26" t="s">
        <v>0</v>
      </c>
      <c r="M978" s="26" t="s">
        <v>0</v>
      </c>
      <c r="N978" s="26" t="s">
        <v>0</v>
      </c>
      <c r="O978" s="26" t="s">
        <v>0</v>
      </c>
      <c r="P978" s="26" t="s">
        <v>0</v>
      </c>
      <c r="Q978" s="26" t="s">
        <v>0</v>
      </c>
      <c r="R978" s="26" t="s">
        <v>0</v>
      </c>
      <c r="S978" s="12" t="s">
        <v>1</v>
      </c>
      <c r="T978" s="12" t="s">
        <v>43</v>
      </c>
      <c r="U978" s="6" t="str">
        <f t="shared" si="199"/>
        <v>Propriedade para tabular: é.tabela.quantitativo</v>
      </c>
      <c r="V978" s="6" t="str">
        <f t="shared" si="200"/>
        <v xml:space="preserve">Dado para tabular: tabela.quantitativo ( xsd:string ) </v>
      </c>
      <c r="W978" s="20" t="s">
        <v>345</v>
      </c>
      <c r="X978" s="23" t="str">
        <f t="shared" si="203"/>
        <v>tabu.102</v>
      </c>
      <c r="Y978" s="23" t="str">
        <f t="shared" si="204"/>
        <v>tabular</v>
      </c>
    </row>
    <row r="979" spans="1:25" ht="6" customHeight="1" x14ac:dyDescent="0.3">
      <c r="A979" s="4">
        <v>979</v>
      </c>
      <c r="B979" s="11" t="s">
        <v>37</v>
      </c>
      <c r="C979" s="28" t="str">
        <f t="shared" si="197"/>
        <v>p.tabular</v>
      </c>
      <c r="D979" s="7" t="str">
        <f t="shared" si="198"/>
        <v>é.tabela.orçamento</v>
      </c>
      <c r="E979" s="10" t="s">
        <v>38</v>
      </c>
      <c r="F979" s="21" t="str">
        <f>F978</f>
        <v>d.tabular</v>
      </c>
      <c r="G979" s="35" t="s">
        <v>760</v>
      </c>
      <c r="H979" s="27" t="s">
        <v>39</v>
      </c>
      <c r="I979" s="30" t="s">
        <v>0</v>
      </c>
      <c r="J979" s="26" t="s">
        <v>0</v>
      </c>
      <c r="K979" s="26" t="s">
        <v>0</v>
      </c>
      <c r="L979" s="26" t="s">
        <v>0</v>
      </c>
      <c r="M979" s="26" t="s">
        <v>0</v>
      </c>
      <c r="N979" s="26" t="s">
        <v>0</v>
      </c>
      <c r="O979" s="26" t="s">
        <v>0</v>
      </c>
      <c r="P979" s="26" t="s">
        <v>0</v>
      </c>
      <c r="Q979" s="26" t="s">
        <v>0</v>
      </c>
      <c r="R979" s="26" t="s">
        <v>0</v>
      </c>
      <c r="S979" s="12" t="s">
        <v>1</v>
      </c>
      <c r="T979" s="12" t="s">
        <v>43</v>
      </c>
      <c r="U979" s="6" t="str">
        <f t="shared" si="199"/>
        <v>Propriedade para tabular: é.tabela.orçamento</v>
      </c>
      <c r="V979" s="6" t="str">
        <f t="shared" si="200"/>
        <v xml:space="preserve">Dado para tabular: tabela.orçamento ( xsd:string ) </v>
      </c>
      <c r="W979" s="20" t="s">
        <v>355</v>
      </c>
      <c r="X979" s="23" t="str">
        <f t="shared" si="203"/>
        <v>tabu.103</v>
      </c>
      <c r="Y979" s="23" t="str">
        <f t="shared" si="204"/>
        <v>tabular</v>
      </c>
    </row>
    <row r="980" spans="1:25" ht="6" customHeight="1" x14ac:dyDescent="0.3">
      <c r="A980" s="4">
        <v>980</v>
      </c>
      <c r="B980" s="11" t="s">
        <v>37</v>
      </c>
      <c r="C980" s="31" t="str">
        <f t="shared" si="197"/>
        <v>p.temporalizar</v>
      </c>
      <c r="D980" s="7" t="str">
        <f t="shared" si="198"/>
        <v>é.momento.inicial</v>
      </c>
      <c r="E980" s="10" t="s">
        <v>38</v>
      </c>
      <c r="F980" s="19" t="s">
        <v>868</v>
      </c>
      <c r="G980" s="36" t="s">
        <v>873</v>
      </c>
      <c r="H980" s="5" t="s">
        <v>1616</v>
      </c>
      <c r="I980" s="30" t="s">
        <v>0</v>
      </c>
      <c r="J980" s="24" t="s">
        <v>40</v>
      </c>
      <c r="K980" s="24" t="s">
        <v>0</v>
      </c>
      <c r="L980" s="24" t="s">
        <v>0</v>
      </c>
      <c r="M980" s="24" t="s">
        <v>0</v>
      </c>
      <c r="N980" s="24" t="s">
        <v>0</v>
      </c>
      <c r="O980" s="24" t="s">
        <v>0</v>
      </c>
      <c r="P980" s="24" t="s">
        <v>0</v>
      </c>
      <c r="Q980" s="24" t="s">
        <v>0</v>
      </c>
      <c r="R980" s="26" t="s">
        <v>0</v>
      </c>
      <c r="S980" s="12" t="s">
        <v>1</v>
      </c>
      <c r="T980" s="12" t="s">
        <v>43</v>
      </c>
      <c r="U980" s="6" t="str">
        <f t="shared" si="199"/>
        <v>Propriedade para temporalizar: é.momento.inicial</v>
      </c>
      <c r="V980" s="6" t="str">
        <f t="shared" si="200"/>
        <v xml:space="preserve">Dado para temporalizar: momento.inicial ( xsd:dayTimeDuration ) </v>
      </c>
      <c r="W980" s="6" t="s">
        <v>1624</v>
      </c>
      <c r="X980" s="23" t="str">
        <f t="shared" si="203"/>
        <v>temp.100</v>
      </c>
      <c r="Y980" s="23" t="str">
        <f t="shared" si="204"/>
        <v>temporalizar</v>
      </c>
    </row>
    <row r="981" spans="1:25" ht="6" customHeight="1" x14ac:dyDescent="0.3">
      <c r="A981" s="4">
        <v>981</v>
      </c>
      <c r="B981" s="11" t="s">
        <v>37</v>
      </c>
      <c r="C981" s="28" t="str">
        <f t="shared" si="197"/>
        <v>p.temporalizar</v>
      </c>
      <c r="D981" s="7" t="str">
        <f t="shared" si="198"/>
        <v>é.momento</v>
      </c>
      <c r="E981" s="10" t="s">
        <v>38</v>
      </c>
      <c r="F981" s="21" t="str">
        <f t="shared" ref="F981:F993" si="205">F980</f>
        <v>d.temporalizar</v>
      </c>
      <c r="G981" s="36" t="s">
        <v>700</v>
      </c>
      <c r="H981" s="5" t="s">
        <v>1616</v>
      </c>
      <c r="I981" s="30" t="s">
        <v>0</v>
      </c>
      <c r="J981" s="24" t="s">
        <v>40</v>
      </c>
      <c r="K981" s="24" t="s">
        <v>0</v>
      </c>
      <c r="L981" s="24" t="s">
        <v>0</v>
      </c>
      <c r="M981" s="24" t="s">
        <v>0</v>
      </c>
      <c r="N981" s="24" t="s">
        <v>0</v>
      </c>
      <c r="O981" s="24" t="s">
        <v>0</v>
      </c>
      <c r="P981" s="24" t="s">
        <v>0</v>
      </c>
      <c r="Q981" s="24" t="s">
        <v>0</v>
      </c>
      <c r="R981" s="26" t="s">
        <v>0</v>
      </c>
      <c r="S981" s="12" t="s">
        <v>1</v>
      </c>
      <c r="T981" s="12" t="s">
        <v>43</v>
      </c>
      <c r="U981" s="6" t="str">
        <f t="shared" si="199"/>
        <v>Propriedade para temporalizar: é.momento</v>
      </c>
      <c r="V981" s="6" t="str">
        <f t="shared" si="200"/>
        <v xml:space="preserve">Dado para temporalizar: momento ( xsd:dayTimeDuration ) </v>
      </c>
      <c r="W981" s="6" t="s">
        <v>1625</v>
      </c>
      <c r="X981" s="23" t="str">
        <f t="shared" si="203"/>
        <v>temp.101</v>
      </c>
      <c r="Y981" s="23" t="str">
        <f t="shared" si="204"/>
        <v>temporalizar</v>
      </c>
    </row>
    <row r="982" spans="1:25" ht="6" customHeight="1" x14ac:dyDescent="0.3">
      <c r="A982" s="4">
        <v>982</v>
      </c>
      <c r="B982" s="11" t="s">
        <v>37</v>
      </c>
      <c r="C982" s="28" t="str">
        <f t="shared" si="197"/>
        <v>p.temporalizar</v>
      </c>
      <c r="D982" s="7" t="str">
        <f t="shared" si="198"/>
        <v>é.momento.final</v>
      </c>
      <c r="E982" s="10" t="s">
        <v>38</v>
      </c>
      <c r="F982" s="21" t="str">
        <f t="shared" si="205"/>
        <v>d.temporalizar</v>
      </c>
      <c r="G982" s="36" t="s">
        <v>874</v>
      </c>
      <c r="H982" s="5" t="s">
        <v>1616</v>
      </c>
      <c r="I982" s="30" t="s">
        <v>0</v>
      </c>
      <c r="J982" s="24" t="s">
        <v>40</v>
      </c>
      <c r="K982" s="24" t="s">
        <v>0</v>
      </c>
      <c r="L982" s="24" t="s">
        <v>0</v>
      </c>
      <c r="M982" s="24" t="s">
        <v>0</v>
      </c>
      <c r="N982" s="24" t="s">
        <v>0</v>
      </c>
      <c r="O982" s="24" t="s">
        <v>0</v>
      </c>
      <c r="P982" s="24" t="s">
        <v>0</v>
      </c>
      <c r="Q982" s="24" t="s">
        <v>0</v>
      </c>
      <c r="R982" s="26" t="s">
        <v>0</v>
      </c>
      <c r="S982" s="12" t="s">
        <v>1</v>
      </c>
      <c r="T982" s="12" t="s">
        <v>43</v>
      </c>
      <c r="U982" s="6" t="str">
        <f t="shared" si="199"/>
        <v>Propriedade para temporalizar: é.momento.final</v>
      </c>
      <c r="V982" s="6" t="str">
        <f t="shared" si="200"/>
        <v xml:space="preserve">Dado para temporalizar: momento.final ( xsd:dayTimeDuration ) </v>
      </c>
      <c r="W982" s="6" t="s">
        <v>1626</v>
      </c>
      <c r="X982" s="23" t="str">
        <f t="shared" si="203"/>
        <v>temp.102</v>
      </c>
      <c r="Y982" s="23" t="str">
        <f t="shared" si="204"/>
        <v>temporalizar</v>
      </c>
    </row>
    <row r="983" spans="1:25" ht="6" customHeight="1" x14ac:dyDescent="0.3">
      <c r="A983" s="4">
        <v>983</v>
      </c>
      <c r="B983" s="11" t="s">
        <v>37</v>
      </c>
      <c r="C983" s="28" t="str">
        <f t="shared" si="197"/>
        <v>p.temporalizar</v>
      </c>
      <c r="D983" s="7" t="str">
        <f t="shared" si="198"/>
        <v>é.duração</v>
      </c>
      <c r="E983" s="10" t="s">
        <v>38</v>
      </c>
      <c r="F983" s="21" t="str">
        <f t="shared" si="205"/>
        <v>d.temporalizar</v>
      </c>
      <c r="G983" s="36" t="s">
        <v>531</v>
      </c>
      <c r="H983" s="5" t="s">
        <v>1617</v>
      </c>
      <c r="I983" s="30" t="s">
        <v>0</v>
      </c>
      <c r="J983" s="24" t="s">
        <v>40</v>
      </c>
      <c r="K983" s="24" t="s">
        <v>0</v>
      </c>
      <c r="L983" s="24" t="s">
        <v>0</v>
      </c>
      <c r="M983" s="24" t="s">
        <v>0</v>
      </c>
      <c r="N983" s="24" t="s">
        <v>0</v>
      </c>
      <c r="O983" s="24" t="s">
        <v>0</v>
      </c>
      <c r="P983" s="24" t="s">
        <v>0</v>
      </c>
      <c r="Q983" s="24" t="s">
        <v>0</v>
      </c>
      <c r="R983" s="26" t="s">
        <v>0</v>
      </c>
      <c r="S983" s="12" t="s">
        <v>1</v>
      </c>
      <c r="T983" s="12" t="s">
        <v>43</v>
      </c>
      <c r="U983" s="6" t="str">
        <f t="shared" si="199"/>
        <v>Propriedade para temporalizar: é.duração</v>
      </c>
      <c r="V983" s="6" t="str">
        <f t="shared" si="200"/>
        <v xml:space="preserve">Dado para temporalizar: duração ( xsd:duration ) </v>
      </c>
      <c r="W983" s="6" t="s">
        <v>1621</v>
      </c>
      <c r="X983" s="23" t="str">
        <f t="shared" si="203"/>
        <v>temp.103</v>
      </c>
      <c r="Y983" s="23" t="str">
        <f t="shared" si="204"/>
        <v>temporalizar</v>
      </c>
    </row>
    <row r="984" spans="1:25" ht="6" customHeight="1" x14ac:dyDescent="0.3">
      <c r="A984" s="4">
        <v>984</v>
      </c>
      <c r="B984" s="11" t="s">
        <v>37</v>
      </c>
      <c r="C984" s="28" t="str">
        <f t="shared" si="197"/>
        <v>p.temporalizar</v>
      </c>
      <c r="D984" s="7" t="str">
        <f t="shared" si="198"/>
        <v>é.durabilidade</v>
      </c>
      <c r="E984" s="10" t="s">
        <v>38</v>
      </c>
      <c r="F984" s="21" t="str">
        <f t="shared" si="205"/>
        <v>d.temporalizar</v>
      </c>
      <c r="G984" s="36" t="s">
        <v>1009</v>
      </c>
      <c r="H984" s="5" t="s">
        <v>1617</v>
      </c>
      <c r="I984" s="30" t="s">
        <v>0</v>
      </c>
      <c r="J984" s="24" t="s">
        <v>0</v>
      </c>
      <c r="K984" s="24" t="s">
        <v>0</v>
      </c>
      <c r="L984" s="24" t="s">
        <v>0</v>
      </c>
      <c r="M984" s="24" t="s">
        <v>0</v>
      </c>
      <c r="N984" s="24" t="s">
        <v>0</v>
      </c>
      <c r="O984" s="24" t="s">
        <v>0</v>
      </c>
      <c r="P984" s="24" t="s">
        <v>0</v>
      </c>
      <c r="Q984" s="24" t="s">
        <v>0</v>
      </c>
      <c r="R984" s="26" t="s">
        <v>0</v>
      </c>
      <c r="S984" s="12" t="s">
        <v>1</v>
      </c>
      <c r="T984" s="12" t="s">
        <v>43</v>
      </c>
      <c r="U984" s="6" t="str">
        <f t="shared" si="199"/>
        <v>Propriedade para temporalizar: é.durabilidade</v>
      </c>
      <c r="V984" s="6" t="str">
        <f t="shared" si="200"/>
        <v xml:space="preserve">Dado para temporalizar: durabilidade ( xsd:duration ) </v>
      </c>
      <c r="W984" s="6" t="s">
        <v>1622</v>
      </c>
      <c r="X984" s="23" t="str">
        <f t="shared" si="203"/>
        <v>temp.104</v>
      </c>
      <c r="Y984" s="23" t="str">
        <f t="shared" si="204"/>
        <v>temporalizar</v>
      </c>
    </row>
    <row r="985" spans="1:25" ht="6" customHeight="1" x14ac:dyDescent="0.3">
      <c r="A985" s="4">
        <v>985</v>
      </c>
      <c r="B985" s="11" t="s">
        <v>37</v>
      </c>
      <c r="C985" s="28" t="str">
        <f t="shared" si="197"/>
        <v>p.temporalizar</v>
      </c>
      <c r="D985" s="7" t="str">
        <f t="shared" si="198"/>
        <v>é.horário</v>
      </c>
      <c r="E985" s="10" t="s">
        <v>38</v>
      </c>
      <c r="F985" s="21" t="str">
        <f t="shared" si="205"/>
        <v>d.temporalizar</v>
      </c>
      <c r="G985" s="36" t="s">
        <v>532</v>
      </c>
      <c r="H985" s="5" t="s">
        <v>1614</v>
      </c>
      <c r="I985" s="30" t="s">
        <v>0</v>
      </c>
      <c r="J985" s="24" t="s">
        <v>40</v>
      </c>
      <c r="K985" s="24" t="s">
        <v>0</v>
      </c>
      <c r="L985" s="24" t="s">
        <v>0</v>
      </c>
      <c r="M985" s="24" t="s">
        <v>0</v>
      </c>
      <c r="N985" s="24" t="s">
        <v>0</v>
      </c>
      <c r="O985" s="24" t="s">
        <v>0</v>
      </c>
      <c r="P985" s="24" t="s">
        <v>0</v>
      </c>
      <c r="Q985" s="24" t="s">
        <v>0</v>
      </c>
      <c r="R985" s="26" t="s">
        <v>0</v>
      </c>
      <c r="S985" s="12" t="s">
        <v>1</v>
      </c>
      <c r="T985" s="12" t="s">
        <v>43</v>
      </c>
      <c r="U985" s="6" t="str">
        <f t="shared" si="199"/>
        <v>Propriedade para temporalizar: é.horário</v>
      </c>
      <c r="V985" s="6" t="str">
        <f t="shared" si="200"/>
        <v xml:space="preserve">Dado para temporalizar: horário ( xsd:time ) </v>
      </c>
      <c r="W985" s="6" t="s">
        <v>1623</v>
      </c>
      <c r="X985" s="23" t="str">
        <f t="shared" si="203"/>
        <v>temp.105</v>
      </c>
      <c r="Y985" s="23" t="str">
        <f t="shared" si="204"/>
        <v>temporalizar</v>
      </c>
    </row>
    <row r="986" spans="1:25" ht="6" customHeight="1" x14ac:dyDescent="0.3">
      <c r="A986" s="4">
        <v>986</v>
      </c>
      <c r="B986" s="11" t="s">
        <v>37</v>
      </c>
      <c r="C986" s="28" t="str">
        <f t="shared" si="197"/>
        <v>p.temporalizar</v>
      </c>
      <c r="D986" s="7" t="str">
        <f t="shared" si="198"/>
        <v>é.data.de.validade</v>
      </c>
      <c r="E986" s="10" t="s">
        <v>38</v>
      </c>
      <c r="F986" s="21" t="str">
        <f t="shared" si="205"/>
        <v>d.temporalizar</v>
      </c>
      <c r="G986" s="35" t="s">
        <v>533</v>
      </c>
      <c r="H986" s="5" t="s">
        <v>1613</v>
      </c>
      <c r="I986" s="30" t="s">
        <v>0</v>
      </c>
      <c r="J986" s="26" t="s">
        <v>0</v>
      </c>
      <c r="K986" s="26" t="s">
        <v>0</v>
      </c>
      <c r="L986" s="26" t="s">
        <v>0</v>
      </c>
      <c r="M986" s="26" t="s">
        <v>0</v>
      </c>
      <c r="N986" s="26" t="s">
        <v>0</v>
      </c>
      <c r="O986" s="26" t="s">
        <v>0</v>
      </c>
      <c r="P986" s="26" t="s">
        <v>0</v>
      </c>
      <c r="Q986" s="26" t="s">
        <v>0</v>
      </c>
      <c r="R986" s="26" t="s">
        <v>0</v>
      </c>
      <c r="S986" s="12" t="s">
        <v>1</v>
      </c>
      <c r="T986" s="12" t="s">
        <v>43</v>
      </c>
      <c r="U986" s="6" t="str">
        <f t="shared" si="199"/>
        <v>Propriedade para temporalizar: é.data.de.validade</v>
      </c>
      <c r="V986" s="6" t="str">
        <f t="shared" si="200"/>
        <v xml:space="preserve">Dado para temporalizar: data.de.validade ( xsd:date ) </v>
      </c>
      <c r="W986" s="20" t="s">
        <v>1620</v>
      </c>
      <c r="X986" s="23" t="str">
        <f t="shared" si="203"/>
        <v>temp.106</v>
      </c>
      <c r="Y986" s="23" t="str">
        <f t="shared" si="204"/>
        <v>temporalizar</v>
      </c>
    </row>
    <row r="987" spans="1:25" ht="6" customHeight="1" x14ac:dyDescent="0.3">
      <c r="A987" s="4">
        <v>987</v>
      </c>
      <c r="B987" s="11" t="s">
        <v>37</v>
      </c>
      <c r="C987" s="28" t="str">
        <f t="shared" si="197"/>
        <v>p.temporalizar</v>
      </c>
      <c r="D987" s="7" t="str">
        <f t="shared" si="198"/>
        <v>é.data.de.verificação</v>
      </c>
      <c r="E987" s="10" t="s">
        <v>38</v>
      </c>
      <c r="F987" s="21" t="str">
        <f t="shared" si="205"/>
        <v>d.temporalizar</v>
      </c>
      <c r="G987" s="35" t="s">
        <v>534</v>
      </c>
      <c r="H987" s="5" t="s">
        <v>1613</v>
      </c>
      <c r="I987" s="30" t="s">
        <v>0</v>
      </c>
      <c r="J987" s="26" t="s">
        <v>0</v>
      </c>
      <c r="K987" s="26" t="s">
        <v>0</v>
      </c>
      <c r="L987" s="26" t="s">
        <v>0</v>
      </c>
      <c r="M987" s="26" t="s">
        <v>0</v>
      </c>
      <c r="N987" s="26" t="s">
        <v>0</v>
      </c>
      <c r="O987" s="26" t="s">
        <v>0</v>
      </c>
      <c r="P987" s="26" t="s">
        <v>0</v>
      </c>
      <c r="Q987" s="26" t="s">
        <v>0</v>
      </c>
      <c r="R987" s="26" t="s">
        <v>0</v>
      </c>
      <c r="S987" s="12" t="s">
        <v>1</v>
      </c>
      <c r="T987" s="12" t="s">
        <v>43</v>
      </c>
      <c r="U987" s="6" t="str">
        <f t="shared" si="199"/>
        <v>Propriedade para temporalizar: é.data.de.verificação</v>
      </c>
      <c r="V987" s="6" t="str">
        <f t="shared" si="200"/>
        <v xml:space="preserve">Dado para temporalizar: data.de.verificação ( xsd:date ) </v>
      </c>
      <c r="W987" s="20" t="s">
        <v>1618</v>
      </c>
      <c r="X987" s="23" t="str">
        <f t="shared" si="203"/>
        <v>temp.107</v>
      </c>
      <c r="Y987" s="23" t="str">
        <f t="shared" si="204"/>
        <v>temporalizar</v>
      </c>
    </row>
    <row r="988" spans="1:25" ht="6" customHeight="1" x14ac:dyDescent="0.3">
      <c r="A988" s="4">
        <v>988</v>
      </c>
      <c r="B988" s="11" t="s">
        <v>37</v>
      </c>
      <c r="C988" s="28" t="str">
        <f t="shared" si="197"/>
        <v>p.temporalizar</v>
      </c>
      <c r="D988" s="7" t="str">
        <f t="shared" si="198"/>
        <v>é.data.de.levantamento</v>
      </c>
      <c r="E988" s="10" t="s">
        <v>38</v>
      </c>
      <c r="F988" s="21" t="str">
        <f t="shared" si="205"/>
        <v>d.temporalizar</v>
      </c>
      <c r="G988" s="35" t="s">
        <v>535</v>
      </c>
      <c r="H988" s="5" t="s">
        <v>1613</v>
      </c>
      <c r="I988" s="30" t="s">
        <v>0</v>
      </c>
      <c r="J988" s="26" t="s">
        <v>0</v>
      </c>
      <c r="K988" s="26" t="s">
        <v>0</v>
      </c>
      <c r="L988" s="26" t="s">
        <v>0</v>
      </c>
      <c r="M988" s="26" t="s">
        <v>0</v>
      </c>
      <c r="N988" s="26" t="s">
        <v>0</v>
      </c>
      <c r="O988" s="26" t="s">
        <v>0</v>
      </c>
      <c r="P988" s="26" t="s">
        <v>0</v>
      </c>
      <c r="Q988" s="26" t="s">
        <v>0</v>
      </c>
      <c r="R988" s="26" t="s">
        <v>0</v>
      </c>
      <c r="S988" s="12" t="s">
        <v>1</v>
      </c>
      <c r="T988" s="12" t="s">
        <v>43</v>
      </c>
      <c r="U988" s="6" t="str">
        <f t="shared" si="199"/>
        <v>Propriedade para temporalizar: é.data.de.levantamento</v>
      </c>
      <c r="V988" s="6" t="str">
        <f t="shared" si="200"/>
        <v xml:space="preserve">Dado para temporalizar: data.de.levantamento ( xsd:date ) </v>
      </c>
      <c r="W988" s="20" t="s">
        <v>1619</v>
      </c>
      <c r="X988" s="23" t="str">
        <f t="shared" si="203"/>
        <v>temp.108</v>
      </c>
      <c r="Y988" s="23" t="str">
        <f t="shared" si="204"/>
        <v>temporalizar</v>
      </c>
    </row>
    <row r="989" spans="1:25" s="32" customFormat="1" ht="6" customHeight="1" x14ac:dyDescent="0.3">
      <c r="A989" s="4">
        <v>989</v>
      </c>
      <c r="B989" s="11" t="s">
        <v>37</v>
      </c>
      <c r="C989" s="28" t="str">
        <f t="shared" si="197"/>
        <v>p.temporalizar</v>
      </c>
      <c r="D989" s="7" t="str">
        <f t="shared" si="198"/>
        <v>é.periodicidade</v>
      </c>
      <c r="E989" s="10" t="s">
        <v>38</v>
      </c>
      <c r="F989" s="21" t="str">
        <f t="shared" si="205"/>
        <v>d.temporalizar</v>
      </c>
      <c r="G989" s="36" t="s">
        <v>451</v>
      </c>
      <c r="H989" s="5" t="s">
        <v>39</v>
      </c>
      <c r="I989" s="30" t="s">
        <v>0</v>
      </c>
      <c r="J989" s="24" t="s">
        <v>0</v>
      </c>
      <c r="K989" s="24" t="s">
        <v>0</v>
      </c>
      <c r="L989" s="26" t="s">
        <v>0</v>
      </c>
      <c r="M989" s="24" t="s">
        <v>0</v>
      </c>
      <c r="N989" s="26" t="s">
        <v>0</v>
      </c>
      <c r="O989" s="24" t="s">
        <v>0</v>
      </c>
      <c r="P989" s="24" t="s">
        <v>0</v>
      </c>
      <c r="Q989" s="24" t="s">
        <v>0</v>
      </c>
      <c r="R989" s="26" t="s">
        <v>0</v>
      </c>
      <c r="S989" s="12" t="s">
        <v>1</v>
      </c>
      <c r="T989" s="12" t="s">
        <v>43</v>
      </c>
      <c r="U989" s="6" t="str">
        <f t="shared" si="199"/>
        <v>Propriedade para temporalizar: é.periodicidade</v>
      </c>
      <c r="V989" s="6" t="str">
        <f t="shared" si="200"/>
        <v xml:space="preserve">Dado para temporalizar: periodicidade ( xsd:string ) </v>
      </c>
      <c r="W989" s="6" t="s">
        <v>870</v>
      </c>
      <c r="X989" s="23" t="str">
        <f t="shared" si="203"/>
        <v>temp.109</v>
      </c>
      <c r="Y989" s="23" t="str">
        <f t="shared" si="204"/>
        <v>temporalizar</v>
      </c>
    </row>
    <row r="990" spans="1:25" s="8" customFormat="1" ht="6" customHeight="1" x14ac:dyDescent="0.3">
      <c r="A990" s="4">
        <v>990</v>
      </c>
      <c r="B990" s="11" t="s">
        <v>37</v>
      </c>
      <c r="C990" s="28" t="str">
        <f t="shared" si="197"/>
        <v>p.temporalizar</v>
      </c>
      <c r="D990" s="7" t="str">
        <f t="shared" si="198"/>
        <v>é.dia</v>
      </c>
      <c r="E990" s="10" t="s">
        <v>38</v>
      </c>
      <c r="F990" s="21" t="str">
        <f t="shared" si="205"/>
        <v>d.temporalizar</v>
      </c>
      <c r="G990" s="35" t="s">
        <v>878</v>
      </c>
      <c r="H990" s="5" t="s">
        <v>39</v>
      </c>
      <c r="I990" s="30" t="s">
        <v>0</v>
      </c>
      <c r="J990" s="26" t="s">
        <v>0</v>
      </c>
      <c r="K990" s="26" t="s">
        <v>0</v>
      </c>
      <c r="L990" s="26" t="s">
        <v>0</v>
      </c>
      <c r="M990" s="26" t="s">
        <v>0</v>
      </c>
      <c r="N990" s="26" t="s">
        <v>0</v>
      </c>
      <c r="O990" s="26" t="s">
        <v>0</v>
      </c>
      <c r="P990" s="26" t="s">
        <v>0</v>
      </c>
      <c r="Q990" s="26" t="s">
        <v>0</v>
      </c>
      <c r="R990" s="26" t="s">
        <v>0</v>
      </c>
      <c r="S990" s="12" t="s">
        <v>1</v>
      </c>
      <c r="T990" s="12" t="s">
        <v>43</v>
      </c>
      <c r="U990" s="6" t="str">
        <f t="shared" si="199"/>
        <v>Propriedade para temporalizar: é.dia</v>
      </c>
      <c r="V990" s="6" t="str">
        <f t="shared" si="200"/>
        <v xml:space="preserve">Dado para temporalizar: dia ( xsd:string ) </v>
      </c>
      <c r="W990" s="20" t="s">
        <v>1627</v>
      </c>
      <c r="X990" s="23" t="str">
        <f t="shared" si="203"/>
        <v>temp.110</v>
      </c>
      <c r="Y990" s="23" t="str">
        <f t="shared" si="204"/>
        <v>temporalizar</v>
      </c>
    </row>
    <row r="991" spans="1:25" s="32" customFormat="1" ht="6" customHeight="1" x14ac:dyDescent="0.3">
      <c r="A991" s="4">
        <v>991</v>
      </c>
      <c r="B991" s="11" t="s">
        <v>37</v>
      </c>
      <c r="C991" s="28" t="str">
        <f t="shared" si="197"/>
        <v>p.temporalizar</v>
      </c>
      <c r="D991" s="7" t="str">
        <f t="shared" si="198"/>
        <v>é.mês</v>
      </c>
      <c r="E991" s="10" t="s">
        <v>38</v>
      </c>
      <c r="F991" s="21" t="str">
        <f t="shared" si="205"/>
        <v>d.temporalizar</v>
      </c>
      <c r="G991" s="35" t="s">
        <v>879</v>
      </c>
      <c r="H991" s="5" t="s">
        <v>39</v>
      </c>
      <c r="I991" s="30" t="s">
        <v>0</v>
      </c>
      <c r="J991" s="26" t="s">
        <v>0</v>
      </c>
      <c r="K991" s="26" t="s">
        <v>0</v>
      </c>
      <c r="L991" s="26" t="s">
        <v>0</v>
      </c>
      <c r="M991" s="26" t="s">
        <v>0</v>
      </c>
      <c r="N991" s="26" t="s">
        <v>0</v>
      </c>
      <c r="O991" s="26" t="s">
        <v>0</v>
      </c>
      <c r="P991" s="26" t="s">
        <v>0</v>
      </c>
      <c r="Q991" s="26" t="s">
        <v>0</v>
      </c>
      <c r="R991" s="26" t="s">
        <v>0</v>
      </c>
      <c r="S991" s="12" t="s">
        <v>1</v>
      </c>
      <c r="T991" s="12" t="s">
        <v>43</v>
      </c>
      <c r="U991" s="6" t="str">
        <f t="shared" si="199"/>
        <v>Propriedade para temporalizar: é.mês</v>
      </c>
      <c r="V991" s="6" t="str">
        <f t="shared" si="200"/>
        <v xml:space="preserve">Dado para temporalizar: mês ( xsd:string ) </v>
      </c>
      <c r="W991" s="20" t="s">
        <v>1645</v>
      </c>
      <c r="X991" s="23" t="str">
        <f t="shared" si="203"/>
        <v>temp.111</v>
      </c>
      <c r="Y991" s="23" t="str">
        <f t="shared" si="204"/>
        <v>temporalizar</v>
      </c>
    </row>
    <row r="992" spans="1:25" s="32" customFormat="1" ht="6" customHeight="1" x14ac:dyDescent="0.3">
      <c r="A992" s="4">
        <v>992</v>
      </c>
      <c r="B992" s="11" t="s">
        <v>37</v>
      </c>
      <c r="C992" s="28" t="str">
        <f t="shared" si="197"/>
        <v>p.temporalizar</v>
      </c>
      <c r="D992" s="7" t="str">
        <f t="shared" si="198"/>
        <v>é.ano</v>
      </c>
      <c r="E992" s="10" t="s">
        <v>38</v>
      </c>
      <c r="F992" s="21" t="str">
        <f t="shared" si="205"/>
        <v>d.temporalizar</v>
      </c>
      <c r="G992" s="35" t="s">
        <v>880</v>
      </c>
      <c r="H992" s="5" t="s">
        <v>1615</v>
      </c>
      <c r="I992" s="30" t="s">
        <v>0</v>
      </c>
      <c r="J992" s="26" t="s">
        <v>0</v>
      </c>
      <c r="K992" s="26" t="s">
        <v>0</v>
      </c>
      <c r="L992" s="26" t="s">
        <v>0</v>
      </c>
      <c r="M992" s="26" t="s">
        <v>0</v>
      </c>
      <c r="N992" s="26" t="s">
        <v>0</v>
      </c>
      <c r="O992" s="26" t="s">
        <v>0</v>
      </c>
      <c r="P992" s="26" t="s">
        <v>0</v>
      </c>
      <c r="Q992" s="26" t="s">
        <v>0</v>
      </c>
      <c r="R992" s="26" t="s">
        <v>0</v>
      </c>
      <c r="S992" s="12" t="s">
        <v>1</v>
      </c>
      <c r="T992" s="12" t="s">
        <v>43</v>
      </c>
      <c r="U992" s="6" t="str">
        <f t="shared" si="199"/>
        <v>Propriedade para temporalizar: é.ano</v>
      </c>
      <c r="V992" s="6" t="str">
        <f t="shared" si="200"/>
        <v xml:space="preserve">Dado para temporalizar: ano ( xsd:gYear ) </v>
      </c>
      <c r="W992" s="20" t="s">
        <v>881</v>
      </c>
      <c r="X992" s="23" t="str">
        <f t="shared" si="203"/>
        <v>temp.112</v>
      </c>
      <c r="Y992" s="23" t="str">
        <f t="shared" si="204"/>
        <v>temporalizar</v>
      </c>
    </row>
    <row r="993" spans="1:25" ht="6" customHeight="1" x14ac:dyDescent="0.3">
      <c r="A993" s="4">
        <v>993</v>
      </c>
      <c r="B993" s="11" t="s">
        <v>37</v>
      </c>
      <c r="C993" s="28" t="str">
        <f t="shared" si="197"/>
        <v>p.temporalizar</v>
      </c>
      <c r="D993" s="7" t="str">
        <f t="shared" si="198"/>
        <v>é.ano.fiscal</v>
      </c>
      <c r="E993" s="10" t="s">
        <v>38</v>
      </c>
      <c r="F993" s="21" t="str">
        <f t="shared" si="205"/>
        <v>d.temporalizar</v>
      </c>
      <c r="G993" s="35" t="s">
        <v>536</v>
      </c>
      <c r="H993" s="5" t="s">
        <v>1615</v>
      </c>
      <c r="I993" s="30" t="s">
        <v>0</v>
      </c>
      <c r="J993" s="26" t="s">
        <v>0</v>
      </c>
      <c r="K993" s="26" t="s">
        <v>0</v>
      </c>
      <c r="L993" s="26" t="s">
        <v>0</v>
      </c>
      <c r="M993" s="26" t="s">
        <v>0</v>
      </c>
      <c r="N993" s="26" t="s">
        <v>0</v>
      </c>
      <c r="O993" s="26" t="s">
        <v>0</v>
      </c>
      <c r="P993" s="26" t="s">
        <v>0</v>
      </c>
      <c r="Q993" s="26" t="s">
        <v>0</v>
      </c>
      <c r="R993" s="26" t="s">
        <v>0</v>
      </c>
      <c r="S993" s="12" t="s">
        <v>1</v>
      </c>
      <c r="T993" s="12" t="s">
        <v>43</v>
      </c>
      <c r="U993" s="6" t="str">
        <f t="shared" si="199"/>
        <v>Propriedade para temporalizar: é.ano.fiscal</v>
      </c>
      <c r="V993" s="6" t="str">
        <f t="shared" si="200"/>
        <v xml:space="preserve">Dado para temporalizar: ano.fiscal ( xsd:gYear ) </v>
      </c>
      <c r="W993" s="20" t="s">
        <v>871</v>
      </c>
      <c r="X993" s="23" t="str">
        <f t="shared" si="203"/>
        <v>temp.113</v>
      </c>
      <c r="Y993" s="23" t="str">
        <f t="shared" si="204"/>
        <v>temporalizar</v>
      </c>
    </row>
    <row r="994" spans="1:25" ht="6" customHeight="1" x14ac:dyDescent="0.3">
      <c r="A994" s="4">
        <v>994</v>
      </c>
      <c r="B994" s="11" t="s">
        <v>37</v>
      </c>
      <c r="C994" s="31" t="str">
        <f t="shared" si="197"/>
        <v>p.transportar</v>
      </c>
      <c r="D994" s="7" t="str">
        <f t="shared" si="198"/>
        <v>é.transportador</v>
      </c>
      <c r="E994" s="10" t="s">
        <v>38</v>
      </c>
      <c r="F994" s="19" t="s">
        <v>1628</v>
      </c>
      <c r="G994" s="36" t="s">
        <v>1642</v>
      </c>
      <c r="H994" s="5" t="s">
        <v>39</v>
      </c>
      <c r="I994" s="30" t="s">
        <v>0</v>
      </c>
      <c r="J994" s="26" t="s">
        <v>0</v>
      </c>
      <c r="K994" s="24" t="s">
        <v>0</v>
      </c>
      <c r="L994" s="24" t="s">
        <v>0</v>
      </c>
      <c r="M994" s="24" t="s">
        <v>0</v>
      </c>
      <c r="N994" s="24" t="s">
        <v>0</v>
      </c>
      <c r="O994" s="24" t="s">
        <v>0</v>
      </c>
      <c r="P994" s="24" t="s">
        <v>0</v>
      </c>
      <c r="Q994" s="24" t="s">
        <v>0</v>
      </c>
      <c r="R994" s="26" t="s">
        <v>0</v>
      </c>
      <c r="S994" s="12" t="s">
        <v>1</v>
      </c>
      <c r="T994" s="12" t="s">
        <v>43</v>
      </c>
      <c r="U994" s="6" t="str">
        <f t="shared" si="199"/>
        <v>Propriedade para transportar: é.transportador</v>
      </c>
      <c r="V994" s="6" t="str">
        <f t="shared" si="200"/>
        <v xml:space="preserve">Dado para transportar: transportador ( xsd:string ) </v>
      </c>
      <c r="W994" s="20" t="s">
        <v>1629</v>
      </c>
      <c r="X994" s="23" t="str">
        <f t="shared" si="203"/>
        <v>tran.100</v>
      </c>
      <c r="Y994" s="23" t="str">
        <f t="shared" si="204"/>
        <v>transportar</v>
      </c>
    </row>
    <row r="995" spans="1:25" ht="6" customHeight="1" x14ac:dyDescent="0.3">
      <c r="A995" s="4">
        <v>995</v>
      </c>
      <c r="B995" s="11" t="s">
        <v>37</v>
      </c>
      <c r="C995" s="28" t="str">
        <f t="shared" si="197"/>
        <v>p.transportar</v>
      </c>
      <c r="D995" s="7" t="str">
        <f t="shared" si="198"/>
        <v>é.empilhadera</v>
      </c>
      <c r="E995" s="10" t="s">
        <v>38</v>
      </c>
      <c r="F995" s="21" t="str">
        <f t="shared" ref="F995:F1001" si="206">F994</f>
        <v>d.transportar</v>
      </c>
      <c r="G995" s="36" t="s">
        <v>1635</v>
      </c>
      <c r="H995" s="5" t="s">
        <v>51</v>
      </c>
      <c r="I995" s="30" t="s">
        <v>0</v>
      </c>
      <c r="J995" s="26" t="s">
        <v>0</v>
      </c>
      <c r="K995" s="24" t="s">
        <v>0</v>
      </c>
      <c r="L995" s="24" t="s">
        <v>0</v>
      </c>
      <c r="M995" s="24" t="s">
        <v>0</v>
      </c>
      <c r="N995" s="24" t="s">
        <v>0</v>
      </c>
      <c r="O995" s="24" t="s">
        <v>0</v>
      </c>
      <c r="P995" s="24" t="s">
        <v>0</v>
      </c>
      <c r="Q995" s="24" t="s">
        <v>0</v>
      </c>
      <c r="R995" s="26" t="s">
        <v>0</v>
      </c>
      <c r="S995" s="12" t="s">
        <v>1</v>
      </c>
      <c r="T995" s="12" t="s">
        <v>43</v>
      </c>
      <c r="U995" s="6" t="str">
        <f t="shared" si="199"/>
        <v>Propriedade para transportar: é.empilhadera</v>
      </c>
      <c r="V995" s="6" t="str">
        <f t="shared" si="200"/>
        <v xml:space="preserve">Dado para transportar: empilhadera ( xsd:boolean ) </v>
      </c>
      <c r="W995" s="6" t="s">
        <v>1630</v>
      </c>
      <c r="X995" s="23" t="str">
        <f t="shared" si="203"/>
        <v>tran.101</v>
      </c>
      <c r="Y995" s="23" t="str">
        <f t="shared" si="204"/>
        <v>transportar</v>
      </c>
    </row>
    <row r="996" spans="1:25" ht="6" customHeight="1" x14ac:dyDescent="0.3">
      <c r="A996" s="4">
        <v>996</v>
      </c>
      <c r="B996" s="11" t="s">
        <v>37</v>
      </c>
      <c r="C996" s="28" t="str">
        <f t="shared" si="197"/>
        <v>p.transportar</v>
      </c>
      <c r="D996" s="7" t="str">
        <f t="shared" si="198"/>
        <v>é.caminhão</v>
      </c>
      <c r="E996" s="10" t="s">
        <v>38</v>
      </c>
      <c r="F996" s="21" t="str">
        <f t="shared" si="206"/>
        <v>d.transportar</v>
      </c>
      <c r="G996" s="36" t="s">
        <v>1636</v>
      </c>
      <c r="H996" s="5" t="s">
        <v>51</v>
      </c>
      <c r="I996" s="30" t="s">
        <v>0</v>
      </c>
      <c r="J996" s="26" t="s">
        <v>0</v>
      </c>
      <c r="K996" s="24" t="s">
        <v>0</v>
      </c>
      <c r="L996" s="24" t="s">
        <v>0</v>
      </c>
      <c r="M996" s="24" t="s">
        <v>0</v>
      </c>
      <c r="N996" s="24" t="s">
        <v>0</v>
      </c>
      <c r="O996" s="24" t="s">
        <v>0</v>
      </c>
      <c r="P996" s="24" t="s">
        <v>0</v>
      </c>
      <c r="Q996" s="24" t="s">
        <v>0</v>
      </c>
      <c r="R996" s="26" t="s">
        <v>0</v>
      </c>
      <c r="S996" s="12" t="s">
        <v>1</v>
      </c>
      <c r="T996" s="12" t="s">
        <v>43</v>
      </c>
      <c r="U996" s="6" t="str">
        <f t="shared" si="199"/>
        <v>Propriedade para transportar: é.caminhão</v>
      </c>
      <c r="V996" s="6" t="str">
        <f t="shared" si="200"/>
        <v xml:space="preserve">Dado para transportar: caminhão ( xsd:boolean ) </v>
      </c>
      <c r="W996" s="6" t="s">
        <v>1633</v>
      </c>
      <c r="X996" s="23" t="str">
        <f t="shared" si="203"/>
        <v>tran.102</v>
      </c>
      <c r="Y996" s="23" t="str">
        <f t="shared" si="204"/>
        <v>transportar</v>
      </c>
    </row>
    <row r="997" spans="1:25" ht="6" customHeight="1" x14ac:dyDescent="0.3">
      <c r="A997" s="4">
        <v>997</v>
      </c>
      <c r="B997" s="11" t="s">
        <v>37</v>
      </c>
      <c r="C997" s="28" t="str">
        <f t="shared" si="197"/>
        <v>p.transportar</v>
      </c>
      <c r="D997" s="7" t="str">
        <f t="shared" si="198"/>
        <v>é.esteira</v>
      </c>
      <c r="E997" s="10" t="s">
        <v>38</v>
      </c>
      <c r="F997" s="21" t="str">
        <f t="shared" si="206"/>
        <v>d.transportar</v>
      </c>
      <c r="G997" s="36" t="s">
        <v>1637</v>
      </c>
      <c r="H997" s="5" t="s">
        <v>51</v>
      </c>
      <c r="I997" s="30" t="s">
        <v>0</v>
      </c>
      <c r="J997" s="26" t="s">
        <v>0</v>
      </c>
      <c r="K997" s="24" t="s">
        <v>0</v>
      </c>
      <c r="L997" s="24" t="s">
        <v>0</v>
      </c>
      <c r="M997" s="24" t="s">
        <v>0</v>
      </c>
      <c r="N997" s="24" t="s">
        <v>0</v>
      </c>
      <c r="O997" s="24" t="s">
        <v>0</v>
      </c>
      <c r="P997" s="24" t="s">
        <v>0</v>
      </c>
      <c r="Q997" s="24" t="s">
        <v>0</v>
      </c>
      <c r="R997" s="26" t="s">
        <v>0</v>
      </c>
      <c r="S997" s="12" t="s">
        <v>1</v>
      </c>
      <c r="T997" s="12" t="s">
        <v>43</v>
      </c>
      <c r="U997" s="6" t="str">
        <f t="shared" si="199"/>
        <v>Propriedade para transportar: é.esteira</v>
      </c>
      <c r="V997" s="6" t="str">
        <f t="shared" si="200"/>
        <v xml:space="preserve">Dado para transportar: esteira ( xsd:boolean ) </v>
      </c>
      <c r="W997" s="6" t="s">
        <v>1632</v>
      </c>
      <c r="X997" s="23" t="str">
        <f t="shared" si="203"/>
        <v>tran.103</v>
      </c>
      <c r="Y997" s="23" t="str">
        <f t="shared" si="204"/>
        <v>transportar</v>
      </c>
    </row>
    <row r="998" spans="1:25" ht="6" customHeight="1" x14ac:dyDescent="0.3">
      <c r="A998" s="4">
        <v>998</v>
      </c>
      <c r="B998" s="11" t="s">
        <v>37</v>
      </c>
      <c r="C998" s="28" t="str">
        <f t="shared" si="197"/>
        <v>p.transportar</v>
      </c>
      <c r="D998" s="7" t="str">
        <f t="shared" si="198"/>
        <v>é.cinta.transportadora</v>
      </c>
      <c r="E998" s="10" t="s">
        <v>38</v>
      </c>
      <c r="F998" s="21" t="str">
        <f t="shared" si="206"/>
        <v>d.transportar</v>
      </c>
      <c r="G998" s="36" t="s">
        <v>1638</v>
      </c>
      <c r="H998" s="5" t="s">
        <v>51</v>
      </c>
      <c r="I998" s="30" t="s">
        <v>0</v>
      </c>
      <c r="J998" s="26" t="s">
        <v>0</v>
      </c>
      <c r="K998" s="24" t="s">
        <v>0</v>
      </c>
      <c r="L998" s="24" t="s">
        <v>0</v>
      </c>
      <c r="M998" s="24" t="s">
        <v>0</v>
      </c>
      <c r="N998" s="24" t="s">
        <v>0</v>
      </c>
      <c r="O998" s="24" t="s">
        <v>0</v>
      </c>
      <c r="P998" s="24" t="s">
        <v>0</v>
      </c>
      <c r="Q998" s="24" t="s">
        <v>0</v>
      </c>
      <c r="R998" s="26" t="s">
        <v>0</v>
      </c>
      <c r="S998" s="12" t="s">
        <v>1</v>
      </c>
      <c r="T998" s="12" t="s">
        <v>43</v>
      </c>
      <c r="U998" s="6" t="str">
        <f t="shared" si="199"/>
        <v>Propriedade para transportar: é.cinta.transportadora</v>
      </c>
      <c r="V998" s="6" t="str">
        <f t="shared" si="200"/>
        <v xml:space="preserve">Dado para transportar: cinta.transportadora ( xsd:boolean ) </v>
      </c>
      <c r="W998" s="6" t="s">
        <v>1631</v>
      </c>
      <c r="X998" s="23" t="str">
        <f t="shared" si="203"/>
        <v>tran.104</v>
      </c>
      <c r="Y998" s="23" t="str">
        <f t="shared" si="204"/>
        <v>transportar</v>
      </c>
    </row>
    <row r="999" spans="1:25" ht="6" customHeight="1" x14ac:dyDescent="0.3">
      <c r="A999" s="4">
        <v>999</v>
      </c>
      <c r="B999" s="11" t="s">
        <v>37</v>
      </c>
      <c r="C999" s="28" t="str">
        <f t="shared" si="197"/>
        <v>p.transportar</v>
      </c>
      <c r="D999" s="7" t="str">
        <f t="shared" si="198"/>
        <v>é.plataforma.elevação</v>
      </c>
      <c r="E999" s="10" t="s">
        <v>38</v>
      </c>
      <c r="F999" s="21" t="str">
        <f t="shared" si="206"/>
        <v>d.transportar</v>
      </c>
      <c r="G999" s="36" t="s">
        <v>1639</v>
      </c>
      <c r="H999" s="5" t="s">
        <v>51</v>
      </c>
      <c r="I999" s="30" t="s">
        <v>0</v>
      </c>
      <c r="J999" s="26" t="s">
        <v>0</v>
      </c>
      <c r="K999" s="24" t="s">
        <v>0</v>
      </c>
      <c r="L999" s="24" t="s">
        <v>0</v>
      </c>
      <c r="M999" s="24" t="s">
        <v>0</v>
      </c>
      <c r="N999" s="24" t="s">
        <v>0</v>
      </c>
      <c r="O999" s="24" t="s">
        <v>0</v>
      </c>
      <c r="P999" s="24" t="s">
        <v>0</v>
      </c>
      <c r="Q999" s="24" t="s">
        <v>0</v>
      </c>
      <c r="R999" s="26" t="s">
        <v>0</v>
      </c>
      <c r="S999" s="12" t="s">
        <v>1</v>
      </c>
      <c r="T999" s="12" t="s">
        <v>43</v>
      </c>
      <c r="U999" s="6" t="str">
        <f t="shared" si="199"/>
        <v>Propriedade para transportar: é.plataforma.elevação</v>
      </c>
      <c r="V999" s="6" t="str">
        <f t="shared" si="200"/>
        <v xml:space="preserve">Dado para transportar: plataforma.elevação ( xsd:boolean ) </v>
      </c>
      <c r="W999" s="6" t="s">
        <v>1641</v>
      </c>
      <c r="X999" s="23" t="str">
        <f t="shared" si="203"/>
        <v>tran.105</v>
      </c>
      <c r="Y999" s="23" t="str">
        <f t="shared" si="204"/>
        <v>transportar</v>
      </c>
    </row>
    <row r="1000" spans="1:25" ht="6" customHeight="1" x14ac:dyDescent="0.3">
      <c r="A1000" s="4">
        <v>1000</v>
      </c>
      <c r="B1000" s="11" t="s">
        <v>37</v>
      </c>
      <c r="C1000" s="28" t="str">
        <f t="shared" si="197"/>
        <v>p.transportar</v>
      </c>
      <c r="D1000" s="7" t="str">
        <f t="shared" si="198"/>
        <v>é.tartaruga.de.carga</v>
      </c>
      <c r="E1000" s="10" t="s">
        <v>38</v>
      </c>
      <c r="F1000" s="21" t="str">
        <f t="shared" si="206"/>
        <v>d.transportar</v>
      </c>
      <c r="G1000" s="36" t="s">
        <v>1643</v>
      </c>
      <c r="H1000" s="5" t="s">
        <v>51</v>
      </c>
      <c r="I1000" s="30" t="s">
        <v>0</v>
      </c>
      <c r="J1000" s="26" t="s">
        <v>0</v>
      </c>
      <c r="K1000" s="24" t="s">
        <v>0</v>
      </c>
      <c r="L1000" s="24" t="s">
        <v>0</v>
      </c>
      <c r="M1000" s="24" t="s">
        <v>0</v>
      </c>
      <c r="N1000" s="24" t="s">
        <v>0</v>
      </c>
      <c r="O1000" s="24" t="s">
        <v>0</v>
      </c>
      <c r="P1000" s="24" t="s">
        <v>0</v>
      </c>
      <c r="Q1000" s="24" t="s">
        <v>0</v>
      </c>
      <c r="R1000" s="26" t="s">
        <v>0</v>
      </c>
      <c r="S1000" s="12" t="s">
        <v>1</v>
      </c>
      <c r="T1000" s="12" t="s">
        <v>43</v>
      </c>
      <c r="U1000" s="6" t="str">
        <f t="shared" si="199"/>
        <v>Propriedade para transportar: é.tartaruga.de.carga</v>
      </c>
      <c r="V1000" s="6" t="str">
        <f t="shared" si="200"/>
        <v xml:space="preserve">Dado para transportar: tartaruga.de.carga ( xsd:boolean ) </v>
      </c>
      <c r="W1000" s="6" t="s">
        <v>1644</v>
      </c>
      <c r="X1000" s="23" t="str">
        <f t="shared" si="203"/>
        <v>tran.106</v>
      </c>
      <c r="Y1000" s="23" t="str">
        <f t="shared" si="204"/>
        <v>transportar</v>
      </c>
    </row>
    <row r="1001" spans="1:25" ht="6" customHeight="1" x14ac:dyDescent="0.3">
      <c r="A1001" s="4">
        <v>1001</v>
      </c>
      <c r="B1001" s="11" t="s">
        <v>37</v>
      </c>
      <c r="C1001" s="28" t="str">
        <f t="shared" si="197"/>
        <v>p.transportar</v>
      </c>
      <c r="D1001" s="7" t="str">
        <f t="shared" si="198"/>
        <v>é.granel</v>
      </c>
      <c r="E1001" s="10" t="s">
        <v>38</v>
      </c>
      <c r="F1001" s="21" t="str">
        <f t="shared" si="206"/>
        <v>d.transportar</v>
      </c>
      <c r="G1001" s="36" t="s">
        <v>1634</v>
      </c>
      <c r="H1001" s="5" t="s">
        <v>51</v>
      </c>
      <c r="I1001" s="30" t="s">
        <v>0</v>
      </c>
      <c r="J1001" s="26" t="s">
        <v>0</v>
      </c>
      <c r="K1001" s="24" t="s">
        <v>0</v>
      </c>
      <c r="L1001" s="24" t="s">
        <v>0</v>
      </c>
      <c r="M1001" s="24" t="s">
        <v>0</v>
      </c>
      <c r="N1001" s="24" t="s">
        <v>0</v>
      </c>
      <c r="O1001" s="24" t="s">
        <v>0</v>
      </c>
      <c r="P1001" s="24" t="s">
        <v>0</v>
      </c>
      <c r="Q1001" s="24" t="s">
        <v>0</v>
      </c>
      <c r="R1001" s="26" t="s">
        <v>0</v>
      </c>
      <c r="S1001" s="12" t="s">
        <v>1</v>
      </c>
      <c r="T1001" s="12" t="s">
        <v>43</v>
      </c>
      <c r="U1001" s="6" t="str">
        <f t="shared" si="199"/>
        <v>Propriedade para transportar: é.granel</v>
      </c>
      <c r="V1001" s="6" t="str">
        <f t="shared" si="200"/>
        <v xml:space="preserve">Dado para transportar: granel ( xsd:boolean ) </v>
      </c>
      <c r="W1001" s="6" t="s">
        <v>1640</v>
      </c>
      <c r="X1001" s="23" t="str">
        <f t="shared" si="203"/>
        <v>tran.107</v>
      </c>
      <c r="Y1001" s="23" t="str">
        <f t="shared" si="204"/>
        <v>transportar</v>
      </c>
    </row>
    <row r="1002" spans="1:25" ht="6" customHeight="1" x14ac:dyDescent="0.3">
      <c r="A1002" s="4">
        <v>1002</v>
      </c>
      <c r="B1002" s="11" t="s">
        <v>37</v>
      </c>
      <c r="C1002" s="31" t="str">
        <f t="shared" si="197"/>
        <v>p.urbanizar</v>
      </c>
      <c r="D1002" s="7" t="str">
        <f t="shared" si="198"/>
        <v>é.fator.de.forma</v>
      </c>
      <c r="E1002" s="10" t="s">
        <v>38</v>
      </c>
      <c r="F1002" s="19" t="s">
        <v>932</v>
      </c>
      <c r="G1002" s="36" t="s">
        <v>926</v>
      </c>
      <c r="H1002" s="5" t="s">
        <v>39</v>
      </c>
      <c r="I1002" s="30" t="s">
        <v>0</v>
      </c>
      <c r="J1002" s="24" t="s">
        <v>0</v>
      </c>
      <c r="K1002" s="24" t="s">
        <v>0</v>
      </c>
      <c r="L1002" s="24" t="s">
        <v>0</v>
      </c>
      <c r="M1002" s="24" t="s">
        <v>0</v>
      </c>
      <c r="N1002" s="24" t="s">
        <v>0</v>
      </c>
      <c r="O1002" s="24" t="s">
        <v>0</v>
      </c>
      <c r="P1002" s="24" t="s">
        <v>0</v>
      </c>
      <c r="Q1002" s="24" t="s">
        <v>0</v>
      </c>
      <c r="R1002" s="26" t="s">
        <v>0</v>
      </c>
      <c r="S1002" s="12" t="s">
        <v>1</v>
      </c>
      <c r="T1002" s="12" t="s">
        <v>43</v>
      </c>
      <c r="U1002" s="6" t="str">
        <f t="shared" si="199"/>
        <v>Propriedade para urbanizar: é.fator.de.forma</v>
      </c>
      <c r="V1002" s="6" t="str">
        <f t="shared" si="200"/>
        <v xml:space="preserve">Dado para urbanizar: fator.de.forma ( xsd:string ) </v>
      </c>
      <c r="W1002" s="6" t="s">
        <v>934</v>
      </c>
      <c r="X1002" s="23" t="str">
        <f t="shared" si="203"/>
        <v>urba.100</v>
      </c>
      <c r="Y1002" s="23" t="str">
        <f t="shared" si="204"/>
        <v>urbanizar</v>
      </c>
    </row>
    <row r="1003" spans="1:25" ht="6" customHeight="1" x14ac:dyDescent="0.3">
      <c r="A1003" s="4">
        <v>1003</v>
      </c>
      <c r="B1003" s="11" t="s">
        <v>37</v>
      </c>
      <c r="C1003" s="28" t="str">
        <f t="shared" si="197"/>
        <v>p.urbanizar</v>
      </c>
      <c r="D1003" s="7" t="str">
        <f t="shared" si="198"/>
        <v>é.altura.predial</v>
      </c>
      <c r="E1003" s="10" t="s">
        <v>38</v>
      </c>
      <c r="F1003" s="21" t="str">
        <f t="shared" ref="F1003:F1014" si="207">F1002</f>
        <v>d.urbanizar</v>
      </c>
      <c r="G1003" s="36" t="s">
        <v>927</v>
      </c>
      <c r="H1003" s="5" t="s">
        <v>47</v>
      </c>
      <c r="I1003" s="30" t="s">
        <v>0</v>
      </c>
      <c r="J1003" s="24" t="s">
        <v>0</v>
      </c>
      <c r="K1003" s="24" t="s">
        <v>0</v>
      </c>
      <c r="L1003" s="24" t="s">
        <v>0</v>
      </c>
      <c r="M1003" s="24" t="s">
        <v>0</v>
      </c>
      <c r="N1003" s="24" t="s">
        <v>0</v>
      </c>
      <c r="O1003" s="24" t="s">
        <v>0</v>
      </c>
      <c r="P1003" s="24" t="s">
        <v>0</v>
      </c>
      <c r="Q1003" s="24" t="s">
        <v>0</v>
      </c>
      <c r="R1003" s="26" t="s">
        <v>0</v>
      </c>
      <c r="S1003" s="12" t="s">
        <v>1</v>
      </c>
      <c r="T1003" s="12" t="s">
        <v>43</v>
      </c>
      <c r="U1003" s="6" t="str">
        <f t="shared" si="199"/>
        <v>Propriedade para urbanizar: é.altura.predial</v>
      </c>
      <c r="V1003" s="6" t="str">
        <f t="shared" si="200"/>
        <v xml:space="preserve">Dado para urbanizar: altura.predial ( xsd:double ) </v>
      </c>
      <c r="W1003" s="6" t="s">
        <v>930</v>
      </c>
      <c r="X1003" s="23" t="str">
        <f t="shared" si="203"/>
        <v>urba.101</v>
      </c>
      <c r="Y1003" s="23" t="str">
        <f t="shared" si="204"/>
        <v>urbanizar</v>
      </c>
    </row>
    <row r="1004" spans="1:25" ht="6" customHeight="1" x14ac:dyDescent="0.3">
      <c r="A1004" s="4">
        <v>1004</v>
      </c>
      <c r="B1004" s="11" t="s">
        <v>37</v>
      </c>
      <c r="C1004" s="28" t="str">
        <f t="shared" si="197"/>
        <v>p.urbanizar</v>
      </c>
      <c r="D1004" s="7" t="str">
        <f t="shared" si="198"/>
        <v>é.cobertura.impermeável</v>
      </c>
      <c r="E1004" s="10" t="s">
        <v>38</v>
      </c>
      <c r="F1004" s="21" t="str">
        <f t="shared" si="207"/>
        <v>d.urbanizar</v>
      </c>
      <c r="G1004" s="36" t="s">
        <v>928</v>
      </c>
      <c r="H1004" s="5" t="s">
        <v>39</v>
      </c>
      <c r="I1004" s="30" t="s">
        <v>0</v>
      </c>
      <c r="J1004" s="24" t="s">
        <v>0</v>
      </c>
      <c r="K1004" s="24" t="s">
        <v>0</v>
      </c>
      <c r="L1004" s="24" t="s">
        <v>0</v>
      </c>
      <c r="M1004" s="24" t="s">
        <v>0</v>
      </c>
      <c r="N1004" s="24" t="s">
        <v>0</v>
      </c>
      <c r="O1004" s="24" t="s">
        <v>0</v>
      </c>
      <c r="P1004" s="24" t="s">
        <v>0</v>
      </c>
      <c r="Q1004" s="24" t="s">
        <v>0</v>
      </c>
      <c r="R1004" s="26" t="s">
        <v>0</v>
      </c>
      <c r="S1004" s="12" t="s">
        <v>1</v>
      </c>
      <c r="T1004" s="12" t="s">
        <v>43</v>
      </c>
      <c r="U1004" s="6" t="str">
        <f t="shared" si="199"/>
        <v>Propriedade para urbanizar: é.cobertura.impermeável</v>
      </c>
      <c r="V1004" s="6" t="str">
        <f t="shared" si="200"/>
        <v xml:space="preserve">Dado para urbanizar: cobertura.impermeável ( xsd:string ) </v>
      </c>
      <c r="W1004" s="6" t="s">
        <v>933</v>
      </c>
      <c r="X1004" s="23" t="str">
        <f t="shared" si="203"/>
        <v>urba.102</v>
      </c>
      <c r="Y1004" s="23" t="str">
        <f t="shared" si="204"/>
        <v>urbanizar</v>
      </c>
    </row>
    <row r="1005" spans="1:25" s="32" customFormat="1" ht="6" customHeight="1" x14ac:dyDescent="0.3">
      <c r="A1005" s="4">
        <v>1005</v>
      </c>
      <c r="B1005" s="11" t="s">
        <v>37</v>
      </c>
      <c r="C1005" s="28" t="str">
        <f t="shared" ref="C1005:C1026" si="208">SUBSTITUTE(F1005,"d.","p.")</f>
        <v>p.urbanizar</v>
      </c>
      <c r="D1005" s="7" t="str">
        <f t="shared" ref="D1005:D1026" si="209">_xlfn.CONCAT("é.",G1005)</f>
        <v>é.calor.antropogénico</v>
      </c>
      <c r="E1005" s="10" t="s">
        <v>38</v>
      </c>
      <c r="F1005" s="21" t="str">
        <f t="shared" si="207"/>
        <v>d.urbanizar</v>
      </c>
      <c r="G1005" s="36" t="s">
        <v>929</v>
      </c>
      <c r="H1005" s="5" t="s">
        <v>47</v>
      </c>
      <c r="I1005" s="33" t="s">
        <v>0</v>
      </c>
      <c r="J1005" s="24" t="s">
        <v>0</v>
      </c>
      <c r="K1005" s="24" t="s">
        <v>0</v>
      </c>
      <c r="L1005" s="24" t="s">
        <v>0</v>
      </c>
      <c r="M1005" s="24" t="s">
        <v>0</v>
      </c>
      <c r="N1005" s="24" t="s">
        <v>0</v>
      </c>
      <c r="O1005" s="24" t="s">
        <v>0</v>
      </c>
      <c r="P1005" s="24" t="s">
        <v>0</v>
      </c>
      <c r="Q1005" s="24" t="s">
        <v>0</v>
      </c>
      <c r="R1005" s="26" t="s">
        <v>0</v>
      </c>
      <c r="S1005" s="12" t="s">
        <v>1</v>
      </c>
      <c r="T1005" s="12" t="s">
        <v>43</v>
      </c>
      <c r="U1005" s="6" t="str">
        <f t="shared" ref="U1005:U1026" si="210">_xlfn.CONCAT("Propriedade para ",MID(C1005,FIND("p.",C1005,1)+2,100),": ",D1005)</f>
        <v>Propriedade para urbanizar: é.calor.antropogénico</v>
      </c>
      <c r="V1005" s="6" t="str">
        <f t="shared" ref="V1005:V1026" si="211">_xlfn.CONCAT("Dado para ",MID(F1005,FIND("d.",F1005,1)+2,100),": ",G1005, " ( ",H1005, " ) ")</f>
        <v xml:space="preserve">Dado para urbanizar: calor.antropogénico ( xsd:double ) </v>
      </c>
      <c r="W1005" s="6" t="s">
        <v>931</v>
      </c>
      <c r="X1005" s="23" t="str">
        <f t="shared" si="203"/>
        <v>urba.103</v>
      </c>
      <c r="Y1005" s="23" t="str">
        <f t="shared" si="204"/>
        <v>urbanizar</v>
      </c>
    </row>
    <row r="1006" spans="1:25" s="32" customFormat="1" ht="6" customHeight="1" x14ac:dyDescent="0.3">
      <c r="A1006" s="4">
        <v>1006</v>
      </c>
      <c r="B1006" s="11" t="s">
        <v>37</v>
      </c>
      <c r="C1006" s="28" t="str">
        <f t="shared" si="208"/>
        <v>p.urbanizar</v>
      </c>
      <c r="D1006" s="7" t="str">
        <f t="shared" si="209"/>
        <v>é.zoneamento</v>
      </c>
      <c r="E1006" s="10" t="s">
        <v>38</v>
      </c>
      <c r="F1006" s="21" t="str">
        <f t="shared" si="207"/>
        <v>d.urbanizar</v>
      </c>
      <c r="G1006" s="36" t="s">
        <v>986</v>
      </c>
      <c r="H1006" s="5" t="s">
        <v>39</v>
      </c>
      <c r="I1006" s="33" t="s">
        <v>0</v>
      </c>
      <c r="J1006" s="24" t="s">
        <v>0</v>
      </c>
      <c r="K1006" s="24" t="s">
        <v>0</v>
      </c>
      <c r="L1006" s="24" t="s">
        <v>0</v>
      </c>
      <c r="M1006" s="24" t="s">
        <v>0</v>
      </c>
      <c r="N1006" s="24" t="s">
        <v>0</v>
      </c>
      <c r="O1006" s="24" t="s">
        <v>0</v>
      </c>
      <c r="P1006" s="24" t="s">
        <v>0</v>
      </c>
      <c r="Q1006" s="24" t="s">
        <v>0</v>
      </c>
      <c r="R1006" s="26" t="s">
        <v>0</v>
      </c>
      <c r="S1006" s="12" t="s">
        <v>1</v>
      </c>
      <c r="T1006" s="12" t="s">
        <v>43</v>
      </c>
      <c r="U1006" s="6" t="str">
        <f t="shared" si="210"/>
        <v>Propriedade para urbanizar: é.zoneamento</v>
      </c>
      <c r="V1006" s="6" t="str">
        <f t="shared" si="211"/>
        <v xml:space="preserve">Dado para urbanizar: zoneamento ( xsd:string ) </v>
      </c>
      <c r="W1006" s="6" t="s">
        <v>987</v>
      </c>
      <c r="X1006" s="23" t="str">
        <f t="shared" si="203"/>
        <v>urba.104</v>
      </c>
      <c r="Y1006" s="23" t="str">
        <f t="shared" si="204"/>
        <v>urbanizar</v>
      </c>
    </row>
    <row r="1007" spans="1:25" s="32" customFormat="1" ht="6" customHeight="1" x14ac:dyDescent="0.3">
      <c r="A1007" s="4">
        <v>1007</v>
      </c>
      <c r="B1007" s="11" t="s">
        <v>37</v>
      </c>
      <c r="C1007" s="28" t="str">
        <f t="shared" si="208"/>
        <v>p.urbanizar</v>
      </c>
      <c r="D1007" s="7" t="str">
        <f t="shared" si="209"/>
        <v>é.recuo.frontal</v>
      </c>
      <c r="E1007" s="10" t="s">
        <v>38</v>
      </c>
      <c r="F1007" s="21" t="str">
        <f t="shared" si="207"/>
        <v>d.urbanizar</v>
      </c>
      <c r="G1007" s="36" t="s">
        <v>983</v>
      </c>
      <c r="H1007" s="5" t="s">
        <v>47</v>
      </c>
      <c r="I1007" s="33" t="s">
        <v>0</v>
      </c>
      <c r="J1007" s="24" t="s">
        <v>0</v>
      </c>
      <c r="K1007" s="24" t="s">
        <v>0</v>
      </c>
      <c r="L1007" s="24" t="s">
        <v>0</v>
      </c>
      <c r="M1007" s="24" t="s">
        <v>0</v>
      </c>
      <c r="N1007" s="24" t="s">
        <v>0</v>
      </c>
      <c r="O1007" s="24" t="s">
        <v>0</v>
      </c>
      <c r="P1007" s="24" t="s">
        <v>0</v>
      </c>
      <c r="Q1007" s="24" t="s">
        <v>0</v>
      </c>
      <c r="R1007" s="26" t="s">
        <v>0</v>
      </c>
      <c r="S1007" s="12" t="s">
        <v>1</v>
      </c>
      <c r="T1007" s="12" t="s">
        <v>43</v>
      </c>
      <c r="U1007" s="6" t="str">
        <f t="shared" si="210"/>
        <v>Propriedade para urbanizar: é.recuo.frontal</v>
      </c>
      <c r="V1007" s="6" t="str">
        <f t="shared" si="211"/>
        <v xml:space="preserve">Dado para urbanizar: recuo.frontal ( xsd:double ) </v>
      </c>
      <c r="W1007" s="6" t="s">
        <v>988</v>
      </c>
      <c r="X1007" s="23" t="str">
        <f t="shared" si="203"/>
        <v>urba.105</v>
      </c>
      <c r="Y1007" s="23" t="str">
        <f t="shared" si="204"/>
        <v>urbanizar</v>
      </c>
    </row>
    <row r="1008" spans="1:25" s="32" customFormat="1" ht="6" customHeight="1" x14ac:dyDescent="0.3">
      <c r="A1008" s="4">
        <v>1008</v>
      </c>
      <c r="B1008" s="11" t="s">
        <v>37</v>
      </c>
      <c r="C1008" s="28" t="str">
        <f t="shared" si="208"/>
        <v>p.urbanizar</v>
      </c>
      <c r="D1008" s="7" t="str">
        <f t="shared" si="209"/>
        <v>é.afastamento.lateral</v>
      </c>
      <c r="E1008" s="10" t="s">
        <v>38</v>
      </c>
      <c r="F1008" s="21" t="str">
        <f t="shared" si="207"/>
        <v>d.urbanizar</v>
      </c>
      <c r="G1008" s="36" t="s">
        <v>1147</v>
      </c>
      <c r="H1008" s="5" t="s">
        <v>47</v>
      </c>
      <c r="I1008" s="33" t="s">
        <v>0</v>
      </c>
      <c r="J1008" s="24" t="s">
        <v>0</v>
      </c>
      <c r="K1008" s="24" t="s">
        <v>0</v>
      </c>
      <c r="L1008" s="24" t="s">
        <v>0</v>
      </c>
      <c r="M1008" s="24" t="s">
        <v>0</v>
      </c>
      <c r="N1008" s="24" t="s">
        <v>0</v>
      </c>
      <c r="O1008" s="24" t="s">
        <v>0</v>
      </c>
      <c r="P1008" s="24" t="s">
        <v>0</v>
      </c>
      <c r="Q1008" s="24" t="s">
        <v>0</v>
      </c>
      <c r="R1008" s="26" t="s">
        <v>0</v>
      </c>
      <c r="S1008" s="12" t="s">
        <v>1</v>
      </c>
      <c r="T1008" s="12" t="s">
        <v>43</v>
      </c>
      <c r="U1008" s="6" t="str">
        <f t="shared" si="210"/>
        <v>Propriedade para urbanizar: é.afastamento.lateral</v>
      </c>
      <c r="V1008" s="6" t="str">
        <f t="shared" si="211"/>
        <v xml:space="preserve">Dado para urbanizar: afastamento.lateral ( xsd:double ) </v>
      </c>
      <c r="W1008" s="6" t="s">
        <v>1148</v>
      </c>
      <c r="X1008" s="23" t="str">
        <f t="shared" si="203"/>
        <v>urba.106</v>
      </c>
      <c r="Y1008" s="23" t="str">
        <f t="shared" si="204"/>
        <v>urbanizar</v>
      </c>
    </row>
    <row r="1009" spans="1:25" s="32" customFormat="1" ht="6" customHeight="1" x14ac:dyDescent="0.3">
      <c r="A1009" s="4">
        <v>1009</v>
      </c>
      <c r="B1009" s="11" t="s">
        <v>37</v>
      </c>
      <c r="C1009" s="28" t="str">
        <f t="shared" si="208"/>
        <v>p.urbanizar</v>
      </c>
      <c r="D1009" s="7" t="str">
        <f t="shared" si="209"/>
        <v>é.gabarito</v>
      </c>
      <c r="E1009" s="10" t="s">
        <v>38</v>
      </c>
      <c r="F1009" s="21" t="str">
        <f t="shared" si="207"/>
        <v>d.urbanizar</v>
      </c>
      <c r="G1009" s="36" t="s">
        <v>981</v>
      </c>
      <c r="H1009" s="5" t="s">
        <v>47</v>
      </c>
      <c r="I1009" s="33" t="s">
        <v>0</v>
      </c>
      <c r="J1009" s="24" t="s">
        <v>0</v>
      </c>
      <c r="K1009" s="24" t="s">
        <v>0</v>
      </c>
      <c r="L1009" s="24" t="s">
        <v>0</v>
      </c>
      <c r="M1009" s="24" t="s">
        <v>0</v>
      </c>
      <c r="N1009" s="24" t="s">
        <v>0</v>
      </c>
      <c r="O1009" s="24" t="s">
        <v>0</v>
      </c>
      <c r="P1009" s="24" t="s">
        <v>0</v>
      </c>
      <c r="Q1009" s="24" t="s">
        <v>0</v>
      </c>
      <c r="R1009" s="26" t="s">
        <v>0</v>
      </c>
      <c r="S1009" s="12" t="s">
        <v>1</v>
      </c>
      <c r="T1009" s="12" t="s">
        <v>43</v>
      </c>
      <c r="U1009" s="6" t="str">
        <f t="shared" si="210"/>
        <v>Propriedade para urbanizar: é.gabarito</v>
      </c>
      <c r="V1009" s="6" t="str">
        <f t="shared" si="211"/>
        <v xml:space="preserve">Dado para urbanizar: gabarito ( xsd:double ) </v>
      </c>
      <c r="W1009" s="6" t="s">
        <v>1869</v>
      </c>
      <c r="X1009" s="23" t="str">
        <f t="shared" si="203"/>
        <v>urba.107</v>
      </c>
      <c r="Y1009" s="23" t="str">
        <f t="shared" si="204"/>
        <v>urbanizar</v>
      </c>
    </row>
    <row r="1010" spans="1:25" s="32" customFormat="1" ht="6" customHeight="1" x14ac:dyDescent="0.3">
      <c r="A1010" s="4">
        <v>1010</v>
      </c>
      <c r="B1010" s="11" t="s">
        <v>37</v>
      </c>
      <c r="C1010" s="28" t="str">
        <f t="shared" si="208"/>
        <v>p.urbanizar</v>
      </c>
      <c r="D1010" s="7" t="str">
        <f t="shared" si="209"/>
        <v>é.índice.de.aproveitamento</v>
      </c>
      <c r="E1010" s="10" t="s">
        <v>38</v>
      </c>
      <c r="F1010" s="21" t="str">
        <f t="shared" si="207"/>
        <v>d.urbanizar</v>
      </c>
      <c r="G1010" s="36" t="s">
        <v>984</v>
      </c>
      <c r="H1010" s="5" t="s">
        <v>47</v>
      </c>
      <c r="I1010" s="33" t="s">
        <v>0</v>
      </c>
      <c r="J1010" s="24" t="s">
        <v>0</v>
      </c>
      <c r="K1010" s="24" t="s">
        <v>0</v>
      </c>
      <c r="L1010" s="24" t="s">
        <v>0</v>
      </c>
      <c r="M1010" s="24" t="s">
        <v>0</v>
      </c>
      <c r="N1010" s="24" t="s">
        <v>0</v>
      </c>
      <c r="O1010" s="24" t="s">
        <v>0</v>
      </c>
      <c r="P1010" s="24" t="s">
        <v>0</v>
      </c>
      <c r="Q1010" s="24" t="s">
        <v>0</v>
      </c>
      <c r="R1010" s="26" t="s">
        <v>0</v>
      </c>
      <c r="S1010" s="12" t="s">
        <v>1</v>
      </c>
      <c r="T1010" s="12" t="s">
        <v>43</v>
      </c>
      <c r="U1010" s="6" t="str">
        <f t="shared" si="210"/>
        <v>Propriedade para urbanizar: é.índice.de.aproveitamento</v>
      </c>
      <c r="V1010" s="6" t="str">
        <f t="shared" si="211"/>
        <v xml:space="preserve">Dado para urbanizar: índice.de.aproveitamento ( xsd:double ) </v>
      </c>
      <c r="W1010" s="6" t="s">
        <v>985</v>
      </c>
      <c r="X1010" s="23" t="str">
        <f t="shared" si="203"/>
        <v>urba.108</v>
      </c>
      <c r="Y1010" s="23" t="str">
        <f t="shared" si="204"/>
        <v>urbanizar</v>
      </c>
    </row>
    <row r="1011" spans="1:25" s="32" customFormat="1" ht="6" customHeight="1" x14ac:dyDescent="0.3">
      <c r="A1011" s="4">
        <v>1011</v>
      </c>
      <c r="B1011" s="11" t="s">
        <v>37</v>
      </c>
      <c r="C1011" s="28" t="str">
        <f t="shared" si="208"/>
        <v>p.urbanizar</v>
      </c>
      <c r="D1011" s="7" t="str">
        <f t="shared" si="209"/>
        <v>é.taxa.de.ocupação</v>
      </c>
      <c r="E1011" s="10" t="s">
        <v>38</v>
      </c>
      <c r="F1011" s="21" t="str">
        <f t="shared" si="207"/>
        <v>d.urbanizar</v>
      </c>
      <c r="G1011" s="36" t="s">
        <v>982</v>
      </c>
      <c r="H1011" s="5" t="s">
        <v>47</v>
      </c>
      <c r="I1011" s="33" t="s">
        <v>0</v>
      </c>
      <c r="J1011" s="24" t="s">
        <v>0</v>
      </c>
      <c r="K1011" s="24" t="s">
        <v>0</v>
      </c>
      <c r="L1011" s="24" t="s">
        <v>0</v>
      </c>
      <c r="M1011" s="24" t="s">
        <v>0</v>
      </c>
      <c r="N1011" s="24" t="s">
        <v>0</v>
      </c>
      <c r="O1011" s="24" t="s">
        <v>0</v>
      </c>
      <c r="P1011" s="24" t="s">
        <v>0</v>
      </c>
      <c r="Q1011" s="24" t="s">
        <v>0</v>
      </c>
      <c r="R1011" s="26" t="s">
        <v>0</v>
      </c>
      <c r="S1011" s="12" t="s">
        <v>1</v>
      </c>
      <c r="T1011" s="12" t="s">
        <v>43</v>
      </c>
      <c r="U1011" s="6" t="str">
        <f t="shared" si="210"/>
        <v>Propriedade para urbanizar: é.taxa.de.ocupação</v>
      </c>
      <c r="V1011" s="6" t="str">
        <f t="shared" si="211"/>
        <v xml:space="preserve">Dado para urbanizar: taxa.de.ocupação ( xsd:double ) </v>
      </c>
      <c r="W1011" s="6" t="s">
        <v>989</v>
      </c>
      <c r="X1011" s="23" t="str">
        <f t="shared" si="203"/>
        <v>urba.109</v>
      </c>
      <c r="Y1011" s="23" t="str">
        <f t="shared" si="204"/>
        <v>urbanizar</v>
      </c>
    </row>
    <row r="1012" spans="1:25" s="32" customFormat="1" ht="6" customHeight="1" x14ac:dyDescent="0.3">
      <c r="A1012" s="4">
        <v>1012</v>
      </c>
      <c r="B1012" s="11" t="s">
        <v>37</v>
      </c>
      <c r="C1012" s="28" t="str">
        <f t="shared" si="208"/>
        <v>p.urbanizar</v>
      </c>
      <c r="D1012" s="7" t="str">
        <f t="shared" si="209"/>
        <v>é.operação.urbana</v>
      </c>
      <c r="E1012" s="10" t="s">
        <v>38</v>
      </c>
      <c r="F1012" s="21" t="str">
        <f t="shared" si="207"/>
        <v>d.urbanizar</v>
      </c>
      <c r="G1012" s="36" t="s">
        <v>1138</v>
      </c>
      <c r="H1012" s="5" t="s">
        <v>39</v>
      </c>
      <c r="I1012" s="33" t="s">
        <v>0</v>
      </c>
      <c r="J1012" s="24" t="s">
        <v>0</v>
      </c>
      <c r="K1012" s="24" t="s">
        <v>0</v>
      </c>
      <c r="L1012" s="24" t="s">
        <v>0</v>
      </c>
      <c r="M1012" s="24" t="s">
        <v>0</v>
      </c>
      <c r="N1012" s="24" t="s">
        <v>0</v>
      </c>
      <c r="O1012" s="24" t="s">
        <v>0</v>
      </c>
      <c r="P1012" s="24" t="s">
        <v>0</v>
      </c>
      <c r="Q1012" s="24" t="s">
        <v>0</v>
      </c>
      <c r="R1012" s="26" t="s">
        <v>0</v>
      </c>
      <c r="S1012" s="12" t="s">
        <v>1</v>
      </c>
      <c r="T1012" s="12" t="s">
        <v>43</v>
      </c>
      <c r="U1012" s="6" t="str">
        <f t="shared" si="210"/>
        <v>Propriedade para urbanizar: é.operação.urbana</v>
      </c>
      <c r="V1012" s="6" t="str">
        <f t="shared" si="211"/>
        <v xml:space="preserve">Dado para urbanizar: operação.urbana ( xsd:string ) </v>
      </c>
      <c r="W1012" s="6" t="s">
        <v>1139</v>
      </c>
      <c r="X1012" s="23" t="str">
        <f t="shared" si="203"/>
        <v>urba.110</v>
      </c>
      <c r="Y1012" s="23" t="str">
        <f t="shared" si="204"/>
        <v>urbanizar</v>
      </c>
    </row>
    <row r="1013" spans="1:25" s="32" customFormat="1" ht="6" customHeight="1" x14ac:dyDescent="0.3">
      <c r="A1013" s="4">
        <v>1013</v>
      </c>
      <c r="B1013" s="11" t="s">
        <v>37</v>
      </c>
      <c r="C1013" s="28" t="str">
        <f t="shared" si="208"/>
        <v>p.urbanizar</v>
      </c>
      <c r="D1013" s="7" t="str">
        <f t="shared" si="209"/>
        <v>é.area.de.planejamento</v>
      </c>
      <c r="E1013" s="10" t="s">
        <v>38</v>
      </c>
      <c r="F1013" s="21" t="str">
        <f t="shared" si="207"/>
        <v>d.urbanizar</v>
      </c>
      <c r="G1013" s="36" t="s">
        <v>543</v>
      </c>
      <c r="H1013" s="5" t="s">
        <v>39</v>
      </c>
      <c r="I1013" s="33" t="s">
        <v>0</v>
      </c>
      <c r="J1013" s="24" t="s">
        <v>40</v>
      </c>
      <c r="K1013" s="24" t="s">
        <v>0</v>
      </c>
      <c r="L1013" s="24" t="s">
        <v>0</v>
      </c>
      <c r="M1013" s="24" t="s">
        <v>0</v>
      </c>
      <c r="N1013" s="26" t="s">
        <v>0</v>
      </c>
      <c r="O1013" s="24" t="s">
        <v>0</v>
      </c>
      <c r="P1013" s="24" t="s">
        <v>0</v>
      </c>
      <c r="Q1013" s="24" t="s">
        <v>0</v>
      </c>
      <c r="R1013" s="26" t="s">
        <v>0</v>
      </c>
      <c r="S1013" s="12" t="s">
        <v>1</v>
      </c>
      <c r="T1013" s="12" t="s">
        <v>43</v>
      </c>
      <c r="U1013" s="6" t="str">
        <f t="shared" si="210"/>
        <v>Propriedade para urbanizar: é.area.de.planejamento</v>
      </c>
      <c r="V1013" s="6" t="str">
        <f t="shared" si="211"/>
        <v xml:space="preserve">Dado para urbanizar: area.de.planejamento ( xsd:string ) </v>
      </c>
      <c r="W1013" s="6" t="s">
        <v>57</v>
      </c>
      <c r="X1013" s="23" t="str">
        <f t="shared" si="203"/>
        <v>urba.111</v>
      </c>
      <c r="Y1013" s="23" t="str">
        <f t="shared" si="204"/>
        <v>urbanizar</v>
      </c>
    </row>
    <row r="1014" spans="1:25" s="32" customFormat="1" ht="6" customHeight="1" x14ac:dyDescent="0.3">
      <c r="A1014" s="4">
        <v>1014</v>
      </c>
      <c r="B1014" s="11" t="s">
        <v>37</v>
      </c>
      <c r="C1014" s="28" t="str">
        <f t="shared" si="208"/>
        <v>p.urbanizar</v>
      </c>
      <c r="D1014" s="7" t="str">
        <f t="shared" si="209"/>
        <v>é.região.administrativa</v>
      </c>
      <c r="E1014" s="10" t="s">
        <v>38</v>
      </c>
      <c r="F1014" s="21" t="str">
        <f t="shared" si="207"/>
        <v>d.urbanizar</v>
      </c>
      <c r="G1014" s="36" t="s">
        <v>544</v>
      </c>
      <c r="H1014" s="5" t="s">
        <v>39</v>
      </c>
      <c r="I1014" s="33" t="s">
        <v>0</v>
      </c>
      <c r="J1014" s="24" t="s">
        <v>40</v>
      </c>
      <c r="K1014" s="24" t="s">
        <v>0</v>
      </c>
      <c r="L1014" s="24" t="s">
        <v>0</v>
      </c>
      <c r="M1014" s="24" t="s">
        <v>0</v>
      </c>
      <c r="N1014" s="26" t="s">
        <v>0</v>
      </c>
      <c r="O1014" s="24" t="s">
        <v>0</v>
      </c>
      <c r="P1014" s="24" t="s">
        <v>0</v>
      </c>
      <c r="Q1014" s="24" t="s">
        <v>0</v>
      </c>
      <c r="R1014" s="26" t="s">
        <v>0</v>
      </c>
      <c r="S1014" s="12" t="s">
        <v>1</v>
      </c>
      <c r="T1014" s="12" t="s">
        <v>43</v>
      </c>
      <c r="U1014" s="6" t="str">
        <f t="shared" si="210"/>
        <v>Propriedade para urbanizar: é.região.administrativa</v>
      </c>
      <c r="V1014" s="6" t="str">
        <f t="shared" si="211"/>
        <v xml:space="preserve">Dado para urbanizar: região.administrativa ( xsd:string ) </v>
      </c>
      <c r="W1014" s="6" t="s">
        <v>58</v>
      </c>
      <c r="X1014" s="23" t="str">
        <f t="shared" si="203"/>
        <v>urba.112</v>
      </c>
      <c r="Y1014" s="23" t="str">
        <f t="shared" si="204"/>
        <v>urbanizar</v>
      </c>
    </row>
    <row r="1015" spans="1:25" s="32" customFormat="1" ht="6" customHeight="1" x14ac:dyDescent="0.3">
      <c r="A1015" s="4">
        <v>1015</v>
      </c>
      <c r="B1015" s="11" t="s">
        <v>37</v>
      </c>
      <c r="C1015" s="31" t="str">
        <f t="shared" si="208"/>
        <v>p.vestir</v>
      </c>
      <c r="D1015" s="7" t="str">
        <f t="shared" si="209"/>
        <v>é.uniformizado</v>
      </c>
      <c r="E1015" s="10" t="s">
        <v>38</v>
      </c>
      <c r="F1015" s="19" t="s">
        <v>1539</v>
      </c>
      <c r="G1015" s="36" t="s">
        <v>1544</v>
      </c>
      <c r="H1015" s="5" t="s">
        <v>51</v>
      </c>
      <c r="I1015" s="33" t="s">
        <v>0</v>
      </c>
      <c r="J1015" s="24" t="s">
        <v>0</v>
      </c>
      <c r="K1015" s="24" t="s">
        <v>0</v>
      </c>
      <c r="L1015" s="24" t="s">
        <v>0</v>
      </c>
      <c r="M1015" s="24" t="s">
        <v>0</v>
      </c>
      <c r="N1015" s="24" t="s">
        <v>0</v>
      </c>
      <c r="O1015" s="24" t="s">
        <v>0</v>
      </c>
      <c r="P1015" s="24" t="s">
        <v>0</v>
      </c>
      <c r="Q1015" s="24" t="s">
        <v>0</v>
      </c>
      <c r="R1015" s="26" t="s">
        <v>0</v>
      </c>
      <c r="S1015" s="12" t="s">
        <v>1</v>
      </c>
      <c r="T1015" s="12" t="s">
        <v>43</v>
      </c>
      <c r="U1015" s="6" t="str">
        <f t="shared" si="210"/>
        <v>Propriedade para vestir: é.uniformizado</v>
      </c>
      <c r="V1015" s="6" t="str">
        <f t="shared" si="211"/>
        <v xml:space="preserve">Dado para vestir: uniformizado ( xsd:boolean ) </v>
      </c>
      <c r="W1015" s="6" t="s">
        <v>1546</v>
      </c>
      <c r="X1015" s="23" t="str">
        <f t="shared" si="203"/>
        <v>vest.100</v>
      </c>
      <c r="Y1015" s="23" t="str">
        <f t="shared" si="204"/>
        <v>vestir</v>
      </c>
    </row>
    <row r="1016" spans="1:25" s="32" customFormat="1" ht="6" customHeight="1" x14ac:dyDescent="0.3">
      <c r="A1016" s="4">
        <v>1016</v>
      </c>
      <c r="B1016" s="11" t="s">
        <v>37</v>
      </c>
      <c r="C1016" s="28" t="str">
        <f t="shared" si="208"/>
        <v>p.vestir</v>
      </c>
      <c r="D1016" s="7" t="str">
        <f t="shared" si="209"/>
        <v>é.calçado</v>
      </c>
      <c r="E1016" s="10" t="s">
        <v>38</v>
      </c>
      <c r="F1016" s="21" t="str">
        <f t="shared" ref="F1016:F1021" si="212">F1015</f>
        <v>d.vestir</v>
      </c>
      <c r="G1016" s="36" t="s">
        <v>1540</v>
      </c>
      <c r="H1016" s="5" t="s">
        <v>51</v>
      </c>
      <c r="I1016" s="33" t="s">
        <v>0</v>
      </c>
      <c r="J1016" s="24" t="s">
        <v>0</v>
      </c>
      <c r="K1016" s="24" t="s">
        <v>0</v>
      </c>
      <c r="L1016" s="24" t="s">
        <v>0</v>
      </c>
      <c r="M1016" s="24" t="s">
        <v>0</v>
      </c>
      <c r="N1016" s="24" t="s">
        <v>0</v>
      </c>
      <c r="O1016" s="24" t="s">
        <v>0</v>
      </c>
      <c r="P1016" s="24" t="s">
        <v>0</v>
      </c>
      <c r="Q1016" s="24" t="s">
        <v>0</v>
      </c>
      <c r="R1016" s="26" t="s">
        <v>0</v>
      </c>
      <c r="S1016" s="12" t="s">
        <v>1</v>
      </c>
      <c r="T1016" s="12" t="s">
        <v>43</v>
      </c>
      <c r="U1016" s="6" t="str">
        <f t="shared" si="210"/>
        <v>Propriedade para vestir: é.calçado</v>
      </c>
      <c r="V1016" s="6" t="str">
        <f t="shared" si="211"/>
        <v xml:space="preserve">Dado para vestir: calçado ( xsd:boolean ) </v>
      </c>
      <c r="W1016" s="6" t="s">
        <v>1547</v>
      </c>
      <c r="X1016" s="23" t="str">
        <f t="shared" si="203"/>
        <v>vest.101</v>
      </c>
      <c r="Y1016" s="23" t="str">
        <f t="shared" si="204"/>
        <v>vestir</v>
      </c>
    </row>
    <row r="1017" spans="1:25" s="32" customFormat="1" ht="6" customHeight="1" x14ac:dyDescent="0.3">
      <c r="A1017" s="4">
        <v>1017</v>
      </c>
      <c r="B1017" s="11" t="s">
        <v>37</v>
      </c>
      <c r="C1017" s="28" t="str">
        <f t="shared" si="208"/>
        <v>p.vestir</v>
      </c>
      <c r="D1017" s="7" t="str">
        <f t="shared" si="209"/>
        <v>é.mascarado</v>
      </c>
      <c r="E1017" s="10" t="s">
        <v>38</v>
      </c>
      <c r="F1017" s="21" t="str">
        <f t="shared" si="212"/>
        <v>d.vestir</v>
      </c>
      <c r="G1017" s="36" t="s">
        <v>1543</v>
      </c>
      <c r="H1017" s="5" t="s">
        <v>51</v>
      </c>
      <c r="I1017" s="33" t="s">
        <v>0</v>
      </c>
      <c r="J1017" s="24" t="s">
        <v>0</v>
      </c>
      <c r="K1017" s="24" t="s">
        <v>0</v>
      </c>
      <c r="L1017" s="24" t="s">
        <v>0</v>
      </c>
      <c r="M1017" s="24" t="s">
        <v>0</v>
      </c>
      <c r="N1017" s="24" t="s">
        <v>0</v>
      </c>
      <c r="O1017" s="24" t="s">
        <v>0</v>
      </c>
      <c r="P1017" s="24" t="s">
        <v>0</v>
      </c>
      <c r="Q1017" s="24" t="s">
        <v>0</v>
      </c>
      <c r="R1017" s="26" t="s">
        <v>0</v>
      </c>
      <c r="S1017" s="12" t="s">
        <v>1</v>
      </c>
      <c r="T1017" s="12" t="s">
        <v>43</v>
      </c>
      <c r="U1017" s="6" t="str">
        <f t="shared" si="210"/>
        <v>Propriedade para vestir: é.mascarado</v>
      </c>
      <c r="V1017" s="6" t="str">
        <f t="shared" si="211"/>
        <v xml:space="preserve">Dado para vestir: mascarado ( xsd:boolean ) </v>
      </c>
      <c r="W1017" s="6" t="s">
        <v>1548</v>
      </c>
      <c r="X1017" s="23" t="str">
        <f t="shared" si="203"/>
        <v>vest.102</v>
      </c>
      <c r="Y1017" s="23" t="str">
        <f t="shared" si="204"/>
        <v>vestir</v>
      </c>
    </row>
    <row r="1018" spans="1:25" s="32" customFormat="1" ht="6" customHeight="1" x14ac:dyDescent="0.3">
      <c r="A1018" s="4">
        <v>1018</v>
      </c>
      <c r="B1018" s="11" t="s">
        <v>37</v>
      </c>
      <c r="C1018" s="28" t="str">
        <f t="shared" si="208"/>
        <v>p.vestir</v>
      </c>
      <c r="D1018" s="7" t="str">
        <f t="shared" si="209"/>
        <v>é.epi</v>
      </c>
      <c r="E1018" s="10" t="s">
        <v>38</v>
      </c>
      <c r="F1018" s="21" t="str">
        <f t="shared" si="212"/>
        <v>d.vestir</v>
      </c>
      <c r="G1018" s="36" t="s">
        <v>1541</v>
      </c>
      <c r="H1018" s="5" t="s">
        <v>51</v>
      </c>
      <c r="I1018" s="33" t="s">
        <v>0</v>
      </c>
      <c r="J1018" s="24" t="s">
        <v>0</v>
      </c>
      <c r="K1018" s="24" t="s">
        <v>0</v>
      </c>
      <c r="L1018" s="24" t="s">
        <v>0</v>
      </c>
      <c r="M1018" s="24" t="s">
        <v>0</v>
      </c>
      <c r="N1018" s="24" t="s">
        <v>0</v>
      </c>
      <c r="O1018" s="24" t="s">
        <v>0</v>
      </c>
      <c r="P1018" s="24" t="s">
        <v>0</v>
      </c>
      <c r="Q1018" s="24" t="s">
        <v>0</v>
      </c>
      <c r="R1018" s="26" t="s">
        <v>0</v>
      </c>
      <c r="S1018" s="12" t="s">
        <v>1</v>
      </c>
      <c r="T1018" s="12" t="s">
        <v>43</v>
      </c>
      <c r="U1018" s="6" t="str">
        <f t="shared" si="210"/>
        <v>Propriedade para vestir: é.epi</v>
      </c>
      <c r="V1018" s="6" t="str">
        <f t="shared" si="211"/>
        <v xml:space="preserve">Dado para vestir: epi ( xsd:boolean ) </v>
      </c>
      <c r="W1018" s="6" t="s">
        <v>1549</v>
      </c>
      <c r="X1018" s="23" t="str">
        <f t="shared" si="203"/>
        <v>vest.103</v>
      </c>
      <c r="Y1018" s="23" t="str">
        <f t="shared" si="204"/>
        <v>vestir</v>
      </c>
    </row>
    <row r="1019" spans="1:25" s="32" customFormat="1" ht="6" customHeight="1" x14ac:dyDescent="0.3">
      <c r="A1019" s="4">
        <v>1019</v>
      </c>
      <c r="B1019" s="11" t="s">
        <v>37</v>
      </c>
      <c r="C1019" s="28" t="str">
        <f t="shared" si="208"/>
        <v>p.vestir</v>
      </c>
      <c r="D1019" s="7" t="str">
        <f t="shared" si="209"/>
        <v>é.cintado</v>
      </c>
      <c r="E1019" s="10" t="s">
        <v>38</v>
      </c>
      <c r="F1019" s="21" t="str">
        <f t="shared" si="212"/>
        <v>d.vestir</v>
      </c>
      <c r="G1019" s="36" t="s">
        <v>1542</v>
      </c>
      <c r="H1019" s="5" t="s">
        <v>51</v>
      </c>
      <c r="I1019" s="33" t="s">
        <v>0</v>
      </c>
      <c r="J1019" s="24" t="s">
        <v>0</v>
      </c>
      <c r="K1019" s="24" t="s">
        <v>0</v>
      </c>
      <c r="L1019" s="24" t="s">
        <v>0</v>
      </c>
      <c r="M1019" s="24" t="s">
        <v>0</v>
      </c>
      <c r="N1019" s="24" t="s">
        <v>0</v>
      </c>
      <c r="O1019" s="24" t="s">
        <v>0</v>
      </c>
      <c r="P1019" s="24" t="s">
        <v>0</v>
      </c>
      <c r="Q1019" s="24" t="s">
        <v>0</v>
      </c>
      <c r="R1019" s="26" t="s">
        <v>0</v>
      </c>
      <c r="S1019" s="12" t="s">
        <v>1</v>
      </c>
      <c r="T1019" s="12" t="s">
        <v>43</v>
      </c>
      <c r="U1019" s="6" t="str">
        <f t="shared" si="210"/>
        <v>Propriedade para vestir: é.cintado</v>
      </c>
      <c r="V1019" s="6" t="str">
        <f t="shared" si="211"/>
        <v xml:space="preserve">Dado para vestir: cintado ( xsd:boolean ) </v>
      </c>
      <c r="W1019" s="6" t="s">
        <v>1550</v>
      </c>
      <c r="X1019" s="23" t="str">
        <f t="shared" si="203"/>
        <v>vest.104</v>
      </c>
      <c r="Y1019" s="23" t="str">
        <f t="shared" si="204"/>
        <v>vestir</v>
      </c>
    </row>
    <row r="1020" spans="1:25" s="32" customFormat="1" ht="6" customHeight="1" x14ac:dyDescent="0.3">
      <c r="A1020" s="4">
        <v>1020</v>
      </c>
      <c r="B1020" s="11" t="s">
        <v>37</v>
      </c>
      <c r="C1020" s="28" t="str">
        <f t="shared" si="208"/>
        <v>p.vestir</v>
      </c>
      <c r="D1020" s="7" t="str">
        <f t="shared" si="209"/>
        <v>é.enluvado</v>
      </c>
      <c r="E1020" s="10" t="s">
        <v>38</v>
      </c>
      <c r="F1020" s="21" t="str">
        <f t="shared" si="212"/>
        <v>d.vestir</v>
      </c>
      <c r="G1020" s="36" t="s">
        <v>1545</v>
      </c>
      <c r="H1020" s="5" t="s">
        <v>51</v>
      </c>
      <c r="I1020" s="33" t="s">
        <v>0</v>
      </c>
      <c r="J1020" s="24" t="s">
        <v>0</v>
      </c>
      <c r="K1020" s="24" t="s">
        <v>0</v>
      </c>
      <c r="L1020" s="24" t="s">
        <v>0</v>
      </c>
      <c r="M1020" s="24" t="s">
        <v>0</v>
      </c>
      <c r="N1020" s="24" t="s">
        <v>0</v>
      </c>
      <c r="O1020" s="24" t="s">
        <v>0</v>
      </c>
      <c r="P1020" s="24" t="s">
        <v>0</v>
      </c>
      <c r="Q1020" s="24" t="s">
        <v>0</v>
      </c>
      <c r="R1020" s="26" t="s">
        <v>0</v>
      </c>
      <c r="S1020" s="12" t="s">
        <v>1</v>
      </c>
      <c r="T1020" s="12" t="s">
        <v>43</v>
      </c>
      <c r="U1020" s="6" t="str">
        <f t="shared" si="210"/>
        <v>Propriedade para vestir: é.enluvado</v>
      </c>
      <c r="V1020" s="6" t="str">
        <f t="shared" si="211"/>
        <v xml:space="preserve">Dado para vestir: enluvado ( xsd:boolean ) </v>
      </c>
      <c r="W1020" s="6" t="s">
        <v>1551</v>
      </c>
      <c r="X1020" s="23" t="str">
        <f t="shared" si="203"/>
        <v>vest.105</v>
      </c>
      <c r="Y1020" s="23" t="str">
        <f t="shared" si="204"/>
        <v>vestir</v>
      </c>
    </row>
    <row r="1021" spans="1:25" s="32" customFormat="1" ht="6" customHeight="1" x14ac:dyDescent="0.3">
      <c r="A1021" s="4">
        <v>1021</v>
      </c>
      <c r="B1021" s="11" t="s">
        <v>37</v>
      </c>
      <c r="C1021" s="28" t="str">
        <f t="shared" si="208"/>
        <v>p.vestir</v>
      </c>
      <c r="D1021" s="7" t="str">
        <f t="shared" si="209"/>
        <v>é.capacete</v>
      </c>
      <c r="E1021" s="10" t="s">
        <v>38</v>
      </c>
      <c r="F1021" s="21" t="str">
        <f t="shared" si="212"/>
        <v>d.vestir</v>
      </c>
      <c r="G1021" s="36" t="s">
        <v>1597</v>
      </c>
      <c r="H1021" s="5" t="s">
        <v>51</v>
      </c>
      <c r="I1021" s="33" t="s">
        <v>0</v>
      </c>
      <c r="J1021" s="24" t="s">
        <v>0</v>
      </c>
      <c r="K1021" s="24" t="s">
        <v>0</v>
      </c>
      <c r="L1021" s="24" t="s">
        <v>0</v>
      </c>
      <c r="M1021" s="24" t="s">
        <v>0</v>
      </c>
      <c r="N1021" s="24" t="s">
        <v>0</v>
      </c>
      <c r="O1021" s="24" t="s">
        <v>0</v>
      </c>
      <c r="P1021" s="24" t="s">
        <v>0</v>
      </c>
      <c r="Q1021" s="24" t="s">
        <v>0</v>
      </c>
      <c r="R1021" s="26" t="s">
        <v>0</v>
      </c>
      <c r="S1021" s="12" t="s">
        <v>1</v>
      </c>
      <c r="T1021" s="12" t="s">
        <v>43</v>
      </c>
      <c r="U1021" s="6" t="str">
        <f t="shared" si="210"/>
        <v>Propriedade para vestir: é.capacete</v>
      </c>
      <c r="V1021" s="6" t="str">
        <f t="shared" si="211"/>
        <v xml:space="preserve">Dado para vestir: capacete ( xsd:boolean ) </v>
      </c>
      <c r="W1021" s="6" t="s">
        <v>1552</v>
      </c>
      <c r="X1021" s="23" t="str">
        <f t="shared" si="203"/>
        <v>vest.106</v>
      </c>
      <c r="Y1021" s="23" t="str">
        <f t="shared" si="204"/>
        <v>vestir</v>
      </c>
    </row>
    <row r="1022" spans="1:25" s="32" customFormat="1" ht="6" customHeight="1" x14ac:dyDescent="0.3">
      <c r="A1022" s="4">
        <v>1022</v>
      </c>
      <c r="B1022" s="11" t="s">
        <v>37</v>
      </c>
      <c r="C1022" s="31" t="str">
        <f t="shared" si="208"/>
        <v>p.vistoriar</v>
      </c>
      <c r="D1022" s="7" t="str">
        <f t="shared" si="209"/>
        <v>é.conservado</v>
      </c>
      <c r="E1022" s="10" t="s">
        <v>38</v>
      </c>
      <c r="F1022" s="19" t="s">
        <v>808</v>
      </c>
      <c r="G1022" s="36" t="s">
        <v>884</v>
      </c>
      <c r="H1022" s="5" t="s">
        <v>51</v>
      </c>
      <c r="I1022" s="33" t="s">
        <v>0</v>
      </c>
      <c r="J1022" s="24" t="s">
        <v>0</v>
      </c>
      <c r="K1022" s="24" t="s">
        <v>0</v>
      </c>
      <c r="L1022" s="24" t="s">
        <v>0</v>
      </c>
      <c r="M1022" s="24" t="s">
        <v>0</v>
      </c>
      <c r="N1022" s="24" t="s">
        <v>0</v>
      </c>
      <c r="O1022" s="24" t="s">
        <v>0</v>
      </c>
      <c r="P1022" s="24" t="s">
        <v>0</v>
      </c>
      <c r="Q1022" s="24" t="s">
        <v>0</v>
      </c>
      <c r="R1022" s="26" t="s">
        <v>0</v>
      </c>
      <c r="S1022" s="12" t="s">
        <v>1</v>
      </c>
      <c r="T1022" s="12" t="s">
        <v>43</v>
      </c>
      <c r="U1022" s="6" t="str">
        <f t="shared" si="210"/>
        <v>Propriedade para vistoriar: é.conservado</v>
      </c>
      <c r="V1022" s="6" t="str">
        <f t="shared" si="211"/>
        <v xml:space="preserve">Dado para vistoriar: conservado ( xsd:boolean ) </v>
      </c>
      <c r="W1022" s="6" t="s">
        <v>834</v>
      </c>
      <c r="X1022" s="23" t="str">
        <f t="shared" si="203"/>
        <v>vist.100</v>
      </c>
      <c r="Y1022" s="23" t="str">
        <f t="shared" si="204"/>
        <v>vistoriar</v>
      </c>
    </row>
    <row r="1023" spans="1:25" s="32" customFormat="1" ht="6" customHeight="1" x14ac:dyDescent="0.3">
      <c r="A1023" s="4">
        <v>1023</v>
      </c>
      <c r="B1023" s="11" t="s">
        <v>37</v>
      </c>
      <c r="C1023" s="28" t="str">
        <f t="shared" si="208"/>
        <v>p.vistoriar</v>
      </c>
      <c r="D1023" s="7" t="str">
        <f t="shared" si="209"/>
        <v>é.conforme</v>
      </c>
      <c r="E1023" s="10" t="s">
        <v>38</v>
      </c>
      <c r="F1023" s="21" t="str">
        <f>F1022</f>
        <v>d.vistoriar</v>
      </c>
      <c r="G1023" s="36" t="s">
        <v>885</v>
      </c>
      <c r="H1023" s="5" t="s">
        <v>51</v>
      </c>
      <c r="I1023" s="33" t="s">
        <v>0</v>
      </c>
      <c r="J1023" s="24" t="s">
        <v>0</v>
      </c>
      <c r="K1023" s="24" t="s">
        <v>0</v>
      </c>
      <c r="L1023" s="24" t="s">
        <v>0</v>
      </c>
      <c r="M1023" s="24" t="s">
        <v>0</v>
      </c>
      <c r="N1023" s="24" t="s">
        <v>0</v>
      </c>
      <c r="O1023" s="24" t="s">
        <v>0</v>
      </c>
      <c r="P1023" s="24" t="s">
        <v>0</v>
      </c>
      <c r="Q1023" s="24" t="s">
        <v>0</v>
      </c>
      <c r="R1023" s="26" t="s">
        <v>0</v>
      </c>
      <c r="S1023" s="12" t="s">
        <v>1</v>
      </c>
      <c r="T1023" s="12" t="s">
        <v>43</v>
      </c>
      <c r="U1023" s="6" t="str">
        <f t="shared" si="210"/>
        <v>Propriedade para vistoriar: é.conforme</v>
      </c>
      <c r="V1023" s="6" t="str">
        <f t="shared" si="211"/>
        <v xml:space="preserve">Dado para vistoriar: conforme ( xsd:boolean ) </v>
      </c>
      <c r="W1023" s="6" t="s">
        <v>888</v>
      </c>
      <c r="X1023" s="23" t="str">
        <f t="shared" si="203"/>
        <v>vist.101</v>
      </c>
      <c r="Y1023" s="23" t="str">
        <f t="shared" si="204"/>
        <v>vistoriar</v>
      </c>
    </row>
    <row r="1024" spans="1:25" s="32" customFormat="1" ht="6" customHeight="1" x14ac:dyDescent="0.3">
      <c r="A1024" s="4">
        <v>1024</v>
      </c>
      <c r="B1024" s="11" t="s">
        <v>37</v>
      </c>
      <c r="C1024" s="28" t="str">
        <f t="shared" si="208"/>
        <v>p.vistoriar</v>
      </c>
      <c r="D1024" s="7" t="str">
        <f t="shared" si="209"/>
        <v>é.operacional</v>
      </c>
      <c r="E1024" s="10" t="s">
        <v>38</v>
      </c>
      <c r="F1024" s="21" t="str">
        <f>F1023</f>
        <v>d.vistoriar</v>
      </c>
      <c r="G1024" s="36" t="s">
        <v>887</v>
      </c>
      <c r="H1024" s="5" t="s">
        <v>51</v>
      </c>
      <c r="I1024" s="33" t="s">
        <v>0</v>
      </c>
      <c r="J1024" s="24" t="s">
        <v>0</v>
      </c>
      <c r="K1024" s="24" t="s">
        <v>0</v>
      </c>
      <c r="L1024" s="24" t="s">
        <v>0</v>
      </c>
      <c r="M1024" s="24" t="s">
        <v>0</v>
      </c>
      <c r="N1024" s="24" t="s">
        <v>0</v>
      </c>
      <c r="O1024" s="24" t="s">
        <v>0</v>
      </c>
      <c r="P1024" s="24" t="s">
        <v>0</v>
      </c>
      <c r="Q1024" s="24" t="s">
        <v>0</v>
      </c>
      <c r="R1024" s="26" t="s">
        <v>0</v>
      </c>
      <c r="S1024" s="12" t="s">
        <v>1</v>
      </c>
      <c r="T1024" s="12" t="s">
        <v>43</v>
      </c>
      <c r="U1024" s="6" t="str">
        <f t="shared" si="210"/>
        <v>Propriedade para vistoriar: é.operacional</v>
      </c>
      <c r="V1024" s="6" t="str">
        <f t="shared" si="211"/>
        <v xml:space="preserve">Dado para vistoriar: operacional ( xsd:boolean ) </v>
      </c>
      <c r="W1024" s="6" t="s">
        <v>835</v>
      </c>
      <c r="X1024" s="23" t="str">
        <f t="shared" si="203"/>
        <v>vist.102</v>
      </c>
      <c r="Y1024" s="23" t="str">
        <f t="shared" si="204"/>
        <v>vistoriar</v>
      </c>
    </row>
    <row r="1025" spans="1:25" s="32" customFormat="1" ht="6" customHeight="1" x14ac:dyDescent="0.3">
      <c r="A1025" s="4">
        <v>1025</v>
      </c>
      <c r="B1025" s="11" t="s">
        <v>37</v>
      </c>
      <c r="C1025" s="28" t="str">
        <f t="shared" si="208"/>
        <v>p.vistoriar</v>
      </c>
      <c r="D1025" s="7" t="str">
        <f t="shared" si="209"/>
        <v>é.clausurado</v>
      </c>
      <c r="E1025" s="10" t="s">
        <v>38</v>
      </c>
      <c r="F1025" s="21" t="str">
        <f>F1024</f>
        <v>d.vistoriar</v>
      </c>
      <c r="G1025" s="36" t="s">
        <v>1046</v>
      </c>
      <c r="H1025" s="5" t="s">
        <v>51</v>
      </c>
      <c r="I1025" s="33" t="s">
        <v>0</v>
      </c>
      <c r="J1025" s="24" t="s">
        <v>0</v>
      </c>
      <c r="K1025" s="24" t="s">
        <v>0</v>
      </c>
      <c r="L1025" s="24" t="s">
        <v>0</v>
      </c>
      <c r="M1025" s="24" t="s">
        <v>0</v>
      </c>
      <c r="N1025" s="24" t="s">
        <v>0</v>
      </c>
      <c r="O1025" s="24" t="s">
        <v>0</v>
      </c>
      <c r="P1025" s="24" t="s">
        <v>0</v>
      </c>
      <c r="Q1025" s="24" t="s">
        <v>0</v>
      </c>
      <c r="R1025" s="26" t="s">
        <v>0</v>
      </c>
      <c r="S1025" s="12" t="s">
        <v>1</v>
      </c>
      <c r="T1025" s="12" t="s">
        <v>43</v>
      </c>
      <c r="U1025" s="6" t="str">
        <f t="shared" si="210"/>
        <v>Propriedade para vistoriar: é.clausurado</v>
      </c>
      <c r="V1025" s="6" t="str">
        <f t="shared" si="211"/>
        <v xml:space="preserve">Dado para vistoriar: clausurado ( xsd:boolean ) </v>
      </c>
      <c r="W1025" s="6" t="s">
        <v>1048</v>
      </c>
      <c r="X1025" s="23" t="str">
        <f t="shared" si="203"/>
        <v>vist.103</v>
      </c>
      <c r="Y1025" s="23" t="str">
        <f t="shared" si="204"/>
        <v>vistoriar</v>
      </c>
    </row>
    <row r="1026" spans="1:25" s="32" customFormat="1" ht="6" customHeight="1" x14ac:dyDescent="0.3">
      <c r="A1026" s="4">
        <v>1026</v>
      </c>
      <c r="B1026" s="11" t="s">
        <v>37</v>
      </c>
      <c r="C1026" s="28" t="str">
        <f t="shared" si="208"/>
        <v>p.vistoriar</v>
      </c>
      <c r="D1026" s="7" t="str">
        <f t="shared" si="209"/>
        <v>é.interditado</v>
      </c>
      <c r="E1026" s="10" t="s">
        <v>38</v>
      </c>
      <c r="F1026" s="21" t="str">
        <f>F1025</f>
        <v>d.vistoriar</v>
      </c>
      <c r="G1026" s="36" t="s">
        <v>1047</v>
      </c>
      <c r="H1026" s="5" t="s">
        <v>51</v>
      </c>
      <c r="I1026" s="33" t="s">
        <v>0</v>
      </c>
      <c r="J1026" s="24" t="s">
        <v>0</v>
      </c>
      <c r="K1026" s="24" t="s">
        <v>0</v>
      </c>
      <c r="L1026" s="24" t="s">
        <v>0</v>
      </c>
      <c r="M1026" s="24" t="s">
        <v>0</v>
      </c>
      <c r="N1026" s="24" t="s">
        <v>0</v>
      </c>
      <c r="O1026" s="24" t="s">
        <v>0</v>
      </c>
      <c r="P1026" s="24" t="s">
        <v>0</v>
      </c>
      <c r="Q1026" s="24" t="s">
        <v>0</v>
      </c>
      <c r="R1026" s="26" t="s">
        <v>0</v>
      </c>
      <c r="S1026" s="12" t="s">
        <v>1</v>
      </c>
      <c r="T1026" s="12" t="s">
        <v>43</v>
      </c>
      <c r="U1026" s="6" t="str">
        <f t="shared" si="210"/>
        <v>Propriedade para vistoriar: é.interditado</v>
      </c>
      <c r="V1026" s="6" t="str">
        <f t="shared" si="211"/>
        <v xml:space="preserve">Dado para vistoriar: interditado ( xsd:boolean ) </v>
      </c>
      <c r="W1026" s="6" t="s">
        <v>1049</v>
      </c>
      <c r="X1026" s="23" t="str">
        <f t="shared" si="203"/>
        <v>vist.104</v>
      </c>
      <c r="Y1026" s="23" t="str">
        <f t="shared" si="204"/>
        <v>vistoriar</v>
      </c>
    </row>
  </sheetData>
  <sortState xmlns:xlrd2="http://schemas.microsoft.com/office/spreadsheetml/2017/richdata2" ref="A2:Y1026">
    <sortCondition ref="F1:F1026"/>
  </sortState>
  <phoneticPr fontId="8" type="noConversion"/>
  <conditionalFormatting sqref="D1:D1048576">
    <cfRule type="duplicateValues" dxfId="19" priority="26"/>
    <cfRule type="duplicateValues" dxfId="18" priority="27"/>
    <cfRule type="duplicateValues" dxfId="17" priority="28"/>
    <cfRule type="duplicateValues" dxfId="16" priority="32"/>
    <cfRule type="duplicateValues" dxfId="15" priority="33"/>
  </conditionalFormatting>
  <conditionalFormatting sqref="G197:G237">
    <cfRule type="duplicateValues" dxfId="14" priority="466"/>
  </conditionalFormatting>
  <conditionalFormatting sqref="G366:G374">
    <cfRule type="duplicateValues" dxfId="13" priority="5"/>
  </conditionalFormatting>
  <conditionalFormatting sqref="G529:G540">
    <cfRule type="duplicateValues" dxfId="12" priority="305"/>
  </conditionalFormatting>
  <conditionalFormatting sqref="G653:G686">
    <cfRule type="duplicateValues" dxfId="11" priority="496"/>
  </conditionalFormatting>
  <conditionalFormatting sqref="G1024:G1026">
    <cfRule type="duplicateValues" dxfId="10" priority="2"/>
  </conditionalFormatting>
  <conditionalFormatting sqref="G1027:G1048576 G1:G365 G375:G652 G687:G1023">
    <cfRule type="duplicateValues" dxfId="9" priority="7"/>
  </conditionalFormatting>
  <conditionalFormatting sqref="G1027:G1048576 G1:G652 G687:G1023">
    <cfRule type="duplicateValues" dxfId="8" priority="4"/>
  </conditionalFormatting>
  <conditionalFormatting sqref="G1027:G1048576 G238:G365 G1:G196 G375:G528 G541:G652 G687:G1023">
    <cfRule type="duplicateValues" dxfId="7" priority="90"/>
  </conditionalFormatting>
  <conditionalFormatting sqref="Q431:Q432">
    <cfRule type="duplicateValues" dxfId="6" priority="9"/>
  </conditionalFormatting>
  <conditionalFormatting sqref="R717">
    <cfRule type="duplicateValues" dxfId="5" priority="15"/>
    <cfRule type="duplicateValues" dxfId="4" priority="16"/>
    <cfRule type="duplicateValues" dxfId="3" priority="17"/>
    <cfRule type="duplicateValues" dxfId="2" priority="18"/>
    <cfRule type="duplicateValues" dxfId="1" priority="19"/>
  </conditionalFormatting>
  <conditionalFormatting sqref="W1:W652 W687:W1048576">
    <cfRule type="duplicateValues" dxfId="0" priority="2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2025-04-29T19:16:20Z</dcterms:modified>
</cp:coreProperties>
</file>