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"/>
    </mc:Choice>
  </mc:AlternateContent>
  <xr:revisionPtr revIDLastSave="0" documentId="13_ncr:1_{321039BC-D86C-48C6-807C-DA2DBC2AA7D0}" xr6:coauthVersionLast="47" xr6:coauthVersionMax="47" xr10:uidLastSave="{00000000-0000-0000-0000-000000000000}"/>
  <bookViews>
    <workbookView xWindow="-120" yWindow="-120" windowWidth="29040" windowHeight="15990" tabRatio="527" activeTab="1" xr2:uid="{6AA21774-678E-47D1-B8DD-6444A2CEB00E}"/>
  </bookViews>
  <sheets>
    <sheet name="Anotar" sheetId="33" r:id="rId1"/>
    <sheet name="Proprie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4" i="35" l="1"/>
  <c r="G23" i="35"/>
  <c r="G22" i="35"/>
  <c r="G117" i="35"/>
  <c r="G97" i="35"/>
  <c r="C97" i="35"/>
  <c r="F97" i="35" s="1"/>
  <c r="G124" i="35"/>
  <c r="C129" i="35"/>
  <c r="C130" i="35" s="1"/>
  <c r="G129" i="35"/>
  <c r="G123" i="35"/>
  <c r="G122" i="35"/>
  <c r="G121" i="35"/>
  <c r="V97" i="35" l="1"/>
  <c r="U97" i="35"/>
  <c r="G61" i="35"/>
  <c r="G154" i="35"/>
  <c r="G153" i="35"/>
  <c r="G152" i="35"/>
  <c r="C152" i="35"/>
  <c r="U152" i="35" s="1"/>
  <c r="U151" i="35"/>
  <c r="G151" i="35"/>
  <c r="F151" i="35"/>
  <c r="G137" i="35"/>
  <c r="C137" i="35"/>
  <c r="F137" i="35" s="1"/>
  <c r="U136" i="35"/>
  <c r="G136" i="35"/>
  <c r="F136" i="35"/>
  <c r="G150" i="35"/>
  <c r="G149" i="35"/>
  <c r="G148" i="35"/>
  <c r="G147" i="35"/>
  <c r="G146" i="35"/>
  <c r="G93" i="35"/>
  <c r="G145" i="35"/>
  <c r="G144" i="35"/>
  <c r="C144" i="35"/>
  <c r="U144" i="35" s="1"/>
  <c r="U143" i="35"/>
  <c r="G143" i="35"/>
  <c r="F143" i="35"/>
  <c r="G80" i="35"/>
  <c r="C68" i="35"/>
  <c r="C69" i="35" s="1"/>
  <c r="C70" i="35" s="1"/>
  <c r="C71" i="35" s="1"/>
  <c r="C72" i="35" s="1"/>
  <c r="C73" i="35" s="1"/>
  <c r="C74" i="35" s="1"/>
  <c r="C75" i="35" s="1"/>
  <c r="C76" i="35" s="1"/>
  <c r="C78" i="35"/>
  <c r="C80" i="35" s="1"/>
  <c r="G73" i="35"/>
  <c r="G74" i="35"/>
  <c r="G75" i="35"/>
  <c r="G76" i="35"/>
  <c r="G77" i="35"/>
  <c r="G79" i="35"/>
  <c r="G72" i="35"/>
  <c r="G78" i="35"/>
  <c r="U131" i="35"/>
  <c r="U128" i="35"/>
  <c r="U126" i="35"/>
  <c r="U107" i="35"/>
  <c r="U103" i="35"/>
  <c r="U95" i="35"/>
  <c r="U87" i="35"/>
  <c r="U82" i="35"/>
  <c r="U67" i="35"/>
  <c r="U55" i="35"/>
  <c r="U49" i="35"/>
  <c r="U41" i="35"/>
  <c r="U37" i="35"/>
  <c r="U32" i="35"/>
  <c r="U25" i="35"/>
  <c r="U19" i="35"/>
  <c r="U2" i="35"/>
  <c r="F131" i="35"/>
  <c r="F128" i="35"/>
  <c r="F126" i="35"/>
  <c r="F107" i="35"/>
  <c r="F103" i="35"/>
  <c r="F95" i="35"/>
  <c r="F87" i="35"/>
  <c r="F82" i="35"/>
  <c r="F67" i="35"/>
  <c r="F55" i="35"/>
  <c r="F49" i="35"/>
  <c r="F41" i="35"/>
  <c r="F37" i="35"/>
  <c r="F32" i="35"/>
  <c r="F25" i="35"/>
  <c r="F19" i="35"/>
  <c r="F2" i="35"/>
  <c r="G142" i="35"/>
  <c r="G141" i="35"/>
  <c r="G140" i="35"/>
  <c r="G139" i="35"/>
  <c r="G138" i="35"/>
  <c r="G135" i="35"/>
  <c r="G134" i="35"/>
  <c r="G133" i="35"/>
  <c r="G132" i="35"/>
  <c r="G131" i="35"/>
  <c r="G130" i="35"/>
  <c r="G128" i="35"/>
  <c r="G127" i="35"/>
  <c r="G126" i="35"/>
  <c r="G125" i="35"/>
  <c r="G120" i="35"/>
  <c r="G119" i="35"/>
  <c r="G118" i="35"/>
  <c r="G116" i="35"/>
  <c r="G115" i="35"/>
  <c r="G114" i="35"/>
  <c r="G113" i="35"/>
  <c r="G112" i="35"/>
  <c r="G111" i="35"/>
  <c r="G110" i="35"/>
  <c r="G109" i="35"/>
  <c r="G108" i="35"/>
  <c r="G107" i="35"/>
  <c r="G106" i="35"/>
  <c r="G105" i="35"/>
  <c r="G104" i="35"/>
  <c r="G103" i="35"/>
  <c r="G102" i="35"/>
  <c r="G101" i="35"/>
  <c r="G100" i="35"/>
  <c r="G99" i="35"/>
  <c r="G98" i="35"/>
  <c r="G96" i="35"/>
  <c r="G95" i="35"/>
  <c r="G94" i="35"/>
  <c r="G92" i="35"/>
  <c r="G91" i="35"/>
  <c r="G90" i="35"/>
  <c r="G89" i="35"/>
  <c r="G88" i="35"/>
  <c r="G87" i="35"/>
  <c r="G86" i="35"/>
  <c r="G85" i="35"/>
  <c r="G84" i="35"/>
  <c r="G83" i="35"/>
  <c r="G82" i="35"/>
  <c r="G81" i="35"/>
  <c r="G71" i="35"/>
  <c r="G70" i="35"/>
  <c r="G69" i="35"/>
  <c r="G68" i="35"/>
  <c r="G67" i="35"/>
  <c r="G66" i="35"/>
  <c r="G65" i="35"/>
  <c r="G64" i="35"/>
  <c r="G63" i="35"/>
  <c r="G62" i="35"/>
  <c r="G60" i="35"/>
  <c r="G59" i="35"/>
  <c r="G58" i="35"/>
  <c r="G57" i="35"/>
  <c r="G56" i="35"/>
  <c r="G55" i="35"/>
  <c r="G54" i="35"/>
  <c r="G53" i="35"/>
  <c r="G52" i="35"/>
  <c r="G51" i="35"/>
  <c r="G50" i="35"/>
  <c r="G49" i="35"/>
  <c r="G48" i="35"/>
  <c r="G47" i="35"/>
  <c r="G46" i="35"/>
  <c r="G45" i="35"/>
  <c r="G44" i="35"/>
  <c r="G43" i="35"/>
  <c r="G42" i="35"/>
  <c r="G41" i="35"/>
  <c r="G40" i="35"/>
  <c r="G39" i="35"/>
  <c r="G38" i="35"/>
  <c r="G37" i="35"/>
  <c r="G36" i="35"/>
  <c r="G35" i="35"/>
  <c r="G34" i="35"/>
  <c r="G33" i="35"/>
  <c r="G32" i="35"/>
  <c r="G31" i="35"/>
  <c r="G30" i="35"/>
  <c r="G29" i="35"/>
  <c r="G28" i="35"/>
  <c r="G27" i="35"/>
  <c r="G26" i="35"/>
  <c r="G25" i="35"/>
  <c r="G24" i="35"/>
  <c r="G21" i="35"/>
  <c r="G20" i="35"/>
  <c r="G19" i="35"/>
  <c r="G18" i="35"/>
  <c r="G17" i="35"/>
  <c r="G16" i="35"/>
  <c r="G15" i="35"/>
  <c r="G14" i="35"/>
  <c r="G13" i="35"/>
  <c r="G12" i="35"/>
  <c r="G11" i="35"/>
  <c r="G10" i="35"/>
  <c r="G9" i="35"/>
  <c r="G8" i="35"/>
  <c r="G7" i="35"/>
  <c r="G6" i="35"/>
  <c r="G5" i="35"/>
  <c r="G4" i="35"/>
  <c r="G3" i="35"/>
  <c r="G2" i="35"/>
  <c r="C132" i="35"/>
  <c r="F132" i="35" s="1"/>
  <c r="C26" i="35"/>
  <c r="U26" i="35" s="1"/>
  <c r="U130" i="35"/>
  <c r="C108" i="35"/>
  <c r="C109" i="35" s="1"/>
  <c r="C127" i="35"/>
  <c r="C42" i="35"/>
  <c r="U42" i="35" s="1"/>
  <c r="C56" i="35"/>
  <c r="C57" i="35" s="1"/>
  <c r="C58" i="35" s="1"/>
  <c r="C59" i="35" s="1"/>
  <c r="C60" i="35" s="1"/>
  <c r="C62" i="35" s="1"/>
  <c r="C63" i="35" s="1"/>
  <c r="C64" i="35" s="1"/>
  <c r="C65" i="35" s="1"/>
  <c r="C66" i="35" s="1"/>
  <c r="U66" i="35" s="1"/>
  <c r="C104" i="35"/>
  <c r="C105" i="35" s="1"/>
  <c r="E103" i="35"/>
  <c r="E104" i="35" s="1"/>
  <c r="E105" i="35" s="1"/>
  <c r="E106" i="35" s="1"/>
  <c r="E111" i="35" s="1"/>
  <c r="E118" i="35" s="1"/>
  <c r="E127" i="35" s="1"/>
  <c r="E133" i="35" s="1"/>
  <c r="E139" i="35" s="1"/>
  <c r="E144" i="35" s="1"/>
  <c r="E148" i="35" s="1"/>
  <c r="F127" i="35" l="1"/>
  <c r="C61" i="35"/>
  <c r="U61" i="35" s="1"/>
  <c r="V151" i="35"/>
  <c r="V127" i="35"/>
  <c r="V132" i="35"/>
  <c r="C153" i="35"/>
  <c r="U153" i="35" s="1"/>
  <c r="F152" i="35"/>
  <c r="V152" i="35" s="1"/>
  <c r="C138" i="35"/>
  <c r="U138" i="35" s="1"/>
  <c r="U137" i="35"/>
  <c r="V136" i="35"/>
  <c r="C145" i="35"/>
  <c r="V143" i="35"/>
  <c r="F144" i="35"/>
  <c r="V144" i="35" s="1"/>
  <c r="U80" i="35"/>
  <c r="F80" i="35"/>
  <c r="V80" i="35" s="1"/>
  <c r="C79" i="35"/>
  <c r="C81" i="35" s="1"/>
  <c r="U127" i="35"/>
  <c r="F130" i="35"/>
  <c r="V130" i="35" s="1"/>
  <c r="V19" i="35"/>
  <c r="V41" i="35"/>
  <c r="F26" i="35"/>
  <c r="V26" i="35" s="1"/>
  <c r="F42" i="35"/>
  <c r="V42" i="35" s="1"/>
  <c r="V131" i="35"/>
  <c r="U57" i="35"/>
  <c r="V37" i="35"/>
  <c r="V25" i="35"/>
  <c r="V49" i="35"/>
  <c r="V126" i="35"/>
  <c r="V137" i="35"/>
  <c r="U62" i="35"/>
  <c r="U132" i="35"/>
  <c r="C110" i="35"/>
  <c r="C111" i="35" s="1"/>
  <c r="F109" i="35"/>
  <c r="V109" i="35" s="1"/>
  <c r="U109" i="35"/>
  <c r="U108" i="35"/>
  <c r="V32" i="35"/>
  <c r="V55" i="35"/>
  <c r="U104" i="35"/>
  <c r="V67" i="35"/>
  <c r="V87" i="35"/>
  <c r="V95" i="35"/>
  <c r="V103" i="35"/>
  <c r="F108" i="35"/>
  <c r="V108" i="35" s="1"/>
  <c r="U59" i="35"/>
  <c r="U64" i="35"/>
  <c r="F105" i="35"/>
  <c r="V105" i="35" s="1"/>
  <c r="U105" i="35"/>
  <c r="F138" i="35"/>
  <c r="V138" i="35" s="1"/>
  <c r="V2" i="35"/>
  <c r="V107" i="35"/>
  <c r="U58" i="35"/>
  <c r="U63" i="35"/>
  <c r="V82" i="35"/>
  <c r="F104" i="35"/>
  <c r="V104" i="35" s="1"/>
  <c r="V128" i="35"/>
  <c r="U56" i="35"/>
  <c r="U60" i="35"/>
  <c r="U65" i="35"/>
  <c r="C133" i="35"/>
  <c r="C27" i="35"/>
  <c r="E109" i="35"/>
  <c r="E108" i="35"/>
  <c r="E110" i="35"/>
  <c r="E117" i="35" s="1"/>
  <c r="E113" i="35"/>
  <c r="E107" i="35"/>
  <c r="C43" i="35"/>
  <c r="C106" i="35"/>
  <c r="U129" i="35" l="1"/>
  <c r="F129" i="35"/>
  <c r="V129" i="35" s="1"/>
  <c r="C139" i="35"/>
  <c r="F139" i="35" s="1"/>
  <c r="V139" i="35" s="1"/>
  <c r="F153" i="35"/>
  <c r="V153" i="35" s="1"/>
  <c r="C154" i="35"/>
  <c r="C146" i="35"/>
  <c r="U145" i="35"/>
  <c r="F106" i="35"/>
  <c r="V106" i="35" s="1"/>
  <c r="U106" i="35"/>
  <c r="F43" i="35"/>
  <c r="V43" i="35" s="1"/>
  <c r="U43" i="35"/>
  <c r="F111" i="35"/>
  <c r="V111" i="35" s="1"/>
  <c r="U111" i="35"/>
  <c r="F110" i="35"/>
  <c r="V110" i="35" s="1"/>
  <c r="U110" i="35"/>
  <c r="F27" i="35"/>
  <c r="V27" i="35" s="1"/>
  <c r="U27" i="35"/>
  <c r="F133" i="35"/>
  <c r="V133" i="35" s="1"/>
  <c r="U133" i="35"/>
  <c r="U139" i="35"/>
  <c r="C112" i="35"/>
  <c r="C134" i="35"/>
  <c r="C28" i="35"/>
  <c r="C44" i="35"/>
  <c r="E114" i="35"/>
  <c r="E124" i="35" s="1"/>
  <c r="E112" i="35"/>
  <c r="E116" i="35"/>
  <c r="E126" i="35" s="1"/>
  <c r="E132" i="35" s="1"/>
  <c r="E138" i="35" s="1"/>
  <c r="E143" i="35" s="1"/>
  <c r="E147" i="35" s="1"/>
  <c r="E152" i="35" s="1"/>
  <c r="E119" i="35"/>
  <c r="C140" i="35" l="1"/>
  <c r="E128" i="35"/>
  <c r="E134" i="35" s="1"/>
  <c r="E140" i="35" s="1"/>
  <c r="E129" i="35"/>
  <c r="E122" i="35"/>
  <c r="E123" i="35"/>
  <c r="E115" i="35"/>
  <c r="E125" i="35" s="1"/>
  <c r="E131" i="35" s="1"/>
  <c r="E137" i="35" s="1"/>
  <c r="E142" i="35" s="1"/>
  <c r="E146" i="35" s="1"/>
  <c r="E150" i="35" s="1"/>
  <c r="E154" i="35" s="1"/>
  <c r="E121" i="35"/>
  <c r="U154" i="35"/>
  <c r="F154" i="35"/>
  <c r="V154" i="35" s="1"/>
  <c r="C147" i="35"/>
  <c r="U146" i="35"/>
  <c r="F146" i="35"/>
  <c r="V146" i="35" s="1"/>
  <c r="F145" i="35"/>
  <c r="V145" i="35" s="1"/>
  <c r="U44" i="35"/>
  <c r="F44" i="35"/>
  <c r="V44" i="35" s="1"/>
  <c r="U112" i="35"/>
  <c r="F112" i="35"/>
  <c r="V112" i="35" s="1"/>
  <c r="U28" i="35"/>
  <c r="F28" i="35"/>
  <c r="V28" i="35" s="1"/>
  <c r="C141" i="35"/>
  <c r="C142" i="35" s="1"/>
  <c r="F140" i="35"/>
  <c r="V140" i="35" s="1"/>
  <c r="U140" i="35"/>
  <c r="F134" i="35"/>
  <c r="V134" i="35" s="1"/>
  <c r="U134" i="35"/>
  <c r="C113" i="35"/>
  <c r="C135" i="35"/>
  <c r="C29" i="35"/>
  <c r="E120" i="35"/>
  <c r="E130" i="35" s="1"/>
  <c r="C45" i="35"/>
  <c r="C96" i="35"/>
  <c r="C89" i="35"/>
  <c r="C88" i="35"/>
  <c r="C83" i="35"/>
  <c r="C50" i="35"/>
  <c r="C38" i="35"/>
  <c r="C33" i="35"/>
  <c r="C20" i="35"/>
  <c r="C3" i="35"/>
  <c r="B3" i="35"/>
  <c r="B4" i="35" s="1"/>
  <c r="B5" i="35" s="1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3" i="35" s="1"/>
  <c r="C22" i="35" l="1"/>
  <c r="C23" i="35"/>
  <c r="B21" i="35"/>
  <c r="B22" i="35"/>
  <c r="U22" i="35"/>
  <c r="F22" i="35"/>
  <c r="V22" i="35" s="1"/>
  <c r="E151" i="35"/>
  <c r="E135" i="35"/>
  <c r="E141" i="35" s="1"/>
  <c r="E145" i="35" s="1"/>
  <c r="E149" i="35" s="1"/>
  <c r="E153" i="35" s="1"/>
  <c r="E136" i="35"/>
  <c r="C148" i="35"/>
  <c r="U147" i="35"/>
  <c r="F147" i="35"/>
  <c r="V147" i="35" s="1"/>
  <c r="U72" i="35"/>
  <c r="F38" i="35"/>
  <c r="V38" i="35" s="1"/>
  <c r="U38" i="35"/>
  <c r="F88" i="35"/>
  <c r="V88" i="35" s="1"/>
  <c r="U88" i="35"/>
  <c r="F142" i="35"/>
  <c r="V142" i="35" s="1"/>
  <c r="U142" i="35"/>
  <c r="U50" i="35"/>
  <c r="F50" i="35"/>
  <c r="V50" i="35" s="1"/>
  <c r="F89" i="35"/>
  <c r="V89" i="35" s="1"/>
  <c r="U89" i="35"/>
  <c r="F29" i="35"/>
  <c r="V29" i="35" s="1"/>
  <c r="U29" i="35"/>
  <c r="U20" i="35"/>
  <c r="F20" i="35"/>
  <c r="V20" i="35" s="1"/>
  <c r="U69" i="35"/>
  <c r="F69" i="35"/>
  <c r="V69" i="35" s="1"/>
  <c r="F96" i="35"/>
  <c r="V96" i="35" s="1"/>
  <c r="U96" i="35"/>
  <c r="F135" i="35"/>
  <c r="V135" i="35" s="1"/>
  <c r="U135" i="35"/>
  <c r="U3" i="35"/>
  <c r="F3" i="35"/>
  <c r="V3" i="35" s="1"/>
  <c r="U141" i="35"/>
  <c r="F141" i="35"/>
  <c r="V141" i="35" s="1"/>
  <c r="U33" i="35"/>
  <c r="F33" i="35"/>
  <c r="V33" i="35" s="1"/>
  <c r="F83" i="35"/>
  <c r="V83" i="35" s="1"/>
  <c r="U83" i="35"/>
  <c r="F45" i="35"/>
  <c r="V45" i="35" s="1"/>
  <c r="U45" i="35"/>
  <c r="F113" i="35"/>
  <c r="V113" i="35" s="1"/>
  <c r="U113" i="35"/>
  <c r="C114" i="35"/>
  <c r="C30" i="35"/>
  <c r="C46" i="35"/>
  <c r="C84" i="35"/>
  <c r="B28" i="35"/>
  <c r="B33" i="35" s="1"/>
  <c r="B38" i="35" s="1"/>
  <c r="B43" i="35" s="1"/>
  <c r="B48" i="35" s="1"/>
  <c r="B53" i="35" s="1"/>
  <c r="B58" i="35" s="1"/>
  <c r="B25" i="35"/>
  <c r="B30" i="35" s="1"/>
  <c r="B35" i="35" s="1"/>
  <c r="B40" i="35" s="1"/>
  <c r="B45" i="35" s="1"/>
  <c r="B50" i="35" s="1"/>
  <c r="B55" i="35" s="1"/>
  <c r="F56" i="35"/>
  <c r="V56" i="35" s="1"/>
  <c r="B24" i="35"/>
  <c r="B29" i="35" s="1"/>
  <c r="B34" i="35" s="1"/>
  <c r="B39" i="35" s="1"/>
  <c r="B44" i="35" s="1"/>
  <c r="B49" i="35" s="1"/>
  <c r="B54" i="35" s="1"/>
  <c r="B59" i="35" s="1"/>
  <c r="C4" i="35"/>
  <c r="C34" i="35"/>
  <c r="C51" i="35"/>
  <c r="C53" i="35"/>
  <c r="C21" i="35"/>
  <c r="C39" i="35"/>
  <c r="C90" i="35"/>
  <c r="C98" i="35"/>
  <c r="U23" i="35" l="1"/>
  <c r="F23" i="35"/>
  <c r="V23" i="35" s="1"/>
  <c r="B60" i="35"/>
  <c r="B61" i="35"/>
  <c r="U148" i="35"/>
  <c r="C149" i="35"/>
  <c r="F148" i="35"/>
  <c r="V148" i="35" s="1"/>
  <c r="B66" i="35"/>
  <c r="B80" i="35" s="1"/>
  <c r="B75" i="35"/>
  <c r="B64" i="35"/>
  <c r="B69" i="35" s="1"/>
  <c r="B73" i="35"/>
  <c r="B65" i="35"/>
  <c r="B77" i="35" s="1"/>
  <c r="B74" i="35"/>
  <c r="F72" i="35"/>
  <c r="V72" i="35" s="1"/>
  <c r="F77" i="35"/>
  <c r="V77" i="35" s="1"/>
  <c r="U77" i="35"/>
  <c r="U78" i="35"/>
  <c r="F78" i="35"/>
  <c r="V78" i="35" s="1"/>
  <c r="U84" i="35"/>
  <c r="F84" i="35"/>
  <c r="V84" i="35" s="1"/>
  <c r="F46" i="35"/>
  <c r="V46" i="35" s="1"/>
  <c r="U46" i="35"/>
  <c r="F21" i="35"/>
  <c r="V21" i="35" s="1"/>
  <c r="U21" i="35"/>
  <c r="F34" i="35"/>
  <c r="V34" i="35" s="1"/>
  <c r="U34" i="35"/>
  <c r="F30" i="35"/>
  <c r="V30" i="35" s="1"/>
  <c r="U30" i="35"/>
  <c r="F90" i="35"/>
  <c r="V90" i="35" s="1"/>
  <c r="U90" i="35"/>
  <c r="F53" i="35"/>
  <c r="V53" i="35" s="1"/>
  <c r="U53" i="35"/>
  <c r="F39" i="35"/>
  <c r="V39" i="35" s="1"/>
  <c r="U39" i="35"/>
  <c r="F51" i="35"/>
  <c r="V51" i="35" s="1"/>
  <c r="U51" i="35"/>
  <c r="F98" i="35"/>
  <c r="V98" i="35" s="1"/>
  <c r="U98" i="35"/>
  <c r="F70" i="35"/>
  <c r="V70" i="35" s="1"/>
  <c r="U70" i="35"/>
  <c r="F4" i="35"/>
  <c r="V4" i="35" s="1"/>
  <c r="U4" i="35"/>
  <c r="U114" i="35"/>
  <c r="F114" i="35"/>
  <c r="V114" i="35" s="1"/>
  <c r="C31" i="35"/>
  <c r="C115" i="35"/>
  <c r="C117" i="35" s="1"/>
  <c r="C85" i="35"/>
  <c r="C86" i="35" s="1"/>
  <c r="F57" i="35"/>
  <c r="V57" i="35" s="1"/>
  <c r="C5" i="35"/>
  <c r="C47" i="35"/>
  <c r="B26" i="35"/>
  <c r="B31" i="35" s="1"/>
  <c r="B36" i="35" s="1"/>
  <c r="B41" i="35" s="1"/>
  <c r="B46" i="35" s="1"/>
  <c r="B51" i="35" s="1"/>
  <c r="B56" i="35" s="1"/>
  <c r="B62" i="35" s="1"/>
  <c r="B27" i="35"/>
  <c r="B32" i="35" s="1"/>
  <c r="B37" i="35" s="1"/>
  <c r="B42" i="35" s="1"/>
  <c r="B47" i="35" s="1"/>
  <c r="B52" i="35" s="1"/>
  <c r="B57" i="35" s="1"/>
  <c r="B63" i="35" s="1"/>
  <c r="B68" i="35" s="1"/>
  <c r="C54" i="35"/>
  <c r="C52" i="35"/>
  <c r="C35" i="35"/>
  <c r="C24" i="35"/>
  <c r="C99" i="35"/>
  <c r="C91" i="35"/>
  <c r="C93" i="35" s="1"/>
  <c r="C40" i="35"/>
  <c r="F117" i="35" l="1"/>
  <c r="V117" i="35" s="1"/>
  <c r="U117" i="35"/>
  <c r="B72" i="35"/>
  <c r="B71" i="35"/>
  <c r="B70" i="35"/>
  <c r="B79" i="35"/>
  <c r="U149" i="35"/>
  <c r="F149" i="35"/>
  <c r="V149" i="35" s="1"/>
  <c r="C150" i="35"/>
  <c r="B78" i="35"/>
  <c r="U93" i="35"/>
  <c r="F93" i="35"/>
  <c r="V93" i="35" s="1"/>
  <c r="U73" i="35"/>
  <c r="F73" i="35"/>
  <c r="V73" i="35" s="1"/>
  <c r="B67" i="35"/>
  <c r="B81" i="35" s="1"/>
  <c r="B82" i="35" s="1"/>
  <c r="B83" i="35" s="1"/>
  <c r="B84" i="35" s="1"/>
  <c r="B85" i="35" s="1"/>
  <c r="B86" i="35" s="1"/>
  <c r="B87" i="35" s="1"/>
  <c r="B88" i="35" s="1"/>
  <c r="B89" i="35" s="1"/>
  <c r="B90" i="35" s="1"/>
  <c r="B91" i="35" s="1"/>
  <c r="B76" i="35"/>
  <c r="U79" i="35"/>
  <c r="F79" i="35"/>
  <c r="V79" i="35" s="1"/>
  <c r="F91" i="35"/>
  <c r="V91" i="35" s="1"/>
  <c r="U91" i="35"/>
  <c r="F35" i="35"/>
  <c r="V35" i="35" s="1"/>
  <c r="U35" i="35"/>
  <c r="U86" i="35"/>
  <c r="F86" i="35"/>
  <c r="V86" i="35" s="1"/>
  <c r="U52" i="35"/>
  <c r="F52" i="35"/>
  <c r="V52" i="35" s="1"/>
  <c r="F85" i="35"/>
  <c r="V85" i="35" s="1"/>
  <c r="U85" i="35"/>
  <c r="F99" i="35"/>
  <c r="V99" i="35" s="1"/>
  <c r="U99" i="35"/>
  <c r="U54" i="35"/>
  <c r="F54" i="35"/>
  <c r="V54" i="35" s="1"/>
  <c r="F47" i="35"/>
  <c r="V47" i="35" s="1"/>
  <c r="U47" i="35"/>
  <c r="F115" i="35"/>
  <c r="V115" i="35" s="1"/>
  <c r="U115" i="35"/>
  <c r="U40" i="35"/>
  <c r="F40" i="35"/>
  <c r="V40" i="35" s="1"/>
  <c r="U24" i="35"/>
  <c r="F24" i="35"/>
  <c r="U71" i="35"/>
  <c r="F71" i="35"/>
  <c r="V71" i="35" s="1"/>
  <c r="U5" i="35"/>
  <c r="F5" i="35"/>
  <c r="V5" i="35" s="1"/>
  <c r="F31" i="35"/>
  <c r="V31" i="35" s="1"/>
  <c r="U31" i="35"/>
  <c r="C116" i="35"/>
  <c r="C6" i="35"/>
  <c r="C48" i="35"/>
  <c r="F58" i="35"/>
  <c r="V58" i="35" s="1"/>
  <c r="C100" i="35"/>
  <c r="C36" i="35"/>
  <c r="C92" i="35"/>
  <c r="U150" i="35" l="1"/>
  <c r="F150" i="35"/>
  <c r="V150" i="35" s="1"/>
  <c r="B92" i="35"/>
  <c r="B94" i="35" s="1"/>
  <c r="B95" i="35" s="1"/>
  <c r="B93" i="35"/>
  <c r="U74" i="35"/>
  <c r="F74" i="35"/>
  <c r="V74" i="35" s="1"/>
  <c r="U48" i="35"/>
  <c r="F48" i="35"/>
  <c r="V48" i="35" s="1"/>
  <c r="U100" i="35"/>
  <c r="F100" i="35"/>
  <c r="V100" i="35" s="1"/>
  <c r="F81" i="35"/>
  <c r="V81" i="35" s="1"/>
  <c r="U81" i="35"/>
  <c r="U92" i="35"/>
  <c r="F92" i="35"/>
  <c r="V92" i="35" s="1"/>
  <c r="F116" i="35"/>
  <c r="V116" i="35" s="1"/>
  <c r="U116" i="35"/>
  <c r="U36" i="35"/>
  <c r="F36" i="35"/>
  <c r="V36" i="35" s="1"/>
  <c r="U6" i="35"/>
  <c r="F6" i="35"/>
  <c r="V6" i="35" s="1"/>
  <c r="C118" i="35"/>
  <c r="F59" i="35"/>
  <c r="C7" i="35"/>
  <c r="C101" i="35"/>
  <c r="C94" i="35"/>
  <c r="B96" i="35" l="1"/>
  <c r="B98" i="35" s="1"/>
  <c r="B99" i="35" s="1"/>
  <c r="B100" i="35" s="1"/>
  <c r="B101" i="35" s="1"/>
  <c r="B102" i="35" s="1"/>
  <c r="B103" i="35" s="1"/>
  <c r="B104" i="35" s="1"/>
  <c r="B105" i="35" s="1"/>
  <c r="B106" i="35" s="1"/>
  <c r="B107" i="35" s="1"/>
  <c r="B108" i="35" s="1"/>
  <c r="B109" i="35" s="1"/>
  <c r="B110" i="35" s="1"/>
  <c r="B111" i="35" s="1"/>
  <c r="B112" i="35" s="1"/>
  <c r="B113" i="35" s="1"/>
  <c r="B114" i="35" s="1"/>
  <c r="B115" i="35" s="1"/>
  <c r="B97" i="35"/>
  <c r="V59" i="35"/>
  <c r="F61" i="35"/>
  <c r="V61" i="35" s="1"/>
  <c r="U75" i="35"/>
  <c r="F75" i="35"/>
  <c r="V75" i="35" s="1"/>
  <c r="F101" i="35"/>
  <c r="V101" i="35" s="1"/>
  <c r="U101" i="35"/>
  <c r="F7" i="35"/>
  <c r="V7" i="35" s="1"/>
  <c r="U7" i="35"/>
  <c r="F94" i="35"/>
  <c r="V94" i="35" s="1"/>
  <c r="U94" i="35"/>
  <c r="F118" i="35"/>
  <c r="V118" i="35" s="1"/>
  <c r="U118" i="35"/>
  <c r="C119" i="35"/>
  <c r="C8" i="35"/>
  <c r="F60" i="35"/>
  <c r="V60" i="35" s="1"/>
  <c r="C102" i="35"/>
  <c r="B116" i="35" l="1"/>
  <c r="B118" i="35" s="1"/>
  <c r="B119" i="35" s="1"/>
  <c r="B121" i="35" s="1"/>
  <c r="B117" i="35"/>
  <c r="C123" i="35"/>
  <c r="U123" i="35" s="1"/>
  <c r="C124" i="35"/>
  <c r="C121" i="35"/>
  <c r="F121" i="35" s="1"/>
  <c r="V121" i="35" s="1"/>
  <c r="C122" i="35"/>
  <c r="U76" i="35"/>
  <c r="F76" i="35"/>
  <c r="V76" i="35" s="1"/>
  <c r="F8" i="35"/>
  <c r="V8" i="35" s="1"/>
  <c r="U8" i="35"/>
  <c r="F119" i="35"/>
  <c r="V119" i="35" s="1"/>
  <c r="U119" i="35"/>
  <c r="U102" i="35"/>
  <c r="F102" i="35"/>
  <c r="V102" i="35" s="1"/>
  <c r="C120" i="35"/>
  <c r="F62" i="35"/>
  <c r="V62" i="35" s="1"/>
  <c r="C9" i="35"/>
  <c r="F123" i="35" l="1"/>
  <c r="V123" i="35" s="1"/>
  <c r="B124" i="35"/>
  <c r="B120" i="35"/>
  <c r="B125" i="35" s="1"/>
  <c r="B126" i="35" s="1"/>
  <c r="B127" i="35" s="1"/>
  <c r="B122" i="35"/>
  <c r="B123" i="35"/>
  <c r="F124" i="35"/>
  <c r="V124" i="35" s="1"/>
  <c r="U124" i="35"/>
  <c r="U121" i="35"/>
  <c r="U122" i="35"/>
  <c r="F122" i="35"/>
  <c r="V122" i="35" s="1"/>
  <c r="F120" i="35"/>
  <c r="V120" i="35" s="1"/>
  <c r="U120" i="35"/>
  <c r="U9" i="35"/>
  <c r="F9" i="35"/>
  <c r="V9" i="35" s="1"/>
  <c r="C125" i="35"/>
  <c r="F63" i="35"/>
  <c r="V63" i="35" s="1"/>
  <c r="C10" i="35"/>
  <c r="B128" i="35" l="1"/>
  <c r="B130" i="35" s="1"/>
  <c r="B131" i="35" s="1"/>
  <c r="B132" i="35" s="1"/>
  <c r="B133" i="35" s="1"/>
  <c r="B134" i="35" s="1"/>
  <c r="B129" i="35"/>
  <c r="U125" i="35"/>
  <c r="F125" i="35"/>
  <c r="V125" i="35" s="1"/>
  <c r="F68" i="35"/>
  <c r="V68" i="35" s="1"/>
  <c r="U68" i="35"/>
  <c r="U10" i="35"/>
  <c r="F10" i="35"/>
  <c r="V10" i="35" s="1"/>
  <c r="C11" i="35"/>
  <c r="F64" i="35"/>
  <c r="V64" i="35" s="1"/>
  <c r="B136" i="35" l="1"/>
  <c r="B135" i="35"/>
  <c r="B137" i="35" s="1"/>
  <c r="B138" i="35" s="1"/>
  <c r="B139" i="35" s="1"/>
  <c r="B140" i="35" s="1"/>
  <c r="B141" i="35" s="1"/>
  <c r="B142" i="35" s="1"/>
  <c r="B143" i="35" s="1"/>
  <c r="B144" i="35" s="1"/>
  <c r="B145" i="35" s="1"/>
  <c r="B146" i="35" s="1"/>
  <c r="B147" i="35" s="1"/>
  <c r="B148" i="35" s="1"/>
  <c r="B149" i="35" s="1"/>
  <c r="B150" i="35" s="1"/>
  <c r="B151" i="35" s="1"/>
  <c r="B152" i="35" s="1"/>
  <c r="B153" i="35" s="1"/>
  <c r="B154" i="35" s="1"/>
  <c r="U11" i="35"/>
  <c r="F11" i="35"/>
  <c r="V11" i="35" s="1"/>
  <c r="F65" i="35"/>
  <c r="V65" i="35" s="1"/>
  <c r="C12" i="35"/>
  <c r="F12" i="35" l="1"/>
  <c r="V12" i="35" s="1"/>
  <c r="U12" i="35"/>
  <c r="C13" i="35"/>
  <c r="F66" i="35"/>
  <c r="V66" i="35" s="1"/>
  <c r="U13" i="35" l="1"/>
  <c r="F13" i="35"/>
  <c r="V13" i="35" s="1"/>
  <c r="C14" i="35"/>
  <c r="U14" i="35" l="1"/>
  <c r="F14" i="35"/>
  <c r="V14" i="35" s="1"/>
  <c r="C15" i="35"/>
  <c r="F15" i="35" l="1"/>
  <c r="V15" i="35" s="1"/>
  <c r="U15" i="35"/>
  <c r="C16" i="35"/>
  <c r="F16" i="35" l="1"/>
  <c r="V16" i="35" s="1"/>
  <c r="U16" i="35"/>
  <c r="C17" i="35"/>
  <c r="F17" i="35" l="1"/>
  <c r="V17" i="35" s="1"/>
  <c r="U17" i="35"/>
  <c r="C18" i="35"/>
  <c r="U18" i="35" l="1"/>
  <c r="F18" i="35"/>
  <c r="V18" i="35" s="1"/>
</calcChain>
</file>

<file path=xl/sharedStrings.xml><?xml version="1.0" encoding="utf-8"?>
<sst xmlns="http://schemas.openxmlformats.org/spreadsheetml/2006/main" count="2455" uniqueCount="377">
  <si>
    <t>null</t>
  </si>
  <si>
    <t>BIM</t>
  </si>
  <si>
    <t>N°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</si>
  <si>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</si>
  <si>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</si>
  <si>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</si>
  <si>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</si>
  <si>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</si>
  <si>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</si>
  <si>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</si>
  <si>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</si>
  <si>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</si>
  <si>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</si>
  <si>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</si>
  <si>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</si>
  <si>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</si>
  <si>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</si>
  <si>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</si>
  <si>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</si>
  <si>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</si>
  <si>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</si>
  <si>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</si>
  <si>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</si>
  <si>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</si>
  <si>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</si>
  <si>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</si>
  <si>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</si>
  <si>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</si>
  <si>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</si>
  <si>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</si>
  <si>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</si>
  <si>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</si>
  <si>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</si>
  <si>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</si>
  <si>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</si>
  <si>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</si>
  <si>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</si>
  <si>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</si>
  <si>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</si>
  <si>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</si>
  <si>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Functional</t>
  </si>
  <si>
    <t>Reflexive</t>
  </si>
  <si>
    <t>Transitive</t>
  </si>
  <si>
    <t>Projeto</t>
  </si>
  <si>
    <t>xsd:integer</t>
  </si>
  <si>
    <t>xsd:dateTime</t>
  </si>
  <si>
    <t>Symmetric</t>
  </si>
  <si>
    <t>Asymmetric</t>
  </si>
  <si>
    <t>xsd:double</t>
  </si>
  <si>
    <t>Observações</t>
  </si>
  <si>
    <t>tem.continente</t>
  </si>
  <si>
    <t>tem.país</t>
  </si>
  <si>
    <t>tem.estado</t>
  </si>
  <si>
    <t>tem.cidade</t>
  </si>
  <si>
    <t>tem.area.planejamento</t>
  </si>
  <si>
    <t>tem.região.administrativa</t>
  </si>
  <si>
    <t>tem.distrito</t>
  </si>
  <si>
    <t>tem.bairro</t>
  </si>
  <si>
    <t>tem.nome.logradouro</t>
  </si>
  <si>
    <t>tem.número</t>
  </si>
  <si>
    <t>tem.cnj</t>
  </si>
  <si>
    <t>tem.grp</t>
  </si>
  <si>
    <t>tem.bloco</t>
  </si>
  <si>
    <t>tem.andar</t>
  </si>
  <si>
    <t>tem.cep</t>
  </si>
  <si>
    <t>tem.cx.postal</t>
  </si>
  <si>
    <t>tem.e.mail</t>
  </si>
  <si>
    <t>tem.latitude</t>
  </si>
  <si>
    <t>tem.longitude</t>
  </si>
  <si>
    <t>tem.altitude</t>
  </si>
  <si>
    <t>tem.geocode</t>
  </si>
  <si>
    <t>é.conectado.a</t>
  </si>
  <si>
    <t>é.dentro.de</t>
  </si>
  <si>
    <t>é.fora.de</t>
  </si>
  <si>
    <t>é.abaixo.de</t>
  </si>
  <si>
    <t>é.acima.de</t>
  </si>
  <si>
    <t>é.parte.de</t>
  </si>
  <si>
    <t>é.agrupado.com</t>
  </si>
  <si>
    <t>é.categoria.revit</t>
  </si>
  <si>
    <t>é.classe.ifc</t>
  </si>
  <si>
    <t>é.entidade</t>
  </si>
  <si>
    <t>é.link</t>
  </si>
  <si>
    <t>é.grupo</t>
  </si>
  <si>
    <t>tem.código</t>
  </si>
  <si>
    <t>tem.nome</t>
  </si>
  <si>
    <t>tem.id</t>
  </si>
  <si>
    <t>tem.uri</t>
  </si>
  <si>
    <t>tem.modelo</t>
  </si>
  <si>
    <t>tem.tema</t>
  </si>
  <si>
    <t>tem.tipo</t>
  </si>
  <si>
    <t>tem.série</t>
  </si>
  <si>
    <t>tem.linha</t>
  </si>
  <si>
    <t>tem.item</t>
  </si>
  <si>
    <t>tem.vol</t>
  </si>
  <si>
    <t>tem.descrição</t>
  </si>
  <si>
    <t>é.ambiente</t>
  </si>
  <si>
    <t>é.equipamento</t>
  </si>
  <si>
    <t>é.dispositivo</t>
  </si>
  <si>
    <t>é.aparelho</t>
  </si>
  <si>
    <t>é.instrumento</t>
  </si>
  <si>
    <t>é.mobiliário</t>
  </si>
  <si>
    <t>é.público</t>
  </si>
  <si>
    <t>é.privado</t>
  </si>
  <si>
    <t>é.órgão</t>
  </si>
  <si>
    <t>é.unid.académica</t>
  </si>
  <si>
    <t>é.unid.administrativa</t>
  </si>
  <si>
    <t>é.unid.funcional</t>
  </si>
  <si>
    <t>é.departamento</t>
  </si>
  <si>
    <t>é.divisão</t>
  </si>
  <si>
    <t>é.núcleo</t>
  </si>
  <si>
    <t>é.setor</t>
  </si>
  <si>
    <t>é.zona</t>
  </si>
  <si>
    <t>é.contrato</t>
  </si>
  <si>
    <t>é.contratado</t>
  </si>
  <si>
    <t>é.contratante</t>
  </si>
  <si>
    <t>é.subcontratista</t>
  </si>
  <si>
    <t>é.empresa</t>
  </si>
  <si>
    <t>é.autor</t>
  </si>
  <si>
    <t>é.cnpj</t>
  </si>
  <si>
    <t>é.cpf</t>
  </si>
  <si>
    <t>é.processo</t>
  </si>
  <si>
    <t>é.processo.sei</t>
  </si>
  <si>
    <t>tem.data</t>
  </si>
  <si>
    <t>tem.data.inicial</t>
  </si>
  <si>
    <t>tem.data.final</t>
  </si>
  <si>
    <t>tem.duração</t>
  </si>
  <si>
    <t>tem.horário</t>
  </si>
  <si>
    <t>é.previo.a</t>
  </si>
  <si>
    <t>é.simultâneo.a</t>
  </si>
  <si>
    <t>é.marca.inicial</t>
  </si>
  <si>
    <t>é.marca.final</t>
  </si>
  <si>
    <t>é.momento</t>
  </si>
  <si>
    <t>é.amanhecer</t>
  </si>
  <si>
    <t>é.anoitecer</t>
  </si>
  <si>
    <t>é.meiodia</t>
  </si>
  <si>
    <t>é.equinócio.primavera</t>
  </si>
  <si>
    <t>é.equinócio.outono</t>
  </si>
  <si>
    <t>é.solstício.verão</t>
  </si>
  <si>
    <t>é.solstício.inverno</t>
  </si>
  <si>
    <t>é.norma</t>
  </si>
  <si>
    <t>é.parte</t>
  </si>
  <si>
    <t>é.escopo</t>
  </si>
  <si>
    <t>é.regulamento</t>
  </si>
  <si>
    <t>tem.volume</t>
  </si>
  <si>
    <t>tem.área</t>
  </si>
  <si>
    <t>tem.área.bruta</t>
  </si>
  <si>
    <t>tem.área.útil</t>
  </si>
  <si>
    <t>tem.altura</t>
  </si>
  <si>
    <t>tem.comprimento</t>
  </si>
  <si>
    <t>tem.largura</t>
  </si>
  <si>
    <t>tem.profundidade</t>
  </si>
  <si>
    <t>tem.espessura</t>
  </si>
  <si>
    <t>tem.pédireito</t>
  </si>
  <si>
    <t>tem.diámetro</t>
  </si>
  <si>
    <t>tem.diámetro.interno</t>
  </si>
  <si>
    <t>tem.diámetro.externo</t>
  </si>
  <si>
    <t>tem.raio</t>
  </si>
  <si>
    <t>tem.quantidade</t>
  </si>
  <si>
    <t>tem.módulo</t>
  </si>
  <si>
    <t>tem.densidade</t>
  </si>
  <si>
    <t>tem.peso</t>
  </si>
  <si>
    <t>tem.cor</t>
  </si>
  <si>
    <t>tem.red</t>
  </si>
  <si>
    <t>tem.green</t>
  </si>
  <si>
    <t>tem.blue</t>
  </si>
  <si>
    <t>tem.alfa</t>
  </si>
  <si>
    <t>tem.iluminância</t>
  </si>
  <si>
    <t>tem.fluxo.luminoso</t>
  </si>
  <si>
    <t>tem.eficiência.luminosa</t>
  </si>
  <si>
    <t>tem.temperatura.cor</t>
  </si>
  <si>
    <t>tem.fotometria</t>
  </si>
  <si>
    <t>tem.irc</t>
  </si>
  <si>
    <t>p.endereçar</t>
  </si>
  <si>
    <t>p.geolocalizar</t>
  </si>
  <si>
    <t>p.relacionar</t>
  </si>
  <si>
    <t>p.classificar</t>
  </si>
  <si>
    <t>p.identificar</t>
  </si>
  <si>
    <t>p.catalogar</t>
  </si>
  <si>
    <t>p.definir</t>
  </si>
  <si>
    <t>p.administrar</t>
  </si>
  <si>
    <t>p.contratar</t>
  </si>
  <si>
    <t>p.durar</t>
  </si>
  <si>
    <t>p.planejar</t>
  </si>
  <si>
    <t>p.acontecer</t>
  </si>
  <si>
    <t>p.normatizar</t>
  </si>
  <si>
    <t>p.medir</t>
  </si>
  <si>
    <t>p.contar</t>
  </si>
  <si>
    <t>p.pesar</t>
  </si>
  <si>
    <t>p.pintar</t>
  </si>
  <si>
    <t>p.iluminar</t>
  </si>
  <si>
    <t>é.concomitante.a</t>
  </si>
  <si>
    <t>é.depois.de</t>
  </si>
  <si>
    <t>é.desenhista</t>
  </si>
  <si>
    <t>é.coordenador</t>
  </si>
  <si>
    <t>é.proprietário</t>
  </si>
  <si>
    <t>é.colaborador</t>
  </si>
  <si>
    <t>p.produzir</t>
  </si>
  <si>
    <t>é.revisor</t>
  </si>
  <si>
    <t>tem.vida.útil</t>
  </si>
  <si>
    <t>é.agente.extintor</t>
  </si>
  <si>
    <t>p.extinguir</t>
  </si>
  <si>
    <t>é.tipo.de.extintor</t>
  </si>
  <si>
    <t>é.carga.do.extintor</t>
  </si>
  <si>
    <t>é.código.de.sinalização</t>
  </si>
  <si>
    <t>Código de sinalização. Valores 23 ou 25.</t>
  </si>
  <si>
    <t>é.validade</t>
  </si>
  <si>
    <t>é.classe.de.fogo</t>
  </si>
  <si>
    <t>é.visibilidade.da.placa</t>
  </si>
  <si>
    <t>é.data.de.verificação</t>
  </si>
  <si>
    <t>é.classe.de.luminária</t>
  </si>
  <si>
    <t>p.plantar</t>
  </si>
  <si>
    <t>tem.data.de.plantio</t>
  </si>
  <si>
    <t>tem.estado.de.conservação</t>
  </si>
  <si>
    <t>tem.tcr</t>
  </si>
  <si>
    <t>tem.espécie</t>
  </si>
  <si>
    <t>Identificação de um processo.</t>
  </si>
  <si>
    <t>é.sigla.departamento</t>
  </si>
  <si>
    <t>tem.cota</t>
  </si>
  <si>
    <t>é.mínima</t>
  </si>
  <si>
    <t>xsd:boolean</t>
  </si>
  <si>
    <t>é.máxima</t>
  </si>
  <si>
    <t>tem.massa</t>
  </si>
  <si>
    <t>é.média</t>
  </si>
  <si>
    <t>é.meiodia.solar</t>
  </si>
  <si>
    <t>Horário do meio-dia. Não varia, é sempre às 12:00 hs independente do dia do ano.</t>
  </si>
  <si>
    <t>Horário do meio-dia solar. Varia diariamente.</t>
  </si>
  <si>
    <t>Nome do continente.</t>
  </si>
  <si>
    <t>Nome do país.</t>
  </si>
  <si>
    <t>Nome do estado.</t>
  </si>
  <si>
    <t>Nome da cidade.</t>
  </si>
  <si>
    <t>Código de Area de Planejamento (AP.01 por exemplo).</t>
  </si>
  <si>
    <t>Código de Região Administrativa (RA.20  por exemplo).</t>
  </si>
  <si>
    <t>Nome do bairro.</t>
  </si>
  <si>
    <t>Nome de rua, avenida etc..</t>
  </si>
  <si>
    <t>Número de endereço.</t>
  </si>
  <si>
    <t>Em alguns endereços pode haver Grupo .</t>
  </si>
  <si>
    <t>Nome do Andar.</t>
  </si>
  <si>
    <t>Código de endereçamento postal.</t>
  </si>
  <si>
    <t>Formatada em sistema WGS 84.</t>
  </si>
  <si>
    <t>Valor OST de uma categoria de Revit.</t>
  </si>
  <si>
    <t>Valor de uma classe de Ifc.</t>
  </si>
  <si>
    <t>Valor de identificação de uma entidade de AutoCAD ou outro programa.</t>
  </si>
  <si>
    <t>Link de vínculação entre arquivos de modelos .</t>
  </si>
  <si>
    <t>Grupo de objetos de um modelo BIM ou arquivo CAD.</t>
  </si>
  <si>
    <t>Código de algum objeto definido.</t>
  </si>
  <si>
    <t>Nome de algum objeto definido.</t>
  </si>
  <si>
    <t>Identificador único de objeto. Pode ser um Handle de AutoCAD ou número ID de objeto Revit.</t>
  </si>
  <si>
    <t>Uniform Resource Identification.</t>
  </si>
  <si>
    <t>Volume do SomaSUS.</t>
  </si>
  <si>
    <t>Descrição de um determinado objeto.</t>
  </si>
  <si>
    <t>Nome de um ambiente.</t>
  </si>
  <si>
    <t>Se é equipamento = 1 senão 0.</t>
  </si>
  <si>
    <t>Se é dispositivo = 1 senão 0.</t>
  </si>
  <si>
    <t>Se é aparelho = 1 senão 0.</t>
  </si>
  <si>
    <t>Se é instrumento = 1 senão 0.</t>
  </si>
  <si>
    <t>Se é mobiliário = 1 senão 0.</t>
  </si>
  <si>
    <t>Se é público = 1 senão 0.</t>
  </si>
  <si>
    <t>Se é privado = 1 senão 0.</t>
  </si>
  <si>
    <t>Valor de órgão de instituição publica brasileira.</t>
  </si>
  <si>
    <t>Nome de Unidade Acadêmica de instituição de ensino brasileira.</t>
  </si>
  <si>
    <t>Nome de Unidade Administrativa alguma instituição ou edifício.</t>
  </si>
  <si>
    <t>Unidade funcional do Sistema Único de Saúde.</t>
  </si>
  <si>
    <t>Nome de departamento.</t>
  </si>
  <si>
    <t>Sigla de departamento.</t>
  </si>
  <si>
    <t>Nome de divisão de alguma instituição ou edifício.</t>
  </si>
  <si>
    <t>Nome de núcleo de alguma instituição ou edifício.</t>
  </si>
  <si>
    <t>Nome de setor de alguma instituição ou edifício.</t>
  </si>
  <si>
    <t>Nome de zona de alguma instituição ou edifício.</t>
  </si>
  <si>
    <t>Número ou identificador do contrato.</t>
  </si>
  <si>
    <t>Identificação do agente contratado.</t>
  </si>
  <si>
    <t>Identificação do agente contratatante.</t>
  </si>
  <si>
    <t>Identificação do agente subcontratado.</t>
  </si>
  <si>
    <t>Identificação da empresa.</t>
  </si>
  <si>
    <t>Identificação do proprietário.</t>
  </si>
  <si>
    <t>Identificação do CNPJ. Cadastro Nacional da Pessoa Jurídica no Brasil.</t>
  </si>
  <si>
    <t>Identificação do CPF. Cadastro Nacional da Pessoa Física no Brasil.</t>
  </si>
  <si>
    <t>Nome do autor do projeto.</t>
  </si>
  <si>
    <t>Nome do coordenador do projeto.</t>
  </si>
  <si>
    <t>Nome do desenhista do projeto.</t>
  </si>
  <si>
    <t>Nome do colaborador do projeto.</t>
  </si>
  <si>
    <t>Nome do revisor do projeto.</t>
  </si>
  <si>
    <t>Uma data específica.</t>
  </si>
  <si>
    <t>Uma data considerada o dia de inicialização de um processo.</t>
  </si>
  <si>
    <t>Uma data considerada o dia de finalização de um processo.</t>
  </si>
  <si>
    <t>Duração de um evento.</t>
  </si>
  <si>
    <t>Horário em que ocorreo o evento.</t>
  </si>
  <si>
    <t>Se um evento deve acontecer depois de outro evento.</t>
  </si>
  <si>
    <t>Se um evento deve acontecer antes de outro evento.</t>
  </si>
  <si>
    <t>Evento que acontece dentro da mesma fase de outro evento.</t>
  </si>
  <si>
    <t>Evento exatamente sincronizado a outro evento.</t>
  </si>
  <si>
    <t>Momento considerado de inicialização.</t>
  </si>
  <si>
    <t>Momento considerado finalização.</t>
  </si>
  <si>
    <t>Momento em que acontece o evento.</t>
  </si>
  <si>
    <t>Vida útil de algum componente expressa em horas.</t>
  </si>
  <si>
    <t>Horário do amanhecer. Varia diariamente.</t>
  </si>
  <si>
    <t>Horário do anoitecer. Varia diariamente.</t>
  </si>
  <si>
    <t>Dia 21 de setembro no hemisfério sul.</t>
  </si>
  <si>
    <t>Dia 21 de março no hemisfério sul.</t>
  </si>
  <si>
    <t>Dia 21 de dezembro no hemisfério sul.</t>
  </si>
  <si>
    <t>Dia 21 de junho no hemisfério sul.</t>
  </si>
  <si>
    <t>Nome ou identificação de um regulamento não Normativo.</t>
  </si>
  <si>
    <t>Valor de superfície ou área.</t>
  </si>
  <si>
    <t>Valor de superfície ou área bruta.</t>
  </si>
  <si>
    <t>Valor de superfície ou área útil.</t>
  </si>
  <si>
    <t>Valor de raio de um objeto.</t>
  </si>
  <si>
    <t>Valor numérico da cota de um andar ou curva de nível.</t>
  </si>
  <si>
    <t>É um valor de medida de mínima. Valor true, false, 1 ou 0.</t>
  </si>
  <si>
    <t>É um valor de medida de mínima. Valor true, false, 1 ou 1.</t>
  </si>
  <si>
    <t>É um valor de medida de média. Valor true, false, 1 ou 1.</t>
  </si>
  <si>
    <t>É um valor de quantidade de objetos.</t>
  </si>
  <si>
    <t>Valor numérico inteiro modular.</t>
  </si>
  <si>
    <t>Valor de densidade. Densidade = Massa / Volume.</t>
  </si>
  <si>
    <t>Valor de massa. Valor em kg.</t>
  </si>
  <si>
    <t>Valor de peso. Valor em Newton (N).</t>
  </si>
  <si>
    <t>Uma cor definida por canais RGB ou RGBA.</t>
  </si>
  <si>
    <t>Canal Vermelho do RGB.</t>
  </si>
  <si>
    <t>Canal Verde do RGB.</t>
  </si>
  <si>
    <t>Canal Azul do RGB.</t>
  </si>
  <si>
    <t>Canal alfa para transparências RGBA.</t>
  </si>
  <si>
    <t>A unidade é o Lux. Valores limites entre 20 e 20000.</t>
  </si>
  <si>
    <t>A unidade é o Lumen (Lm). Valores limites entre 250 a 8000.</t>
  </si>
  <si>
    <t>A unidade é o Lumen/Watts.</t>
  </si>
  <si>
    <t>A unidade é o graus Kelvin (K). Valores limites entre 1000 e 6500.</t>
  </si>
  <si>
    <t>Dados fotométricos carrregados em arquivos IES.</t>
  </si>
  <si>
    <t>Índice de reprodução de cor. Valores limites 0 a 100.</t>
  </si>
  <si>
    <t>Classe de fogo: A (solidos), B (combustíveis) C (elétricos) D (metais) K (óleos).</t>
  </si>
  <si>
    <t>Visibilidade da placa de sinalização. Valor 134.</t>
  </si>
  <si>
    <t>Data de validade do extintor.</t>
  </si>
  <si>
    <t>Data de verificação do extintor.</t>
  </si>
  <si>
    <t>Espécie de árvore ou planta.</t>
  </si>
  <si>
    <t>Data de plantio do indivíduo.</t>
  </si>
  <si>
    <t>Estado de conservação do indivíduo.</t>
  </si>
  <si>
    <t>Taxa de crescimento relativo. Proporção entre tamanho inicial e tamanho após uma fração temporal (Mi - Mf / Mi * Tempo).</t>
  </si>
  <si>
    <t>Em alguns endereços pode haver Conjunto.</t>
  </si>
  <si>
    <t>Em alguns endereços pode haver Bloco.</t>
  </si>
  <si>
    <t>Modelo definido pelo fabricante de um determinado produto.</t>
  </si>
  <si>
    <t>Tema definido pelo fabricante de um determinado produto.</t>
  </si>
  <si>
    <t>Tipo definido pelo fabricante de um determinado produto.</t>
  </si>
  <si>
    <t>Série definida pelo fabricante de um determinado produto.</t>
  </si>
  <si>
    <t>Linha definida pelo fabricante de um determinado produto.</t>
  </si>
  <si>
    <t>Item definido pelo fabricante de um determinado produto.</t>
  </si>
  <si>
    <t>Identificação de processo SEI. Sistema Eletrônico de Informação do serviço publico brasileiro.</t>
  </si>
  <si>
    <t>Nome ou identificação de parte de uma Norma.</t>
  </si>
  <si>
    <t>Definição do escopo de uma Norma.</t>
  </si>
  <si>
    <t>Nome ou identificação de uma Norma.</t>
  </si>
  <si>
    <t>Valor Volumétrico.</t>
  </si>
  <si>
    <t>Valor de altura.</t>
  </si>
  <si>
    <t>Valor de comprimento de um objeto.</t>
  </si>
  <si>
    <t>Valor de largura de um objeto.</t>
  </si>
  <si>
    <t>Valor de espessura de um objeto.</t>
  </si>
  <si>
    <t>Valor de profundidade de um objeto.</t>
  </si>
  <si>
    <t>Valor de diâmetro de um objeto.</t>
  </si>
  <si>
    <t>Valor de diámetro interno de um objeto.</t>
  </si>
  <si>
    <t>Valor de diámetro externo de um objeto.</t>
  </si>
  <si>
    <t>Agente do extintor. Valores possíveis CO2, H2O, H2O pressurizada, H2O de rede pressurizada.</t>
  </si>
  <si>
    <t>Tipo de extintor: CO2, H2O, mangueira ou coluna.</t>
  </si>
  <si>
    <t>Valor de pé direto de um ambiente. Distência entre as superficies acabadas do piso e do forro.</t>
  </si>
  <si>
    <t>Define a classe de dispositivo de iluminação.</t>
  </si>
  <si>
    <t>Carga do extintor. Pode ser em kg.</t>
  </si>
  <si>
    <t>Identificador do distrito.</t>
  </si>
  <si>
    <t>Caixa postal</t>
  </si>
  <si>
    <t>E-mail.</t>
  </si>
  <si>
    <t>Valor de altitude de um local.</t>
  </si>
  <si>
    <t>Geocódigo.</t>
  </si>
  <si>
    <t xml:space="preserve">Se um elemento é contectado a outro. Não é necessariamente uma relação simétrica. </t>
  </si>
  <si>
    <t xml:space="preserve">Se um elemento está dentro de outro. </t>
  </si>
  <si>
    <t>Se um elemento está fora de outro. Não é transitiva como é.dentro.de.</t>
  </si>
  <si>
    <t>Se um elemento está acima de outro.</t>
  </si>
  <si>
    <t>Se um elemento está embaixo de outro.</t>
  </si>
  <si>
    <t>Se um objeto é parte de outro.</t>
  </si>
  <si>
    <t>Se um elemento está agrupado com outros.</t>
  </si>
  <si>
    <t>é.dn</t>
  </si>
  <si>
    <t>Valor de diâmetro nominal de um elemento. É um valor inteiro.</t>
  </si>
  <si>
    <t>tem.hemisfério</t>
  </si>
  <si>
    <t>tem.zona.geográfica</t>
  </si>
  <si>
    <t>Valor Norte (N) ou Sul (S).</t>
  </si>
  <si>
    <t xml:space="preserve">Valor da zona geográfica UTM. Valor numérico de 2 dígitos expresso como string.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</si>
</sst>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i/>
      <sz val="6"/>
      <color rgb="FF757171"/>
      <name val="Arial Nova Cond Light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rgb="FFD1D1D1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rgb="FFCCFFCC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E1F2"/>
        <bgColor rgb="FFCCFFCC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 tint="-9.9978637043366805E-2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17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C7C-DCCA-4B7A-B2B0-3075B5B40E07}">
  <dimension ref="A1:H2"/>
  <sheetViews>
    <sheetView zoomScale="265" zoomScaleNormal="265" workbookViewId="0">
      <pane ySplit="1" topLeftCell="A2" activePane="bottomLeft" state="frozen"/>
      <selection activeCell="B2" sqref="B2"/>
      <selection pane="bottomLeft" activeCell="C2" sqref="C2"/>
    </sheetView>
  </sheetViews>
  <sheetFormatPr defaultColWidth="9.140625" defaultRowHeight="8.25" x14ac:dyDescent="0.15"/>
  <cols>
    <col min="1" max="1" width="2.85546875" style="13" bestFit="1" customWidth="1"/>
    <col min="2" max="8" width="9.42578125" style="13" customWidth="1"/>
    <col min="9" max="16384" width="9.140625" style="13"/>
  </cols>
  <sheetData>
    <row r="1" spans="1:8" ht="12.75" customHeight="1" x14ac:dyDescent="0.15">
      <c r="A1" s="1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1.25" customHeight="1" x14ac:dyDescent="0.15">
      <c r="A2" s="1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conditionalFormatting sqref="B1:H1 A1:A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997-1BF1-48C9-8D68-02CDA7098ABF}">
  <dimension ref="A1:X154"/>
  <sheetViews>
    <sheetView tabSelected="1" zoomScale="280" zoomScaleNormal="280" workbookViewId="0">
      <pane ySplit="1" topLeftCell="A2" activePane="bottomLeft" state="frozen"/>
      <selection pane="bottomLeft" activeCell="D35" sqref="D35"/>
    </sheetView>
  </sheetViews>
  <sheetFormatPr defaultColWidth="11.140625" defaultRowHeight="6" customHeight="1" x14ac:dyDescent="0.25"/>
  <cols>
    <col min="1" max="1" width="2.85546875" style="36" customWidth="1"/>
    <col min="2" max="2" width="5.85546875" style="37" customWidth="1"/>
    <col min="3" max="3" width="7.140625" style="37" customWidth="1"/>
    <col min="4" max="4" width="11.7109375" style="36" customWidth="1"/>
    <col min="5" max="5" width="6" style="37" customWidth="1"/>
    <col min="6" max="6" width="8.28515625" style="37" customWidth="1"/>
    <col min="7" max="7" width="10.42578125" style="36" customWidth="1"/>
    <col min="8" max="8" width="7.7109375" style="36" bestFit="1" customWidth="1"/>
    <col min="9" max="9" width="5.140625" style="36" customWidth="1"/>
    <col min="10" max="13" width="5.28515625" style="36" customWidth="1"/>
    <col min="14" max="14" width="5.85546875" style="36" customWidth="1"/>
    <col min="15" max="15" width="6.5703125" style="36" bestFit="1" customWidth="1"/>
    <col min="16" max="16" width="4.7109375" style="36" bestFit="1" customWidth="1"/>
    <col min="17" max="17" width="8.28515625" style="36" bestFit="1" customWidth="1"/>
    <col min="18" max="18" width="4.28515625" style="37" bestFit="1" customWidth="1"/>
    <col min="19" max="20" width="5.85546875" style="37" customWidth="1"/>
    <col min="21" max="21" width="24.5703125" style="37" customWidth="1"/>
    <col min="22" max="22" width="27.28515625" style="37" customWidth="1"/>
    <col min="23" max="23" width="50.7109375" style="37" customWidth="1"/>
    <col min="24" max="24" width="4.5703125" style="38" customWidth="1"/>
    <col min="25" max="16384" width="11.140625" style="38"/>
  </cols>
  <sheetData>
    <row r="1" spans="1:23" customFormat="1" ht="21" customHeight="1" x14ac:dyDescent="0.25">
      <c r="A1" s="32" t="s">
        <v>2</v>
      </c>
      <c r="B1" s="32" t="s">
        <v>17</v>
      </c>
      <c r="C1" s="33" t="s">
        <v>18</v>
      </c>
      <c r="D1" s="33" t="s">
        <v>19</v>
      </c>
      <c r="E1" s="32" t="s">
        <v>17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25</v>
      </c>
      <c r="L1" s="33" t="s">
        <v>26</v>
      </c>
      <c r="M1" s="33" t="s">
        <v>27</v>
      </c>
      <c r="N1" s="33" t="s">
        <v>28</v>
      </c>
      <c r="O1" s="33" t="s">
        <v>29</v>
      </c>
      <c r="P1" s="33" t="s">
        <v>30</v>
      </c>
      <c r="Q1" s="33" t="s">
        <v>31</v>
      </c>
      <c r="R1" s="33" t="s">
        <v>32</v>
      </c>
      <c r="S1" s="33" t="s">
        <v>33</v>
      </c>
      <c r="T1" s="33" t="s">
        <v>34</v>
      </c>
      <c r="U1" s="33" t="s">
        <v>35</v>
      </c>
      <c r="V1" s="33" t="s">
        <v>36</v>
      </c>
      <c r="W1" s="33" t="s">
        <v>49</v>
      </c>
    </row>
    <row r="2" spans="1:23" s="12" customFormat="1" ht="6" customHeight="1" x14ac:dyDescent="0.25">
      <c r="A2" s="4">
        <v>2</v>
      </c>
      <c r="B2" s="19" t="s">
        <v>37</v>
      </c>
      <c r="C2" s="50" t="s">
        <v>172</v>
      </c>
      <c r="D2" s="20" t="s">
        <v>50</v>
      </c>
      <c r="E2" s="17" t="s">
        <v>38</v>
      </c>
      <c r="F2" s="54" t="str">
        <f t="shared" ref="F2:F35" si="0">_xlfn.CONCAT("d.",MID(C2,FIND(".",C2,1)+1,100))</f>
        <v>d.endereçar</v>
      </c>
      <c r="G2" s="5" t="str">
        <f t="shared" ref="G2:G35" si="1">MID(D2,FIND(".",D2,1)+1,100)</f>
        <v>continente</v>
      </c>
      <c r="H2" s="15" t="s">
        <v>39</v>
      </c>
      <c r="I2" s="16" t="s">
        <v>0</v>
      </c>
      <c r="J2" s="21" t="s">
        <v>40</v>
      </c>
      <c r="K2" s="21" t="s">
        <v>0</v>
      </c>
      <c r="L2" s="21" t="s">
        <v>0</v>
      </c>
      <c r="M2" s="21" t="s">
        <v>0</v>
      </c>
      <c r="N2" s="21" t="s">
        <v>0</v>
      </c>
      <c r="O2" s="21" t="s">
        <v>0</v>
      </c>
      <c r="P2" s="21" t="s">
        <v>0</v>
      </c>
      <c r="Q2" s="21" t="s">
        <v>0</v>
      </c>
      <c r="R2" s="21" t="s">
        <v>0</v>
      </c>
      <c r="S2" s="22" t="s">
        <v>1</v>
      </c>
      <c r="T2" s="22" t="s">
        <v>43</v>
      </c>
      <c r="U2" s="9" t="str">
        <f t="shared" ref="U2:U35" si="2">_xlfn.CONCAT("Propriedade para ",MID(C2,FIND("p.",C2,1)+2,100),": ",D2)</f>
        <v>Propriedade para endereçar: tem.continente</v>
      </c>
      <c r="V2" s="9" t="str">
        <f t="shared" ref="V2:V35" si="3">_xlfn.CONCAT("Dado para ",MID(F2,FIND("d.",F2,1)+2,100),": ",G2, " ( ",H2, " ) ")</f>
        <v xml:space="preserve">Dado para endereçar: continente ( xsd:string ) </v>
      </c>
      <c r="W2" s="9" t="s">
        <v>226</v>
      </c>
    </row>
    <row r="3" spans="1:23" s="12" customFormat="1" ht="6" customHeight="1" x14ac:dyDescent="0.25">
      <c r="A3" s="4">
        <v>3</v>
      </c>
      <c r="B3" s="19" t="str">
        <f>B2</f>
        <v>BIMProp</v>
      </c>
      <c r="C3" s="11" t="str">
        <f t="shared" ref="C3:C18" si="4">C2</f>
        <v>p.endereçar</v>
      </c>
      <c r="D3" s="11" t="s">
        <v>51</v>
      </c>
      <c r="E3" s="17" t="s">
        <v>38</v>
      </c>
      <c r="F3" s="6" t="str">
        <f t="shared" si="0"/>
        <v>d.endereçar</v>
      </c>
      <c r="G3" s="6" t="str">
        <f t="shared" si="1"/>
        <v>país</v>
      </c>
      <c r="H3" s="7" t="s">
        <v>39</v>
      </c>
      <c r="I3" s="8" t="s">
        <v>0</v>
      </c>
      <c r="J3" s="21" t="s">
        <v>40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  <c r="Q3" s="21" t="s">
        <v>0</v>
      </c>
      <c r="R3" s="21" t="s">
        <v>0</v>
      </c>
      <c r="S3" s="22" t="s">
        <v>1</v>
      </c>
      <c r="T3" s="22" t="s">
        <v>43</v>
      </c>
      <c r="U3" s="9" t="str">
        <f t="shared" si="2"/>
        <v>Propriedade para endereçar: tem.país</v>
      </c>
      <c r="V3" s="9" t="str">
        <f t="shared" si="3"/>
        <v xml:space="preserve">Dado para endereçar: país ( xsd:string ) </v>
      </c>
      <c r="W3" s="9" t="s">
        <v>227</v>
      </c>
    </row>
    <row r="4" spans="1:23" s="12" customFormat="1" ht="6" customHeight="1" x14ac:dyDescent="0.25">
      <c r="A4" s="4">
        <v>4</v>
      </c>
      <c r="B4" s="19" t="str">
        <f t="shared" ref="B4:B21" si="5">B3</f>
        <v>BIMProp</v>
      </c>
      <c r="C4" s="11" t="str">
        <f t="shared" si="4"/>
        <v>p.endereçar</v>
      </c>
      <c r="D4" s="11" t="s">
        <v>52</v>
      </c>
      <c r="E4" s="17" t="s">
        <v>38</v>
      </c>
      <c r="F4" s="6" t="str">
        <f t="shared" si="0"/>
        <v>d.endereçar</v>
      </c>
      <c r="G4" s="6" t="str">
        <f t="shared" si="1"/>
        <v>estado</v>
      </c>
      <c r="H4" s="7" t="s">
        <v>39</v>
      </c>
      <c r="I4" s="8" t="s">
        <v>0</v>
      </c>
      <c r="J4" s="21" t="s">
        <v>40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2" t="s">
        <v>1</v>
      </c>
      <c r="T4" s="22" t="s">
        <v>43</v>
      </c>
      <c r="U4" s="9" t="str">
        <f t="shared" si="2"/>
        <v>Propriedade para endereçar: tem.estado</v>
      </c>
      <c r="V4" s="9" t="str">
        <f t="shared" si="3"/>
        <v xml:space="preserve">Dado para endereçar: estado ( xsd:string ) </v>
      </c>
      <c r="W4" s="9" t="s">
        <v>228</v>
      </c>
    </row>
    <row r="5" spans="1:23" s="12" customFormat="1" ht="6" customHeight="1" x14ac:dyDescent="0.25">
      <c r="A5" s="4">
        <v>5</v>
      </c>
      <c r="B5" s="19" t="str">
        <f t="shared" si="5"/>
        <v>BIMProp</v>
      </c>
      <c r="C5" s="11" t="str">
        <f t="shared" si="4"/>
        <v>p.endereçar</v>
      </c>
      <c r="D5" s="11" t="s">
        <v>53</v>
      </c>
      <c r="E5" s="17" t="s">
        <v>38</v>
      </c>
      <c r="F5" s="6" t="str">
        <f t="shared" si="0"/>
        <v>d.endereçar</v>
      </c>
      <c r="G5" s="6" t="str">
        <f t="shared" si="1"/>
        <v>cidade</v>
      </c>
      <c r="H5" s="7" t="s">
        <v>39</v>
      </c>
      <c r="I5" s="8" t="s">
        <v>0</v>
      </c>
      <c r="J5" s="21" t="s">
        <v>40</v>
      </c>
      <c r="K5" s="21" t="s">
        <v>0</v>
      </c>
      <c r="L5" s="21" t="s">
        <v>0</v>
      </c>
      <c r="M5" s="21" t="s">
        <v>0</v>
      </c>
      <c r="N5" s="21" t="s">
        <v>0</v>
      </c>
      <c r="O5" s="21" t="s">
        <v>0</v>
      </c>
      <c r="P5" s="21" t="s">
        <v>0</v>
      </c>
      <c r="Q5" s="21" t="s">
        <v>0</v>
      </c>
      <c r="R5" s="21" t="s">
        <v>0</v>
      </c>
      <c r="S5" s="22" t="s">
        <v>1</v>
      </c>
      <c r="T5" s="22" t="s">
        <v>43</v>
      </c>
      <c r="U5" s="9" t="str">
        <f t="shared" si="2"/>
        <v>Propriedade para endereçar: tem.cidade</v>
      </c>
      <c r="V5" s="9" t="str">
        <f t="shared" si="3"/>
        <v xml:space="preserve">Dado para endereçar: cidade ( xsd:string ) </v>
      </c>
      <c r="W5" s="9" t="s">
        <v>229</v>
      </c>
    </row>
    <row r="6" spans="1:23" s="12" customFormat="1" ht="6" customHeight="1" x14ac:dyDescent="0.25">
      <c r="A6" s="4">
        <v>6</v>
      </c>
      <c r="B6" s="19" t="str">
        <f t="shared" si="5"/>
        <v>BIMProp</v>
      </c>
      <c r="C6" s="11" t="str">
        <f t="shared" si="4"/>
        <v>p.endereçar</v>
      </c>
      <c r="D6" s="11" t="s">
        <v>54</v>
      </c>
      <c r="E6" s="17" t="s">
        <v>38</v>
      </c>
      <c r="F6" s="6" t="str">
        <f t="shared" si="0"/>
        <v>d.endereçar</v>
      </c>
      <c r="G6" s="6" t="str">
        <f t="shared" si="1"/>
        <v>area.planejamento</v>
      </c>
      <c r="H6" s="7" t="s">
        <v>39</v>
      </c>
      <c r="I6" s="8" t="s">
        <v>0</v>
      </c>
      <c r="J6" s="21" t="s">
        <v>40</v>
      </c>
      <c r="K6" s="21" t="s">
        <v>0</v>
      </c>
      <c r="L6" s="21" t="s">
        <v>0</v>
      </c>
      <c r="M6" s="21" t="s">
        <v>0</v>
      </c>
      <c r="N6" s="21" t="s">
        <v>0</v>
      </c>
      <c r="O6" s="21" t="s">
        <v>0</v>
      </c>
      <c r="P6" s="21" t="s">
        <v>0</v>
      </c>
      <c r="Q6" s="21" t="s">
        <v>0</v>
      </c>
      <c r="R6" s="21" t="s">
        <v>0</v>
      </c>
      <c r="S6" s="22" t="s">
        <v>1</v>
      </c>
      <c r="T6" s="22" t="s">
        <v>43</v>
      </c>
      <c r="U6" s="9" t="str">
        <f t="shared" si="2"/>
        <v>Propriedade para endereçar: tem.area.planejamento</v>
      </c>
      <c r="V6" s="9" t="str">
        <f t="shared" si="3"/>
        <v xml:space="preserve">Dado para endereçar: area.planejamento ( xsd:string ) </v>
      </c>
      <c r="W6" s="9" t="s">
        <v>230</v>
      </c>
    </row>
    <row r="7" spans="1:23" s="12" customFormat="1" ht="6" customHeight="1" x14ac:dyDescent="0.25">
      <c r="A7" s="4">
        <v>7</v>
      </c>
      <c r="B7" s="19" t="str">
        <f t="shared" si="5"/>
        <v>BIMProp</v>
      </c>
      <c r="C7" s="11" t="str">
        <f t="shared" si="4"/>
        <v>p.endereçar</v>
      </c>
      <c r="D7" s="11" t="s">
        <v>55</v>
      </c>
      <c r="E7" s="17" t="s">
        <v>38</v>
      </c>
      <c r="F7" s="6" t="str">
        <f t="shared" si="0"/>
        <v>d.endereçar</v>
      </c>
      <c r="G7" s="6" t="str">
        <f t="shared" si="1"/>
        <v>região.administrativa</v>
      </c>
      <c r="H7" s="7" t="s">
        <v>39</v>
      </c>
      <c r="I7" s="8" t="s">
        <v>0</v>
      </c>
      <c r="J7" s="21" t="s">
        <v>40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2" t="s">
        <v>1</v>
      </c>
      <c r="T7" s="22" t="s">
        <v>43</v>
      </c>
      <c r="U7" s="9" t="str">
        <f t="shared" si="2"/>
        <v>Propriedade para endereçar: tem.região.administrativa</v>
      </c>
      <c r="V7" s="9" t="str">
        <f t="shared" si="3"/>
        <v xml:space="preserve">Dado para endereçar: região.administrativa ( xsd:string ) </v>
      </c>
      <c r="W7" s="9" t="s">
        <v>231</v>
      </c>
    </row>
    <row r="8" spans="1:23" s="12" customFormat="1" ht="6" customHeight="1" x14ac:dyDescent="0.25">
      <c r="A8" s="4">
        <v>8</v>
      </c>
      <c r="B8" s="19" t="str">
        <f t="shared" si="5"/>
        <v>BIMProp</v>
      </c>
      <c r="C8" s="11" t="str">
        <f t="shared" si="4"/>
        <v>p.endereçar</v>
      </c>
      <c r="D8" s="11" t="s">
        <v>56</v>
      </c>
      <c r="E8" s="17" t="s">
        <v>38</v>
      </c>
      <c r="F8" s="6" t="str">
        <f t="shared" si="0"/>
        <v>d.endereçar</v>
      </c>
      <c r="G8" s="6" t="str">
        <f t="shared" si="1"/>
        <v>distrito</v>
      </c>
      <c r="H8" s="7" t="s">
        <v>39</v>
      </c>
      <c r="I8" s="8" t="s">
        <v>0</v>
      </c>
      <c r="J8" s="21" t="s">
        <v>40</v>
      </c>
      <c r="K8" s="21" t="s">
        <v>0</v>
      </c>
      <c r="L8" s="21" t="s">
        <v>0</v>
      </c>
      <c r="M8" s="21" t="s">
        <v>0</v>
      </c>
      <c r="N8" s="21" t="s">
        <v>0</v>
      </c>
      <c r="O8" s="21" t="s">
        <v>0</v>
      </c>
      <c r="P8" s="21" t="s">
        <v>0</v>
      </c>
      <c r="Q8" s="21" t="s">
        <v>0</v>
      </c>
      <c r="R8" s="21" t="s">
        <v>0</v>
      </c>
      <c r="S8" s="22" t="s">
        <v>1</v>
      </c>
      <c r="T8" s="22" t="s">
        <v>43</v>
      </c>
      <c r="U8" s="9" t="str">
        <f t="shared" si="2"/>
        <v>Propriedade para endereçar: tem.distrito</v>
      </c>
      <c r="V8" s="9" t="str">
        <f t="shared" si="3"/>
        <v xml:space="preserve">Dado para endereçar: distrito ( xsd:string ) </v>
      </c>
      <c r="W8" s="9" t="s">
        <v>359</v>
      </c>
    </row>
    <row r="9" spans="1:23" s="12" customFormat="1" ht="6" customHeight="1" x14ac:dyDescent="0.25">
      <c r="A9" s="4">
        <v>9</v>
      </c>
      <c r="B9" s="19" t="str">
        <f t="shared" si="5"/>
        <v>BIMProp</v>
      </c>
      <c r="C9" s="11" t="str">
        <f t="shared" si="4"/>
        <v>p.endereçar</v>
      </c>
      <c r="D9" s="11" t="s">
        <v>57</v>
      </c>
      <c r="E9" s="17" t="s">
        <v>38</v>
      </c>
      <c r="F9" s="6" t="str">
        <f t="shared" si="0"/>
        <v>d.endereçar</v>
      </c>
      <c r="G9" s="6" t="str">
        <f t="shared" si="1"/>
        <v>bairro</v>
      </c>
      <c r="H9" s="7" t="s">
        <v>39</v>
      </c>
      <c r="I9" s="8" t="s">
        <v>0</v>
      </c>
      <c r="J9" s="21" t="s">
        <v>40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2" t="s">
        <v>1</v>
      </c>
      <c r="T9" s="22" t="s">
        <v>43</v>
      </c>
      <c r="U9" s="9" t="str">
        <f t="shared" si="2"/>
        <v>Propriedade para endereçar: tem.bairro</v>
      </c>
      <c r="V9" s="9" t="str">
        <f t="shared" si="3"/>
        <v xml:space="preserve">Dado para endereçar: bairro ( xsd:string ) </v>
      </c>
      <c r="W9" s="9" t="s">
        <v>232</v>
      </c>
    </row>
    <row r="10" spans="1:23" s="12" customFormat="1" ht="6" customHeight="1" x14ac:dyDescent="0.25">
      <c r="A10" s="4">
        <v>10</v>
      </c>
      <c r="B10" s="19" t="str">
        <f t="shared" si="5"/>
        <v>BIMProp</v>
      </c>
      <c r="C10" s="11" t="str">
        <f t="shared" si="4"/>
        <v>p.endereçar</v>
      </c>
      <c r="D10" s="11" t="s">
        <v>58</v>
      </c>
      <c r="E10" s="17" t="s">
        <v>38</v>
      </c>
      <c r="F10" s="6" t="str">
        <f t="shared" si="0"/>
        <v>d.endereçar</v>
      </c>
      <c r="G10" s="6" t="str">
        <f t="shared" si="1"/>
        <v>nome.logradouro</v>
      </c>
      <c r="H10" s="7" t="s">
        <v>39</v>
      </c>
      <c r="I10" s="8" t="s">
        <v>0</v>
      </c>
      <c r="J10" s="21" t="s">
        <v>40</v>
      </c>
      <c r="K10" s="21" t="s">
        <v>0</v>
      </c>
      <c r="L10" s="21" t="s">
        <v>0</v>
      </c>
      <c r="M10" s="21" t="s">
        <v>0</v>
      </c>
      <c r="N10" s="21" t="s">
        <v>0</v>
      </c>
      <c r="O10" s="21" t="s">
        <v>0</v>
      </c>
      <c r="P10" s="21" t="s">
        <v>0</v>
      </c>
      <c r="Q10" s="21" t="s">
        <v>0</v>
      </c>
      <c r="R10" s="21" t="s">
        <v>0</v>
      </c>
      <c r="S10" s="22" t="s">
        <v>1</v>
      </c>
      <c r="T10" s="22" t="s">
        <v>43</v>
      </c>
      <c r="U10" s="9" t="str">
        <f t="shared" si="2"/>
        <v>Propriedade para endereçar: tem.nome.logradouro</v>
      </c>
      <c r="V10" s="9" t="str">
        <f t="shared" si="3"/>
        <v xml:space="preserve">Dado para endereçar: nome.logradouro ( xsd:string ) </v>
      </c>
      <c r="W10" s="9" t="s">
        <v>233</v>
      </c>
    </row>
    <row r="11" spans="1:23" s="12" customFormat="1" ht="6" customHeight="1" x14ac:dyDescent="0.25">
      <c r="A11" s="4">
        <v>11</v>
      </c>
      <c r="B11" s="19" t="str">
        <f t="shared" si="5"/>
        <v>BIMProp</v>
      </c>
      <c r="C11" s="11" t="str">
        <f t="shared" si="4"/>
        <v>p.endereçar</v>
      </c>
      <c r="D11" s="11" t="s">
        <v>59</v>
      </c>
      <c r="E11" s="17" t="s">
        <v>38</v>
      </c>
      <c r="F11" s="6" t="str">
        <f t="shared" si="0"/>
        <v>d.endereçar</v>
      </c>
      <c r="G11" s="6" t="str">
        <f t="shared" si="1"/>
        <v>número</v>
      </c>
      <c r="H11" s="7" t="s">
        <v>39</v>
      </c>
      <c r="I11" s="8" t="s">
        <v>0</v>
      </c>
      <c r="J11" s="21" t="s">
        <v>40</v>
      </c>
      <c r="K11" s="21" t="s">
        <v>0</v>
      </c>
      <c r="L11" s="21" t="s">
        <v>0</v>
      </c>
      <c r="M11" s="21" t="s">
        <v>0</v>
      </c>
      <c r="N11" s="21" t="s">
        <v>0</v>
      </c>
      <c r="O11" s="21" t="s">
        <v>0</v>
      </c>
      <c r="P11" s="21" t="s">
        <v>0</v>
      </c>
      <c r="Q11" s="21" t="s">
        <v>0</v>
      </c>
      <c r="R11" s="21" t="s">
        <v>0</v>
      </c>
      <c r="S11" s="22" t="s">
        <v>1</v>
      </c>
      <c r="T11" s="22" t="s">
        <v>43</v>
      </c>
      <c r="U11" s="9" t="str">
        <f t="shared" si="2"/>
        <v>Propriedade para endereçar: tem.número</v>
      </c>
      <c r="V11" s="9" t="str">
        <f t="shared" si="3"/>
        <v xml:space="preserve">Dado para endereçar: número ( xsd:string ) </v>
      </c>
      <c r="W11" s="9" t="s">
        <v>234</v>
      </c>
    </row>
    <row r="12" spans="1:23" s="12" customFormat="1" ht="6" customHeight="1" x14ac:dyDescent="0.25">
      <c r="A12" s="4">
        <v>12</v>
      </c>
      <c r="B12" s="19" t="str">
        <f t="shared" si="5"/>
        <v>BIMProp</v>
      </c>
      <c r="C12" s="11" t="str">
        <f t="shared" si="4"/>
        <v>p.endereçar</v>
      </c>
      <c r="D12" s="11" t="s">
        <v>60</v>
      </c>
      <c r="E12" s="17" t="s">
        <v>38</v>
      </c>
      <c r="F12" s="6" t="str">
        <f t="shared" si="0"/>
        <v>d.endereçar</v>
      </c>
      <c r="G12" s="6" t="str">
        <f t="shared" si="1"/>
        <v>cnj</v>
      </c>
      <c r="H12" s="7" t="s">
        <v>39</v>
      </c>
      <c r="I12" s="8" t="s">
        <v>0</v>
      </c>
      <c r="J12" s="21" t="s">
        <v>40</v>
      </c>
      <c r="K12" s="21" t="s">
        <v>0</v>
      </c>
      <c r="L12" s="21" t="s">
        <v>0</v>
      </c>
      <c r="M12" s="21" t="s">
        <v>0</v>
      </c>
      <c r="N12" s="21" t="s">
        <v>0</v>
      </c>
      <c r="O12" s="21" t="s">
        <v>0</v>
      </c>
      <c r="P12" s="21" t="s">
        <v>0</v>
      </c>
      <c r="Q12" s="21" t="s">
        <v>0</v>
      </c>
      <c r="R12" s="21" t="s">
        <v>0</v>
      </c>
      <c r="S12" s="22" t="s">
        <v>1</v>
      </c>
      <c r="T12" s="22" t="s">
        <v>43</v>
      </c>
      <c r="U12" s="9" t="str">
        <f t="shared" si="2"/>
        <v>Propriedade para endereçar: tem.cnj</v>
      </c>
      <c r="V12" s="9" t="str">
        <f t="shared" si="3"/>
        <v xml:space="preserve">Dado para endereçar: cnj ( xsd:string ) </v>
      </c>
      <c r="W12" s="9" t="s">
        <v>333</v>
      </c>
    </row>
    <row r="13" spans="1:23" s="12" customFormat="1" ht="6" customHeight="1" x14ac:dyDescent="0.25">
      <c r="A13" s="4">
        <v>13</v>
      </c>
      <c r="B13" s="19" t="str">
        <f t="shared" si="5"/>
        <v>BIMProp</v>
      </c>
      <c r="C13" s="11" t="str">
        <f t="shared" si="4"/>
        <v>p.endereçar</v>
      </c>
      <c r="D13" s="11" t="s">
        <v>61</v>
      </c>
      <c r="E13" s="17" t="s">
        <v>38</v>
      </c>
      <c r="F13" s="6" t="str">
        <f t="shared" si="0"/>
        <v>d.endereçar</v>
      </c>
      <c r="G13" s="6" t="str">
        <f t="shared" si="1"/>
        <v>grp</v>
      </c>
      <c r="H13" s="7" t="s">
        <v>39</v>
      </c>
      <c r="I13" s="8" t="s">
        <v>0</v>
      </c>
      <c r="J13" s="21" t="s">
        <v>40</v>
      </c>
      <c r="K13" s="21" t="s">
        <v>0</v>
      </c>
      <c r="L13" s="21" t="s">
        <v>0</v>
      </c>
      <c r="M13" s="21" t="s">
        <v>0</v>
      </c>
      <c r="N13" s="21" t="s">
        <v>0</v>
      </c>
      <c r="O13" s="21" t="s">
        <v>0</v>
      </c>
      <c r="P13" s="21" t="s">
        <v>0</v>
      </c>
      <c r="Q13" s="21" t="s">
        <v>0</v>
      </c>
      <c r="R13" s="21" t="s">
        <v>0</v>
      </c>
      <c r="S13" s="22" t="s">
        <v>1</v>
      </c>
      <c r="T13" s="22" t="s">
        <v>43</v>
      </c>
      <c r="U13" s="9" t="str">
        <f t="shared" si="2"/>
        <v>Propriedade para endereçar: tem.grp</v>
      </c>
      <c r="V13" s="9" t="str">
        <f t="shared" si="3"/>
        <v xml:space="preserve">Dado para endereçar: grp ( xsd:string ) </v>
      </c>
      <c r="W13" s="9" t="s">
        <v>235</v>
      </c>
    </row>
    <row r="14" spans="1:23" s="12" customFormat="1" ht="6" customHeight="1" x14ac:dyDescent="0.25">
      <c r="A14" s="4">
        <v>14</v>
      </c>
      <c r="B14" s="19" t="str">
        <f t="shared" si="5"/>
        <v>BIMProp</v>
      </c>
      <c r="C14" s="11" t="str">
        <f t="shared" si="4"/>
        <v>p.endereçar</v>
      </c>
      <c r="D14" s="11" t="s">
        <v>62</v>
      </c>
      <c r="E14" s="17" t="s">
        <v>38</v>
      </c>
      <c r="F14" s="6" t="str">
        <f t="shared" si="0"/>
        <v>d.endereçar</v>
      </c>
      <c r="G14" s="6" t="str">
        <f t="shared" si="1"/>
        <v>bloco</v>
      </c>
      <c r="H14" s="7" t="s">
        <v>39</v>
      </c>
      <c r="I14" s="8" t="s">
        <v>0</v>
      </c>
      <c r="J14" s="21" t="s">
        <v>40</v>
      </c>
      <c r="K14" s="21" t="s">
        <v>0</v>
      </c>
      <c r="L14" s="21" t="s">
        <v>0</v>
      </c>
      <c r="M14" s="21" t="s">
        <v>0</v>
      </c>
      <c r="N14" s="21" t="s">
        <v>0</v>
      </c>
      <c r="O14" s="21" t="s">
        <v>0</v>
      </c>
      <c r="P14" s="21" t="s">
        <v>0</v>
      </c>
      <c r="Q14" s="21" t="s">
        <v>0</v>
      </c>
      <c r="R14" s="21" t="s">
        <v>0</v>
      </c>
      <c r="S14" s="22" t="s">
        <v>1</v>
      </c>
      <c r="T14" s="22" t="s">
        <v>43</v>
      </c>
      <c r="U14" s="9" t="str">
        <f t="shared" si="2"/>
        <v>Propriedade para endereçar: tem.bloco</v>
      </c>
      <c r="V14" s="9" t="str">
        <f t="shared" si="3"/>
        <v xml:space="preserve">Dado para endereçar: bloco ( xsd:string ) </v>
      </c>
      <c r="W14" s="9" t="s">
        <v>334</v>
      </c>
    </row>
    <row r="15" spans="1:23" s="12" customFormat="1" ht="6" customHeight="1" x14ac:dyDescent="0.25">
      <c r="A15" s="4">
        <v>15</v>
      </c>
      <c r="B15" s="19" t="str">
        <f t="shared" si="5"/>
        <v>BIMProp</v>
      </c>
      <c r="C15" s="11" t="str">
        <f t="shared" si="4"/>
        <v>p.endereçar</v>
      </c>
      <c r="D15" s="11" t="s">
        <v>63</v>
      </c>
      <c r="E15" s="17" t="s">
        <v>38</v>
      </c>
      <c r="F15" s="6" t="str">
        <f t="shared" si="0"/>
        <v>d.endereçar</v>
      </c>
      <c r="G15" s="6" t="str">
        <f t="shared" si="1"/>
        <v>andar</v>
      </c>
      <c r="H15" s="7" t="s">
        <v>39</v>
      </c>
      <c r="I15" s="8" t="s">
        <v>0</v>
      </c>
      <c r="J15" s="21" t="s">
        <v>40</v>
      </c>
      <c r="K15" s="21" t="s">
        <v>0</v>
      </c>
      <c r="L15" s="21" t="s">
        <v>0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0</v>
      </c>
      <c r="R15" s="21" t="s">
        <v>0</v>
      </c>
      <c r="S15" s="22" t="s">
        <v>1</v>
      </c>
      <c r="T15" s="22" t="s">
        <v>43</v>
      </c>
      <c r="U15" s="9" t="str">
        <f t="shared" si="2"/>
        <v>Propriedade para endereçar: tem.andar</v>
      </c>
      <c r="V15" s="9" t="str">
        <f t="shared" si="3"/>
        <v xml:space="preserve">Dado para endereçar: andar ( xsd:string ) </v>
      </c>
      <c r="W15" s="9" t="s">
        <v>236</v>
      </c>
    </row>
    <row r="16" spans="1:23" s="12" customFormat="1" ht="6" customHeight="1" x14ac:dyDescent="0.25">
      <c r="A16" s="4">
        <v>16</v>
      </c>
      <c r="B16" s="19" t="str">
        <f t="shared" si="5"/>
        <v>BIMProp</v>
      </c>
      <c r="C16" s="11" t="str">
        <f t="shared" si="4"/>
        <v>p.endereçar</v>
      </c>
      <c r="D16" s="11" t="s">
        <v>64</v>
      </c>
      <c r="E16" s="17" t="s">
        <v>38</v>
      </c>
      <c r="F16" s="6" t="str">
        <f t="shared" si="0"/>
        <v>d.endereçar</v>
      </c>
      <c r="G16" s="6" t="str">
        <f t="shared" si="1"/>
        <v>cep</v>
      </c>
      <c r="H16" s="7" t="s">
        <v>39</v>
      </c>
      <c r="I16" s="18" t="s">
        <v>0</v>
      </c>
      <c r="J16" s="21" t="s">
        <v>40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2" t="s">
        <v>1</v>
      </c>
      <c r="T16" s="22" t="s">
        <v>43</v>
      </c>
      <c r="U16" s="9" t="str">
        <f t="shared" si="2"/>
        <v>Propriedade para endereçar: tem.cep</v>
      </c>
      <c r="V16" s="9" t="str">
        <f t="shared" si="3"/>
        <v xml:space="preserve">Dado para endereçar: cep ( xsd:string ) </v>
      </c>
      <c r="W16" s="9" t="s">
        <v>237</v>
      </c>
    </row>
    <row r="17" spans="1:24" s="12" customFormat="1" ht="6" customHeight="1" x14ac:dyDescent="0.25">
      <c r="A17" s="4">
        <v>17</v>
      </c>
      <c r="B17" s="19" t="str">
        <f t="shared" si="5"/>
        <v>BIMProp</v>
      </c>
      <c r="C17" s="11" t="str">
        <f t="shared" si="4"/>
        <v>p.endereçar</v>
      </c>
      <c r="D17" s="11" t="s">
        <v>65</v>
      </c>
      <c r="E17" s="17" t="s">
        <v>38</v>
      </c>
      <c r="F17" s="6" t="str">
        <f t="shared" si="0"/>
        <v>d.endereçar</v>
      </c>
      <c r="G17" s="6" t="str">
        <f t="shared" si="1"/>
        <v>cx.postal</v>
      </c>
      <c r="H17" s="7" t="s">
        <v>39</v>
      </c>
      <c r="I17" s="18" t="s">
        <v>0</v>
      </c>
      <c r="J17" s="21" t="s">
        <v>40</v>
      </c>
      <c r="K17" s="21" t="s">
        <v>0</v>
      </c>
      <c r="L17" s="21" t="s">
        <v>0</v>
      </c>
      <c r="M17" s="21" t="s">
        <v>0</v>
      </c>
      <c r="N17" s="21" t="s">
        <v>0</v>
      </c>
      <c r="O17" s="21" t="s">
        <v>0</v>
      </c>
      <c r="P17" s="21" t="s">
        <v>0</v>
      </c>
      <c r="Q17" s="21" t="s">
        <v>0</v>
      </c>
      <c r="R17" s="21" t="s">
        <v>0</v>
      </c>
      <c r="S17" s="22" t="s">
        <v>1</v>
      </c>
      <c r="T17" s="22" t="s">
        <v>43</v>
      </c>
      <c r="U17" s="9" t="str">
        <f t="shared" si="2"/>
        <v>Propriedade para endereçar: tem.cx.postal</v>
      </c>
      <c r="V17" s="9" t="str">
        <f t="shared" si="3"/>
        <v xml:space="preserve">Dado para endereçar: cx.postal ( xsd:string ) </v>
      </c>
      <c r="W17" s="9" t="s">
        <v>360</v>
      </c>
    </row>
    <row r="18" spans="1:24" s="12" customFormat="1" ht="6" customHeight="1" x14ac:dyDescent="0.25">
      <c r="A18" s="4">
        <v>18</v>
      </c>
      <c r="B18" s="19" t="str">
        <f t="shared" si="5"/>
        <v>BIMProp</v>
      </c>
      <c r="C18" s="11" t="str">
        <f t="shared" si="4"/>
        <v>p.endereçar</v>
      </c>
      <c r="D18" s="11" t="s">
        <v>66</v>
      </c>
      <c r="E18" s="17" t="s">
        <v>38</v>
      </c>
      <c r="F18" s="6" t="str">
        <f t="shared" si="0"/>
        <v>d.endereçar</v>
      </c>
      <c r="G18" s="6" t="str">
        <f t="shared" si="1"/>
        <v>e.mail</v>
      </c>
      <c r="H18" s="7" t="s">
        <v>39</v>
      </c>
      <c r="I18" s="18" t="s">
        <v>0</v>
      </c>
      <c r="J18" s="21" t="s">
        <v>0</v>
      </c>
      <c r="K18" s="21" t="s">
        <v>0</v>
      </c>
      <c r="L18" s="21" t="s">
        <v>0</v>
      </c>
      <c r="M18" s="21" t="s">
        <v>0</v>
      </c>
      <c r="N18" s="21" t="s">
        <v>0</v>
      </c>
      <c r="O18" s="21" t="s">
        <v>0</v>
      </c>
      <c r="P18" s="21" t="s">
        <v>0</v>
      </c>
      <c r="Q18" s="21" t="s">
        <v>0</v>
      </c>
      <c r="R18" s="21" t="s">
        <v>0</v>
      </c>
      <c r="S18" s="22" t="s">
        <v>1</v>
      </c>
      <c r="T18" s="22" t="s">
        <v>43</v>
      </c>
      <c r="U18" s="9" t="str">
        <f t="shared" si="2"/>
        <v>Propriedade para endereçar: tem.e.mail</v>
      </c>
      <c r="V18" s="9" t="str">
        <f t="shared" si="3"/>
        <v xml:space="preserve">Dado para endereçar: e.mail ( xsd:string ) </v>
      </c>
      <c r="W18" s="9" t="s">
        <v>361</v>
      </c>
    </row>
    <row r="19" spans="1:24" s="12" customFormat="1" ht="6" customHeight="1" x14ac:dyDescent="0.25">
      <c r="A19" s="4">
        <v>19</v>
      </c>
      <c r="B19" s="19" t="str">
        <f t="shared" si="5"/>
        <v>BIMProp</v>
      </c>
      <c r="C19" s="50" t="s">
        <v>173</v>
      </c>
      <c r="D19" s="20" t="s">
        <v>67</v>
      </c>
      <c r="E19" s="17" t="s">
        <v>38</v>
      </c>
      <c r="F19" s="54" t="str">
        <f t="shared" si="0"/>
        <v>d.geolocalizar</v>
      </c>
      <c r="G19" s="5" t="str">
        <f t="shared" si="1"/>
        <v>latitude</v>
      </c>
      <c r="H19" s="15" t="s">
        <v>39</v>
      </c>
      <c r="I19" s="23" t="s">
        <v>0</v>
      </c>
      <c r="J19" s="21" t="s">
        <v>0</v>
      </c>
      <c r="K19" s="21" t="s">
        <v>0</v>
      </c>
      <c r="L19" s="21" t="s">
        <v>0</v>
      </c>
      <c r="M19" s="21" t="s">
        <v>0</v>
      </c>
      <c r="N19" s="21" t="s">
        <v>0</v>
      </c>
      <c r="O19" s="21" t="s">
        <v>0</v>
      </c>
      <c r="P19" s="21" t="s">
        <v>0</v>
      </c>
      <c r="Q19" s="21" t="s">
        <v>0</v>
      </c>
      <c r="R19" s="21" t="s">
        <v>0</v>
      </c>
      <c r="S19" s="22" t="s">
        <v>1</v>
      </c>
      <c r="T19" s="22" t="s">
        <v>43</v>
      </c>
      <c r="U19" s="9" t="str">
        <f t="shared" si="2"/>
        <v>Propriedade para geolocalizar: tem.latitude</v>
      </c>
      <c r="V19" s="9" t="str">
        <f t="shared" si="3"/>
        <v xml:space="preserve">Dado para geolocalizar: latitude ( xsd:string ) </v>
      </c>
      <c r="W19" s="9" t="s">
        <v>238</v>
      </c>
    </row>
    <row r="20" spans="1:24" s="12" customFormat="1" ht="6" customHeight="1" x14ac:dyDescent="0.25">
      <c r="A20" s="4">
        <v>20</v>
      </c>
      <c r="B20" s="19" t="str">
        <f t="shared" si="5"/>
        <v>BIMProp</v>
      </c>
      <c r="C20" s="11" t="str">
        <f>C19</f>
        <v>p.geolocalizar</v>
      </c>
      <c r="D20" s="11" t="s">
        <v>68</v>
      </c>
      <c r="E20" s="17" t="s">
        <v>38</v>
      </c>
      <c r="F20" s="6" t="str">
        <f t="shared" si="0"/>
        <v>d.geolocalizar</v>
      </c>
      <c r="G20" s="6" t="str">
        <f t="shared" si="1"/>
        <v>longitude</v>
      </c>
      <c r="H20" s="7" t="s">
        <v>39</v>
      </c>
      <c r="I20" s="18" t="s">
        <v>0</v>
      </c>
      <c r="J20" s="21" t="s">
        <v>0</v>
      </c>
      <c r="K20" s="21" t="s">
        <v>0</v>
      </c>
      <c r="L20" s="21" t="s">
        <v>0</v>
      </c>
      <c r="M20" s="21" t="s">
        <v>0</v>
      </c>
      <c r="N20" s="21" t="s">
        <v>0</v>
      </c>
      <c r="O20" s="21" t="s">
        <v>0</v>
      </c>
      <c r="P20" s="21" t="s">
        <v>0</v>
      </c>
      <c r="Q20" s="21" t="s">
        <v>0</v>
      </c>
      <c r="R20" s="21" t="s">
        <v>0</v>
      </c>
      <c r="S20" s="22" t="s">
        <v>1</v>
      </c>
      <c r="T20" s="22" t="s">
        <v>43</v>
      </c>
      <c r="U20" s="9" t="str">
        <f t="shared" si="2"/>
        <v>Propriedade para geolocalizar: tem.longitude</v>
      </c>
      <c r="V20" s="9" t="str">
        <f t="shared" si="3"/>
        <v xml:space="preserve">Dado para geolocalizar: longitude ( xsd:string ) </v>
      </c>
      <c r="W20" s="9" t="s">
        <v>238</v>
      </c>
    </row>
    <row r="21" spans="1:24" s="12" customFormat="1" ht="6" customHeight="1" x14ac:dyDescent="0.25">
      <c r="A21" s="4">
        <v>21</v>
      </c>
      <c r="B21" s="19" t="str">
        <f t="shared" si="5"/>
        <v>BIMProp</v>
      </c>
      <c r="C21" s="11" t="str">
        <f t="shared" ref="C21" si="6">C20</f>
        <v>p.geolocalizar</v>
      </c>
      <c r="D21" s="11" t="s">
        <v>69</v>
      </c>
      <c r="E21" s="17" t="s">
        <v>38</v>
      </c>
      <c r="F21" s="6" t="str">
        <f t="shared" si="0"/>
        <v>d.geolocalizar</v>
      </c>
      <c r="G21" s="6" t="str">
        <f t="shared" si="1"/>
        <v>altitude</v>
      </c>
      <c r="H21" s="7" t="s">
        <v>39</v>
      </c>
      <c r="I21" s="18" t="s">
        <v>0</v>
      </c>
      <c r="J21" s="21" t="s">
        <v>0</v>
      </c>
      <c r="K21" s="21" t="s">
        <v>0</v>
      </c>
      <c r="L21" s="21" t="s">
        <v>0</v>
      </c>
      <c r="M21" s="21" t="s">
        <v>0</v>
      </c>
      <c r="N21" s="21" t="s">
        <v>0</v>
      </c>
      <c r="O21" s="21" t="s">
        <v>0</v>
      </c>
      <c r="P21" s="21" t="s">
        <v>0</v>
      </c>
      <c r="Q21" s="21" t="s">
        <v>0</v>
      </c>
      <c r="R21" s="21" t="s">
        <v>0</v>
      </c>
      <c r="S21" s="22" t="s">
        <v>1</v>
      </c>
      <c r="T21" s="22" t="s">
        <v>43</v>
      </c>
      <c r="U21" s="9" t="str">
        <f t="shared" si="2"/>
        <v>Propriedade para geolocalizar: tem.altitude</v>
      </c>
      <c r="V21" s="9" t="str">
        <f t="shared" si="3"/>
        <v xml:space="preserve">Dado para geolocalizar: altitude ( xsd:string ) </v>
      </c>
      <c r="W21" s="9" t="s">
        <v>362</v>
      </c>
    </row>
    <row r="22" spans="1:24" s="12" customFormat="1" ht="6" customHeight="1" x14ac:dyDescent="0.25">
      <c r="A22" s="4">
        <v>22</v>
      </c>
      <c r="B22" s="19" t="str">
        <f>B20</f>
        <v>BIMProp</v>
      </c>
      <c r="C22" s="11" t="str">
        <f>C20</f>
        <v>p.geolocalizar</v>
      </c>
      <c r="D22" s="11" t="s">
        <v>70</v>
      </c>
      <c r="E22" s="17" t="s">
        <v>38</v>
      </c>
      <c r="F22" s="6" t="str">
        <f t="shared" ref="F22:F23" si="7">_xlfn.CONCAT("d.",MID(C22,FIND(".",C22,1)+1,100))</f>
        <v>d.geolocalizar</v>
      </c>
      <c r="G22" s="6" t="str">
        <f t="shared" ref="G22:G23" si="8">MID(D22,FIND(".",D22,1)+1,100)</f>
        <v>geocode</v>
      </c>
      <c r="H22" s="7" t="s">
        <v>39</v>
      </c>
      <c r="I22" s="18" t="s">
        <v>0</v>
      </c>
      <c r="J22" s="21" t="s">
        <v>0</v>
      </c>
      <c r="K22" s="21" t="s">
        <v>0</v>
      </c>
      <c r="L22" s="21" t="s">
        <v>0</v>
      </c>
      <c r="M22" s="21" t="s">
        <v>0</v>
      </c>
      <c r="N22" s="21" t="s">
        <v>0</v>
      </c>
      <c r="O22" s="21" t="s">
        <v>0</v>
      </c>
      <c r="P22" s="21" t="s">
        <v>0</v>
      </c>
      <c r="Q22" s="21" t="s">
        <v>0</v>
      </c>
      <c r="R22" s="21" t="s">
        <v>0</v>
      </c>
      <c r="S22" s="22" t="s">
        <v>1</v>
      </c>
      <c r="T22" s="22" t="s">
        <v>43</v>
      </c>
      <c r="U22" s="9" t="str">
        <f t="shared" ref="U22:U23" si="9">_xlfn.CONCAT("Propriedade para ",MID(C22,FIND("p.",C22,1)+2,100),": ",D22)</f>
        <v>Propriedade para geolocalizar: tem.geocode</v>
      </c>
      <c r="V22" s="9" t="str">
        <f t="shared" ref="V22:V23" si="10">_xlfn.CONCAT("Dado para ",MID(F22,FIND("d.",F22,1)+2,100),": ",G22, " ( ",H22, " ) ")</f>
        <v xml:space="preserve">Dado para geolocalizar: geocode ( xsd:string ) </v>
      </c>
      <c r="W22" s="9" t="s">
        <v>363</v>
      </c>
    </row>
    <row r="23" spans="1:24" s="12" customFormat="1" ht="6" customHeight="1" x14ac:dyDescent="0.25">
      <c r="A23" s="4">
        <v>23</v>
      </c>
      <c r="B23" s="19" t="str">
        <f>B20</f>
        <v>BIMProp</v>
      </c>
      <c r="C23" s="11" t="str">
        <f>C20</f>
        <v>p.geolocalizar</v>
      </c>
      <c r="D23" s="11" t="s">
        <v>373</v>
      </c>
      <c r="E23" s="17" t="s">
        <v>38</v>
      </c>
      <c r="F23" s="6" t="str">
        <f t="shared" si="7"/>
        <v>d.geolocalizar</v>
      </c>
      <c r="G23" s="6" t="str">
        <f t="shared" si="8"/>
        <v>hemisfério</v>
      </c>
      <c r="H23" s="7" t="s">
        <v>39</v>
      </c>
      <c r="I23" s="18" t="s">
        <v>0</v>
      </c>
      <c r="J23" s="21" t="s">
        <v>0</v>
      </c>
      <c r="K23" s="21" t="s">
        <v>0</v>
      </c>
      <c r="L23" s="21" t="s">
        <v>0</v>
      </c>
      <c r="M23" s="21" t="s">
        <v>0</v>
      </c>
      <c r="N23" s="21" t="s">
        <v>0</v>
      </c>
      <c r="O23" s="21" t="s">
        <v>0</v>
      </c>
      <c r="P23" s="21" t="s">
        <v>0</v>
      </c>
      <c r="Q23" s="21" t="s">
        <v>0</v>
      </c>
      <c r="R23" s="21" t="s">
        <v>0</v>
      </c>
      <c r="S23" s="22" t="s">
        <v>1</v>
      </c>
      <c r="T23" s="22" t="s">
        <v>43</v>
      </c>
      <c r="U23" s="9" t="str">
        <f t="shared" si="9"/>
        <v>Propriedade para geolocalizar: tem.hemisfério</v>
      </c>
      <c r="V23" s="9" t="str">
        <f t="shared" si="10"/>
        <v xml:space="preserve">Dado para geolocalizar: hemisfério ( xsd:string ) </v>
      </c>
      <c r="W23" s="9" t="s">
        <v>375</v>
      </c>
    </row>
    <row r="24" spans="1:24" s="12" customFormat="1" ht="6" customHeight="1" x14ac:dyDescent="0.25">
      <c r="A24" s="4">
        <v>24</v>
      </c>
      <c r="B24" s="19" t="str">
        <f>B21</f>
        <v>BIMProp</v>
      </c>
      <c r="C24" s="11" t="str">
        <f>C21</f>
        <v>p.geolocalizar</v>
      </c>
      <c r="D24" s="11" t="s">
        <v>374</v>
      </c>
      <c r="E24" s="17" t="s">
        <v>38</v>
      </c>
      <c r="F24" s="6" t="str">
        <f t="shared" si="0"/>
        <v>d.geolocalizar</v>
      </c>
      <c r="G24" s="6" t="str">
        <f t="shared" si="1"/>
        <v>zona.geográfica</v>
      </c>
      <c r="H24" s="7" t="s">
        <v>39</v>
      </c>
      <c r="I24" s="18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2" t="s">
        <v>1</v>
      </c>
      <c r="T24" s="22" t="s">
        <v>43</v>
      </c>
      <c r="U24" s="9" t="str">
        <f t="shared" si="2"/>
        <v>Propriedade para geolocalizar: tem.zona.geográfica</v>
      </c>
      <c r="V24" s="9" t="str">
        <f>_xlfn.CONCAT("Dado para ",MID(F24,FIND("d.",F24,1)+2,100),": ",G24, " ( ",H24, " ) ")</f>
        <v xml:space="preserve">Dado para geolocalizar: zona.geográfica ( xsd:string ) </v>
      </c>
      <c r="W24" s="9" t="s">
        <v>376</v>
      </c>
    </row>
    <row r="25" spans="1:24" s="26" customFormat="1" ht="6" customHeight="1" x14ac:dyDescent="0.25">
      <c r="A25" s="4">
        <v>25</v>
      </c>
      <c r="B25" s="19" t="str">
        <f>B21</f>
        <v>BIMProp</v>
      </c>
      <c r="C25" s="51" t="s">
        <v>174</v>
      </c>
      <c r="D25" s="28" t="s">
        <v>71</v>
      </c>
      <c r="E25" s="17" t="s">
        <v>38</v>
      </c>
      <c r="F25" s="54" t="str">
        <f t="shared" si="0"/>
        <v>d.relacionar</v>
      </c>
      <c r="G25" s="5" t="str">
        <f t="shared" si="1"/>
        <v>conectado.a</v>
      </c>
      <c r="H25" s="15" t="s">
        <v>39</v>
      </c>
      <c r="I25" s="23" t="s">
        <v>0</v>
      </c>
      <c r="J25" s="21" t="s">
        <v>0</v>
      </c>
      <c r="K25" s="21" t="s">
        <v>0</v>
      </c>
      <c r="L25" s="21" t="s">
        <v>0</v>
      </c>
      <c r="M25" s="21" t="s">
        <v>0</v>
      </c>
      <c r="N25" s="21" t="s">
        <v>0</v>
      </c>
      <c r="O25" s="21" t="s">
        <v>0</v>
      </c>
      <c r="P25" s="21" t="s">
        <v>0</v>
      </c>
      <c r="Q25" s="21" t="s">
        <v>0</v>
      </c>
      <c r="R25" s="21" t="s">
        <v>0</v>
      </c>
      <c r="S25" s="22" t="s">
        <v>1</v>
      </c>
      <c r="T25" s="22" t="s">
        <v>43</v>
      </c>
      <c r="U25" s="9" t="str">
        <f t="shared" si="2"/>
        <v>Propriedade para relacionar: é.conectado.a</v>
      </c>
      <c r="V25" s="9" t="str">
        <f t="shared" si="3"/>
        <v xml:space="preserve">Dado para relacionar: conectado.a ( xsd:string ) </v>
      </c>
      <c r="W25" s="9" t="s">
        <v>364</v>
      </c>
      <c r="X25" s="12"/>
    </row>
    <row r="26" spans="1:24" s="26" customFormat="1" ht="6" customHeight="1" x14ac:dyDescent="0.25">
      <c r="A26" s="4">
        <v>26</v>
      </c>
      <c r="B26" s="19" t="str">
        <f>B24</f>
        <v>BIMProp</v>
      </c>
      <c r="C26" s="27" t="str">
        <f>C25</f>
        <v>p.relacionar</v>
      </c>
      <c r="D26" s="29" t="s">
        <v>72</v>
      </c>
      <c r="E26" s="17" t="s">
        <v>38</v>
      </c>
      <c r="F26" s="6" t="str">
        <f t="shared" si="0"/>
        <v>d.relacionar</v>
      </c>
      <c r="G26" s="14" t="str">
        <f t="shared" si="1"/>
        <v>dentro.de</v>
      </c>
      <c r="H26" s="7" t="s">
        <v>39</v>
      </c>
      <c r="I26" s="8" t="s">
        <v>0</v>
      </c>
      <c r="J26" s="21" t="s">
        <v>0</v>
      </c>
      <c r="K26" s="21" t="s">
        <v>0</v>
      </c>
      <c r="L26" s="21" t="s">
        <v>42</v>
      </c>
      <c r="M26" s="21" t="s">
        <v>0</v>
      </c>
      <c r="N26" s="21" t="s">
        <v>47</v>
      </c>
      <c r="O26" s="21" t="s">
        <v>0</v>
      </c>
      <c r="P26" s="21" t="s">
        <v>0</v>
      </c>
      <c r="Q26" s="21" t="s">
        <v>73</v>
      </c>
      <c r="R26" s="21" t="s">
        <v>0</v>
      </c>
      <c r="S26" s="22" t="s">
        <v>1</v>
      </c>
      <c r="T26" s="22" t="s">
        <v>43</v>
      </c>
      <c r="U26" s="9" t="str">
        <f t="shared" si="2"/>
        <v>Propriedade para relacionar: é.dentro.de</v>
      </c>
      <c r="V26" s="9" t="str">
        <f t="shared" si="3"/>
        <v xml:space="preserve">Dado para relacionar: dentro.de ( xsd:string ) </v>
      </c>
      <c r="W26" s="9" t="s">
        <v>365</v>
      </c>
      <c r="X26" s="12"/>
    </row>
    <row r="27" spans="1:24" s="26" customFormat="1" ht="6" customHeight="1" x14ac:dyDescent="0.25">
      <c r="A27" s="4">
        <v>27</v>
      </c>
      <c r="B27" s="19" t="str">
        <f>B24</f>
        <v>BIMProp</v>
      </c>
      <c r="C27" s="27" t="str">
        <f>C26</f>
        <v>p.relacionar</v>
      </c>
      <c r="D27" s="29" t="s">
        <v>73</v>
      </c>
      <c r="E27" s="17" t="s">
        <v>38</v>
      </c>
      <c r="F27" s="6" t="str">
        <f t="shared" si="0"/>
        <v>d.relacionar</v>
      </c>
      <c r="G27" s="14" t="str">
        <f t="shared" si="1"/>
        <v>fora.de</v>
      </c>
      <c r="H27" s="7" t="s">
        <v>39</v>
      </c>
      <c r="I27" s="8" t="s">
        <v>0</v>
      </c>
      <c r="J27" s="21" t="s">
        <v>0</v>
      </c>
      <c r="K27" s="21" t="s">
        <v>0</v>
      </c>
      <c r="L27" s="21" t="s">
        <v>0</v>
      </c>
      <c r="M27" s="21" t="s">
        <v>46</v>
      </c>
      <c r="N27" s="21" t="s">
        <v>0</v>
      </c>
      <c r="O27" s="21" t="s">
        <v>0</v>
      </c>
      <c r="P27" s="21" t="s">
        <v>0</v>
      </c>
      <c r="Q27" s="21" t="s">
        <v>0</v>
      </c>
      <c r="R27" s="21" t="s">
        <v>0</v>
      </c>
      <c r="S27" s="22" t="s">
        <v>1</v>
      </c>
      <c r="T27" s="22" t="s">
        <v>43</v>
      </c>
      <c r="U27" s="9" t="str">
        <f t="shared" si="2"/>
        <v>Propriedade para relacionar: é.fora.de</v>
      </c>
      <c r="V27" s="9" t="str">
        <f t="shared" si="3"/>
        <v xml:space="preserve">Dado para relacionar: fora.de ( xsd:string ) </v>
      </c>
      <c r="W27" s="9" t="s">
        <v>366</v>
      </c>
      <c r="X27" s="12"/>
    </row>
    <row r="28" spans="1:24" s="26" customFormat="1" ht="6" customHeight="1" x14ac:dyDescent="0.25">
      <c r="A28" s="4">
        <v>28</v>
      </c>
      <c r="B28" s="19" t="str">
        <f>B21</f>
        <v>BIMProp</v>
      </c>
      <c r="C28" s="27" t="str">
        <f t="shared" ref="C28:C31" si="11">C27</f>
        <v>p.relacionar</v>
      </c>
      <c r="D28" s="29" t="s">
        <v>74</v>
      </c>
      <c r="E28" s="17" t="s">
        <v>38</v>
      </c>
      <c r="F28" s="6" t="str">
        <f t="shared" si="0"/>
        <v>d.relacionar</v>
      </c>
      <c r="G28" s="14" t="str">
        <f t="shared" si="1"/>
        <v>abaixo.de</v>
      </c>
      <c r="H28" s="7" t="s">
        <v>39</v>
      </c>
      <c r="I28" s="8" t="s">
        <v>0</v>
      </c>
      <c r="J28" s="21" t="s">
        <v>0</v>
      </c>
      <c r="K28" s="21" t="s">
        <v>0</v>
      </c>
      <c r="L28" s="21" t="s">
        <v>42</v>
      </c>
      <c r="M28" s="21" t="s">
        <v>0</v>
      </c>
      <c r="N28" s="21" t="s">
        <v>47</v>
      </c>
      <c r="O28" s="21" t="s">
        <v>0</v>
      </c>
      <c r="P28" s="21" t="s">
        <v>0</v>
      </c>
      <c r="Q28" s="21" t="s">
        <v>75</v>
      </c>
      <c r="R28" s="21" t="s">
        <v>0</v>
      </c>
      <c r="S28" s="22" t="s">
        <v>1</v>
      </c>
      <c r="T28" s="22" t="s">
        <v>43</v>
      </c>
      <c r="U28" s="9" t="str">
        <f t="shared" si="2"/>
        <v>Propriedade para relacionar: é.abaixo.de</v>
      </c>
      <c r="V28" s="9" t="str">
        <f t="shared" si="3"/>
        <v xml:space="preserve">Dado para relacionar: abaixo.de ( xsd:string ) </v>
      </c>
      <c r="W28" s="9" t="s">
        <v>368</v>
      </c>
      <c r="X28" s="12"/>
    </row>
    <row r="29" spans="1:24" s="26" customFormat="1" ht="6" customHeight="1" x14ac:dyDescent="0.25">
      <c r="A29" s="4">
        <v>29</v>
      </c>
      <c r="B29" s="19" t="str">
        <f>B24</f>
        <v>BIMProp</v>
      </c>
      <c r="C29" s="27" t="str">
        <f t="shared" si="11"/>
        <v>p.relacionar</v>
      </c>
      <c r="D29" s="29" t="s">
        <v>75</v>
      </c>
      <c r="E29" s="17" t="s">
        <v>38</v>
      </c>
      <c r="F29" s="6" t="str">
        <f t="shared" si="0"/>
        <v>d.relacionar</v>
      </c>
      <c r="G29" s="14" t="str">
        <f t="shared" si="1"/>
        <v>acima.de</v>
      </c>
      <c r="H29" s="7" t="s">
        <v>39</v>
      </c>
      <c r="I29" s="8" t="s">
        <v>0</v>
      </c>
      <c r="J29" s="21" t="s">
        <v>0</v>
      </c>
      <c r="K29" s="21" t="s">
        <v>0</v>
      </c>
      <c r="L29" s="21" t="s">
        <v>42</v>
      </c>
      <c r="M29" s="21" t="s">
        <v>0</v>
      </c>
      <c r="N29" s="21" t="s">
        <v>47</v>
      </c>
      <c r="O29" s="21" t="s">
        <v>0</v>
      </c>
      <c r="P29" s="21" t="s">
        <v>0</v>
      </c>
      <c r="Q29" s="21" t="s">
        <v>0</v>
      </c>
      <c r="R29" s="21" t="s">
        <v>0</v>
      </c>
      <c r="S29" s="22" t="s">
        <v>1</v>
      </c>
      <c r="T29" s="22" t="s">
        <v>43</v>
      </c>
      <c r="U29" s="9" t="str">
        <f t="shared" si="2"/>
        <v>Propriedade para relacionar: é.acima.de</v>
      </c>
      <c r="V29" s="9" t="str">
        <f t="shared" si="3"/>
        <v xml:space="preserve">Dado para relacionar: acima.de ( xsd:string ) </v>
      </c>
      <c r="W29" s="9" t="s">
        <v>367</v>
      </c>
      <c r="X29" s="12"/>
    </row>
    <row r="30" spans="1:24" s="26" customFormat="1" ht="6" customHeight="1" x14ac:dyDescent="0.25">
      <c r="A30" s="4">
        <v>30</v>
      </c>
      <c r="B30" s="19" t="str">
        <f t="shared" ref="B30:B71" si="12">B25</f>
        <v>BIMProp</v>
      </c>
      <c r="C30" s="27" t="str">
        <f t="shared" si="11"/>
        <v>p.relacionar</v>
      </c>
      <c r="D30" s="29" t="s">
        <v>76</v>
      </c>
      <c r="E30" s="17" t="s">
        <v>38</v>
      </c>
      <c r="F30" s="6" t="str">
        <f t="shared" si="0"/>
        <v>d.relacionar</v>
      </c>
      <c r="G30" s="14" t="str">
        <f t="shared" si="1"/>
        <v>parte.de</v>
      </c>
      <c r="H30" s="7" t="s">
        <v>39</v>
      </c>
      <c r="I30" s="8" t="s">
        <v>0</v>
      </c>
      <c r="J30" s="21" t="s">
        <v>0</v>
      </c>
      <c r="K30" s="21" t="s">
        <v>0</v>
      </c>
      <c r="L30" s="21" t="s">
        <v>0</v>
      </c>
      <c r="M30" s="21" t="s">
        <v>0</v>
      </c>
      <c r="N30" s="21" t="s">
        <v>0</v>
      </c>
      <c r="O30" s="21" t="s">
        <v>0</v>
      </c>
      <c r="P30" s="21" t="s">
        <v>0</v>
      </c>
      <c r="Q30" s="21" t="s">
        <v>0</v>
      </c>
      <c r="R30" s="21" t="s">
        <v>0</v>
      </c>
      <c r="S30" s="22" t="s">
        <v>1</v>
      </c>
      <c r="T30" s="22" t="s">
        <v>43</v>
      </c>
      <c r="U30" s="9" t="str">
        <f t="shared" si="2"/>
        <v>Propriedade para relacionar: é.parte.de</v>
      </c>
      <c r="V30" s="9" t="str">
        <f t="shared" si="3"/>
        <v xml:space="preserve">Dado para relacionar: parte.de ( xsd:string ) </v>
      </c>
      <c r="W30" s="9" t="s">
        <v>369</v>
      </c>
      <c r="X30" s="12"/>
    </row>
    <row r="31" spans="1:24" s="26" customFormat="1" ht="6" customHeight="1" x14ac:dyDescent="0.25">
      <c r="A31" s="4">
        <v>31</v>
      </c>
      <c r="B31" s="19" t="str">
        <f t="shared" si="12"/>
        <v>BIMProp</v>
      </c>
      <c r="C31" s="27" t="str">
        <f t="shared" si="11"/>
        <v>p.relacionar</v>
      </c>
      <c r="D31" s="27" t="s">
        <v>77</v>
      </c>
      <c r="E31" s="17" t="s">
        <v>38</v>
      </c>
      <c r="F31" s="6" t="str">
        <f t="shared" si="0"/>
        <v>d.relacionar</v>
      </c>
      <c r="G31" s="14" t="str">
        <f t="shared" si="1"/>
        <v>agrupado.com</v>
      </c>
      <c r="H31" s="7" t="s">
        <v>39</v>
      </c>
      <c r="I31" s="18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2" t="s">
        <v>1</v>
      </c>
      <c r="T31" s="22" t="s">
        <v>43</v>
      </c>
      <c r="U31" s="9" t="str">
        <f t="shared" si="2"/>
        <v>Propriedade para relacionar: é.agrupado.com</v>
      </c>
      <c r="V31" s="9" t="str">
        <f t="shared" si="3"/>
        <v xml:space="preserve">Dado para relacionar: agrupado.com ( xsd:string ) </v>
      </c>
      <c r="W31" s="9" t="s">
        <v>370</v>
      </c>
      <c r="X31" s="12"/>
    </row>
    <row r="32" spans="1:24" s="26" customFormat="1" ht="6" customHeight="1" x14ac:dyDescent="0.25">
      <c r="A32" s="4">
        <v>32</v>
      </c>
      <c r="B32" s="19" t="str">
        <f t="shared" si="12"/>
        <v>BIMProp</v>
      </c>
      <c r="C32" s="51" t="s">
        <v>175</v>
      </c>
      <c r="D32" s="28" t="s">
        <v>78</v>
      </c>
      <c r="E32" s="17" t="s">
        <v>38</v>
      </c>
      <c r="F32" s="54" t="str">
        <f t="shared" si="0"/>
        <v>d.classificar</v>
      </c>
      <c r="G32" s="25" t="str">
        <f t="shared" si="1"/>
        <v>categoria.revit</v>
      </c>
      <c r="H32" s="15" t="s">
        <v>39</v>
      </c>
      <c r="I32" s="16" t="s">
        <v>0</v>
      </c>
      <c r="J32" s="21" t="s">
        <v>40</v>
      </c>
      <c r="K32" s="21" t="s">
        <v>0</v>
      </c>
      <c r="L32" s="21" t="s">
        <v>0</v>
      </c>
      <c r="M32" s="21" t="s">
        <v>0</v>
      </c>
      <c r="N32" s="21" t="s">
        <v>0</v>
      </c>
      <c r="O32" s="21" t="s">
        <v>0</v>
      </c>
      <c r="P32" s="21" t="s">
        <v>0</v>
      </c>
      <c r="Q32" s="21" t="s">
        <v>0</v>
      </c>
      <c r="R32" s="21" t="s">
        <v>0</v>
      </c>
      <c r="S32" s="22" t="s">
        <v>1</v>
      </c>
      <c r="T32" s="22" t="s">
        <v>43</v>
      </c>
      <c r="U32" s="9" t="str">
        <f t="shared" si="2"/>
        <v>Propriedade para classificar: é.categoria.revit</v>
      </c>
      <c r="V32" s="9" t="str">
        <f t="shared" si="3"/>
        <v xml:space="preserve">Dado para classificar: categoria.revit ( xsd:string ) </v>
      </c>
      <c r="W32" s="9" t="s">
        <v>239</v>
      </c>
      <c r="X32" s="12"/>
    </row>
    <row r="33" spans="1:24" s="26" customFormat="1" ht="6" customHeight="1" x14ac:dyDescent="0.25">
      <c r="A33" s="4">
        <v>33</v>
      </c>
      <c r="B33" s="19" t="str">
        <f t="shared" si="12"/>
        <v>BIMProp</v>
      </c>
      <c r="C33" s="27" t="str">
        <f>C32</f>
        <v>p.classificar</v>
      </c>
      <c r="D33" s="29" t="s">
        <v>79</v>
      </c>
      <c r="E33" s="17" t="s">
        <v>38</v>
      </c>
      <c r="F33" s="6" t="str">
        <f t="shared" si="0"/>
        <v>d.classificar</v>
      </c>
      <c r="G33" s="14" t="str">
        <f t="shared" si="1"/>
        <v>classe.ifc</v>
      </c>
      <c r="H33" s="7" t="s">
        <v>39</v>
      </c>
      <c r="I33" s="8" t="s">
        <v>0</v>
      </c>
      <c r="J33" s="21" t="s">
        <v>40</v>
      </c>
      <c r="K33" s="21" t="s">
        <v>0</v>
      </c>
      <c r="L33" s="21" t="s">
        <v>0</v>
      </c>
      <c r="M33" s="21" t="s">
        <v>0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2" t="s">
        <v>1</v>
      </c>
      <c r="T33" s="22" t="s">
        <v>43</v>
      </c>
      <c r="U33" s="9" t="str">
        <f t="shared" si="2"/>
        <v>Propriedade para classificar: é.classe.ifc</v>
      </c>
      <c r="V33" s="9" t="str">
        <f t="shared" si="3"/>
        <v xml:space="preserve">Dado para classificar: classe.ifc ( xsd:string ) </v>
      </c>
      <c r="W33" s="9" t="s">
        <v>240</v>
      </c>
      <c r="X33" s="12"/>
    </row>
    <row r="34" spans="1:24" s="26" customFormat="1" ht="6" customHeight="1" x14ac:dyDescent="0.25">
      <c r="A34" s="4">
        <v>34</v>
      </c>
      <c r="B34" s="19" t="str">
        <f t="shared" si="12"/>
        <v>BIMProp</v>
      </c>
      <c r="C34" s="27" t="str">
        <f>C33</f>
        <v>p.classificar</v>
      </c>
      <c r="D34" s="29" t="s">
        <v>80</v>
      </c>
      <c r="E34" s="17" t="s">
        <v>38</v>
      </c>
      <c r="F34" s="6" t="str">
        <f t="shared" si="0"/>
        <v>d.classificar</v>
      </c>
      <c r="G34" s="14" t="str">
        <f t="shared" si="1"/>
        <v>entidade</v>
      </c>
      <c r="H34" s="7" t="s">
        <v>39</v>
      </c>
      <c r="I34" s="8" t="s">
        <v>0</v>
      </c>
      <c r="J34" s="21" t="s">
        <v>0</v>
      </c>
      <c r="K34" s="21" t="s">
        <v>0</v>
      </c>
      <c r="L34" s="21" t="s">
        <v>0</v>
      </c>
      <c r="M34" s="21" t="s">
        <v>0</v>
      </c>
      <c r="N34" s="21" t="s">
        <v>0</v>
      </c>
      <c r="O34" s="21" t="s">
        <v>0</v>
      </c>
      <c r="P34" s="21" t="s">
        <v>0</v>
      </c>
      <c r="Q34" s="21" t="s">
        <v>0</v>
      </c>
      <c r="R34" s="21" t="s">
        <v>0</v>
      </c>
      <c r="S34" s="22" t="s">
        <v>1</v>
      </c>
      <c r="T34" s="22" t="s">
        <v>43</v>
      </c>
      <c r="U34" s="9" t="str">
        <f t="shared" si="2"/>
        <v>Propriedade para classificar: é.entidade</v>
      </c>
      <c r="V34" s="9" t="str">
        <f t="shared" si="3"/>
        <v xml:space="preserve">Dado para classificar: entidade ( xsd:string ) </v>
      </c>
      <c r="W34" s="9" t="s">
        <v>241</v>
      </c>
      <c r="X34" s="12"/>
    </row>
    <row r="35" spans="1:24" s="26" customFormat="1" ht="6" customHeight="1" x14ac:dyDescent="0.25">
      <c r="A35" s="4">
        <v>35</v>
      </c>
      <c r="B35" s="19" t="str">
        <f t="shared" si="12"/>
        <v>BIMProp</v>
      </c>
      <c r="C35" s="27" t="str">
        <f t="shared" ref="C35:C36" si="13">C34</f>
        <v>p.classificar</v>
      </c>
      <c r="D35" s="29" t="s">
        <v>81</v>
      </c>
      <c r="E35" s="17" t="s">
        <v>38</v>
      </c>
      <c r="F35" s="6" t="str">
        <f t="shared" si="0"/>
        <v>d.classificar</v>
      </c>
      <c r="G35" s="14" t="str">
        <f t="shared" si="1"/>
        <v>link</v>
      </c>
      <c r="H35" s="7" t="s">
        <v>39</v>
      </c>
      <c r="I35" s="8" t="s">
        <v>0</v>
      </c>
      <c r="J35" s="21" t="s">
        <v>0</v>
      </c>
      <c r="K35" s="21" t="s">
        <v>0</v>
      </c>
      <c r="L35" s="21" t="s">
        <v>0</v>
      </c>
      <c r="M35" s="21" t="s">
        <v>0</v>
      </c>
      <c r="N35" s="21" t="s">
        <v>0</v>
      </c>
      <c r="O35" s="21" t="s">
        <v>0</v>
      </c>
      <c r="P35" s="21" t="s">
        <v>0</v>
      </c>
      <c r="Q35" s="21" t="s">
        <v>0</v>
      </c>
      <c r="R35" s="21" t="s">
        <v>0</v>
      </c>
      <c r="S35" s="22" t="s">
        <v>1</v>
      </c>
      <c r="T35" s="22" t="s">
        <v>43</v>
      </c>
      <c r="U35" s="9" t="str">
        <f t="shared" si="2"/>
        <v>Propriedade para classificar: é.link</v>
      </c>
      <c r="V35" s="9" t="str">
        <f t="shared" si="3"/>
        <v xml:space="preserve">Dado para classificar: link ( xsd:string ) </v>
      </c>
      <c r="W35" s="9" t="s">
        <v>242</v>
      </c>
      <c r="X35" s="12"/>
    </row>
    <row r="36" spans="1:24" s="26" customFormat="1" ht="6" customHeight="1" x14ac:dyDescent="0.25">
      <c r="A36" s="4">
        <v>36</v>
      </c>
      <c r="B36" s="19" t="str">
        <f t="shared" si="12"/>
        <v>BIMProp</v>
      </c>
      <c r="C36" s="27" t="str">
        <f t="shared" si="13"/>
        <v>p.classificar</v>
      </c>
      <c r="D36" s="29" t="s">
        <v>82</v>
      </c>
      <c r="E36" s="17" t="s">
        <v>38</v>
      </c>
      <c r="F36" s="6" t="str">
        <f t="shared" ref="F36:F55" si="14">_xlfn.CONCAT("d.",MID(C36,FIND(".",C36,1)+1,100))</f>
        <v>d.classificar</v>
      </c>
      <c r="G36" s="14" t="str">
        <f t="shared" ref="G36:G68" si="15">MID(D36,FIND(".",D36,1)+1,100)</f>
        <v>grupo</v>
      </c>
      <c r="H36" s="7" t="s">
        <v>39</v>
      </c>
      <c r="I36" s="8" t="s">
        <v>0</v>
      </c>
      <c r="J36" s="21" t="s">
        <v>0</v>
      </c>
      <c r="K36" s="21" t="s">
        <v>0</v>
      </c>
      <c r="L36" s="21" t="s">
        <v>0</v>
      </c>
      <c r="M36" s="21" t="s">
        <v>0</v>
      </c>
      <c r="N36" s="21" t="s">
        <v>0</v>
      </c>
      <c r="O36" s="21" t="s">
        <v>0</v>
      </c>
      <c r="P36" s="21" t="s">
        <v>0</v>
      </c>
      <c r="Q36" s="21" t="s">
        <v>0</v>
      </c>
      <c r="R36" s="21" t="s">
        <v>0</v>
      </c>
      <c r="S36" s="22" t="s">
        <v>1</v>
      </c>
      <c r="T36" s="22" t="s">
        <v>43</v>
      </c>
      <c r="U36" s="9" t="str">
        <f t="shared" ref="U36:U68" si="16">_xlfn.CONCAT("Propriedade para ",MID(C36,FIND("p.",C36,1)+2,100),": ",D36)</f>
        <v>Propriedade para classificar: é.grupo</v>
      </c>
      <c r="V36" s="9" t="str">
        <f t="shared" ref="V36:V68" si="17">_xlfn.CONCAT("Dado para ",MID(F36,FIND("d.",F36,1)+2,100),": ",G36, " ( ",H36, " ) ")</f>
        <v xml:space="preserve">Dado para classificar: grupo ( xsd:string ) </v>
      </c>
      <c r="W36" s="9" t="s">
        <v>243</v>
      </c>
      <c r="X36" s="12"/>
    </row>
    <row r="37" spans="1:24" s="26" customFormat="1" ht="6" customHeight="1" x14ac:dyDescent="0.25">
      <c r="A37" s="4">
        <v>37</v>
      </c>
      <c r="B37" s="19" t="str">
        <f t="shared" si="12"/>
        <v>BIMProp</v>
      </c>
      <c r="C37" s="51" t="s">
        <v>176</v>
      </c>
      <c r="D37" s="30" t="s">
        <v>83</v>
      </c>
      <c r="E37" s="17" t="s">
        <v>38</v>
      </c>
      <c r="F37" s="54" t="str">
        <f t="shared" si="14"/>
        <v>d.identificar</v>
      </c>
      <c r="G37" s="25" t="str">
        <f t="shared" si="15"/>
        <v>código</v>
      </c>
      <c r="H37" s="15" t="s">
        <v>39</v>
      </c>
      <c r="I37" s="16" t="s">
        <v>0</v>
      </c>
      <c r="J37" s="21" t="s">
        <v>40</v>
      </c>
      <c r="K37" s="21" t="s">
        <v>0</v>
      </c>
      <c r="L37" s="21" t="s">
        <v>0</v>
      </c>
      <c r="M37" s="21" t="s">
        <v>0</v>
      </c>
      <c r="N37" s="21" t="s">
        <v>0</v>
      </c>
      <c r="O37" s="21" t="s">
        <v>0</v>
      </c>
      <c r="P37" s="21" t="s">
        <v>0</v>
      </c>
      <c r="Q37" s="21" t="s">
        <v>0</v>
      </c>
      <c r="R37" s="21" t="s">
        <v>0</v>
      </c>
      <c r="S37" s="22" t="s">
        <v>1</v>
      </c>
      <c r="T37" s="22" t="s">
        <v>43</v>
      </c>
      <c r="U37" s="9" t="str">
        <f t="shared" si="16"/>
        <v>Propriedade para identificar: tem.código</v>
      </c>
      <c r="V37" s="9" t="str">
        <f t="shared" si="17"/>
        <v xml:space="preserve">Dado para identificar: código ( xsd:string ) </v>
      </c>
      <c r="W37" s="9" t="s">
        <v>244</v>
      </c>
      <c r="X37" s="12"/>
    </row>
    <row r="38" spans="1:24" s="26" customFormat="1" ht="6" customHeight="1" x14ac:dyDescent="0.25">
      <c r="A38" s="4">
        <v>38</v>
      </c>
      <c r="B38" s="19" t="str">
        <f t="shared" si="12"/>
        <v>BIMProp</v>
      </c>
      <c r="C38" s="27" t="str">
        <f>C37</f>
        <v>p.identificar</v>
      </c>
      <c r="D38" s="31" t="s">
        <v>84</v>
      </c>
      <c r="E38" s="17" t="s">
        <v>38</v>
      </c>
      <c r="F38" s="6" t="str">
        <f t="shared" si="14"/>
        <v>d.identificar</v>
      </c>
      <c r="G38" s="14" t="str">
        <f t="shared" si="15"/>
        <v>nome</v>
      </c>
      <c r="H38" s="7" t="s">
        <v>39</v>
      </c>
      <c r="I38" s="8" t="s">
        <v>0</v>
      </c>
      <c r="J38" s="21" t="s">
        <v>40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2" t="s">
        <v>1</v>
      </c>
      <c r="T38" s="22" t="s">
        <v>43</v>
      </c>
      <c r="U38" s="9" t="str">
        <f t="shared" si="16"/>
        <v>Propriedade para identificar: tem.nome</v>
      </c>
      <c r="V38" s="9" t="str">
        <f t="shared" si="17"/>
        <v xml:space="preserve">Dado para identificar: nome ( xsd:string ) </v>
      </c>
      <c r="W38" s="9" t="s">
        <v>245</v>
      </c>
      <c r="X38" s="12"/>
    </row>
    <row r="39" spans="1:24" s="26" customFormat="1" ht="6" customHeight="1" x14ac:dyDescent="0.25">
      <c r="A39" s="4">
        <v>39</v>
      </c>
      <c r="B39" s="19" t="str">
        <f t="shared" si="12"/>
        <v>BIMProp</v>
      </c>
      <c r="C39" s="27" t="str">
        <f t="shared" ref="C39:C40" si="18">C38</f>
        <v>p.identificar</v>
      </c>
      <c r="D39" s="31" t="s">
        <v>85</v>
      </c>
      <c r="E39" s="17" t="s">
        <v>38</v>
      </c>
      <c r="F39" s="6" t="str">
        <f t="shared" si="14"/>
        <v>d.identificar</v>
      </c>
      <c r="G39" s="14" t="str">
        <f t="shared" si="15"/>
        <v>id</v>
      </c>
      <c r="H39" s="7" t="s">
        <v>39</v>
      </c>
      <c r="I39" s="8" t="s">
        <v>0</v>
      </c>
      <c r="J39" s="21" t="s">
        <v>40</v>
      </c>
      <c r="K39" s="21" t="s">
        <v>0</v>
      </c>
      <c r="L39" s="21" t="s">
        <v>0</v>
      </c>
      <c r="M39" s="21" t="s">
        <v>0</v>
      </c>
      <c r="N39" s="21" t="s">
        <v>0</v>
      </c>
      <c r="O39" s="21" t="s">
        <v>41</v>
      </c>
      <c r="P39" s="21" t="s">
        <v>0</v>
      </c>
      <c r="Q39" s="21" t="s">
        <v>0</v>
      </c>
      <c r="R39" s="21" t="s">
        <v>0</v>
      </c>
      <c r="S39" s="22" t="s">
        <v>1</v>
      </c>
      <c r="T39" s="22" t="s">
        <v>43</v>
      </c>
      <c r="U39" s="9" t="str">
        <f t="shared" si="16"/>
        <v>Propriedade para identificar: tem.id</v>
      </c>
      <c r="V39" s="9" t="str">
        <f t="shared" si="17"/>
        <v xml:space="preserve">Dado para identificar: id ( xsd:string ) </v>
      </c>
      <c r="W39" s="9" t="s">
        <v>246</v>
      </c>
      <c r="X39" s="12"/>
    </row>
    <row r="40" spans="1:24" s="12" customFormat="1" ht="6" customHeight="1" x14ac:dyDescent="0.25">
      <c r="A40" s="4">
        <v>40</v>
      </c>
      <c r="B40" s="19" t="str">
        <f t="shared" si="12"/>
        <v>BIMProp</v>
      </c>
      <c r="C40" s="11" t="str">
        <f t="shared" si="18"/>
        <v>p.identificar</v>
      </c>
      <c r="D40" s="10" t="s">
        <v>86</v>
      </c>
      <c r="E40" s="17" t="s">
        <v>38</v>
      </c>
      <c r="F40" s="6" t="str">
        <f t="shared" si="14"/>
        <v>d.identificar</v>
      </c>
      <c r="G40" s="6" t="str">
        <f t="shared" si="15"/>
        <v>uri</v>
      </c>
      <c r="H40" s="7" t="s">
        <v>39</v>
      </c>
      <c r="I40" s="18" t="s">
        <v>0</v>
      </c>
      <c r="J40" s="34" t="s">
        <v>40</v>
      </c>
      <c r="K40" s="21" t="s">
        <v>0</v>
      </c>
      <c r="L40" s="21" t="s">
        <v>0</v>
      </c>
      <c r="M40" s="21" t="s">
        <v>0</v>
      </c>
      <c r="N40" s="21" t="s">
        <v>0</v>
      </c>
      <c r="O40" s="21" t="s">
        <v>0</v>
      </c>
      <c r="P40" s="21" t="s">
        <v>0</v>
      </c>
      <c r="Q40" s="21" t="s">
        <v>0</v>
      </c>
      <c r="R40" s="21" t="s">
        <v>0</v>
      </c>
      <c r="S40" s="22" t="s">
        <v>1</v>
      </c>
      <c r="T40" s="22" t="s">
        <v>43</v>
      </c>
      <c r="U40" s="9" t="str">
        <f t="shared" si="16"/>
        <v>Propriedade para identificar: tem.uri</v>
      </c>
      <c r="V40" s="9" t="str">
        <f t="shared" si="17"/>
        <v xml:space="preserve">Dado para identificar: uri ( xsd:string ) </v>
      </c>
      <c r="W40" s="9" t="s">
        <v>247</v>
      </c>
    </row>
    <row r="41" spans="1:24" s="12" customFormat="1" ht="6" customHeight="1" x14ac:dyDescent="0.25">
      <c r="A41" s="4">
        <v>41</v>
      </c>
      <c r="B41" s="19" t="str">
        <f t="shared" si="12"/>
        <v>BIMProp</v>
      </c>
      <c r="C41" s="51" t="s">
        <v>177</v>
      </c>
      <c r="D41" s="24" t="s">
        <v>87</v>
      </c>
      <c r="E41" s="17" t="s">
        <v>38</v>
      </c>
      <c r="F41" s="54" t="str">
        <f t="shared" si="14"/>
        <v>d.catalogar</v>
      </c>
      <c r="G41" s="25" t="str">
        <f t="shared" si="15"/>
        <v>modelo</v>
      </c>
      <c r="H41" s="15" t="s">
        <v>39</v>
      </c>
      <c r="I41" s="23" t="s">
        <v>0</v>
      </c>
      <c r="J41" s="21" t="s">
        <v>0</v>
      </c>
      <c r="K41" s="21" t="s">
        <v>0</v>
      </c>
      <c r="L41" s="21" t="s">
        <v>0</v>
      </c>
      <c r="M41" s="21" t="s">
        <v>0</v>
      </c>
      <c r="N41" s="21" t="s">
        <v>0</v>
      </c>
      <c r="O41" s="21" t="s">
        <v>0</v>
      </c>
      <c r="P41" s="21" t="s">
        <v>0</v>
      </c>
      <c r="Q41" s="21" t="s">
        <v>0</v>
      </c>
      <c r="R41" s="21" t="s">
        <v>0</v>
      </c>
      <c r="S41" s="22" t="s">
        <v>1</v>
      </c>
      <c r="T41" s="22" t="s">
        <v>43</v>
      </c>
      <c r="U41" s="9" t="str">
        <f t="shared" si="16"/>
        <v>Propriedade para catalogar: tem.modelo</v>
      </c>
      <c r="V41" s="9" t="str">
        <f t="shared" si="17"/>
        <v xml:space="preserve">Dado para catalogar: modelo ( xsd:string ) </v>
      </c>
      <c r="W41" s="9" t="s">
        <v>335</v>
      </c>
    </row>
    <row r="42" spans="1:24" s="26" customFormat="1" ht="6" customHeight="1" x14ac:dyDescent="0.25">
      <c r="A42" s="4">
        <v>42</v>
      </c>
      <c r="B42" s="19" t="str">
        <f t="shared" si="12"/>
        <v>BIMProp</v>
      </c>
      <c r="C42" s="27" t="str">
        <f>C41</f>
        <v>p.catalogar</v>
      </c>
      <c r="D42" s="31" t="s">
        <v>88</v>
      </c>
      <c r="E42" s="17" t="s">
        <v>38</v>
      </c>
      <c r="F42" s="6" t="str">
        <f t="shared" si="14"/>
        <v>d.catalogar</v>
      </c>
      <c r="G42" s="14" t="str">
        <f t="shared" si="15"/>
        <v>tema</v>
      </c>
      <c r="H42" s="7" t="s">
        <v>39</v>
      </c>
      <c r="I42" s="8" t="s">
        <v>0</v>
      </c>
      <c r="J42" s="21" t="s">
        <v>0</v>
      </c>
      <c r="K42" s="21" t="s">
        <v>0</v>
      </c>
      <c r="L42" s="21" t="s">
        <v>0</v>
      </c>
      <c r="M42" s="21" t="s">
        <v>0</v>
      </c>
      <c r="N42" s="21" t="s">
        <v>0</v>
      </c>
      <c r="O42" s="21" t="s">
        <v>0</v>
      </c>
      <c r="P42" s="21" t="s">
        <v>0</v>
      </c>
      <c r="Q42" s="21" t="s">
        <v>0</v>
      </c>
      <c r="R42" s="21" t="s">
        <v>0</v>
      </c>
      <c r="S42" s="22" t="s">
        <v>1</v>
      </c>
      <c r="T42" s="22" t="s">
        <v>43</v>
      </c>
      <c r="U42" s="9" t="str">
        <f t="shared" si="16"/>
        <v>Propriedade para catalogar: tem.tema</v>
      </c>
      <c r="V42" s="9" t="str">
        <f t="shared" si="17"/>
        <v xml:space="preserve">Dado para catalogar: tema ( xsd:string ) </v>
      </c>
      <c r="W42" s="9" t="s">
        <v>336</v>
      </c>
      <c r="X42" s="12"/>
    </row>
    <row r="43" spans="1:24" s="26" customFormat="1" ht="6" customHeight="1" x14ac:dyDescent="0.25">
      <c r="A43" s="4">
        <v>43</v>
      </c>
      <c r="B43" s="19" t="str">
        <f t="shared" si="12"/>
        <v>BIMProp</v>
      </c>
      <c r="C43" s="27" t="str">
        <f t="shared" ref="C43:C47" si="19">C42</f>
        <v>p.catalogar</v>
      </c>
      <c r="D43" s="29" t="s">
        <v>89</v>
      </c>
      <c r="E43" s="17" t="s">
        <v>38</v>
      </c>
      <c r="F43" s="6" t="str">
        <f t="shared" si="14"/>
        <v>d.catalogar</v>
      </c>
      <c r="G43" s="14" t="str">
        <f t="shared" si="15"/>
        <v>tipo</v>
      </c>
      <c r="H43" s="7" t="s">
        <v>39</v>
      </c>
      <c r="I43" s="8" t="s">
        <v>0</v>
      </c>
      <c r="J43" s="21" t="s">
        <v>0</v>
      </c>
      <c r="K43" s="21" t="s">
        <v>0</v>
      </c>
      <c r="L43" s="21" t="s">
        <v>0</v>
      </c>
      <c r="M43" s="21" t="s">
        <v>0</v>
      </c>
      <c r="N43" s="21" t="s">
        <v>0</v>
      </c>
      <c r="O43" s="21" t="s">
        <v>0</v>
      </c>
      <c r="P43" s="21" t="s">
        <v>0</v>
      </c>
      <c r="Q43" s="21" t="s">
        <v>0</v>
      </c>
      <c r="R43" s="21" t="s">
        <v>0</v>
      </c>
      <c r="S43" s="22" t="s">
        <v>1</v>
      </c>
      <c r="T43" s="22" t="s">
        <v>43</v>
      </c>
      <c r="U43" s="9" t="str">
        <f t="shared" si="16"/>
        <v>Propriedade para catalogar: tem.tipo</v>
      </c>
      <c r="V43" s="9" t="str">
        <f t="shared" si="17"/>
        <v xml:space="preserve">Dado para catalogar: tipo ( xsd:string ) </v>
      </c>
      <c r="W43" s="9" t="s">
        <v>337</v>
      </c>
      <c r="X43" s="12"/>
    </row>
    <row r="44" spans="1:24" s="26" customFormat="1" ht="6" customHeight="1" x14ac:dyDescent="0.25">
      <c r="A44" s="4">
        <v>44</v>
      </c>
      <c r="B44" s="19" t="str">
        <f t="shared" si="12"/>
        <v>BIMProp</v>
      </c>
      <c r="C44" s="27" t="str">
        <f t="shared" si="19"/>
        <v>p.catalogar</v>
      </c>
      <c r="D44" s="31" t="s">
        <v>90</v>
      </c>
      <c r="E44" s="17" t="s">
        <v>38</v>
      </c>
      <c r="F44" s="6" t="str">
        <f t="shared" si="14"/>
        <v>d.catalogar</v>
      </c>
      <c r="G44" s="14" t="str">
        <f t="shared" si="15"/>
        <v>série</v>
      </c>
      <c r="H44" s="7" t="s">
        <v>39</v>
      </c>
      <c r="I44" s="8" t="s">
        <v>0</v>
      </c>
      <c r="J44" s="21" t="s">
        <v>0</v>
      </c>
      <c r="K44" s="21" t="s">
        <v>0</v>
      </c>
      <c r="L44" s="21" t="s">
        <v>0</v>
      </c>
      <c r="M44" s="21" t="s">
        <v>0</v>
      </c>
      <c r="N44" s="21" t="s">
        <v>0</v>
      </c>
      <c r="O44" s="21" t="s">
        <v>0</v>
      </c>
      <c r="P44" s="21" t="s">
        <v>0</v>
      </c>
      <c r="Q44" s="21" t="s">
        <v>0</v>
      </c>
      <c r="R44" s="21" t="s">
        <v>0</v>
      </c>
      <c r="S44" s="22" t="s">
        <v>1</v>
      </c>
      <c r="T44" s="22" t="s">
        <v>43</v>
      </c>
      <c r="U44" s="9" t="str">
        <f t="shared" si="16"/>
        <v>Propriedade para catalogar: tem.série</v>
      </c>
      <c r="V44" s="9" t="str">
        <f t="shared" si="17"/>
        <v xml:space="preserve">Dado para catalogar: série ( xsd:string ) </v>
      </c>
      <c r="W44" s="9" t="s">
        <v>338</v>
      </c>
      <c r="X44" s="12"/>
    </row>
    <row r="45" spans="1:24" s="26" customFormat="1" ht="6" customHeight="1" x14ac:dyDescent="0.25">
      <c r="A45" s="4">
        <v>45</v>
      </c>
      <c r="B45" s="19" t="str">
        <f t="shared" si="12"/>
        <v>BIMProp</v>
      </c>
      <c r="C45" s="27" t="str">
        <f t="shared" si="19"/>
        <v>p.catalogar</v>
      </c>
      <c r="D45" s="31" t="s">
        <v>91</v>
      </c>
      <c r="E45" s="17" t="s">
        <v>38</v>
      </c>
      <c r="F45" s="6" t="str">
        <f t="shared" si="14"/>
        <v>d.catalogar</v>
      </c>
      <c r="G45" s="14" t="str">
        <f t="shared" si="15"/>
        <v>linha</v>
      </c>
      <c r="H45" s="7" t="s">
        <v>39</v>
      </c>
      <c r="I45" s="8" t="s">
        <v>0</v>
      </c>
      <c r="J45" s="21" t="s">
        <v>0</v>
      </c>
      <c r="K45" s="21" t="s">
        <v>0</v>
      </c>
      <c r="L45" s="21" t="s">
        <v>0</v>
      </c>
      <c r="M45" s="21" t="s">
        <v>0</v>
      </c>
      <c r="N45" s="21" t="s">
        <v>0</v>
      </c>
      <c r="O45" s="21" t="s">
        <v>0</v>
      </c>
      <c r="P45" s="21" t="s">
        <v>0</v>
      </c>
      <c r="Q45" s="21" t="s">
        <v>0</v>
      </c>
      <c r="R45" s="21" t="s">
        <v>0</v>
      </c>
      <c r="S45" s="22" t="s">
        <v>1</v>
      </c>
      <c r="T45" s="22" t="s">
        <v>43</v>
      </c>
      <c r="U45" s="9" t="str">
        <f t="shared" si="16"/>
        <v>Propriedade para catalogar: tem.linha</v>
      </c>
      <c r="V45" s="9" t="str">
        <f t="shared" si="17"/>
        <v xml:space="preserve">Dado para catalogar: linha ( xsd:string ) </v>
      </c>
      <c r="W45" s="9" t="s">
        <v>339</v>
      </c>
      <c r="X45" s="12"/>
    </row>
    <row r="46" spans="1:24" s="12" customFormat="1" ht="6" customHeight="1" x14ac:dyDescent="0.25">
      <c r="A46" s="4">
        <v>46</v>
      </c>
      <c r="B46" s="19" t="str">
        <f t="shared" si="12"/>
        <v>BIMProp</v>
      </c>
      <c r="C46" s="27" t="str">
        <f t="shared" si="19"/>
        <v>p.catalogar</v>
      </c>
      <c r="D46" s="10" t="s">
        <v>92</v>
      </c>
      <c r="E46" s="17" t="s">
        <v>38</v>
      </c>
      <c r="F46" s="6" t="str">
        <f t="shared" si="14"/>
        <v>d.catalogar</v>
      </c>
      <c r="G46" s="6" t="str">
        <f t="shared" si="15"/>
        <v>item</v>
      </c>
      <c r="H46" s="7" t="s">
        <v>39</v>
      </c>
      <c r="I46" s="18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2" t="s">
        <v>1</v>
      </c>
      <c r="T46" s="22" t="s">
        <v>43</v>
      </c>
      <c r="U46" s="9" t="str">
        <f t="shared" si="16"/>
        <v>Propriedade para catalogar: tem.item</v>
      </c>
      <c r="V46" s="9" t="str">
        <f t="shared" si="17"/>
        <v xml:space="preserve">Dado para catalogar: item ( xsd:string ) </v>
      </c>
      <c r="W46" s="9" t="s">
        <v>340</v>
      </c>
    </row>
    <row r="47" spans="1:24" s="12" customFormat="1" ht="6" customHeight="1" x14ac:dyDescent="0.25">
      <c r="A47" s="4">
        <v>47</v>
      </c>
      <c r="B47" s="19" t="str">
        <f t="shared" si="12"/>
        <v>BIMProp</v>
      </c>
      <c r="C47" s="27" t="str">
        <f t="shared" si="19"/>
        <v>p.catalogar</v>
      </c>
      <c r="D47" s="10" t="s">
        <v>93</v>
      </c>
      <c r="E47" s="17" t="s">
        <v>38</v>
      </c>
      <c r="F47" s="6" t="str">
        <f t="shared" si="14"/>
        <v>d.catalogar</v>
      </c>
      <c r="G47" s="6" t="str">
        <f t="shared" si="15"/>
        <v>vol</v>
      </c>
      <c r="H47" s="7" t="s">
        <v>39</v>
      </c>
      <c r="I47" s="18" t="s">
        <v>0</v>
      </c>
      <c r="J47" s="21" t="s">
        <v>0</v>
      </c>
      <c r="K47" s="21" t="s">
        <v>0</v>
      </c>
      <c r="L47" s="21" t="s">
        <v>0</v>
      </c>
      <c r="M47" s="21" t="s">
        <v>0</v>
      </c>
      <c r="N47" s="21" t="s">
        <v>0</v>
      </c>
      <c r="O47" s="21" t="s">
        <v>0</v>
      </c>
      <c r="P47" s="21" t="s">
        <v>0</v>
      </c>
      <c r="Q47" s="21" t="s">
        <v>0</v>
      </c>
      <c r="R47" s="21" t="s">
        <v>0</v>
      </c>
      <c r="S47" s="22" t="s">
        <v>1</v>
      </c>
      <c r="T47" s="22" t="s">
        <v>43</v>
      </c>
      <c r="U47" s="9" t="str">
        <f t="shared" si="16"/>
        <v>Propriedade para catalogar: tem.vol</v>
      </c>
      <c r="V47" s="9" t="str">
        <f t="shared" si="17"/>
        <v xml:space="preserve">Dado para catalogar: vol ( xsd:string ) </v>
      </c>
      <c r="W47" s="9" t="s">
        <v>248</v>
      </c>
    </row>
    <row r="48" spans="1:24" s="26" customFormat="1" ht="6" customHeight="1" x14ac:dyDescent="0.25">
      <c r="A48" s="4">
        <v>48</v>
      </c>
      <c r="B48" s="19" t="str">
        <f t="shared" si="12"/>
        <v>BIMProp</v>
      </c>
      <c r="C48" s="27" t="str">
        <f t="shared" ref="C48" si="20">C47</f>
        <v>p.catalogar</v>
      </c>
      <c r="D48" s="31" t="s">
        <v>94</v>
      </c>
      <c r="E48" s="17" t="s">
        <v>38</v>
      </c>
      <c r="F48" s="6" t="str">
        <f t="shared" si="14"/>
        <v>d.catalogar</v>
      </c>
      <c r="G48" s="14" t="str">
        <f t="shared" si="15"/>
        <v>descrição</v>
      </c>
      <c r="H48" s="7" t="s">
        <v>39</v>
      </c>
      <c r="I48" s="8" t="s">
        <v>0</v>
      </c>
      <c r="J48" s="21" t="s">
        <v>0</v>
      </c>
      <c r="K48" s="21" t="s">
        <v>0</v>
      </c>
      <c r="L48" s="21" t="s">
        <v>0</v>
      </c>
      <c r="M48" s="21" t="s">
        <v>0</v>
      </c>
      <c r="N48" s="21" t="s">
        <v>0</v>
      </c>
      <c r="O48" s="21" t="s">
        <v>0</v>
      </c>
      <c r="P48" s="21" t="s">
        <v>0</v>
      </c>
      <c r="Q48" s="21" t="s">
        <v>0</v>
      </c>
      <c r="R48" s="21" t="s">
        <v>0</v>
      </c>
      <c r="S48" s="22" t="s">
        <v>1</v>
      </c>
      <c r="T48" s="22" t="s">
        <v>43</v>
      </c>
      <c r="U48" s="9" t="str">
        <f t="shared" si="16"/>
        <v>Propriedade para catalogar: tem.descrição</v>
      </c>
      <c r="V48" s="9" t="str">
        <f t="shared" si="17"/>
        <v xml:space="preserve">Dado para catalogar: descrição ( xsd:string ) </v>
      </c>
      <c r="W48" s="9" t="s">
        <v>249</v>
      </c>
      <c r="X48" s="12"/>
    </row>
    <row r="49" spans="1:24" s="12" customFormat="1" ht="6" customHeight="1" x14ac:dyDescent="0.25">
      <c r="A49" s="4">
        <v>49</v>
      </c>
      <c r="B49" s="19" t="str">
        <f t="shared" si="12"/>
        <v>BIMProp</v>
      </c>
      <c r="C49" s="50" t="s">
        <v>178</v>
      </c>
      <c r="D49" s="24" t="s">
        <v>95</v>
      </c>
      <c r="E49" s="17" t="s">
        <v>38</v>
      </c>
      <c r="F49" s="54" t="str">
        <f t="shared" si="14"/>
        <v>d.definir</v>
      </c>
      <c r="G49" s="5" t="str">
        <f t="shared" si="15"/>
        <v>ambiente</v>
      </c>
      <c r="H49" s="15" t="s">
        <v>39</v>
      </c>
      <c r="I49" s="23" t="s">
        <v>0</v>
      </c>
      <c r="J49" s="21" t="s">
        <v>0</v>
      </c>
      <c r="K49" s="21" t="s">
        <v>0</v>
      </c>
      <c r="L49" s="21" t="s">
        <v>0</v>
      </c>
      <c r="M49" s="21" t="s">
        <v>0</v>
      </c>
      <c r="N49" s="21" t="s">
        <v>0</v>
      </c>
      <c r="O49" s="21" t="s">
        <v>0</v>
      </c>
      <c r="P49" s="21" t="s">
        <v>0</v>
      </c>
      <c r="Q49" s="21" t="s">
        <v>0</v>
      </c>
      <c r="R49" s="21" t="s">
        <v>0</v>
      </c>
      <c r="S49" s="22" t="s">
        <v>1</v>
      </c>
      <c r="T49" s="22" t="s">
        <v>43</v>
      </c>
      <c r="U49" s="9" t="str">
        <f t="shared" si="16"/>
        <v>Propriedade para definir: é.ambiente</v>
      </c>
      <c r="V49" s="9" t="str">
        <f t="shared" si="17"/>
        <v xml:space="preserve">Dado para definir: ambiente ( xsd:string ) </v>
      </c>
      <c r="W49" s="9" t="s">
        <v>250</v>
      </c>
    </row>
    <row r="50" spans="1:24" s="12" customFormat="1" ht="6" customHeight="1" x14ac:dyDescent="0.25">
      <c r="A50" s="4">
        <v>50</v>
      </c>
      <c r="B50" s="19" t="str">
        <f t="shared" si="12"/>
        <v>BIMProp</v>
      </c>
      <c r="C50" s="11" t="str">
        <f t="shared" ref="C50:C52" si="21">C49</f>
        <v>p.definir</v>
      </c>
      <c r="D50" s="10" t="s">
        <v>96</v>
      </c>
      <c r="E50" s="17" t="s">
        <v>38</v>
      </c>
      <c r="F50" s="6" t="str">
        <f t="shared" si="14"/>
        <v>d.definir</v>
      </c>
      <c r="G50" s="6" t="str">
        <f t="shared" si="15"/>
        <v>equipamento</v>
      </c>
      <c r="H50" s="7" t="s">
        <v>44</v>
      </c>
      <c r="I50" s="18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 t="s">
        <v>1</v>
      </c>
      <c r="T50" s="22" t="s">
        <v>43</v>
      </c>
      <c r="U50" s="9" t="str">
        <f t="shared" si="16"/>
        <v>Propriedade para definir: é.equipamento</v>
      </c>
      <c r="V50" s="9" t="str">
        <f t="shared" si="17"/>
        <v xml:space="preserve">Dado para definir: equipamento ( xsd:integer ) </v>
      </c>
      <c r="W50" s="9" t="s">
        <v>251</v>
      </c>
    </row>
    <row r="51" spans="1:24" s="12" customFormat="1" ht="6" customHeight="1" x14ac:dyDescent="0.25">
      <c r="A51" s="4">
        <v>51</v>
      </c>
      <c r="B51" s="19" t="str">
        <f t="shared" si="12"/>
        <v>BIMProp</v>
      </c>
      <c r="C51" s="11" t="str">
        <f t="shared" si="21"/>
        <v>p.definir</v>
      </c>
      <c r="D51" s="10" t="s">
        <v>97</v>
      </c>
      <c r="E51" s="17" t="s">
        <v>38</v>
      </c>
      <c r="F51" s="6" t="str">
        <f t="shared" si="14"/>
        <v>d.definir</v>
      </c>
      <c r="G51" s="6" t="str">
        <f t="shared" si="15"/>
        <v>dispositivo</v>
      </c>
      <c r="H51" s="7" t="s">
        <v>44</v>
      </c>
      <c r="I51" s="18" t="s">
        <v>0</v>
      </c>
      <c r="J51" s="21" t="s">
        <v>0</v>
      </c>
      <c r="K51" s="21" t="s">
        <v>0</v>
      </c>
      <c r="L51" s="21" t="s">
        <v>0</v>
      </c>
      <c r="M51" s="21" t="s">
        <v>0</v>
      </c>
      <c r="N51" s="21" t="s">
        <v>0</v>
      </c>
      <c r="O51" s="21" t="s">
        <v>0</v>
      </c>
      <c r="P51" s="21" t="s">
        <v>0</v>
      </c>
      <c r="Q51" s="21" t="s">
        <v>0</v>
      </c>
      <c r="R51" s="21" t="s">
        <v>0</v>
      </c>
      <c r="S51" s="22" t="s">
        <v>1</v>
      </c>
      <c r="T51" s="22" t="s">
        <v>43</v>
      </c>
      <c r="U51" s="9" t="str">
        <f t="shared" si="16"/>
        <v>Propriedade para definir: é.dispositivo</v>
      </c>
      <c r="V51" s="9" t="str">
        <f t="shared" si="17"/>
        <v xml:space="preserve">Dado para definir: dispositivo ( xsd:integer ) </v>
      </c>
      <c r="W51" s="9" t="s">
        <v>252</v>
      </c>
    </row>
    <row r="52" spans="1:24" s="12" customFormat="1" ht="6" customHeight="1" x14ac:dyDescent="0.25">
      <c r="A52" s="4">
        <v>52</v>
      </c>
      <c r="B52" s="19" t="str">
        <f t="shared" si="12"/>
        <v>BIMProp</v>
      </c>
      <c r="C52" s="11" t="str">
        <f t="shared" si="21"/>
        <v>p.definir</v>
      </c>
      <c r="D52" s="10" t="s">
        <v>98</v>
      </c>
      <c r="E52" s="17" t="s">
        <v>38</v>
      </c>
      <c r="F52" s="6" t="str">
        <f t="shared" si="14"/>
        <v>d.definir</v>
      </c>
      <c r="G52" s="6" t="str">
        <f t="shared" si="15"/>
        <v>aparelho</v>
      </c>
      <c r="H52" s="7" t="s">
        <v>44</v>
      </c>
      <c r="I52" s="18" t="s">
        <v>0</v>
      </c>
      <c r="J52" s="21" t="s">
        <v>0</v>
      </c>
      <c r="K52" s="21" t="s">
        <v>0</v>
      </c>
      <c r="L52" s="21" t="s">
        <v>0</v>
      </c>
      <c r="M52" s="21" t="s">
        <v>0</v>
      </c>
      <c r="N52" s="21" t="s">
        <v>0</v>
      </c>
      <c r="O52" s="21" t="s">
        <v>0</v>
      </c>
      <c r="P52" s="21" t="s">
        <v>0</v>
      </c>
      <c r="Q52" s="21" t="s">
        <v>0</v>
      </c>
      <c r="R52" s="21" t="s">
        <v>0</v>
      </c>
      <c r="S52" s="22" t="s">
        <v>1</v>
      </c>
      <c r="T52" s="22" t="s">
        <v>43</v>
      </c>
      <c r="U52" s="9" t="str">
        <f t="shared" si="16"/>
        <v>Propriedade para definir: é.aparelho</v>
      </c>
      <c r="V52" s="9" t="str">
        <f t="shared" si="17"/>
        <v xml:space="preserve">Dado para definir: aparelho ( xsd:integer ) </v>
      </c>
      <c r="W52" s="9" t="s">
        <v>253</v>
      </c>
    </row>
    <row r="53" spans="1:24" s="12" customFormat="1" ht="6" customHeight="1" x14ac:dyDescent="0.25">
      <c r="A53" s="4">
        <v>53</v>
      </c>
      <c r="B53" s="19" t="str">
        <f t="shared" si="12"/>
        <v>BIMProp</v>
      </c>
      <c r="C53" s="11" t="str">
        <f>C50</f>
        <v>p.definir</v>
      </c>
      <c r="D53" s="10" t="s">
        <v>99</v>
      </c>
      <c r="E53" s="17" t="s">
        <v>38</v>
      </c>
      <c r="F53" s="6" t="str">
        <f t="shared" si="14"/>
        <v>d.definir</v>
      </c>
      <c r="G53" s="6" t="str">
        <f t="shared" si="15"/>
        <v>instrumento</v>
      </c>
      <c r="H53" s="7" t="s">
        <v>44</v>
      </c>
      <c r="I53" s="18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2" t="s">
        <v>1</v>
      </c>
      <c r="T53" s="22" t="s">
        <v>43</v>
      </c>
      <c r="U53" s="9" t="str">
        <f t="shared" si="16"/>
        <v>Propriedade para definir: é.instrumento</v>
      </c>
      <c r="V53" s="9" t="str">
        <f t="shared" si="17"/>
        <v xml:space="preserve">Dado para definir: instrumento ( xsd:integer ) </v>
      </c>
      <c r="W53" s="9" t="s">
        <v>254</v>
      </c>
    </row>
    <row r="54" spans="1:24" s="12" customFormat="1" ht="6" customHeight="1" x14ac:dyDescent="0.25">
      <c r="A54" s="4">
        <v>54</v>
      </c>
      <c r="B54" s="19" t="str">
        <f t="shared" si="12"/>
        <v>BIMProp</v>
      </c>
      <c r="C54" s="11" t="str">
        <f>C51</f>
        <v>p.definir</v>
      </c>
      <c r="D54" s="10" t="s">
        <v>100</v>
      </c>
      <c r="E54" s="17" t="s">
        <v>38</v>
      </c>
      <c r="F54" s="6" t="str">
        <f t="shared" si="14"/>
        <v>d.definir</v>
      </c>
      <c r="G54" s="6" t="str">
        <f t="shared" si="15"/>
        <v>mobiliário</v>
      </c>
      <c r="H54" s="7" t="s">
        <v>44</v>
      </c>
      <c r="I54" s="18" t="s">
        <v>0</v>
      </c>
      <c r="J54" s="21" t="s">
        <v>0</v>
      </c>
      <c r="K54" s="21" t="s">
        <v>0</v>
      </c>
      <c r="L54" s="21" t="s">
        <v>0</v>
      </c>
      <c r="M54" s="21" t="s">
        <v>0</v>
      </c>
      <c r="N54" s="21" t="s">
        <v>0</v>
      </c>
      <c r="O54" s="21" t="s">
        <v>0</v>
      </c>
      <c r="P54" s="21" t="s">
        <v>0</v>
      </c>
      <c r="Q54" s="21" t="s">
        <v>0</v>
      </c>
      <c r="R54" s="21" t="s">
        <v>0</v>
      </c>
      <c r="S54" s="22" t="s">
        <v>1</v>
      </c>
      <c r="T54" s="22" t="s">
        <v>43</v>
      </c>
      <c r="U54" s="9" t="str">
        <f t="shared" si="16"/>
        <v>Propriedade para definir: é.mobiliário</v>
      </c>
      <c r="V54" s="9" t="str">
        <f t="shared" si="17"/>
        <v xml:space="preserve">Dado para definir: mobiliário ( xsd:integer ) </v>
      </c>
      <c r="W54" s="9" t="s">
        <v>255</v>
      </c>
    </row>
    <row r="55" spans="1:24" s="12" customFormat="1" ht="6" customHeight="1" x14ac:dyDescent="0.25">
      <c r="A55" s="4">
        <v>55</v>
      </c>
      <c r="B55" s="19" t="str">
        <f t="shared" si="12"/>
        <v>BIMProp</v>
      </c>
      <c r="C55" s="50" t="s">
        <v>179</v>
      </c>
      <c r="D55" s="24" t="s">
        <v>101</v>
      </c>
      <c r="E55" s="17" t="s">
        <v>38</v>
      </c>
      <c r="F55" s="54" t="str">
        <f t="shared" si="14"/>
        <v>d.administrar</v>
      </c>
      <c r="G55" s="5" t="str">
        <f t="shared" si="15"/>
        <v>público</v>
      </c>
      <c r="H55" s="15" t="s">
        <v>44</v>
      </c>
      <c r="I55" s="23" t="s">
        <v>0</v>
      </c>
      <c r="J55" s="21" t="s">
        <v>0</v>
      </c>
      <c r="K55" s="21" t="s">
        <v>0</v>
      </c>
      <c r="L55" s="21" t="s">
        <v>0</v>
      </c>
      <c r="M55" s="21" t="s">
        <v>0</v>
      </c>
      <c r="N55" s="21" t="s">
        <v>0</v>
      </c>
      <c r="O55" s="21" t="s">
        <v>0</v>
      </c>
      <c r="P55" s="21" t="s">
        <v>0</v>
      </c>
      <c r="Q55" s="21" t="s">
        <v>0</v>
      </c>
      <c r="R55" s="21" t="s">
        <v>0</v>
      </c>
      <c r="S55" s="22" t="s">
        <v>1</v>
      </c>
      <c r="T55" s="22" t="s">
        <v>43</v>
      </c>
      <c r="U55" s="9" t="str">
        <f t="shared" si="16"/>
        <v>Propriedade para administrar: é.público</v>
      </c>
      <c r="V55" s="9" t="str">
        <f t="shared" si="17"/>
        <v xml:space="preserve">Dado para administrar: público ( xsd:integer ) </v>
      </c>
      <c r="W55" s="9" t="s">
        <v>256</v>
      </c>
    </row>
    <row r="56" spans="1:24" s="12" customFormat="1" ht="6" customHeight="1" x14ac:dyDescent="0.25">
      <c r="A56" s="4">
        <v>56</v>
      </c>
      <c r="B56" s="19" t="str">
        <f t="shared" si="12"/>
        <v>BIMProp</v>
      </c>
      <c r="C56" s="11" t="str">
        <f>C55</f>
        <v>p.administrar</v>
      </c>
      <c r="D56" s="10" t="s">
        <v>102</v>
      </c>
      <c r="E56" s="17" t="s">
        <v>38</v>
      </c>
      <c r="F56" s="6" t="str">
        <f>F55</f>
        <v>d.administrar</v>
      </c>
      <c r="G56" s="6" t="str">
        <f t="shared" si="15"/>
        <v>privado</v>
      </c>
      <c r="H56" s="7" t="s">
        <v>44</v>
      </c>
      <c r="I56" s="18" t="s">
        <v>0</v>
      </c>
      <c r="J56" s="21" t="s">
        <v>0</v>
      </c>
      <c r="K56" s="21" t="s">
        <v>0</v>
      </c>
      <c r="L56" s="21" t="s">
        <v>0</v>
      </c>
      <c r="M56" s="21" t="s">
        <v>0</v>
      </c>
      <c r="N56" s="21" t="s">
        <v>0</v>
      </c>
      <c r="O56" s="21" t="s">
        <v>0</v>
      </c>
      <c r="P56" s="21" t="s">
        <v>0</v>
      </c>
      <c r="Q56" s="21" t="s">
        <v>0</v>
      </c>
      <c r="R56" s="21" t="s">
        <v>0</v>
      </c>
      <c r="S56" s="22" t="s">
        <v>1</v>
      </c>
      <c r="T56" s="22" t="s">
        <v>43</v>
      </c>
      <c r="U56" s="9" t="str">
        <f t="shared" si="16"/>
        <v>Propriedade para administrar: é.privado</v>
      </c>
      <c r="V56" s="9" t="str">
        <f t="shared" si="17"/>
        <v xml:space="preserve">Dado para administrar: privado ( xsd:integer ) </v>
      </c>
      <c r="W56" s="9" t="s">
        <v>257</v>
      </c>
    </row>
    <row r="57" spans="1:24" s="12" customFormat="1" ht="6" customHeight="1" x14ac:dyDescent="0.25">
      <c r="A57" s="4">
        <v>57</v>
      </c>
      <c r="B57" s="19" t="str">
        <f t="shared" si="12"/>
        <v>BIMProp</v>
      </c>
      <c r="C57" s="11" t="str">
        <f t="shared" ref="C57:C66" si="22">C56</f>
        <v>p.administrar</v>
      </c>
      <c r="D57" s="10" t="s">
        <v>103</v>
      </c>
      <c r="E57" s="17" t="s">
        <v>38</v>
      </c>
      <c r="F57" s="6" t="str">
        <f t="shared" ref="F57:F66" si="23">F56</f>
        <v>d.administrar</v>
      </c>
      <c r="G57" s="6" t="str">
        <f t="shared" si="15"/>
        <v>órgão</v>
      </c>
      <c r="H57" s="7" t="s">
        <v>39</v>
      </c>
      <c r="I57" s="18" t="s">
        <v>0</v>
      </c>
      <c r="J57" s="21" t="s">
        <v>0</v>
      </c>
      <c r="K57" s="21" t="s">
        <v>0</v>
      </c>
      <c r="L57" s="21" t="s">
        <v>0</v>
      </c>
      <c r="M57" s="21" t="s">
        <v>0</v>
      </c>
      <c r="N57" s="21" t="s">
        <v>0</v>
      </c>
      <c r="O57" s="21" t="s">
        <v>0</v>
      </c>
      <c r="P57" s="21" t="s">
        <v>0</v>
      </c>
      <c r="Q57" s="21" t="s">
        <v>0</v>
      </c>
      <c r="R57" s="21" t="s">
        <v>0</v>
      </c>
      <c r="S57" s="22" t="s">
        <v>1</v>
      </c>
      <c r="T57" s="22" t="s">
        <v>43</v>
      </c>
      <c r="U57" s="9" t="str">
        <f t="shared" si="16"/>
        <v>Propriedade para administrar: é.órgão</v>
      </c>
      <c r="V57" s="9" t="str">
        <f t="shared" si="17"/>
        <v xml:space="preserve">Dado para administrar: órgão ( xsd:string ) </v>
      </c>
      <c r="W57" s="9" t="s">
        <v>258</v>
      </c>
    </row>
    <row r="58" spans="1:24" s="12" customFormat="1" ht="6" customHeight="1" x14ac:dyDescent="0.25">
      <c r="A58" s="4">
        <v>58</v>
      </c>
      <c r="B58" s="19" t="str">
        <f t="shared" si="12"/>
        <v>BIMProp</v>
      </c>
      <c r="C58" s="11" t="str">
        <f t="shared" si="22"/>
        <v>p.administrar</v>
      </c>
      <c r="D58" s="10" t="s">
        <v>104</v>
      </c>
      <c r="E58" s="17" t="s">
        <v>38</v>
      </c>
      <c r="F58" s="6" t="str">
        <f t="shared" si="23"/>
        <v>d.administrar</v>
      </c>
      <c r="G58" s="6" t="str">
        <f t="shared" si="15"/>
        <v>unid.académica</v>
      </c>
      <c r="H58" s="7" t="s">
        <v>39</v>
      </c>
      <c r="I58" s="18" t="s">
        <v>0</v>
      </c>
      <c r="J58" s="21" t="s">
        <v>0</v>
      </c>
      <c r="K58" s="21" t="s">
        <v>0</v>
      </c>
      <c r="L58" s="21" t="s">
        <v>0</v>
      </c>
      <c r="M58" s="21" t="s">
        <v>0</v>
      </c>
      <c r="N58" s="21" t="s">
        <v>0</v>
      </c>
      <c r="O58" s="21" t="s">
        <v>0</v>
      </c>
      <c r="P58" s="21" t="s">
        <v>0</v>
      </c>
      <c r="Q58" s="21" t="s">
        <v>0</v>
      </c>
      <c r="R58" s="21" t="s">
        <v>0</v>
      </c>
      <c r="S58" s="22" t="s">
        <v>1</v>
      </c>
      <c r="T58" s="22" t="s">
        <v>43</v>
      </c>
      <c r="U58" s="9" t="str">
        <f t="shared" si="16"/>
        <v>Propriedade para administrar: é.unid.académica</v>
      </c>
      <c r="V58" s="9" t="str">
        <f t="shared" si="17"/>
        <v xml:space="preserve">Dado para administrar: unid.académica ( xsd:string ) </v>
      </c>
      <c r="W58" s="9" t="s">
        <v>259</v>
      </c>
    </row>
    <row r="59" spans="1:24" s="12" customFormat="1" ht="6" customHeight="1" x14ac:dyDescent="0.25">
      <c r="A59" s="4">
        <v>59</v>
      </c>
      <c r="B59" s="19" t="str">
        <f t="shared" si="12"/>
        <v>BIMProp</v>
      </c>
      <c r="C59" s="11" t="str">
        <f t="shared" si="22"/>
        <v>p.administrar</v>
      </c>
      <c r="D59" s="10" t="s">
        <v>105</v>
      </c>
      <c r="E59" s="17" t="s">
        <v>38</v>
      </c>
      <c r="F59" s="6" t="str">
        <f t="shared" si="23"/>
        <v>d.administrar</v>
      </c>
      <c r="G59" s="6" t="str">
        <f t="shared" si="15"/>
        <v>unid.administrativa</v>
      </c>
      <c r="H59" s="7" t="s">
        <v>39</v>
      </c>
      <c r="I59" s="18" t="s">
        <v>0</v>
      </c>
      <c r="J59" s="21" t="s">
        <v>0</v>
      </c>
      <c r="K59" s="21" t="s">
        <v>0</v>
      </c>
      <c r="L59" s="21" t="s">
        <v>0</v>
      </c>
      <c r="M59" s="21" t="s">
        <v>0</v>
      </c>
      <c r="N59" s="21" t="s">
        <v>0</v>
      </c>
      <c r="O59" s="21" t="s">
        <v>0</v>
      </c>
      <c r="P59" s="21" t="s">
        <v>0</v>
      </c>
      <c r="Q59" s="21" t="s">
        <v>0</v>
      </c>
      <c r="R59" s="21" t="s">
        <v>0</v>
      </c>
      <c r="S59" s="22" t="s">
        <v>1</v>
      </c>
      <c r="T59" s="22" t="s">
        <v>43</v>
      </c>
      <c r="U59" s="9" t="str">
        <f t="shared" si="16"/>
        <v>Propriedade para administrar: é.unid.administrativa</v>
      </c>
      <c r="V59" s="9" t="str">
        <f t="shared" si="17"/>
        <v xml:space="preserve">Dado para administrar: unid.administrativa ( xsd:string ) </v>
      </c>
      <c r="W59" s="9" t="s">
        <v>260</v>
      </c>
    </row>
    <row r="60" spans="1:24" s="26" customFormat="1" ht="6" customHeight="1" x14ac:dyDescent="0.25">
      <c r="A60" s="4">
        <v>60</v>
      </c>
      <c r="B60" s="19" t="str">
        <f t="shared" si="12"/>
        <v>BIMProp</v>
      </c>
      <c r="C60" s="11" t="str">
        <f t="shared" si="22"/>
        <v>p.administrar</v>
      </c>
      <c r="D60" s="10" t="s">
        <v>106</v>
      </c>
      <c r="E60" s="17" t="s">
        <v>38</v>
      </c>
      <c r="F60" s="6" t="str">
        <f t="shared" si="23"/>
        <v>d.administrar</v>
      </c>
      <c r="G60" s="14" t="str">
        <f t="shared" si="15"/>
        <v>unid.funcional</v>
      </c>
      <c r="H60" s="7" t="s">
        <v>39</v>
      </c>
      <c r="I60" s="18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2" t="s">
        <v>1</v>
      </c>
      <c r="T60" s="22" t="s">
        <v>43</v>
      </c>
      <c r="U60" s="9" t="str">
        <f t="shared" si="16"/>
        <v>Propriedade para administrar: é.unid.funcional</v>
      </c>
      <c r="V60" s="9" t="str">
        <f t="shared" si="17"/>
        <v xml:space="preserve">Dado para administrar: unid.funcional ( xsd:string ) </v>
      </c>
      <c r="W60" s="9" t="s">
        <v>261</v>
      </c>
      <c r="X60" s="12"/>
    </row>
    <row r="61" spans="1:24" s="26" customFormat="1" ht="6" customHeight="1" x14ac:dyDescent="0.25">
      <c r="A61" s="4">
        <v>61</v>
      </c>
      <c r="B61" s="19" t="str">
        <f t="shared" ref="B61:B66" si="24">B55</f>
        <v>BIMProp</v>
      </c>
      <c r="C61" s="11" t="str">
        <f>C59</f>
        <v>p.administrar</v>
      </c>
      <c r="D61" s="27" t="s">
        <v>107</v>
      </c>
      <c r="E61" s="17" t="s">
        <v>38</v>
      </c>
      <c r="F61" s="6" t="str">
        <f>F59</f>
        <v>d.administrar</v>
      </c>
      <c r="G61" s="14" t="str">
        <f t="shared" ref="G61" si="25">MID(D61,FIND(".",D61,1)+1,100)</f>
        <v>departamento</v>
      </c>
      <c r="H61" s="7" t="s">
        <v>39</v>
      </c>
      <c r="I61" s="18" t="s">
        <v>0</v>
      </c>
      <c r="J61" s="21" t="s">
        <v>0</v>
      </c>
      <c r="K61" s="21" t="s">
        <v>0</v>
      </c>
      <c r="L61" s="21" t="s">
        <v>0</v>
      </c>
      <c r="M61" s="21" t="s">
        <v>0</v>
      </c>
      <c r="N61" s="21" t="s">
        <v>0</v>
      </c>
      <c r="O61" s="21" t="s">
        <v>0</v>
      </c>
      <c r="P61" s="21" t="s">
        <v>0</v>
      </c>
      <c r="Q61" s="21" t="s">
        <v>0</v>
      </c>
      <c r="R61" s="21" t="s">
        <v>0</v>
      </c>
      <c r="S61" s="22" t="s">
        <v>1</v>
      </c>
      <c r="T61" s="22" t="s">
        <v>43</v>
      </c>
      <c r="U61" s="9" t="str">
        <f t="shared" ref="U61" si="26">_xlfn.CONCAT("Propriedade para ",MID(C61,FIND("p.",C61,1)+2,100),": ",D61)</f>
        <v>Propriedade para administrar: é.departamento</v>
      </c>
      <c r="V61" s="9" t="str">
        <f t="shared" ref="V61" si="27">_xlfn.CONCAT("Dado para ",MID(F61,FIND("d.",F61,1)+2,100),": ",G61, " ( ",H61, " ) ")</f>
        <v xml:space="preserve">Dado para administrar: departamento ( xsd:string ) </v>
      </c>
      <c r="W61" s="9" t="s">
        <v>262</v>
      </c>
      <c r="X61" s="12"/>
    </row>
    <row r="62" spans="1:24" s="26" customFormat="1" ht="6" customHeight="1" x14ac:dyDescent="0.25">
      <c r="A62" s="4">
        <v>62</v>
      </c>
      <c r="B62" s="19" t="str">
        <f t="shared" si="24"/>
        <v>BIMProp</v>
      </c>
      <c r="C62" s="11" t="str">
        <f>C60</f>
        <v>p.administrar</v>
      </c>
      <c r="D62" s="27" t="s">
        <v>216</v>
      </c>
      <c r="E62" s="17" t="s">
        <v>38</v>
      </c>
      <c r="F62" s="6" t="str">
        <f>F60</f>
        <v>d.administrar</v>
      </c>
      <c r="G62" s="14" t="str">
        <f t="shared" si="15"/>
        <v>sigla.departamento</v>
      </c>
      <c r="H62" s="7" t="s">
        <v>39</v>
      </c>
      <c r="I62" s="18" t="s">
        <v>0</v>
      </c>
      <c r="J62" s="21" t="s">
        <v>0</v>
      </c>
      <c r="K62" s="21" t="s">
        <v>0</v>
      </c>
      <c r="L62" s="21" t="s">
        <v>0</v>
      </c>
      <c r="M62" s="21" t="s">
        <v>0</v>
      </c>
      <c r="N62" s="21" t="s">
        <v>0</v>
      </c>
      <c r="O62" s="21" t="s">
        <v>0</v>
      </c>
      <c r="P62" s="21" t="s">
        <v>0</v>
      </c>
      <c r="Q62" s="21" t="s">
        <v>0</v>
      </c>
      <c r="R62" s="21" t="s">
        <v>0</v>
      </c>
      <c r="S62" s="22" t="s">
        <v>1</v>
      </c>
      <c r="T62" s="22" t="s">
        <v>43</v>
      </c>
      <c r="U62" s="9" t="str">
        <f t="shared" si="16"/>
        <v>Propriedade para administrar: é.sigla.departamento</v>
      </c>
      <c r="V62" s="9" t="str">
        <f t="shared" si="17"/>
        <v xml:space="preserve">Dado para administrar: sigla.departamento ( xsd:string ) </v>
      </c>
      <c r="W62" s="9" t="s">
        <v>263</v>
      </c>
      <c r="X62" s="12"/>
    </row>
    <row r="63" spans="1:24" s="26" customFormat="1" ht="6" customHeight="1" x14ac:dyDescent="0.25">
      <c r="A63" s="4">
        <v>63</v>
      </c>
      <c r="B63" s="19" t="str">
        <f t="shared" si="24"/>
        <v>BIMProp</v>
      </c>
      <c r="C63" s="11" t="str">
        <f t="shared" si="22"/>
        <v>p.administrar</v>
      </c>
      <c r="D63" s="27" t="s">
        <v>108</v>
      </c>
      <c r="E63" s="17" t="s">
        <v>38</v>
      </c>
      <c r="F63" s="6" t="str">
        <f t="shared" si="23"/>
        <v>d.administrar</v>
      </c>
      <c r="G63" s="14" t="str">
        <f t="shared" si="15"/>
        <v>divisão</v>
      </c>
      <c r="H63" s="7" t="s">
        <v>39</v>
      </c>
      <c r="I63" s="8" t="s">
        <v>0</v>
      </c>
      <c r="J63" s="21" t="s">
        <v>0</v>
      </c>
      <c r="K63" s="21" t="s">
        <v>0</v>
      </c>
      <c r="L63" s="21" t="s">
        <v>0</v>
      </c>
      <c r="M63" s="21" t="s">
        <v>0</v>
      </c>
      <c r="N63" s="21" t="s">
        <v>0</v>
      </c>
      <c r="O63" s="21" t="s">
        <v>0</v>
      </c>
      <c r="P63" s="21" t="s">
        <v>0</v>
      </c>
      <c r="Q63" s="21" t="s">
        <v>0</v>
      </c>
      <c r="R63" s="21" t="s">
        <v>0</v>
      </c>
      <c r="S63" s="22" t="s">
        <v>1</v>
      </c>
      <c r="T63" s="22" t="s">
        <v>43</v>
      </c>
      <c r="U63" s="9" t="str">
        <f t="shared" si="16"/>
        <v>Propriedade para administrar: é.divisão</v>
      </c>
      <c r="V63" s="9" t="str">
        <f t="shared" si="17"/>
        <v xml:space="preserve">Dado para administrar: divisão ( xsd:string ) </v>
      </c>
      <c r="W63" s="9" t="s">
        <v>264</v>
      </c>
      <c r="X63" s="12"/>
    </row>
    <row r="64" spans="1:24" s="12" customFormat="1" ht="6" customHeight="1" x14ac:dyDescent="0.25">
      <c r="A64" s="4">
        <v>64</v>
      </c>
      <c r="B64" s="19" t="str">
        <f t="shared" si="24"/>
        <v>BIMProp</v>
      </c>
      <c r="C64" s="11" t="str">
        <f t="shared" si="22"/>
        <v>p.administrar</v>
      </c>
      <c r="D64" s="10" t="s">
        <v>109</v>
      </c>
      <c r="E64" s="17" t="s">
        <v>38</v>
      </c>
      <c r="F64" s="6" t="str">
        <f t="shared" si="23"/>
        <v>d.administrar</v>
      </c>
      <c r="G64" s="6" t="str">
        <f t="shared" si="15"/>
        <v>núcleo</v>
      </c>
      <c r="H64" s="7" t="s">
        <v>39</v>
      </c>
      <c r="I64" s="18" t="s">
        <v>0</v>
      </c>
      <c r="J64" s="21" t="s">
        <v>0</v>
      </c>
      <c r="K64" s="21" t="s">
        <v>0</v>
      </c>
      <c r="L64" s="21" t="s">
        <v>0</v>
      </c>
      <c r="M64" s="21" t="s">
        <v>0</v>
      </c>
      <c r="N64" s="21" t="s">
        <v>0</v>
      </c>
      <c r="O64" s="21" t="s">
        <v>0</v>
      </c>
      <c r="P64" s="21" t="s">
        <v>0</v>
      </c>
      <c r="Q64" s="21" t="s">
        <v>0</v>
      </c>
      <c r="R64" s="21" t="s">
        <v>0</v>
      </c>
      <c r="S64" s="22" t="s">
        <v>1</v>
      </c>
      <c r="T64" s="22" t="s">
        <v>43</v>
      </c>
      <c r="U64" s="9" t="str">
        <f t="shared" si="16"/>
        <v>Propriedade para administrar: é.núcleo</v>
      </c>
      <c r="V64" s="9" t="str">
        <f t="shared" si="17"/>
        <v xml:space="preserve">Dado para administrar: núcleo ( xsd:string ) </v>
      </c>
      <c r="W64" s="9" t="s">
        <v>265</v>
      </c>
    </row>
    <row r="65" spans="1:23" s="12" customFormat="1" ht="6" customHeight="1" x14ac:dyDescent="0.25">
      <c r="A65" s="4">
        <v>65</v>
      </c>
      <c r="B65" s="19" t="str">
        <f t="shared" si="24"/>
        <v>BIMProp</v>
      </c>
      <c r="C65" s="11" t="str">
        <f t="shared" si="22"/>
        <v>p.administrar</v>
      </c>
      <c r="D65" s="10" t="s">
        <v>110</v>
      </c>
      <c r="E65" s="17" t="s">
        <v>38</v>
      </c>
      <c r="F65" s="6" t="str">
        <f t="shared" si="23"/>
        <v>d.administrar</v>
      </c>
      <c r="G65" s="6" t="str">
        <f t="shared" si="15"/>
        <v>setor</v>
      </c>
      <c r="H65" s="7" t="s">
        <v>39</v>
      </c>
      <c r="I65" s="18" t="s">
        <v>0</v>
      </c>
      <c r="J65" s="21" t="s">
        <v>0</v>
      </c>
      <c r="K65" s="21" t="s">
        <v>0</v>
      </c>
      <c r="L65" s="21" t="s">
        <v>0</v>
      </c>
      <c r="M65" s="21" t="s">
        <v>0</v>
      </c>
      <c r="N65" s="21" t="s">
        <v>0</v>
      </c>
      <c r="O65" s="21" t="s">
        <v>0</v>
      </c>
      <c r="P65" s="21" t="s">
        <v>0</v>
      </c>
      <c r="Q65" s="21" t="s">
        <v>0</v>
      </c>
      <c r="R65" s="21" t="s">
        <v>0</v>
      </c>
      <c r="S65" s="22" t="s">
        <v>1</v>
      </c>
      <c r="T65" s="22" t="s">
        <v>43</v>
      </c>
      <c r="U65" s="9" t="str">
        <f t="shared" si="16"/>
        <v>Propriedade para administrar: é.setor</v>
      </c>
      <c r="V65" s="9" t="str">
        <f t="shared" si="17"/>
        <v xml:space="preserve">Dado para administrar: setor ( xsd:string ) </v>
      </c>
      <c r="W65" s="9" t="s">
        <v>266</v>
      </c>
    </row>
    <row r="66" spans="1:23" s="12" customFormat="1" ht="6" customHeight="1" x14ac:dyDescent="0.25">
      <c r="A66" s="4">
        <v>66</v>
      </c>
      <c r="B66" s="19" t="str">
        <f t="shared" si="24"/>
        <v>BIMProp</v>
      </c>
      <c r="C66" s="11" t="str">
        <f t="shared" si="22"/>
        <v>p.administrar</v>
      </c>
      <c r="D66" s="10" t="s">
        <v>111</v>
      </c>
      <c r="E66" s="17" t="s">
        <v>38</v>
      </c>
      <c r="F66" s="6" t="str">
        <f t="shared" si="23"/>
        <v>d.administrar</v>
      </c>
      <c r="G66" s="6" t="str">
        <f t="shared" si="15"/>
        <v>zona</v>
      </c>
      <c r="H66" s="7" t="s">
        <v>39</v>
      </c>
      <c r="I66" s="18" t="s">
        <v>0</v>
      </c>
      <c r="J66" s="21" t="s">
        <v>0</v>
      </c>
      <c r="K66" s="21" t="s">
        <v>0</v>
      </c>
      <c r="L66" s="21" t="s">
        <v>0</v>
      </c>
      <c r="M66" s="21" t="s">
        <v>0</v>
      </c>
      <c r="N66" s="21" t="s">
        <v>0</v>
      </c>
      <c r="O66" s="21" t="s">
        <v>0</v>
      </c>
      <c r="P66" s="21" t="s">
        <v>0</v>
      </c>
      <c r="Q66" s="21" t="s">
        <v>0</v>
      </c>
      <c r="R66" s="21" t="s">
        <v>0</v>
      </c>
      <c r="S66" s="22" t="s">
        <v>1</v>
      </c>
      <c r="T66" s="22" t="s">
        <v>43</v>
      </c>
      <c r="U66" s="9" t="str">
        <f t="shared" si="16"/>
        <v>Propriedade para administrar: é.zona</v>
      </c>
      <c r="V66" s="9" t="str">
        <f t="shared" si="17"/>
        <v xml:space="preserve">Dado para administrar: zona ( xsd:string ) </v>
      </c>
      <c r="W66" s="9" t="s">
        <v>267</v>
      </c>
    </row>
    <row r="67" spans="1:23" s="12" customFormat="1" ht="6" customHeight="1" x14ac:dyDescent="0.25">
      <c r="A67" s="4">
        <v>67</v>
      </c>
      <c r="B67" s="19" t="str">
        <f t="shared" si="12"/>
        <v>BIMProp</v>
      </c>
      <c r="C67" s="50" t="s">
        <v>180</v>
      </c>
      <c r="D67" s="24" t="s">
        <v>112</v>
      </c>
      <c r="E67" s="17" t="s">
        <v>38</v>
      </c>
      <c r="F67" s="54" t="str">
        <f t="shared" ref="F67:F105" si="28">_xlfn.CONCAT("d.",MID(C67,FIND(".",C67,1)+1,100))</f>
        <v>d.contratar</v>
      </c>
      <c r="G67" s="5" t="str">
        <f t="shared" si="15"/>
        <v>contrato</v>
      </c>
      <c r="H67" s="15" t="s">
        <v>39</v>
      </c>
      <c r="I67" s="23" t="s">
        <v>0</v>
      </c>
      <c r="J67" s="21" t="s">
        <v>0</v>
      </c>
      <c r="K67" s="21" t="s">
        <v>0</v>
      </c>
      <c r="L67" s="21" t="s">
        <v>0</v>
      </c>
      <c r="M67" s="21" t="s">
        <v>0</v>
      </c>
      <c r="N67" s="21" t="s">
        <v>0</v>
      </c>
      <c r="O67" s="21" t="s">
        <v>0</v>
      </c>
      <c r="P67" s="21" t="s">
        <v>0</v>
      </c>
      <c r="Q67" s="21" t="s">
        <v>0</v>
      </c>
      <c r="R67" s="21" t="s">
        <v>0</v>
      </c>
      <c r="S67" s="22" t="s">
        <v>1</v>
      </c>
      <c r="T67" s="22" t="s">
        <v>43</v>
      </c>
      <c r="U67" s="9" t="str">
        <f t="shared" si="16"/>
        <v>Propriedade para contratar: é.contrato</v>
      </c>
      <c r="V67" s="9" t="str">
        <f t="shared" si="17"/>
        <v xml:space="preserve">Dado para contratar: contrato ( xsd:string ) </v>
      </c>
      <c r="W67" s="9" t="s">
        <v>268</v>
      </c>
    </row>
    <row r="68" spans="1:23" s="12" customFormat="1" ht="6" customHeight="1" x14ac:dyDescent="0.25">
      <c r="A68" s="4">
        <v>68</v>
      </c>
      <c r="B68" s="19" t="str">
        <f t="shared" si="12"/>
        <v>BIMProp</v>
      </c>
      <c r="C68" s="11" t="str">
        <f>C67</f>
        <v>p.contratar</v>
      </c>
      <c r="D68" s="10" t="s">
        <v>113</v>
      </c>
      <c r="E68" s="17" t="s">
        <v>38</v>
      </c>
      <c r="F68" s="6" t="str">
        <f t="shared" si="28"/>
        <v>d.contratar</v>
      </c>
      <c r="G68" s="6" t="str">
        <f t="shared" si="15"/>
        <v>contratado</v>
      </c>
      <c r="H68" s="7" t="s">
        <v>39</v>
      </c>
      <c r="I68" s="18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2" t="s">
        <v>1</v>
      </c>
      <c r="T68" s="22" t="s">
        <v>43</v>
      </c>
      <c r="U68" s="9" t="str">
        <f t="shared" si="16"/>
        <v>Propriedade para contratar: é.contratado</v>
      </c>
      <c r="V68" s="9" t="str">
        <f t="shared" si="17"/>
        <v xml:space="preserve">Dado para contratar: contratado ( xsd:string ) </v>
      </c>
      <c r="W68" s="9" t="s">
        <v>269</v>
      </c>
    </row>
    <row r="69" spans="1:23" s="12" customFormat="1" ht="6" customHeight="1" x14ac:dyDescent="0.25">
      <c r="A69" s="4">
        <v>69</v>
      </c>
      <c r="B69" s="19" t="str">
        <f t="shared" si="12"/>
        <v>BIMProp</v>
      </c>
      <c r="C69" s="11" t="str">
        <f t="shared" ref="C69:C76" si="29">C68</f>
        <v>p.contratar</v>
      </c>
      <c r="D69" s="10" t="s">
        <v>114</v>
      </c>
      <c r="E69" s="17" t="s">
        <v>38</v>
      </c>
      <c r="F69" s="6" t="str">
        <f t="shared" si="28"/>
        <v>d.contratar</v>
      </c>
      <c r="G69" s="6" t="str">
        <f t="shared" ref="G69:G107" si="30">MID(D69,FIND(".",D69,1)+1,100)</f>
        <v>contratante</v>
      </c>
      <c r="H69" s="7" t="s">
        <v>39</v>
      </c>
      <c r="I69" s="18" t="s">
        <v>0</v>
      </c>
      <c r="J69" s="21" t="s">
        <v>0</v>
      </c>
      <c r="K69" s="21" t="s">
        <v>0</v>
      </c>
      <c r="L69" s="21" t="s">
        <v>0</v>
      </c>
      <c r="M69" s="21" t="s">
        <v>0</v>
      </c>
      <c r="N69" s="21" t="s">
        <v>0</v>
      </c>
      <c r="O69" s="21" t="s">
        <v>0</v>
      </c>
      <c r="P69" s="21" t="s">
        <v>0</v>
      </c>
      <c r="Q69" s="21" t="s">
        <v>0</v>
      </c>
      <c r="R69" s="21" t="s">
        <v>0</v>
      </c>
      <c r="S69" s="22" t="s">
        <v>1</v>
      </c>
      <c r="T69" s="22" t="s">
        <v>43</v>
      </c>
      <c r="U69" s="9" t="str">
        <f t="shared" ref="U69:U107" si="31">_xlfn.CONCAT("Propriedade para ",MID(C69,FIND("p.",C69,1)+2,100),": ",D69)</f>
        <v>Propriedade para contratar: é.contratante</v>
      </c>
      <c r="V69" s="9" t="str">
        <f t="shared" ref="V69:V107" si="32">_xlfn.CONCAT("Dado para ",MID(F69,FIND("d.",F69,1)+2,100),": ",G69, " ( ",H69, " ) ")</f>
        <v xml:space="preserve">Dado para contratar: contratante ( xsd:string ) </v>
      </c>
      <c r="W69" s="9" t="s">
        <v>270</v>
      </c>
    </row>
    <row r="70" spans="1:23" s="12" customFormat="1" ht="6" customHeight="1" x14ac:dyDescent="0.25">
      <c r="A70" s="4">
        <v>70</v>
      </c>
      <c r="B70" s="19" t="str">
        <f t="shared" si="12"/>
        <v>BIMProp</v>
      </c>
      <c r="C70" s="11" t="str">
        <f t="shared" si="29"/>
        <v>p.contratar</v>
      </c>
      <c r="D70" s="10" t="s">
        <v>115</v>
      </c>
      <c r="E70" s="17" t="s">
        <v>38</v>
      </c>
      <c r="F70" s="6" t="str">
        <f t="shared" si="28"/>
        <v>d.contratar</v>
      </c>
      <c r="G70" s="6" t="str">
        <f t="shared" si="30"/>
        <v>subcontratista</v>
      </c>
      <c r="H70" s="7" t="s">
        <v>39</v>
      </c>
      <c r="I70" s="18" t="s">
        <v>0</v>
      </c>
      <c r="J70" s="21" t="s">
        <v>0</v>
      </c>
      <c r="K70" s="21" t="s">
        <v>0</v>
      </c>
      <c r="L70" s="21" t="s">
        <v>0</v>
      </c>
      <c r="M70" s="21" t="s">
        <v>0</v>
      </c>
      <c r="N70" s="21" t="s">
        <v>0</v>
      </c>
      <c r="O70" s="21" t="s">
        <v>0</v>
      </c>
      <c r="P70" s="21" t="s">
        <v>0</v>
      </c>
      <c r="Q70" s="21" t="s">
        <v>0</v>
      </c>
      <c r="R70" s="21" t="s">
        <v>0</v>
      </c>
      <c r="S70" s="22" t="s">
        <v>1</v>
      </c>
      <c r="T70" s="22" t="s">
        <v>43</v>
      </c>
      <c r="U70" s="9" t="str">
        <f t="shared" si="31"/>
        <v>Propriedade para contratar: é.subcontratista</v>
      </c>
      <c r="V70" s="9" t="str">
        <f t="shared" si="32"/>
        <v xml:space="preserve">Dado para contratar: subcontratista ( xsd:string ) </v>
      </c>
      <c r="W70" s="9" t="s">
        <v>271</v>
      </c>
    </row>
    <row r="71" spans="1:23" s="12" customFormat="1" ht="6" customHeight="1" x14ac:dyDescent="0.25">
      <c r="A71" s="4">
        <v>71</v>
      </c>
      <c r="B71" s="19" t="str">
        <f t="shared" si="12"/>
        <v>BIMProp</v>
      </c>
      <c r="C71" s="11" t="str">
        <f t="shared" si="29"/>
        <v>p.contratar</v>
      </c>
      <c r="D71" s="10" t="s">
        <v>116</v>
      </c>
      <c r="E71" s="17" t="s">
        <v>38</v>
      </c>
      <c r="F71" s="6" t="str">
        <f t="shared" si="28"/>
        <v>d.contratar</v>
      </c>
      <c r="G71" s="6" t="str">
        <f t="shared" si="30"/>
        <v>empresa</v>
      </c>
      <c r="H71" s="7" t="s">
        <v>39</v>
      </c>
      <c r="I71" s="18" t="s">
        <v>0</v>
      </c>
      <c r="J71" s="21" t="s">
        <v>0</v>
      </c>
      <c r="K71" s="21" t="s">
        <v>0</v>
      </c>
      <c r="L71" s="21" t="s">
        <v>0</v>
      </c>
      <c r="M71" s="21" t="s">
        <v>0</v>
      </c>
      <c r="N71" s="21" t="s">
        <v>0</v>
      </c>
      <c r="O71" s="21" t="s">
        <v>0</v>
      </c>
      <c r="P71" s="21" t="s">
        <v>0</v>
      </c>
      <c r="Q71" s="21" t="s">
        <v>0</v>
      </c>
      <c r="R71" s="21" t="s">
        <v>0</v>
      </c>
      <c r="S71" s="22" t="s">
        <v>1</v>
      </c>
      <c r="T71" s="22" t="s">
        <v>43</v>
      </c>
      <c r="U71" s="9" t="str">
        <f t="shared" si="31"/>
        <v>Propriedade para contratar: é.empresa</v>
      </c>
      <c r="V71" s="9" t="str">
        <f t="shared" si="32"/>
        <v xml:space="preserve">Dado para contratar: empresa ( xsd:string ) </v>
      </c>
      <c r="W71" s="9" t="s">
        <v>272</v>
      </c>
    </row>
    <row r="72" spans="1:23" s="12" customFormat="1" ht="6" customHeight="1" x14ac:dyDescent="0.25">
      <c r="A72" s="4">
        <v>72</v>
      </c>
      <c r="B72" s="19" t="str">
        <f>B65</f>
        <v>BIMProp</v>
      </c>
      <c r="C72" s="11" t="str">
        <f t="shared" si="29"/>
        <v>p.contratar</v>
      </c>
      <c r="D72" s="10" t="s">
        <v>194</v>
      </c>
      <c r="E72" s="17" t="s">
        <v>38</v>
      </c>
      <c r="F72" s="6" t="str">
        <f t="shared" si="28"/>
        <v>d.contratar</v>
      </c>
      <c r="G72" s="6" t="str">
        <f t="shared" si="30"/>
        <v>proprietário</v>
      </c>
      <c r="H72" s="7" t="s">
        <v>39</v>
      </c>
      <c r="I72" s="18" t="s">
        <v>0</v>
      </c>
      <c r="J72" s="21" t="s">
        <v>0</v>
      </c>
      <c r="K72" s="21" t="s">
        <v>0</v>
      </c>
      <c r="L72" s="21" t="s">
        <v>0</v>
      </c>
      <c r="M72" s="21" t="s">
        <v>0</v>
      </c>
      <c r="N72" s="21" t="s">
        <v>0</v>
      </c>
      <c r="O72" s="21" t="s">
        <v>0</v>
      </c>
      <c r="P72" s="21" t="s">
        <v>0</v>
      </c>
      <c r="Q72" s="21" t="s">
        <v>0</v>
      </c>
      <c r="R72" s="21" t="s">
        <v>0</v>
      </c>
      <c r="S72" s="22" t="s">
        <v>1</v>
      </c>
      <c r="T72" s="22" t="s">
        <v>43</v>
      </c>
      <c r="U72" s="9" t="str">
        <f t="shared" si="31"/>
        <v>Propriedade para contratar: é.proprietário</v>
      </c>
      <c r="V72" s="9" t="str">
        <f t="shared" si="32"/>
        <v xml:space="preserve">Dado para contratar: proprietário ( xsd:string ) </v>
      </c>
      <c r="W72" s="9" t="s">
        <v>273</v>
      </c>
    </row>
    <row r="73" spans="1:23" s="12" customFormat="1" ht="6" customHeight="1" x14ac:dyDescent="0.25">
      <c r="A73" s="4">
        <v>73</v>
      </c>
      <c r="B73" s="19" t="str">
        <f>B58</f>
        <v>BIMProp</v>
      </c>
      <c r="C73" s="11" t="str">
        <f t="shared" si="29"/>
        <v>p.contratar</v>
      </c>
      <c r="D73" s="10" t="s">
        <v>118</v>
      </c>
      <c r="E73" s="17" t="s">
        <v>38</v>
      </c>
      <c r="F73" s="6" t="str">
        <f t="shared" ref="F73:F76" si="33">_xlfn.CONCAT("d.",MID(C73,FIND(".",C73,1)+1,100))</f>
        <v>d.contratar</v>
      </c>
      <c r="G73" s="6" t="str">
        <f t="shared" ref="G73:G76" si="34">MID(D73,FIND(".",D73,1)+1,100)</f>
        <v>cnpj</v>
      </c>
      <c r="H73" s="7" t="s">
        <v>39</v>
      </c>
      <c r="I73" s="18" t="s">
        <v>0</v>
      </c>
      <c r="J73" s="21" t="s">
        <v>0</v>
      </c>
      <c r="K73" s="21" t="s">
        <v>0</v>
      </c>
      <c r="L73" s="21" t="s">
        <v>0</v>
      </c>
      <c r="M73" s="21" t="s">
        <v>0</v>
      </c>
      <c r="N73" s="21" t="s">
        <v>0</v>
      </c>
      <c r="O73" s="21" t="s">
        <v>0</v>
      </c>
      <c r="P73" s="21" t="s">
        <v>0</v>
      </c>
      <c r="Q73" s="21" t="s">
        <v>0</v>
      </c>
      <c r="R73" s="21" t="s">
        <v>0</v>
      </c>
      <c r="S73" s="22" t="s">
        <v>1</v>
      </c>
      <c r="T73" s="22" t="s">
        <v>43</v>
      </c>
      <c r="U73" s="9" t="str">
        <f t="shared" ref="U73:U76" si="35">_xlfn.CONCAT("Propriedade para ",MID(C73,FIND("p.",C73,1)+2,100),": ",D73)</f>
        <v>Propriedade para contratar: é.cnpj</v>
      </c>
      <c r="V73" s="9" t="str">
        <f t="shared" ref="V73:V76" si="36">_xlfn.CONCAT("Dado para ",MID(F73,FIND("d.",F73,1)+2,100),": ",G73, " ( ",H73, " ) ")</f>
        <v xml:space="preserve">Dado para contratar: cnpj ( xsd:string ) </v>
      </c>
      <c r="W73" s="9" t="s">
        <v>274</v>
      </c>
    </row>
    <row r="74" spans="1:23" s="12" customFormat="1" ht="6" customHeight="1" x14ac:dyDescent="0.25">
      <c r="A74" s="4">
        <v>74</v>
      </c>
      <c r="B74" s="19" t="str">
        <f>B59</f>
        <v>BIMProp</v>
      </c>
      <c r="C74" s="11" t="str">
        <f t="shared" si="29"/>
        <v>p.contratar</v>
      </c>
      <c r="D74" s="10" t="s">
        <v>119</v>
      </c>
      <c r="E74" s="17" t="s">
        <v>38</v>
      </c>
      <c r="F74" s="6" t="str">
        <f t="shared" si="33"/>
        <v>d.contratar</v>
      </c>
      <c r="G74" s="6" t="str">
        <f t="shared" si="34"/>
        <v>cpf</v>
      </c>
      <c r="H74" s="7" t="s">
        <v>39</v>
      </c>
      <c r="I74" s="18" t="s">
        <v>0</v>
      </c>
      <c r="J74" s="21" t="s">
        <v>0</v>
      </c>
      <c r="K74" s="21" t="s">
        <v>0</v>
      </c>
      <c r="L74" s="21" t="s">
        <v>0</v>
      </c>
      <c r="M74" s="21" t="s">
        <v>0</v>
      </c>
      <c r="N74" s="21" t="s">
        <v>0</v>
      </c>
      <c r="O74" s="21" t="s">
        <v>0</v>
      </c>
      <c r="P74" s="21" t="s">
        <v>0</v>
      </c>
      <c r="Q74" s="21" t="s">
        <v>0</v>
      </c>
      <c r="R74" s="21" t="s">
        <v>0</v>
      </c>
      <c r="S74" s="22" t="s">
        <v>1</v>
      </c>
      <c r="T74" s="22" t="s">
        <v>43</v>
      </c>
      <c r="U74" s="9" t="str">
        <f t="shared" si="35"/>
        <v>Propriedade para contratar: é.cpf</v>
      </c>
      <c r="V74" s="9" t="str">
        <f t="shared" si="36"/>
        <v xml:space="preserve">Dado para contratar: cpf ( xsd:string ) </v>
      </c>
      <c r="W74" s="9" t="s">
        <v>275</v>
      </c>
    </row>
    <row r="75" spans="1:23" s="12" customFormat="1" ht="6" customHeight="1" x14ac:dyDescent="0.25">
      <c r="A75" s="4">
        <v>75</v>
      </c>
      <c r="B75" s="19" t="str">
        <f>B60</f>
        <v>BIMProp</v>
      </c>
      <c r="C75" s="11" t="str">
        <f t="shared" si="29"/>
        <v>p.contratar</v>
      </c>
      <c r="D75" s="10" t="s">
        <v>120</v>
      </c>
      <c r="E75" s="17" t="s">
        <v>38</v>
      </c>
      <c r="F75" s="6" t="str">
        <f t="shared" si="33"/>
        <v>d.contratar</v>
      </c>
      <c r="G75" s="6" t="str">
        <f t="shared" si="34"/>
        <v>processo</v>
      </c>
      <c r="H75" s="7" t="s">
        <v>39</v>
      </c>
      <c r="I75" s="18" t="s">
        <v>0</v>
      </c>
      <c r="J75" s="21" t="s">
        <v>0</v>
      </c>
      <c r="K75" s="21" t="s">
        <v>0</v>
      </c>
      <c r="L75" s="21" t="s">
        <v>0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0</v>
      </c>
      <c r="R75" s="21" t="s">
        <v>0</v>
      </c>
      <c r="S75" s="22" t="s">
        <v>1</v>
      </c>
      <c r="T75" s="22" t="s">
        <v>43</v>
      </c>
      <c r="U75" s="9" t="str">
        <f t="shared" si="35"/>
        <v>Propriedade para contratar: é.processo</v>
      </c>
      <c r="V75" s="9" t="str">
        <f t="shared" si="36"/>
        <v xml:space="preserve">Dado para contratar: processo ( xsd:string ) </v>
      </c>
      <c r="W75" s="9" t="s">
        <v>215</v>
      </c>
    </row>
    <row r="76" spans="1:23" s="12" customFormat="1" ht="6" customHeight="1" x14ac:dyDescent="0.25">
      <c r="A76" s="4">
        <v>76</v>
      </c>
      <c r="B76" s="19" t="str">
        <f>B62</f>
        <v>BIMProp</v>
      </c>
      <c r="C76" s="11" t="str">
        <f t="shared" si="29"/>
        <v>p.contratar</v>
      </c>
      <c r="D76" s="10" t="s">
        <v>121</v>
      </c>
      <c r="E76" s="17" t="s">
        <v>38</v>
      </c>
      <c r="F76" s="6" t="str">
        <f t="shared" si="33"/>
        <v>d.contratar</v>
      </c>
      <c r="G76" s="6" t="str">
        <f t="shared" si="34"/>
        <v>processo.sei</v>
      </c>
      <c r="H76" s="7" t="s">
        <v>39</v>
      </c>
      <c r="I76" s="18" t="s">
        <v>0</v>
      </c>
      <c r="J76" s="21" t="s">
        <v>0</v>
      </c>
      <c r="K76" s="21" t="s">
        <v>0</v>
      </c>
      <c r="L76" s="21" t="s">
        <v>0</v>
      </c>
      <c r="M76" s="21" t="s">
        <v>0</v>
      </c>
      <c r="N76" s="21" t="s">
        <v>0</v>
      </c>
      <c r="O76" s="21" t="s">
        <v>0</v>
      </c>
      <c r="P76" s="21" t="s">
        <v>0</v>
      </c>
      <c r="Q76" s="21" t="s">
        <v>0</v>
      </c>
      <c r="R76" s="21" t="s">
        <v>0</v>
      </c>
      <c r="S76" s="22" t="s">
        <v>1</v>
      </c>
      <c r="T76" s="22" t="s">
        <v>43</v>
      </c>
      <c r="U76" s="9" t="str">
        <f t="shared" si="35"/>
        <v>Propriedade para contratar: é.processo.sei</v>
      </c>
      <c r="V76" s="9" t="str">
        <f t="shared" si="36"/>
        <v xml:space="preserve">Dado para contratar: processo.sei ( xsd:string ) </v>
      </c>
      <c r="W76" s="9" t="s">
        <v>341</v>
      </c>
    </row>
    <row r="77" spans="1:23" s="12" customFormat="1" ht="6" customHeight="1" x14ac:dyDescent="0.25">
      <c r="A77" s="4">
        <v>77</v>
      </c>
      <c r="B77" s="19" t="str">
        <f>B65</f>
        <v>BIMProp</v>
      </c>
      <c r="C77" s="50" t="s">
        <v>196</v>
      </c>
      <c r="D77" s="24" t="s">
        <v>117</v>
      </c>
      <c r="E77" s="17" t="s">
        <v>38</v>
      </c>
      <c r="F77" s="54" t="str">
        <f t="shared" si="28"/>
        <v>d.produzir</v>
      </c>
      <c r="G77" s="5" t="str">
        <f t="shared" si="30"/>
        <v>autor</v>
      </c>
      <c r="H77" s="15" t="s">
        <v>39</v>
      </c>
      <c r="I77" s="23" t="s">
        <v>0</v>
      </c>
      <c r="J77" s="21" t="s">
        <v>0</v>
      </c>
      <c r="K77" s="21" t="s">
        <v>0</v>
      </c>
      <c r="L77" s="21" t="s">
        <v>0</v>
      </c>
      <c r="M77" s="21" t="s">
        <v>0</v>
      </c>
      <c r="N77" s="21" t="s">
        <v>0</v>
      </c>
      <c r="O77" s="21" t="s">
        <v>0</v>
      </c>
      <c r="P77" s="21" t="s">
        <v>0</v>
      </c>
      <c r="Q77" s="21" t="s">
        <v>0</v>
      </c>
      <c r="R77" s="21" t="s">
        <v>0</v>
      </c>
      <c r="S77" s="22" t="s">
        <v>1</v>
      </c>
      <c r="T77" s="22" t="s">
        <v>43</v>
      </c>
      <c r="U77" s="9" t="str">
        <f t="shared" si="31"/>
        <v>Propriedade para produzir: é.autor</v>
      </c>
      <c r="V77" s="9" t="str">
        <f t="shared" si="32"/>
        <v xml:space="preserve">Dado para produzir: autor ( xsd:string ) </v>
      </c>
      <c r="W77" s="9" t="s">
        <v>276</v>
      </c>
    </row>
    <row r="78" spans="1:23" s="12" customFormat="1" ht="6" customHeight="1" x14ac:dyDescent="0.25">
      <c r="A78" s="4">
        <v>78</v>
      </c>
      <c r="B78" s="19" t="str">
        <f>B66</f>
        <v>BIMProp</v>
      </c>
      <c r="C78" s="11" t="str">
        <f>C77</f>
        <v>p.produzir</v>
      </c>
      <c r="D78" s="10" t="s">
        <v>193</v>
      </c>
      <c r="E78" s="17" t="s">
        <v>38</v>
      </c>
      <c r="F78" s="6" t="str">
        <f t="shared" ref="F78:F80" si="37">_xlfn.CONCAT("d.",MID(C78,FIND(".",C78,1)+1,100))</f>
        <v>d.produzir</v>
      </c>
      <c r="G78" s="6" t="str">
        <f t="shared" ref="G78:G80" si="38">MID(D78,FIND(".",D78,1)+1,100)</f>
        <v>coordenador</v>
      </c>
      <c r="H78" s="7" t="s">
        <v>39</v>
      </c>
      <c r="I78" s="18" t="s">
        <v>0</v>
      </c>
      <c r="J78" s="21" t="s">
        <v>0</v>
      </c>
      <c r="K78" s="21" t="s">
        <v>0</v>
      </c>
      <c r="L78" s="21" t="s">
        <v>0</v>
      </c>
      <c r="M78" s="21" t="s">
        <v>0</v>
      </c>
      <c r="N78" s="21" t="s">
        <v>0</v>
      </c>
      <c r="O78" s="21" t="s">
        <v>0</v>
      </c>
      <c r="P78" s="21" t="s">
        <v>0</v>
      </c>
      <c r="Q78" s="21" t="s">
        <v>0</v>
      </c>
      <c r="R78" s="21" t="s">
        <v>0</v>
      </c>
      <c r="S78" s="22" t="s">
        <v>1</v>
      </c>
      <c r="T78" s="22" t="s">
        <v>43</v>
      </c>
      <c r="U78" s="9" t="str">
        <f t="shared" ref="U78:U80" si="39">_xlfn.CONCAT("Propriedade para ",MID(C78,FIND("p.",C78,1)+2,100),": ",D78)</f>
        <v>Propriedade para produzir: é.coordenador</v>
      </c>
      <c r="V78" s="9" t="str">
        <f t="shared" ref="V78:V80" si="40">_xlfn.CONCAT("Dado para ",MID(F78,FIND("d.",F78,1)+2,100),": ",G78, " ( ",H78, " ) ")</f>
        <v xml:space="preserve">Dado para produzir: coordenador ( xsd:string ) </v>
      </c>
      <c r="W78" s="9" t="s">
        <v>277</v>
      </c>
    </row>
    <row r="79" spans="1:23" s="12" customFormat="1" ht="6" customHeight="1" x14ac:dyDescent="0.25">
      <c r="A79" s="4">
        <v>79</v>
      </c>
      <c r="B79" s="19" t="str">
        <f>B66</f>
        <v>BIMProp</v>
      </c>
      <c r="C79" s="11" t="str">
        <f t="shared" ref="C79" si="41">C78</f>
        <v>p.produzir</v>
      </c>
      <c r="D79" s="10" t="s">
        <v>192</v>
      </c>
      <c r="E79" s="17" t="s">
        <v>38</v>
      </c>
      <c r="F79" s="6" t="str">
        <f t="shared" si="37"/>
        <v>d.produzir</v>
      </c>
      <c r="G79" s="6" t="str">
        <f t="shared" si="38"/>
        <v>desenhista</v>
      </c>
      <c r="H79" s="7" t="s">
        <v>39</v>
      </c>
      <c r="I79" s="18" t="s">
        <v>0</v>
      </c>
      <c r="J79" s="21" t="s">
        <v>0</v>
      </c>
      <c r="K79" s="21" t="s">
        <v>0</v>
      </c>
      <c r="L79" s="21" t="s">
        <v>0</v>
      </c>
      <c r="M79" s="21" t="s">
        <v>0</v>
      </c>
      <c r="N79" s="21" t="s">
        <v>0</v>
      </c>
      <c r="O79" s="21" t="s">
        <v>0</v>
      </c>
      <c r="P79" s="21" t="s">
        <v>0</v>
      </c>
      <c r="Q79" s="21" t="s">
        <v>0</v>
      </c>
      <c r="R79" s="21" t="s">
        <v>0</v>
      </c>
      <c r="S79" s="22" t="s">
        <v>1</v>
      </c>
      <c r="T79" s="22" t="s">
        <v>43</v>
      </c>
      <c r="U79" s="9" t="str">
        <f t="shared" si="39"/>
        <v>Propriedade para produzir: é.desenhista</v>
      </c>
      <c r="V79" s="9" t="str">
        <f t="shared" si="40"/>
        <v xml:space="preserve">Dado para produzir: desenhista ( xsd:string ) </v>
      </c>
      <c r="W79" s="9" t="s">
        <v>278</v>
      </c>
    </row>
    <row r="80" spans="1:23" s="12" customFormat="1" ht="6" customHeight="1" x14ac:dyDescent="0.25">
      <c r="A80" s="4">
        <v>80</v>
      </c>
      <c r="B80" s="19" t="str">
        <f>B66</f>
        <v>BIMProp</v>
      </c>
      <c r="C80" s="11" t="str">
        <f>C78</f>
        <v>p.produzir</v>
      </c>
      <c r="D80" s="10" t="s">
        <v>195</v>
      </c>
      <c r="E80" s="17" t="s">
        <v>38</v>
      </c>
      <c r="F80" s="6" t="str">
        <f t="shared" si="37"/>
        <v>d.produzir</v>
      </c>
      <c r="G80" s="6" t="str">
        <f t="shared" si="38"/>
        <v>colaborador</v>
      </c>
      <c r="H80" s="7" t="s">
        <v>39</v>
      </c>
      <c r="I80" s="18" t="s">
        <v>0</v>
      </c>
      <c r="J80" s="21" t="s">
        <v>0</v>
      </c>
      <c r="K80" s="21" t="s">
        <v>0</v>
      </c>
      <c r="L80" s="21" t="s">
        <v>0</v>
      </c>
      <c r="M80" s="21" t="s">
        <v>0</v>
      </c>
      <c r="N80" s="21" t="s">
        <v>0</v>
      </c>
      <c r="O80" s="21" t="s">
        <v>0</v>
      </c>
      <c r="P80" s="21" t="s">
        <v>0</v>
      </c>
      <c r="Q80" s="21" t="s">
        <v>0</v>
      </c>
      <c r="R80" s="21" t="s">
        <v>0</v>
      </c>
      <c r="S80" s="22" t="s">
        <v>1</v>
      </c>
      <c r="T80" s="22" t="s">
        <v>43</v>
      </c>
      <c r="U80" s="9" t="str">
        <f t="shared" si="39"/>
        <v>Propriedade para produzir: é.colaborador</v>
      </c>
      <c r="V80" s="9" t="str">
        <f t="shared" si="40"/>
        <v xml:space="preserve">Dado para produzir: colaborador ( xsd:string ) </v>
      </c>
      <c r="W80" s="9" t="s">
        <v>279</v>
      </c>
    </row>
    <row r="81" spans="1:23" s="12" customFormat="1" ht="6" customHeight="1" x14ac:dyDescent="0.25">
      <c r="A81" s="4">
        <v>81</v>
      </c>
      <c r="B81" s="19" t="str">
        <f>B67</f>
        <v>BIMProp</v>
      </c>
      <c r="C81" s="11" t="str">
        <f>C79</f>
        <v>p.produzir</v>
      </c>
      <c r="D81" s="10" t="s">
        <v>197</v>
      </c>
      <c r="E81" s="17" t="s">
        <v>38</v>
      </c>
      <c r="F81" s="6" t="str">
        <f t="shared" si="28"/>
        <v>d.produzir</v>
      </c>
      <c r="G81" s="6" t="str">
        <f t="shared" si="30"/>
        <v>revisor</v>
      </c>
      <c r="H81" s="7" t="s">
        <v>39</v>
      </c>
      <c r="I81" s="18" t="s">
        <v>0</v>
      </c>
      <c r="J81" s="21" t="s">
        <v>0</v>
      </c>
      <c r="K81" s="21" t="s">
        <v>0</v>
      </c>
      <c r="L81" s="21" t="s">
        <v>0</v>
      </c>
      <c r="M81" s="21" t="s">
        <v>0</v>
      </c>
      <c r="N81" s="21" t="s">
        <v>0</v>
      </c>
      <c r="O81" s="21" t="s">
        <v>0</v>
      </c>
      <c r="P81" s="21" t="s">
        <v>0</v>
      </c>
      <c r="Q81" s="21" t="s">
        <v>0</v>
      </c>
      <c r="R81" s="21" t="s">
        <v>0</v>
      </c>
      <c r="S81" s="22" t="s">
        <v>1</v>
      </c>
      <c r="T81" s="22" t="s">
        <v>43</v>
      </c>
      <c r="U81" s="9" t="str">
        <f t="shared" si="31"/>
        <v>Propriedade para produzir: é.revisor</v>
      </c>
      <c r="V81" s="9" t="str">
        <f t="shared" si="32"/>
        <v xml:space="preserve">Dado para produzir: revisor ( xsd:string ) </v>
      </c>
      <c r="W81" s="9" t="s">
        <v>280</v>
      </c>
    </row>
    <row r="82" spans="1:23" s="12" customFormat="1" ht="6" customHeight="1" x14ac:dyDescent="0.25">
      <c r="A82" s="4">
        <v>82</v>
      </c>
      <c r="B82" s="19" t="str">
        <f>B81</f>
        <v>BIMProp</v>
      </c>
      <c r="C82" s="50" t="s">
        <v>181</v>
      </c>
      <c r="D82" s="24" t="s">
        <v>122</v>
      </c>
      <c r="E82" s="17" t="s">
        <v>38</v>
      </c>
      <c r="F82" s="54" t="str">
        <f t="shared" si="28"/>
        <v>d.durar</v>
      </c>
      <c r="G82" s="5" t="str">
        <f t="shared" si="30"/>
        <v>data</v>
      </c>
      <c r="H82" s="15" t="s">
        <v>45</v>
      </c>
      <c r="I82" s="23" t="s">
        <v>0</v>
      </c>
      <c r="J82" s="21" t="s">
        <v>40</v>
      </c>
      <c r="K82" s="21" t="s">
        <v>0</v>
      </c>
      <c r="L82" s="21" t="s">
        <v>0</v>
      </c>
      <c r="M82" s="21" t="s">
        <v>0</v>
      </c>
      <c r="N82" s="21" t="s">
        <v>0</v>
      </c>
      <c r="O82" s="21" t="s">
        <v>0</v>
      </c>
      <c r="P82" s="21" t="s">
        <v>0</v>
      </c>
      <c r="Q82" s="21" t="s">
        <v>0</v>
      </c>
      <c r="R82" s="21" t="s">
        <v>0</v>
      </c>
      <c r="S82" s="22" t="s">
        <v>1</v>
      </c>
      <c r="T82" s="22" t="s">
        <v>43</v>
      </c>
      <c r="U82" s="9" t="str">
        <f t="shared" si="31"/>
        <v>Propriedade para durar: tem.data</v>
      </c>
      <c r="V82" s="9" t="str">
        <f t="shared" si="32"/>
        <v xml:space="preserve">Dado para durar: data ( xsd:dateTime ) </v>
      </c>
      <c r="W82" s="9" t="s">
        <v>281</v>
      </c>
    </row>
    <row r="83" spans="1:23" s="12" customFormat="1" ht="6" customHeight="1" x14ac:dyDescent="0.25">
      <c r="A83" s="4">
        <v>83</v>
      </c>
      <c r="B83" s="19" t="str">
        <f t="shared" ref="B83:C150" si="42">B82</f>
        <v>BIMProp</v>
      </c>
      <c r="C83" s="11" t="str">
        <f>C82</f>
        <v>p.durar</v>
      </c>
      <c r="D83" s="10" t="s">
        <v>123</v>
      </c>
      <c r="E83" s="17" t="s">
        <v>38</v>
      </c>
      <c r="F83" s="6" t="str">
        <f t="shared" si="28"/>
        <v>d.durar</v>
      </c>
      <c r="G83" s="6" t="str">
        <f t="shared" si="30"/>
        <v>data.inicial</v>
      </c>
      <c r="H83" s="7" t="s">
        <v>45</v>
      </c>
      <c r="I83" s="18" t="s">
        <v>0</v>
      </c>
      <c r="J83" s="21" t="s">
        <v>40</v>
      </c>
      <c r="K83" s="21" t="s">
        <v>0</v>
      </c>
      <c r="L83" s="21" t="s">
        <v>0</v>
      </c>
      <c r="M83" s="21" t="s">
        <v>0</v>
      </c>
      <c r="N83" s="21" t="s">
        <v>0</v>
      </c>
      <c r="O83" s="21" t="s">
        <v>0</v>
      </c>
      <c r="P83" s="21" t="s">
        <v>0</v>
      </c>
      <c r="Q83" s="21" t="s">
        <v>0</v>
      </c>
      <c r="R83" s="21" t="s">
        <v>0</v>
      </c>
      <c r="S83" s="22" t="s">
        <v>1</v>
      </c>
      <c r="T83" s="22" t="s">
        <v>43</v>
      </c>
      <c r="U83" s="9" t="str">
        <f t="shared" si="31"/>
        <v>Propriedade para durar: tem.data.inicial</v>
      </c>
      <c r="V83" s="9" t="str">
        <f t="shared" si="32"/>
        <v xml:space="preserve">Dado para durar: data.inicial ( xsd:dateTime ) </v>
      </c>
      <c r="W83" s="9" t="s">
        <v>282</v>
      </c>
    </row>
    <row r="84" spans="1:23" s="12" customFormat="1" ht="6" customHeight="1" x14ac:dyDescent="0.25">
      <c r="A84" s="4">
        <v>84</v>
      </c>
      <c r="B84" s="19" t="str">
        <f t="shared" si="42"/>
        <v>BIMProp</v>
      </c>
      <c r="C84" s="11" t="str">
        <f t="shared" ref="C84:C86" si="43">C83</f>
        <v>p.durar</v>
      </c>
      <c r="D84" s="10" t="s">
        <v>124</v>
      </c>
      <c r="E84" s="17" t="s">
        <v>38</v>
      </c>
      <c r="F84" s="6" t="str">
        <f t="shared" si="28"/>
        <v>d.durar</v>
      </c>
      <c r="G84" s="6" t="str">
        <f t="shared" si="30"/>
        <v>data.final</v>
      </c>
      <c r="H84" s="7" t="s">
        <v>45</v>
      </c>
      <c r="I84" s="18" t="s">
        <v>0</v>
      </c>
      <c r="J84" s="21" t="s">
        <v>40</v>
      </c>
      <c r="K84" s="21" t="s">
        <v>0</v>
      </c>
      <c r="L84" s="21" t="s">
        <v>0</v>
      </c>
      <c r="M84" s="21" t="s">
        <v>0</v>
      </c>
      <c r="N84" s="21" t="s">
        <v>0</v>
      </c>
      <c r="O84" s="21" t="s">
        <v>0</v>
      </c>
      <c r="P84" s="21" t="s">
        <v>0</v>
      </c>
      <c r="Q84" s="21" t="s">
        <v>0</v>
      </c>
      <c r="R84" s="21" t="s">
        <v>0</v>
      </c>
      <c r="S84" s="22" t="s">
        <v>1</v>
      </c>
      <c r="T84" s="22" t="s">
        <v>43</v>
      </c>
      <c r="U84" s="9" t="str">
        <f t="shared" si="31"/>
        <v>Propriedade para durar: tem.data.final</v>
      </c>
      <c r="V84" s="9" t="str">
        <f t="shared" si="32"/>
        <v xml:space="preserve">Dado para durar: data.final ( xsd:dateTime ) </v>
      </c>
      <c r="W84" s="9" t="s">
        <v>283</v>
      </c>
    </row>
    <row r="85" spans="1:23" s="12" customFormat="1" ht="6" customHeight="1" x14ac:dyDescent="0.25">
      <c r="A85" s="4">
        <v>85</v>
      </c>
      <c r="B85" s="19" t="str">
        <f t="shared" si="42"/>
        <v>BIMProp</v>
      </c>
      <c r="C85" s="11" t="str">
        <f t="shared" si="43"/>
        <v>p.durar</v>
      </c>
      <c r="D85" s="10" t="s">
        <v>125</v>
      </c>
      <c r="E85" s="17" t="s">
        <v>38</v>
      </c>
      <c r="F85" s="6" t="str">
        <f t="shared" si="28"/>
        <v>d.durar</v>
      </c>
      <c r="G85" s="6" t="str">
        <f t="shared" si="30"/>
        <v>duração</v>
      </c>
      <c r="H85" s="7" t="s">
        <v>45</v>
      </c>
      <c r="I85" s="18" t="s">
        <v>0</v>
      </c>
      <c r="J85" s="21" t="s">
        <v>40</v>
      </c>
      <c r="K85" s="21" t="s">
        <v>0</v>
      </c>
      <c r="L85" s="21" t="s">
        <v>0</v>
      </c>
      <c r="M85" s="21" t="s">
        <v>0</v>
      </c>
      <c r="N85" s="21" t="s">
        <v>0</v>
      </c>
      <c r="O85" s="21" t="s">
        <v>0</v>
      </c>
      <c r="P85" s="21" t="s">
        <v>0</v>
      </c>
      <c r="Q85" s="21" t="s">
        <v>0</v>
      </c>
      <c r="R85" s="21" t="s">
        <v>0</v>
      </c>
      <c r="S85" s="22" t="s">
        <v>1</v>
      </c>
      <c r="T85" s="22" t="s">
        <v>43</v>
      </c>
      <c r="U85" s="9" t="str">
        <f t="shared" si="31"/>
        <v>Propriedade para durar: tem.duração</v>
      </c>
      <c r="V85" s="9" t="str">
        <f t="shared" si="32"/>
        <v xml:space="preserve">Dado para durar: duração ( xsd:dateTime ) </v>
      </c>
      <c r="W85" s="9" t="s">
        <v>284</v>
      </c>
    </row>
    <row r="86" spans="1:23" s="12" customFormat="1" ht="6" customHeight="1" x14ac:dyDescent="0.25">
      <c r="A86" s="4">
        <v>86</v>
      </c>
      <c r="B86" s="19" t="str">
        <f t="shared" si="42"/>
        <v>BIMProp</v>
      </c>
      <c r="C86" s="11" t="str">
        <f t="shared" si="43"/>
        <v>p.durar</v>
      </c>
      <c r="D86" s="35" t="s">
        <v>126</v>
      </c>
      <c r="E86" s="17" t="s">
        <v>38</v>
      </c>
      <c r="F86" s="6" t="str">
        <f t="shared" si="28"/>
        <v>d.durar</v>
      </c>
      <c r="G86" s="6" t="str">
        <f t="shared" si="30"/>
        <v>horário</v>
      </c>
      <c r="H86" s="7" t="s">
        <v>45</v>
      </c>
      <c r="I86" s="18" t="s">
        <v>0</v>
      </c>
      <c r="J86" s="21" t="s">
        <v>40</v>
      </c>
      <c r="K86" s="21" t="s">
        <v>0</v>
      </c>
      <c r="L86" s="21" t="s">
        <v>0</v>
      </c>
      <c r="M86" s="21" t="s">
        <v>0</v>
      </c>
      <c r="N86" s="21" t="s">
        <v>0</v>
      </c>
      <c r="O86" s="21" t="s">
        <v>0</v>
      </c>
      <c r="P86" s="21" t="s">
        <v>0</v>
      </c>
      <c r="Q86" s="21" t="s">
        <v>0</v>
      </c>
      <c r="R86" s="21" t="s">
        <v>0</v>
      </c>
      <c r="S86" s="22" t="s">
        <v>1</v>
      </c>
      <c r="T86" s="22" t="s">
        <v>43</v>
      </c>
      <c r="U86" s="9" t="str">
        <f t="shared" si="31"/>
        <v>Propriedade para durar: tem.horário</v>
      </c>
      <c r="V86" s="9" t="str">
        <f t="shared" si="32"/>
        <v xml:space="preserve">Dado para durar: horário ( xsd:dateTime ) </v>
      </c>
      <c r="W86" s="9" t="s">
        <v>285</v>
      </c>
    </row>
    <row r="87" spans="1:23" s="12" customFormat="1" ht="6" customHeight="1" x14ac:dyDescent="0.25">
      <c r="A87" s="4">
        <v>87</v>
      </c>
      <c r="B87" s="19" t="str">
        <f t="shared" si="42"/>
        <v>BIMProp</v>
      </c>
      <c r="C87" s="50" t="s">
        <v>182</v>
      </c>
      <c r="D87" s="24" t="s">
        <v>191</v>
      </c>
      <c r="E87" s="17" t="s">
        <v>38</v>
      </c>
      <c r="F87" s="54" t="str">
        <f t="shared" si="28"/>
        <v>d.planejar</v>
      </c>
      <c r="G87" s="5" t="str">
        <f t="shared" si="30"/>
        <v>depois.de</v>
      </c>
      <c r="H87" s="15" t="s">
        <v>44</v>
      </c>
      <c r="I87" s="23" t="s">
        <v>0</v>
      </c>
      <c r="J87" s="21" t="s">
        <v>0</v>
      </c>
      <c r="K87" s="21" t="s">
        <v>0</v>
      </c>
      <c r="L87" s="21" t="s">
        <v>42</v>
      </c>
      <c r="M87" s="21" t="s">
        <v>0</v>
      </c>
      <c r="N87" s="21" t="s">
        <v>47</v>
      </c>
      <c r="O87" s="21" t="s">
        <v>0</v>
      </c>
      <c r="P87" s="21" t="s">
        <v>0</v>
      </c>
      <c r="Q87" s="21" t="s">
        <v>127</v>
      </c>
      <c r="R87" s="21" t="s">
        <v>0</v>
      </c>
      <c r="S87" s="22" t="s">
        <v>1</v>
      </c>
      <c r="T87" s="22" t="s">
        <v>43</v>
      </c>
      <c r="U87" s="9" t="str">
        <f t="shared" si="31"/>
        <v>Propriedade para planejar: é.depois.de</v>
      </c>
      <c r="V87" s="9" t="str">
        <f t="shared" si="32"/>
        <v xml:space="preserve">Dado para planejar: depois.de ( xsd:integer ) </v>
      </c>
      <c r="W87" s="9" t="s">
        <v>286</v>
      </c>
    </row>
    <row r="88" spans="1:23" s="12" customFormat="1" ht="6" customHeight="1" x14ac:dyDescent="0.25">
      <c r="A88" s="4">
        <v>88</v>
      </c>
      <c r="B88" s="19" t="str">
        <f t="shared" si="42"/>
        <v>BIMProp</v>
      </c>
      <c r="C88" s="11" t="str">
        <f>C87</f>
        <v>p.planejar</v>
      </c>
      <c r="D88" s="10" t="s">
        <v>127</v>
      </c>
      <c r="E88" s="17" t="s">
        <v>38</v>
      </c>
      <c r="F88" s="6" t="str">
        <f t="shared" si="28"/>
        <v>d.planejar</v>
      </c>
      <c r="G88" s="6" t="str">
        <f t="shared" si="30"/>
        <v>previo.a</v>
      </c>
      <c r="H88" s="7" t="s">
        <v>44</v>
      </c>
      <c r="I88" s="18" t="s">
        <v>0</v>
      </c>
      <c r="J88" s="21" t="s">
        <v>0</v>
      </c>
      <c r="K88" s="21" t="s">
        <v>0</v>
      </c>
      <c r="L88" s="21" t="s">
        <v>42</v>
      </c>
      <c r="M88" s="21" t="s">
        <v>0</v>
      </c>
      <c r="N88" s="21" t="s">
        <v>47</v>
      </c>
      <c r="O88" s="21" t="s">
        <v>0</v>
      </c>
      <c r="P88" s="21" t="s">
        <v>0</v>
      </c>
      <c r="Q88" s="21" t="s">
        <v>0</v>
      </c>
      <c r="R88" s="21" t="s">
        <v>0</v>
      </c>
      <c r="S88" s="22" t="s">
        <v>1</v>
      </c>
      <c r="T88" s="22" t="s">
        <v>43</v>
      </c>
      <c r="U88" s="9" t="str">
        <f t="shared" si="31"/>
        <v>Propriedade para planejar: é.previo.a</v>
      </c>
      <c r="V88" s="9" t="str">
        <f t="shared" si="32"/>
        <v xml:space="preserve">Dado para planejar: previo.a ( xsd:integer ) </v>
      </c>
      <c r="W88" s="9" t="s">
        <v>287</v>
      </c>
    </row>
    <row r="89" spans="1:23" s="12" customFormat="1" ht="6" customHeight="1" x14ac:dyDescent="0.25">
      <c r="A89" s="4">
        <v>89</v>
      </c>
      <c r="B89" s="19" t="str">
        <f t="shared" si="42"/>
        <v>BIMProp</v>
      </c>
      <c r="C89" s="11" t="str">
        <f t="shared" ref="C89:C90" si="44">C87</f>
        <v>p.planejar</v>
      </c>
      <c r="D89" s="10" t="s">
        <v>190</v>
      </c>
      <c r="E89" s="17" t="s">
        <v>38</v>
      </c>
      <c r="F89" s="6" t="str">
        <f t="shared" si="28"/>
        <v>d.planejar</v>
      </c>
      <c r="G89" s="6" t="str">
        <f t="shared" si="30"/>
        <v>concomitante.a</v>
      </c>
      <c r="H89" s="7" t="s">
        <v>44</v>
      </c>
      <c r="I89" s="18" t="s">
        <v>0</v>
      </c>
      <c r="J89" s="21" t="s">
        <v>0</v>
      </c>
      <c r="K89" s="21" t="s">
        <v>0</v>
      </c>
      <c r="L89" s="21" t="s">
        <v>42</v>
      </c>
      <c r="M89" s="21" t="s">
        <v>46</v>
      </c>
      <c r="N89" s="21" t="s">
        <v>0</v>
      </c>
      <c r="O89" s="21" t="s">
        <v>0</v>
      </c>
      <c r="P89" s="21" t="s">
        <v>0</v>
      </c>
      <c r="Q89" s="21" t="s">
        <v>0</v>
      </c>
      <c r="R89" s="21" t="s">
        <v>0</v>
      </c>
      <c r="S89" s="22" t="s">
        <v>1</v>
      </c>
      <c r="T89" s="22" t="s">
        <v>43</v>
      </c>
      <c r="U89" s="9" t="str">
        <f t="shared" si="31"/>
        <v>Propriedade para planejar: é.concomitante.a</v>
      </c>
      <c r="V89" s="9" t="str">
        <f t="shared" si="32"/>
        <v xml:space="preserve">Dado para planejar: concomitante.a ( xsd:integer ) </v>
      </c>
      <c r="W89" s="9" t="s">
        <v>288</v>
      </c>
    </row>
    <row r="90" spans="1:23" s="12" customFormat="1" ht="6" customHeight="1" x14ac:dyDescent="0.25">
      <c r="A90" s="4">
        <v>90</v>
      </c>
      <c r="B90" s="19" t="str">
        <f t="shared" si="42"/>
        <v>BIMProp</v>
      </c>
      <c r="C90" s="11" t="str">
        <f t="shared" si="44"/>
        <v>p.planejar</v>
      </c>
      <c r="D90" s="10" t="s">
        <v>128</v>
      </c>
      <c r="E90" s="17" t="s">
        <v>38</v>
      </c>
      <c r="F90" s="6" t="str">
        <f t="shared" si="28"/>
        <v>d.planejar</v>
      </c>
      <c r="G90" s="6" t="str">
        <f t="shared" si="30"/>
        <v>simultâneo.a</v>
      </c>
      <c r="H90" s="7" t="s">
        <v>44</v>
      </c>
      <c r="I90" s="18" t="s">
        <v>0</v>
      </c>
      <c r="J90" s="21" t="s">
        <v>0</v>
      </c>
      <c r="K90" s="21" t="s">
        <v>0</v>
      </c>
      <c r="L90" s="21" t="s">
        <v>42</v>
      </c>
      <c r="M90" s="21" t="s">
        <v>46</v>
      </c>
      <c r="N90" s="21" t="s">
        <v>0</v>
      </c>
      <c r="O90" s="21" t="s">
        <v>0</v>
      </c>
      <c r="P90" s="21" t="s">
        <v>0</v>
      </c>
      <c r="Q90" s="21" t="s">
        <v>0</v>
      </c>
      <c r="R90" s="21" t="s">
        <v>0</v>
      </c>
      <c r="S90" s="22" t="s">
        <v>1</v>
      </c>
      <c r="T90" s="22" t="s">
        <v>43</v>
      </c>
      <c r="U90" s="9" t="str">
        <f t="shared" si="31"/>
        <v>Propriedade para planejar: é.simultâneo.a</v>
      </c>
      <c r="V90" s="9" t="str">
        <f t="shared" si="32"/>
        <v xml:space="preserve">Dado para planejar: simultâneo.a ( xsd:integer ) </v>
      </c>
      <c r="W90" s="9" t="s">
        <v>289</v>
      </c>
    </row>
    <row r="91" spans="1:23" s="12" customFormat="1" ht="6" customHeight="1" x14ac:dyDescent="0.25">
      <c r="A91" s="4">
        <v>91</v>
      </c>
      <c r="B91" s="19" t="str">
        <f t="shared" si="42"/>
        <v>BIMProp</v>
      </c>
      <c r="C91" s="11" t="str">
        <f>C90</f>
        <v>p.planejar</v>
      </c>
      <c r="D91" s="10" t="s">
        <v>129</v>
      </c>
      <c r="E91" s="17" t="s">
        <v>38</v>
      </c>
      <c r="F91" s="6" t="str">
        <f t="shared" si="28"/>
        <v>d.planejar</v>
      </c>
      <c r="G91" s="6" t="str">
        <f t="shared" si="30"/>
        <v>marca.inicial</v>
      </c>
      <c r="H91" s="7" t="s">
        <v>44</v>
      </c>
      <c r="I91" s="18" t="s">
        <v>0</v>
      </c>
      <c r="J91" s="21" t="s">
        <v>0</v>
      </c>
      <c r="K91" s="21" t="s">
        <v>0</v>
      </c>
      <c r="L91" s="21" t="s">
        <v>0</v>
      </c>
      <c r="M91" s="21" t="s">
        <v>0</v>
      </c>
      <c r="N91" s="21" t="s">
        <v>0</v>
      </c>
      <c r="O91" s="21" t="s">
        <v>0</v>
      </c>
      <c r="P91" s="21" t="s">
        <v>0</v>
      </c>
      <c r="Q91" s="21" t="s">
        <v>0</v>
      </c>
      <c r="R91" s="21" t="s">
        <v>0</v>
      </c>
      <c r="S91" s="22" t="s">
        <v>1</v>
      </c>
      <c r="T91" s="22" t="s">
        <v>43</v>
      </c>
      <c r="U91" s="9" t="str">
        <f t="shared" si="31"/>
        <v>Propriedade para planejar: é.marca.inicial</v>
      </c>
      <c r="V91" s="9" t="str">
        <f t="shared" si="32"/>
        <v xml:space="preserve">Dado para planejar: marca.inicial ( xsd:integer ) </v>
      </c>
      <c r="W91" s="9" t="s">
        <v>290</v>
      </c>
    </row>
    <row r="92" spans="1:23" s="12" customFormat="1" ht="6" customHeight="1" x14ac:dyDescent="0.25">
      <c r="A92" s="4">
        <v>92</v>
      </c>
      <c r="B92" s="19" t="str">
        <f t="shared" si="42"/>
        <v>BIMProp</v>
      </c>
      <c r="C92" s="11" t="str">
        <f>C91</f>
        <v>p.planejar</v>
      </c>
      <c r="D92" s="10" t="s">
        <v>130</v>
      </c>
      <c r="E92" s="17" t="s">
        <v>38</v>
      </c>
      <c r="F92" s="6" t="str">
        <f t="shared" si="28"/>
        <v>d.planejar</v>
      </c>
      <c r="G92" s="6" t="str">
        <f t="shared" si="30"/>
        <v>marca.final</v>
      </c>
      <c r="H92" s="7" t="s">
        <v>44</v>
      </c>
      <c r="I92" s="18" t="s">
        <v>0</v>
      </c>
      <c r="J92" s="21" t="s">
        <v>0</v>
      </c>
      <c r="K92" s="21" t="s">
        <v>0</v>
      </c>
      <c r="L92" s="21" t="s">
        <v>0</v>
      </c>
      <c r="M92" s="21" t="s">
        <v>0</v>
      </c>
      <c r="N92" s="21" t="s">
        <v>0</v>
      </c>
      <c r="O92" s="21" t="s">
        <v>0</v>
      </c>
      <c r="P92" s="21" t="s">
        <v>0</v>
      </c>
      <c r="Q92" s="21" t="s">
        <v>0</v>
      </c>
      <c r="R92" s="21" t="s">
        <v>0</v>
      </c>
      <c r="S92" s="22" t="s">
        <v>1</v>
      </c>
      <c r="T92" s="22" t="s">
        <v>43</v>
      </c>
      <c r="U92" s="9" t="str">
        <f t="shared" si="31"/>
        <v>Propriedade para planejar: é.marca.final</v>
      </c>
      <c r="V92" s="9" t="str">
        <f t="shared" si="32"/>
        <v xml:space="preserve">Dado para planejar: marca.final ( xsd:integer ) </v>
      </c>
      <c r="W92" s="9" t="s">
        <v>291</v>
      </c>
    </row>
    <row r="93" spans="1:23" s="12" customFormat="1" ht="6" customHeight="1" x14ac:dyDescent="0.25">
      <c r="A93" s="4">
        <v>93</v>
      </c>
      <c r="B93" s="19" t="str">
        <f>B91</f>
        <v>BIMProp</v>
      </c>
      <c r="C93" s="11" t="str">
        <f>C91</f>
        <v>p.planejar</v>
      </c>
      <c r="D93" s="10" t="s">
        <v>131</v>
      </c>
      <c r="E93" s="17" t="s">
        <v>38</v>
      </c>
      <c r="F93" s="6" t="str">
        <f t="shared" ref="F93" si="45">_xlfn.CONCAT("d.",MID(C93,FIND(".",C93,1)+1,100))</f>
        <v>d.planejar</v>
      </c>
      <c r="G93" s="6" t="str">
        <f t="shared" ref="G93" si="46">MID(D93,FIND(".",D93,1)+1,100)</f>
        <v>momento</v>
      </c>
      <c r="H93" s="7" t="s">
        <v>44</v>
      </c>
      <c r="I93" s="18" t="s">
        <v>0</v>
      </c>
      <c r="J93" s="21" t="s">
        <v>0</v>
      </c>
      <c r="K93" s="21" t="s">
        <v>0</v>
      </c>
      <c r="L93" s="21" t="s">
        <v>0</v>
      </c>
      <c r="M93" s="21" t="s">
        <v>0</v>
      </c>
      <c r="N93" s="21" t="s">
        <v>0</v>
      </c>
      <c r="O93" s="21" t="s">
        <v>0</v>
      </c>
      <c r="P93" s="21" t="s">
        <v>0</v>
      </c>
      <c r="Q93" s="21" t="s">
        <v>0</v>
      </c>
      <c r="R93" s="21" t="s">
        <v>0</v>
      </c>
      <c r="S93" s="22" t="s">
        <v>1</v>
      </c>
      <c r="T93" s="22" t="s">
        <v>43</v>
      </c>
      <c r="U93" s="9" t="str">
        <f t="shared" ref="U93" si="47">_xlfn.CONCAT("Propriedade para ",MID(C93,FIND("p.",C93,1)+2,100),": ",D93)</f>
        <v>Propriedade para planejar: é.momento</v>
      </c>
      <c r="V93" s="9" t="str">
        <f t="shared" ref="V93" si="48">_xlfn.CONCAT("Dado para ",MID(F93,FIND("d.",F93,1)+2,100),": ",G93, " ( ",H93, " ) ")</f>
        <v xml:space="preserve">Dado para planejar: momento ( xsd:integer ) </v>
      </c>
      <c r="W93" s="9" t="s">
        <v>292</v>
      </c>
    </row>
    <row r="94" spans="1:23" s="12" customFormat="1" ht="6" customHeight="1" x14ac:dyDescent="0.25">
      <c r="A94" s="4">
        <v>94</v>
      </c>
      <c r="B94" s="19" t="str">
        <f>B92</f>
        <v>BIMProp</v>
      </c>
      <c r="C94" s="11" t="str">
        <f>C92</f>
        <v>p.planejar</v>
      </c>
      <c r="D94" s="10" t="s">
        <v>198</v>
      </c>
      <c r="E94" s="17" t="s">
        <v>38</v>
      </c>
      <c r="F94" s="6" t="str">
        <f t="shared" si="28"/>
        <v>d.planejar</v>
      </c>
      <c r="G94" s="6" t="str">
        <f t="shared" si="30"/>
        <v>vida.útil</v>
      </c>
      <c r="H94" s="7" t="s">
        <v>44</v>
      </c>
      <c r="I94" s="18" t="s">
        <v>0</v>
      </c>
      <c r="J94" s="21" t="s">
        <v>0</v>
      </c>
      <c r="K94" s="21" t="s">
        <v>0</v>
      </c>
      <c r="L94" s="21" t="s">
        <v>0</v>
      </c>
      <c r="M94" s="21" t="s">
        <v>0</v>
      </c>
      <c r="N94" s="21" t="s">
        <v>0</v>
      </c>
      <c r="O94" s="21" t="s">
        <v>0</v>
      </c>
      <c r="P94" s="21" t="s">
        <v>0</v>
      </c>
      <c r="Q94" s="21" t="s">
        <v>0</v>
      </c>
      <c r="R94" s="21" t="s">
        <v>0</v>
      </c>
      <c r="S94" s="22" t="s">
        <v>1</v>
      </c>
      <c r="T94" s="22" t="s">
        <v>43</v>
      </c>
      <c r="U94" s="9" t="str">
        <f t="shared" si="31"/>
        <v>Propriedade para planejar: tem.vida.útil</v>
      </c>
      <c r="V94" s="9" t="str">
        <f t="shared" si="32"/>
        <v xml:space="preserve">Dado para planejar: vida.útil ( xsd:integer ) </v>
      </c>
      <c r="W94" s="9" t="s">
        <v>293</v>
      </c>
    </row>
    <row r="95" spans="1:23" s="12" customFormat="1" ht="6" customHeight="1" x14ac:dyDescent="0.25">
      <c r="A95" s="4">
        <v>95</v>
      </c>
      <c r="B95" s="19" t="str">
        <f t="shared" si="42"/>
        <v>BIMProp</v>
      </c>
      <c r="C95" s="50" t="s">
        <v>183</v>
      </c>
      <c r="D95" s="24" t="s">
        <v>132</v>
      </c>
      <c r="E95" s="17" t="s">
        <v>38</v>
      </c>
      <c r="F95" s="54" t="str">
        <f t="shared" si="28"/>
        <v>d.acontecer</v>
      </c>
      <c r="G95" s="5" t="str">
        <f t="shared" si="30"/>
        <v>amanhecer</v>
      </c>
      <c r="H95" s="15" t="s">
        <v>45</v>
      </c>
      <c r="I95" s="23" t="s">
        <v>0</v>
      </c>
      <c r="J95" s="21" t="s">
        <v>0</v>
      </c>
      <c r="K95" s="21" t="s">
        <v>0</v>
      </c>
      <c r="L95" s="21" t="s">
        <v>0</v>
      </c>
      <c r="M95" s="21" t="s">
        <v>0</v>
      </c>
      <c r="N95" s="21" t="s">
        <v>0</v>
      </c>
      <c r="O95" s="21" t="s">
        <v>0</v>
      </c>
      <c r="P95" s="21" t="s">
        <v>0</v>
      </c>
      <c r="Q95" s="21" t="s">
        <v>0</v>
      </c>
      <c r="R95" s="21" t="s">
        <v>0</v>
      </c>
      <c r="S95" s="22" t="s">
        <v>1</v>
      </c>
      <c r="T95" s="22" t="s">
        <v>43</v>
      </c>
      <c r="U95" s="9" t="str">
        <f t="shared" si="31"/>
        <v>Propriedade para acontecer: é.amanhecer</v>
      </c>
      <c r="V95" s="9" t="str">
        <f t="shared" si="32"/>
        <v xml:space="preserve">Dado para acontecer: amanhecer ( xsd:dateTime ) </v>
      </c>
      <c r="W95" s="9" t="s">
        <v>294</v>
      </c>
    </row>
    <row r="96" spans="1:23" s="12" customFormat="1" ht="6" customHeight="1" x14ac:dyDescent="0.25">
      <c r="A96" s="4">
        <v>96</v>
      </c>
      <c r="B96" s="19" t="str">
        <f t="shared" si="42"/>
        <v>BIMProp</v>
      </c>
      <c r="C96" s="11" t="str">
        <f>C95</f>
        <v>p.acontecer</v>
      </c>
      <c r="D96" s="10" t="s">
        <v>133</v>
      </c>
      <c r="E96" s="17" t="s">
        <v>38</v>
      </c>
      <c r="F96" s="6" t="str">
        <f t="shared" si="28"/>
        <v>d.acontecer</v>
      </c>
      <c r="G96" s="6" t="str">
        <f t="shared" si="30"/>
        <v>anoitecer</v>
      </c>
      <c r="H96" s="7" t="s">
        <v>45</v>
      </c>
      <c r="I96" s="18" t="s">
        <v>0</v>
      </c>
      <c r="J96" s="21" t="s">
        <v>0</v>
      </c>
      <c r="K96" s="21" t="s">
        <v>0</v>
      </c>
      <c r="L96" s="21" t="s">
        <v>0</v>
      </c>
      <c r="M96" s="21" t="s">
        <v>0</v>
      </c>
      <c r="N96" s="21" t="s">
        <v>0</v>
      </c>
      <c r="O96" s="21" t="s">
        <v>0</v>
      </c>
      <c r="P96" s="21" t="s">
        <v>0</v>
      </c>
      <c r="Q96" s="21" t="s">
        <v>0</v>
      </c>
      <c r="R96" s="21" t="s">
        <v>0</v>
      </c>
      <c r="S96" s="22" t="s">
        <v>1</v>
      </c>
      <c r="T96" s="22" t="s">
        <v>43</v>
      </c>
      <c r="U96" s="9" t="str">
        <f t="shared" si="31"/>
        <v>Propriedade para acontecer: é.anoitecer</v>
      </c>
      <c r="V96" s="9" t="str">
        <f t="shared" si="32"/>
        <v xml:space="preserve">Dado para acontecer: anoitecer ( xsd:dateTime ) </v>
      </c>
      <c r="W96" s="9" t="s">
        <v>295</v>
      </c>
    </row>
    <row r="97" spans="1:24" s="12" customFormat="1" ht="6" customHeight="1" x14ac:dyDescent="0.25">
      <c r="A97" s="4">
        <v>97</v>
      </c>
      <c r="B97" s="19" t="str">
        <f>B95</f>
        <v>BIMProp</v>
      </c>
      <c r="C97" s="11" t="str">
        <f t="shared" ref="C97:C98" si="49">C95</f>
        <v>p.acontecer</v>
      </c>
      <c r="D97" s="10" t="s">
        <v>134</v>
      </c>
      <c r="E97" s="17" t="s">
        <v>38</v>
      </c>
      <c r="F97" s="6" t="str">
        <f t="shared" ref="F97" si="50">_xlfn.CONCAT("d.",MID(C97,FIND(".",C97,1)+1,100))</f>
        <v>d.acontecer</v>
      </c>
      <c r="G97" s="6" t="str">
        <f t="shared" ref="G97" si="51">MID(D97,FIND(".",D97,1)+1,100)</f>
        <v>meiodia</v>
      </c>
      <c r="H97" s="7" t="s">
        <v>45</v>
      </c>
      <c r="I97" s="18" t="s">
        <v>0</v>
      </c>
      <c r="J97" s="21" t="s">
        <v>0</v>
      </c>
      <c r="K97" s="21" t="s">
        <v>0</v>
      </c>
      <c r="L97" s="21" t="s">
        <v>0</v>
      </c>
      <c r="M97" s="21" t="s">
        <v>0</v>
      </c>
      <c r="N97" s="21" t="s">
        <v>0</v>
      </c>
      <c r="O97" s="21" t="s">
        <v>0</v>
      </c>
      <c r="P97" s="21" t="s">
        <v>0</v>
      </c>
      <c r="Q97" s="21" t="s">
        <v>0</v>
      </c>
      <c r="R97" s="21" t="s">
        <v>0</v>
      </c>
      <c r="S97" s="22" t="s">
        <v>1</v>
      </c>
      <c r="T97" s="22" t="s">
        <v>43</v>
      </c>
      <c r="U97" s="9" t="str">
        <f t="shared" ref="U97" si="52">_xlfn.CONCAT("Propriedade para ",MID(C97,FIND("p.",C97,1)+2,100),": ",D97)</f>
        <v>Propriedade para acontecer: é.meiodia</v>
      </c>
      <c r="V97" s="9" t="str">
        <f t="shared" ref="V97" si="53">_xlfn.CONCAT("Dado para ",MID(F97,FIND("d.",F97,1)+2,100),": ",G97, " ( ",H97, " ) ")</f>
        <v xml:space="preserve">Dado para acontecer: meiodia ( xsd:dateTime ) </v>
      </c>
      <c r="W97" s="9" t="s">
        <v>224</v>
      </c>
    </row>
    <row r="98" spans="1:24" s="12" customFormat="1" ht="6" customHeight="1" x14ac:dyDescent="0.25">
      <c r="A98" s="4">
        <v>98</v>
      </c>
      <c r="B98" s="19" t="str">
        <f>B96</f>
        <v>BIMProp</v>
      </c>
      <c r="C98" s="11" t="str">
        <f t="shared" si="49"/>
        <v>p.acontecer</v>
      </c>
      <c r="D98" s="10" t="s">
        <v>223</v>
      </c>
      <c r="E98" s="17" t="s">
        <v>38</v>
      </c>
      <c r="F98" s="6" t="str">
        <f t="shared" si="28"/>
        <v>d.acontecer</v>
      </c>
      <c r="G98" s="6" t="str">
        <f t="shared" si="30"/>
        <v>meiodia.solar</v>
      </c>
      <c r="H98" s="7" t="s">
        <v>45</v>
      </c>
      <c r="I98" s="18" t="s">
        <v>0</v>
      </c>
      <c r="J98" s="21" t="s">
        <v>0</v>
      </c>
      <c r="K98" s="21" t="s">
        <v>0</v>
      </c>
      <c r="L98" s="21" t="s">
        <v>0</v>
      </c>
      <c r="M98" s="21" t="s">
        <v>0</v>
      </c>
      <c r="N98" s="21" t="s">
        <v>0</v>
      </c>
      <c r="O98" s="21" t="s">
        <v>0</v>
      </c>
      <c r="P98" s="21" t="s">
        <v>0</v>
      </c>
      <c r="Q98" s="21" t="s">
        <v>0</v>
      </c>
      <c r="R98" s="21" t="s">
        <v>0</v>
      </c>
      <c r="S98" s="22" t="s">
        <v>1</v>
      </c>
      <c r="T98" s="22" t="s">
        <v>43</v>
      </c>
      <c r="U98" s="9" t="str">
        <f t="shared" si="31"/>
        <v>Propriedade para acontecer: é.meiodia.solar</v>
      </c>
      <c r="V98" s="9" t="str">
        <f t="shared" si="32"/>
        <v xml:space="preserve">Dado para acontecer: meiodia.solar ( xsd:dateTime ) </v>
      </c>
      <c r="W98" s="9" t="s">
        <v>225</v>
      </c>
    </row>
    <row r="99" spans="1:24" s="12" customFormat="1" ht="6" customHeight="1" x14ac:dyDescent="0.25">
      <c r="A99" s="4">
        <v>99</v>
      </c>
      <c r="B99" s="19" t="str">
        <f t="shared" si="42"/>
        <v>BIMProp</v>
      </c>
      <c r="C99" s="11" t="str">
        <f>C98</f>
        <v>p.acontecer</v>
      </c>
      <c r="D99" s="10" t="s">
        <v>135</v>
      </c>
      <c r="E99" s="17" t="s">
        <v>38</v>
      </c>
      <c r="F99" s="6" t="str">
        <f t="shared" si="28"/>
        <v>d.acontecer</v>
      </c>
      <c r="G99" s="6" t="str">
        <f t="shared" si="30"/>
        <v>equinócio.primavera</v>
      </c>
      <c r="H99" s="7" t="s">
        <v>45</v>
      </c>
      <c r="I99" s="18" t="s">
        <v>0</v>
      </c>
      <c r="J99" s="21" t="s">
        <v>0</v>
      </c>
      <c r="K99" s="21" t="s">
        <v>0</v>
      </c>
      <c r="L99" s="21" t="s">
        <v>0</v>
      </c>
      <c r="M99" s="21" t="s">
        <v>0</v>
      </c>
      <c r="N99" s="21" t="s">
        <v>0</v>
      </c>
      <c r="O99" s="21" t="s">
        <v>0</v>
      </c>
      <c r="P99" s="21" t="s">
        <v>0</v>
      </c>
      <c r="Q99" s="21" t="s">
        <v>0</v>
      </c>
      <c r="R99" s="21" t="s">
        <v>0</v>
      </c>
      <c r="S99" s="22" t="s">
        <v>1</v>
      </c>
      <c r="T99" s="22" t="s">
        <v>43</v>
      </c>
      <c r="U99" s="9" t="str">
        <f t="shared" si="31"/>
        <v>Propriedade para acontecer: é.equinócio.primavera</v>
      </c>
      <c r="V99" s="9" t="str">
        <f t="shared" si="32"/>
        <v xml:space="preserve">Dado para acontecer: equinócio.primavera ( xsd:dateTime ) </v>
      </c>
      <c r="W99" s="9" t="s">
        <v>296</v>
      </c>
    </row>
    <row r="100" spans="1:24" s="12" customFormat="1" ht="6" customHeight="1" x14ac:dyDescent="0.25">
      <c r="A100" s="4">
        <v>100</v>
      </c>
      <c r="B100" s="19" t="str">
        <f t="shared" si="42"/>
        <v>BIMProp</v>
      </c>
      <c r="C100" s="11" t="str">
        <f>C99</f>
        <v>p.acontecer</v>
      </c>
      <c r="D100" s="10" t="s">
        <v>136</v>
      </c>
      <c r="E100" s="17" t="s">
        <v>38</v>
      </c>
      <c r="F100" s="6" t="str">
        <f t="shared" si="28"/>
        <v>d.acontecer</v>
      </c>
      <c r="G100" s="6" t="str">
        <f t="shared" si="30"/>
        <v>equinócio.outono</v>
      </c>
      <c r="H100" s="7" t="s">
        <v>45</v>
      </c>
      <c r="I100" s="18" t="s">
        <v>0</v>
      </c>
      <c r="J100" s="21" t="s">
        <v>0</v>
      </c>
      <c r="K100" s="21" t="s">
        <v>0</v>
      </c>
      <c r="L100" s="21" t="s">
        <v>0</v>
      </c>
      <c r="M100" s="21" t="s">
        <v>0</v>
      </c>
      <c r="N100" s="21" t="s">
        <v>0</v>
      </c>
      <c r="O100" s="21" t="s">
        <v>0</v>
      </c>
      <c r="P100" s="21" t="s">
        <v>0</v>
      </c>
      <c r="Q100" s="21" t="s">
        <v>0</v>
      </c>
      <c r="R100" s="21" t="s">
        <v>0</v>
      </c>
      <c r="S100" s="22" t="s">
        <v>1</v>
      </c>
      <c r="T100" s="22" t="s">
        <v>43</v>
      </c>
      <c r="U100" s="9" t="str">
        <f t="shared" si="31"/>
        <v>Propriedade para acontecer: é.equinócio.outono</v>
      </c>
      <c r="V100" s="9" t="str">
        <f t="shared" si="32"/>
        <v xml:space="preserve">Dado para acontecer: equinócio.outono ( xsd:dateTime ) </v>
      </c>
      <c r="W100" s="9" t="s">
        <v>297</v>
      </c>
    </row>
    <row r="101" spans="1:24" s="12" customFormat="1" ht="6" customHeight="1" x14ac:dyDescent="0.25">
      <c r="A101" s="4">
        <v>101</v>
      </c>
      <c r="B101" s="19" t="str">
        <f t="shared" si="42"/>
        <v>BIMProp</v>
      </c>
      <c r="C101" s="11" t="str">
        <f>C100</f>
        <v>p.acontecer</v>
      </c>
      <c r="D101" s="10" t="s">
        <v>137</v>
      </c>
      <c r="E101" s="17" t="s">
        <v>38</v>
      </c>
      <c r="F101" s="6" t="str">
        <f t="shared" si="28"/>
        <v>d.acontecer</v>
      </c>
      <c r="G101" s="6" t="str">
        <f t="shared" si="30"/>
        <v>solstício.verão</v>
      </c>
      <c r="H101" s="7" t="s">
        <v>45</v>
      </c>
      <c r="I101" s="18" t="s">
        <v>0</v>
      </c>
      <c r="J101" s="21" t="s">
        <v>0</v>
      </c>
      <c r="K101" s="21" t="s">
        <v>0</v>
      </c>
      <c r="L101" s="21" t="s">
        <v>0</v>
      </c>
      <c r="M101" s="21" t="s">
        <v>0</v>
      </c>
      <c r="N101" s="21" t="s">
        <v>0</v>
      </c>
      <c r="O101" s="21" t="s">
        <v>0</v>
      </c>
      <c r="P101" s="21" t="s">
        <v>0</v>
      </c>
      <c r="Q101" s="21" t="s">
        <v>0</v>
      </c>
      <c r="R101" s="21" t="s">
        <v>0</v>
      </c>
      <c r="S101" s="22" t="s">
        <v>1</v>
      </c>
      <c r="T101" s="22" t="s">
        <v>43</v>
      </c>
      <c r="U101" s="9" t="str">
        <f t="shared" si="31"/>
        <v>Propriedade para acontecer: é.solstício.verão</v>
      </c>
      <c r="V101" s="9" t="str">
        <f t="shared" si="32"/>
        <v xml:space="preserve">Dado para acontecer: solstício.verão ( xsd:dateTime ) </v>
      </c>
      <c r="W101" s="9" t="s">
        <v>298</v>
      </c>
    </row>
    <row r="102" spans="1:24" s="12" customFormat="1" ht="6" customHeight="1" x14ac:dyDescent="0.25">
      <c r="A102" s="4">
        <v>102</v>
      </c>
      <c r="B102" s="19" t="str">
        <f t="shared" si="42"/>
        <v>BIMProp</v>
      </c>
      <c r="C102" s="11" t="str">
        <f>C101</f>
        <v>p.acontecer</v>
      </c>
      <c r="D102" s="10" t="s">
        <v>138</v>
      </c>
      <c r="E102" s="17" t="s">
        <v>38</v>
      </c>
      <c r="F102" s="6" t="str">
        <f t="shared" si="28"/>
        <v>d.acontecer</v>
      </c>
      <c r="G102" s="6" t="str">
        <f t="shared" si="30"/>
        <v>solstício.inverno</v>
      </c>
      <c r="H102" s="7" t="s">
        <v>45</v>
      </c>
      <c r="I102" s="18" t="s">
        <v>0</v>
      </c>
      <c r="J102" s="21" t="s">
        <v>0</v>
      </c>
      <c r="K102" s="21" t="s">
        <v>0</v>
      </c>
      <c r="L102" s="21" t="s">
        <v>0</v>
      </c>
      <c r="M102" s="21" t="s">
        <v>0</v>
      </c>
      <c r="N102" s="21" t="s">
        <v>0</v>
      </c>
      <c r="O102" s="21" t="s">
        <v>0</v>
      </c>
      <c r="P102" s="21" t="s">
        <v>0</v>
      </c>
      <c r="Q102" s="21" t="s">
        <v>0</v>
      </c>
      <c r="R102" s="21" t="s">
        <v>0</v>
      </c>
      <c r="S102" s="22" t="s">
        <v>1</v>
      </c>
      <c r="T102" s="22" t="s">
        <v>43</v>
      </c>
      <c r="U102" s="9" t="str">
        <f t="shared" si="31"/>
        <v>Propriedade para acontecer: é.solstício.inverno</v>
      </c>
      <c r="V102" s="9" t="str">
        <f t="shared" si="32"/>
        <v xml:space="preserve">Dado para acontecer: solstício.inverno ( xsd:dateTime ) </v>
      </c>
      <c r="W102" s="9" t="s">
        <v>299</v>
      </c>
    </row>
    <row r="103" spans="1:24" customFormat="1" ht="6" customHeight="1" x14ac:dyDescent="0.25">
      <c r="A103" s="4">
        <v>103</v>
      </c>
      <c r="B103" s="19" t="str">
        <f t="shared" si="42"/>
        <v>BIMProp</v>
      </c>
      <c r="C103" s="52" t="s">
        <v>184</v>
      </c>
      <c r="D103" s="39" t="s">
        <v>139</v>
      </c>
      <c r="E103" s="40" t="str">
        <f t="shared" ref="E103:E115" si="54">E102</f>
        <v>BIMData</v>
      </c>
      <c r="F103" s="53" t="str">
        <f t="shared" si="28"/>
        <v>d.normatizar</v>
      </c>
      <c r="G103" s="41" t="str">
        <f t="shared" si="30"/>
        <v>norma</v>
      </c>
      <c r="H103" s="42" t="s">
        <v>39</v>
      </c>
      <c r="I103" s="43" t="s">
        <v>0</v>
      </c>
      <c r="J103" s="44" t="s">
        <v>0</v>
      </c>
      <c r="K103" s="44" t="s">
        <v>0</v>
      </c>
      <c r="L103" s="44" t="s">
        <v>0</v>
      </c>
      <c r="M103" s="44" t="s">
        <v>0</v>
      </c>
      <c r="N103" s="44" t="s">
        <v>0</v>
      </c>
      <c r="O103" s="44" t="s">
        <v>0</v>
      </c>
      <c r="P103" s="44" t="s">
        <v>0</v>
      </c>
      <c r="Q103" s="44" t="s">
        <v>0</v>
      </c>
      <c r="R103" s="44" t="s">
        <v>0</v>
      </c>
      <c r="S103" s="22" t="s">
        <v>1</v>
      </c>
      <c r="T103" s="22" t="s">
        <v>43</v>
      </c>
      <c r="U103" s="9" t="str">
        <f t="shared" si="31"/>
        <v>Propriedade para normatizar: é.norma</v>
      </c>
      <c r="V103" s="9" t="str">
        <f t="shared" si="32"/>
        <v xml:space="preserve">Dado para normatizar: norma ( xsd:string ) </v>
      </c>
      <c r="W103" s="9" t="s">
        <v>344</v>
      </c>
      <c r="X103" s="12"/>
    </row>
    <row r="104" spans="1:24" customFormat="1" ht="6" customHeight="1" x14ac:dyDescent="0.25">
      <c r="A104" s="4">
        <v>104</v>
      </c>
      <c r="B104" s="19" t="str">
        <f t="shared" si="42"/>
        <v>BIMProp</v>
      </c>
      <c r="C104" s="45" t="str">
        <f>C103</f>
        <v>p.normatizar</v>
      </c>
      <c r="D104" s="46" t="s">
        <v>140</v>
      </c>
      <c r="E104" s="40" t="str">
        <f t="shared" si="54"/>
        <v>BIMData</v>
      </c>
      <c r="F104" s="47" t="str">
        <f t="shared" si="28"/>
        <v>d.normatizar</v>
      </c>
      <c r="G104" s="47" t="str">
        <f t="shared" si="30"/>
        <v>parte</v>
      </c>
      <c r="H104" s="48" t="s">
        <v>39</v>
      </c>
      <c r="I104" s="49" t="s">
        <v>0</v>
      </c>
      <c r="J104" s="44" t="s">
        <v>0</v>
      </c>
      <c r="K104" s="44" t="s">
        <v>0</v>
      </c>
      <c r="L104" s="44" t="s">
        <v>0</v>
      </c>
      <c r="M104" s="44" t="s">
        <v>0</v>
      </c>
      <c r="N104" s="44" t="s">
        <v>0</v>
      </c>
      <c r="O104" s="44" t="s">
        <v>0</v>
      </c>
      <c r="P104" s="44" t="s">
        <v>0</v>
      </c>
      <c r="Q104" s="44" t="s">
        <v>0</v>
      </c>
      <c r="R104" s="44" t="s">
        <v>0</v>
      </c>
      <c r="S104" s="22" t="s">
        <v>1</v>
      </c>
      <c r="T104" s="22" t="s">
        <v>43</v>
      </c>
      <c r="U104" s="9" t="str">
        <f t="shared" si="31"/>
        <v>Propriedade para normatizar: é.parte</v>
      </c>
      <c r="V104" s="9" t="str">
        <f t="shared" si="32"/>
        <v xml:space="preserve">Dado para normatizar: parte ( xsd:string ) </v>
      </c>
      <c r="W104" s="9" t="s">
        <v>342</v>
      </c>
      <c r="X104" s="12"/>
    </row>
    <row r="105" spans="1:24" customFormat="1" ht="6" customHeight="1" x14ac:dyDescent="0.25">
      <c r="A105" s="4">
        <v>105</v>
      </c>
      <c r="B105" s="19" t="str">
        <f t="shared" si="42"/>
        <v>BIMProp</v>
      </c>
      <c r="C105" s="45" t="str">
        <f t="shared" ref="C105:C106" si="55">C104</f>
        <v>p.normatizar</v>
      </c>
      <c r="D105" s="46" t="s">
        <v>141</v>
      </c>
      <c r="E105" s="40" t="str">
        <f t="shared" si="54"/>
        <v>BIMData</v>
      </c>
      <c r="F105" s="47" t="str">
        <f t="shared" si="28"/>
        <v>d.normatizar</v>
      </c>
      <c r="G105" s="47" t="str">
        <f t="shared" si="30"/>
        <v>escopo</v>
      </c>
      <c r="H105" s="48" t="s">
        <v>39</v>
      </c>
      <c r="I105" s="49" t="s">
        <v>0</v>
      </c>
      <c r="J105" s="44" t="s">
        <v>0</v>
      </c>
      <c r="K105" s="44" t="s">
        <v>0</v>
      </c>
      <c r="L105" s="44" t="s">
        <v>0</v>
      </c>
      <c r="M105" s="44" t="s">
        <v>0</v>
      </c>
      <c r="N105" s="44" t="s">
        <v>0</v>
      </c>
      <c r="O105" s="44" t="s">
        <v>0</v>
      </c>
      <c r="P105" s="44" t="s">
        <v>0</v>
      </c>
      <c r="Q105" s="44" t="s">
        <v>0</v>
      </c>
      <c r="R105" s="44" t="s">
        <v>0</v>
      </c>
      <c r="S105" s="22" t="s">
        <v>1</v>
      </c>
      <c r="T105" s="22" t="s">
        <v>43</v>
      </c>
      <c r="U105" s="9" t="str">
        <f t="shared" si="31"/>
        <v>Propriedade para normatizar: é.escopo</v>
      </c>
      <c r="V105" s="9" t="str">
        <f t="shared" si="32"/>
        <v xml:space="preserve">Dado para normatizar: escopo ( xsd:string ) </v>
      </c>
      <c r="W105" s="9" t="s">
        <v>343</v>
      </c>
      <c r="X105" s="12"/>
    </row>
    <row r="106" spans="1:24" customFormat="1" ht="6" customHeight="1" x14ac:dyDescent="0.25">
      <c r="A106" s="4">
        <v>106</v>
      </c>
      <c r="B106" s="19" t="str">
        <f t="shared" si="42"/>
        <v>BIMProp</v>
      </c>
      <c r="C106" s="45" t="str">
        <f t="shared" si="55"/>
        <v>p.normatizar</v>
      </c>
      <c r="D106" s="46" t="s">
        <v>142</v>
      </c>
      <c r="E106" s="40" t="str">
        <f t="shared" si="54"/>
        <v>BIMData</v>
      </c>
      <c r="F106" s="47" t="str">
        <f t="shared" ref="F106:F142" si="56">_xlfn.CONCAT("d.",MID(C106,FIND(".",C106,1)+1,100))</f>
        <v>d.normatizar</v>
      </c>
      <c r="G106" s="47" t="str">
        <f t="shared" si="30"/>
        <v>regulamento</v>
      </c>
      <c r="H106" s="48" t="s">
        <v>39</v>
      </c>
      <c r="I106" s="49" t="s">
        <v>0</v>
      </c>
      <c r="J106" s="44" t="s">
        <v>0</v>
      </c>
      <c r="K106" s="44" t="s">
        <v>0</v>
      </c>
      <c r="L106" s="44" t="s">
        <v>0</v>
      </c>
      <c r="M106" s="44" t="s">
        <v>0</v>
      </c>
      <c r="N106" s="44" t="s">
        <v>0</v>
      </c>
      <c r="O106" s="44" t="s">
        <v>0</v>
      </c>
      <c r="P106" s="44" t="s">
        <v>0</v>
      </c>
      <c r="Q106" s="44" t="s">
        <v>0</v>
      </c>
      <c r="R106" s="44" t="s">
        <v>0</v>
      </c>
      <c r="S106" s="22" t="s">
        <v>1</v>
      </c>
      <c r="T106" s="22" t="s">
        <v>43</v>
      </c>
      <c r="U106" s="9" t="str">
        <f t="shared" si="31"/>
        <v>Propriedade para normatizar: é.regulamento</v>
      </c>
      <c r="V106" s="9" t="str">
        <f t="shared" si="32"/>
        <v xml:space="preserve">Dado para normatizar: regulamento ( xsd:string ) </v>
      </c>
      <c r="W106" s="9" t="s">
        <v>300</v>
      </c>
      <c r="X106" s="12"/>
    </row>
    <row r="107" spans="1:24" customFormat="1" ht="6" customHeight="1" x14ac:dyDescent="0.25">
      <c r="A107" s="4">
        <v>107</v>
      </c>
      <c r="B107" s="19" t="str">
        <f t="shared" si="42"/>
        <v>BIMProp</v>
      </c>
      <c r="C107" s="52" t="s">
        <v>185</v>
      </c>
      <c r="D107" s="39" t="s">
        <v>143</v>
      </c>
      <c r="E107" s="40" t="str">
        <f t="shared" si="54"/>
        <v>BIMData</v>
      </c>
      <c r="F107" s="53" t="str">
        <f t="shared" si="56"/>
        <v>d.medir</v>
      </c>
      <c r="G107" s="41" t="str">
        <f t="shared" si="30"/>
        <v>volume</v>
      </c>
      <c r="H107" s="42" t="s">
        <v>48</v>
      </c>
      <c r="I107" s="43" t="s">
        <v>0</v>
      </c>
      <c r="J107" s="44" t="s">
        <v>40</v>
      </c>
      <c r="K107" s="44" t="s">
        <v>0</v>
      </c>
      <c r="L107" s="44" t="s">
        <v>0</v>
      </c>
      <c r="M107" s="44" t="s">
        <v>0</v>
      </c>
      <c r="N107" s="44" t="s">
        <v>0</v>
      </c>
      <c r="O107" s="44" t="s">
        <v>0</v>
      </c>
      <c r="P107" s="44" t="s">
        <v>0</v>
      </c>
      <c r="Q107" s="44" t="s">
        <v>0</v>
      </c>
      <c r="R107" s="44" t="s">
        <v>0</v>
      </c>
      <c r="S107" s="22" t="s">
        <v>1</v>
      </c>
      <c r="T107" s="22" t="s">
        <v>43</v>
      </c>
      <c r="U107" s="9" t="str">
        <f t="shared" si="31"/>
        <v>Propriedade para medir: tem.volume</v>
      </c>
      <c r="V107" s="9" t="str">
        <f t="shared" si="32"/>
        <v xml:space="preserve">Dado para medir: volume ( xsd:double ) </v>
      </c>
      <c r="W107" s="9" t="s">
        <v>345</v>
      </c>
      <c r="X107" s="12"/>
    </row>
    <row r="108" spans="1:24" customFormat="1" ht="6" customHeight="1" x14ac:dyDescent="0.25">
      <c r="A108" s="4">
        <v>108</v>
      </c>
      <c r="B108" s="19" t="str">
        <f t="shared" si="42"/>
        <v>BIMProp</v>
      </c>
      <c r="C108" s="45" t="str">
        <f>C107</f>
        <v>p.medir</v>
      </c>
      <c r="D108" s="46" t="s">
        <v>144</v>
      </c>
      <c r="E108" s="40" t="str">
        <f>E104</f>
        <v>BIMData</v>
      </c>
      <c r="F108" s="47" t="str">
        <f t="shared" si="56"/>
        <v>d.medir</v>
      </c>
      <c r="G108" s="47" t="str">
        <f t="shared" ref="G108:G142" si="57">MID(D108,FIND(".",D108,1)+1,100)</f>
        <v>área</v>
      </c>
      <c r="H108" s="48" t="s">
        <v>48</v>
      </c>
      <c r="I108" s="49" t="s">
        <v>0</v>
      </c>
      <c r="J108" s="44" t="s">
        <v>40</v>
      </c>
      <c r="K108" s="44" t="s">
        <v>0</v>
      </c>
      <c r="L108" s="44" t="s">
        <v>0</v>
      </c>
      <c r="M108" s="44" t="s">
        <v>0</v>
      </c>
      <c r="N108" s="44" t="s">
        <v>0</v>
      </c>
      <c r="O108" s="44" t="s">
        <v>0</v>
      </c>
      <c r="P108" s="44" t="s">
        <v>0</v>
      </c>
      <c r="Q108" s="44" t="s">
        <v>0</v>
      </c>
      <c r="R108" s="44" t="s">
        <v>0</v>
      </c>
      <c r="S108" s="22" t="s">
        <v>1</v>
      </c>
      <c r="T108" s="22" t="s">
        <v>43</v>
      </c>
      <c r="U108" s="9" t="str">
        <f t="shared" ref="U108:U142" si="58">_xlfn.CONCAT("Propriedade para ",MID(C108,FIND("p.",C108,1)+2,100),": ",D108)</f>
        <v>Propriedade para medir: tem.área</v>
      </c>
      <c r="V108" s="9" t="str">
        <f t="shared" ref="V108:V142" si="59">_xlfn.CONCAT("Dado para ",MID(F108,FIND("d.",F108,1)+2,100),": ",G108, " ( ",H108, " ) ")</f>
        <v xml:space="preserve">Dado para medir: área ( xsd:double ) </v>
      </c>
      <c r="W108" s="9" t="s">
        <v>301</v>
      </c>
      <c r="X108" s="12"/>
    </row>
    <row r="109" spans="1:24" customFormat="1" ht="6" customHeight="1" x14ac:dyDescent="0.25">
      <c r="A109" s="4">
        <v>109</v>
      </c>
      <c r="B109" s="19" t="str">
        <f t="shared" si="42"/>
        <v>BIMProp</v>
      </c>
      <c r="C109" s="45" t="str">
        <f t="shared" ref="C109:C120" si="60">C108</f>
        <v>p.medir</v>
      </c>
      <c r="D109" s="46" t="s">
        <v>145</v>
      </c>
      <c r="E109" s="40" t="str">
        <f>E104</f>
        <v>BIMData</v>
      </c>
      <c r="F109" s="47" t="str">
        <f t="shared" si="56"/>
        <v>d.medir</v>
      </c>
      <c r="G109" s="47" t="str">
        <f t="shared" si="57"/>
        <v>área.bruta</v>
      </c>
      <c r="H109" s="48" t="s">
        <v>48</v>
      </c>
      <c r="I109" s="49" t="s">
        <v>0</v>
      </c>
      <c r="J109" s="44" t="s">
        <v>40</v>
      </c>
      <c r="K109" s="44" t="s">
        <v>0</v>
      </c>
      <c r="L109" s="44" t="s">
        <v>0</v>
      </c>
      <c r="M109" s="44" t="s">
        <v>0</v>
      </c>
      <c r="N109" s="44" t="s">
        <v>0</v>
      </c>
      <c r="O109" s="44" t="s">
        <v>0</v>
      </c>
      <c r="P109" s="44" t="s">
        <v>0</v>
      </c>
      <c r="Q109" s="44" t="s">
        <v>0</v>
      </c>
      <c r="R109" s="44" t="s">
        <v>0</v>
      </c>
      <c r="S109" s="22" t="s">
        <v>1</v>
      </c>
      <c r="T109" s="22" t="s">
        <v>43</v>
      </c>
      <c r="U109" s="9" t="str">
        <f t="shared" si="58"/>
        <v>Propriedade para medir: tem.área.bruta</v>
      </c>
      <c r="V109" s="9" t="str">
        <f t="shared" si="59"/>
        <v xml:space="preserve">Dado para medir: área.bruta ( xsd:double ) </v>
      </c>
      <c r="W109" s="9" t="s">
        <v>302</v>
      </c>
      <c r="X109" s="12"/>
    </row>
    <row r="110" spans="1:24" customFormat="1" ht="6" customHeight="1" x14ac:dyDescent="0.25">
      <c r="A110" s="4">
        <v>110</v>
      </c>
      <c r="B110" s="19" t="str">
        <f t="shared" si="42"/>
        <v>BIMProp</v>
      </c>
      <c r="C110" s="45" t="str">
        <f t="shared" si="60"/>
        <v>p.medir</v>
      </c>
      <c r="D110" s="46" t="s">
        <v>146</v>
      </c>
      <c r="E110" s="40" t="str">
        <f>E105</f>
        <v>BIMData</v>
      </c>
      <c r="F110" s="47" t="str">
        <f t="shared" si="56"/>
        <v>d.medir</v>
      </c>
      <c r="G110" s="47" t="str">
        <f t="shared" si="57"/>
        <v>área.útil</v>
      </c>
      <c r="H110" s="48" t="s">
        <v>48</v>
      </c>
      <c r="I110" s="49" t="s">
        <v>0</v>
      </c>
      <c r="J110" s="44" t="s">
        <v>40</v>
      </c>
      <c r="K110" s="44" t="s">
        <v>0</v>
      </c>
      <c r="L110" s="44" t="s">
        <v>0</v>
      </c>
      <c r="M110" s="44" t="s">
        <v>0</v>
      </c>
      <c r="N110" s="44" t="s">
        <v>0</v>
      </c>
      <c r="O110" s="44" t="s">
        <v>0</v>
      </c>
      <c r="P110" s="44" t="s">
        <v>0</v>
      </c>
      <c r="Q110" s="44" t="s">
        <v>0</v>
      </c>
      <c r="R110" s="44" t="s">
        <v>0</v>
      </c>
      <c r="S110" s="22" t="s">
        <v>1</v>
      </c>
      <c r="T110" s="22" t="s">
        <v>43</v>
      </c>
      <c r="U110" s="9" t="str">
        <f t="shared" si="58"/>
        <v>Propriedade para medir: tem.área.útil</v>
      </c>
      <c r="V110" s="9" t="str">
        <f t="shared" si="59"/>
        <v xml:space="preserve">Dado para medir: área.útil ( xsd:double ) </v>
      </c>
      <c r="W110" s="9" t="s">
        <v>303</v>
      </c>
      <c r="X110" s="12"/>
    </row>
    <row r="111" spans="1:24" customFormat="1" ht="6" customHeight="1" x14ac:dyDescent="0.25">
      <c r="A111" s="4">
        <v>111</v>
      </c>
      <c r="B111" s="19" t="str">
        <f t="shared" si="42"/>
        <v>BIMProp</v>
      </c>
      <c r="C111" s="45" t="str">
        <f t="shared" si="60"/>
        <v>p.medir</v>
      </c>
      <c r="D111" s="46" t="s">
        <v>147</v>
      </c>
      <c r="E111" s="40" t="str">
        <f>E106</f>
        <v>BIMData</v>
      </c>
      <c r="F111" s="47" t="str">
        <f t="shared" si="56"/>
        <v>d.medir</v>
      </c>
      <c r="G111" s="47" t="str">
        <f t="shared" si="57"/>
        <v>altura</v>
      </c>
      <c r="H111" s="48" t="s">
        <v>48</v>
      </c>
      <c r="I111" s="49" t="s">
        <v>0</v>
      </c>
      <c r="J111" s="44" t="s">
        <v>40</v>
      </c>
      <c r="K111" s="44" t="s">
        <v>0</v>
      </c>
      <c r="L111" s="44" t="s">
        <v>0</v>
      </c>
      <c r="M111" s="44" t="s">
        <v>0</v>
      </c>
      <c r="N111" s="44" t="s">
        <v>0</v>
      </c>
      <c r="O111" s="44" t="s">
        <v>0</v>
      </c>
      <c r="P111" s="44" t="s">
        <v>0</v>
      </c>
      <c r="Q111" s="44" t="s">
        <v>0</v>
      </c>
      <c r="R111" s="44" t="s">
        <v>0</v>
      </c>
      <c r="S111" s="22" t="s">
        <v>1</v>
      </c>
      <c r="T111" s="22" t="s">
        <v>43</v>
      </c>
      <c r="U111" s="9" t="str">
        <f t="shared" si="58"/>
        <v>Propriedade para medir: tem.altura</v>
      </c>
      <c r="V111" s="9" t="str">
        <f t="shared" si="59"/>
        <v xml:space="preserve">Dado para medir: altura ( xsd:double ) </v>
      </c>
      <c r="W111" s="9" t="s">
        <v>346</v>
      </c>
      <c r="X111" s="12"/>
    </row>
    <row r="112" spans="1:24" customFormat="1" ht="6" customHeight="1" x14ac:dyDescent="0.25">
      <c r="A112" s="4">
        <v>112</v>
      </c>
      <c r="B112" s="19" t="str">
        <f t="shared" si="42"/>
        <v>BIMProp</v>
      </c>
      <c r="C112" s="45" t="str">
        <f t="shared" si="60"/>
        <v>p.medir</v>
      </c>
      <c r="D112" s="46" t="s">
        <v>148</v>
      </c>
      <c r="E112" s="40" t="str">
        <f>E107</f>
        <v>BIMData</v>
      </c>
      <c r="F112" s="47" t="str">
        <f t="shared" si="56"/>
        <v>d.medir</v>
      </c>
      <c r="G112" s="47" t="str">
        <f t="shared" si="57"/>
        <v>comprimento</v>
      </c>
      <c r="H112" s="48" t="s">
        <v>48</v>
      </c>
      <c r="I112" s="49" t="s">
        <v>0</v>
      </c>
      <c r="J112" s="44" t="s">
        <v>40</v>
      </c>
      <c r="K112" s="44" t="s">
        <v>0</v>
      </c>
      <c r="L112" s="44" t="s">
        <v>0</v>
      </c>
      <c r="M112" s="44" t="s">
        <v>0</v>
      </c>
      <c r="N112" s="44" t="s">
        <v>0</v>
      </c>
      <c r="O112" s="44" t="s">
        <v>0</v>
      </c>
      <c r="P112" s="44" t="s">
        <v>0</v>
      </c>
      <c r="Q112" s="44" t="s">
        <v>0</v>
      </c>
      <c r="R112" s="44" t="s">
        <v>0</v>
      </c>
      <c r="S112" s="22" t="s">
        <v>1</v>
      </c>
      <c r="T112" s="22" t="s">
        <v>43</v>
      </c>
      <c r="U112" s="9" t="str">
        <f t="shared" si="58"/>
        <v>Propriedade para medir: tem.comprimento</v>
      </c>
      <c r="V112" s="9" t="str">
        <f t="shared" si="59"/>
        <v xml:space="preserve">Dado para medir: comprimento ( xsd:double ) </v>
      </c>
      <c r="W112" s="9" t="s">
        <v>347</v>
      </c>
      <c r="X112" s="12"/>
    </row>
    <row r="113" spans="1:24" customFormat="1" ht="6" customHeight="1" x14ac:dyDescent="0.25">
      <c r="A113" s="4">
        <v>113</v>
      </c>
      <c r="B113" s="19" t="str">
        <f t="shared" si="42"/>
        <v>BIMProp</v>
      </c>
      <c r="C113" s="45" t="str">
        <f t="shared" si="60"/>
        <v>p.medir</v>
      </c>
      <c r="D113" s="46" t="s">
        <v>149</v>
      </c>
      <c r="E113" s="40" t="str">
        <f>E106</f>
        <v>BIMData</v>
      </c>
      <c r="F113" s="47" t="str">
        <f t="shared" si="56"/>
        <v>d.medir</v>
      </c>
      <c r="G113" s="47" t="str">
        <f t="shared" si="57"/>
        <v>largura</v>
      </c>
      <c r="H113" s="48" t="s">
        <v>48</v>
      </c>
      <c r="I113" s="49" t="s">
        <v>0</v>
      </c>
      <c r="J113" s="44" t="s">
        <v>40</v>
      </c>
      <c r="K113" s="44" t="s">
        <v>0</v>
      </c>
      <c r="L113" s="44" t="s">
        <v>0</v>
      </c>
      <c r="M113" s="44" t="s">
        <v>0</v>
      </c>
      <c r="N113" s="44" t="s">
        <v>0</v>
      </c>
      <c r="O113" s="44" t="s">
        <v>0</v>
      </c>
      <c r="P113" s="44" t="s">
        <v>0</v>
      </c>
      <c r="Q113" s="44" t="s">
        <v>0</v>
      </c>
      <c r="R113" s="44" t="s">
        <v>0</v>
      </c>
      <c r="S113" s="22" t="s">
        <v>1</v>
      </c>
      <c r="T113" s="22" t="s">
        <v>43</v>
      </c>
      <c r="U113" s="9" t="str">
        <f t="shared" si="58"/>
        <v>Propriedade para medir: tem.largura</v>
      </c>
      <c r="V113" s="9" t="str">
        <f t="shared" si="59"/>
        <v xml:space="preserve">Dado para medir: largura ( xsd:double ) </v>
      </c>
      <c r="W113" s="9" t="s">
        <v>348</v>
      </c>
      <c r="X113" s="12"/>
    </row>
    <row r="114" spans="1:24" customFormat="1" ht="6" customHeight="1" x14ac:dyDescent="0.25">
      <c r="A114" s="4">
        <v>114</v>
      </c>
      <c r="B114" s="19" t="str">
        <f t="shared" si="42"/>
        <v>BIMProp</v>
      </c>
      <c r="C114" s="45" t="str">
        <f t="shared" si="60"/>
        <v>p.medir</v>
      </c>
      <c r="D114" s="46" t="s">
        <v>150</v>
      </c>
      <c r="E114" s="40" t="str">
        <f>E107</f>
        <v>BIMData</v>
      </c>
      <c r="F114" s="47" t="str">
        <f t="shared" si="56"/>
        <v>d.medir</v>
      </c>
      <c r="G114" s="47" t="str">
        <f t="shared" si="57"/>
        <v>profundidade</v>
      </c>
      <c r="H114" s="48" t="s">
        <v>48</v>
      </c>
      <c r="I114" s="49" t="s">
        <v>0</v>
      </c>
      <c r="J114" s="44" t="s">
        <v>40</v>
      </c>
      <c r="K114" s="44" t="s">
        <v>0</v>
      </c>
      <c r="L114" s="44" t="s">
        <v>0</v>
      </c>
      <c r="M114" s="44" t="s">
        <v>0</v>
      </c>
      <c r="N114" s="44" t="s">
        <v>0</v>
      </c>
      <c r="O114" s="44" t="s">
        <v>0</v>
      </c>
      <c r="P114" s="44" t="s">
        <v>0</v>
      </c>
      <c r="Q114" s="44" t="s">
        <v>0</v>
      </c>
      <c r="R114" s="44" t="s">
        <v>0</v>
      </c>
      <c r="S114" s="22" t="s">
        <v>1</v>
      </c>
      <c r="T114" s="22" t="s">
        <v>43</v>
      </c>
      <c r="U114" s="9" t="str">
        <f t="shared" si="58"/>
        <v>Propriedade para medir: tem.profundidade</v>
      </c>
      <c r="V114" s="9" t="str">
        <f t="shared" si="59"/>
        <v xml:space="preserve">Dado para medir: profundidade ( xsd:double ) </v>
      </c>
      <c r="W114" s="9" t="s">
        <v>350</v>
      </c>
      <c r="X114" s="12"/>
    </row>
    <row r="115" spans="1:24" customFormat="1" ht="6" customHeight="1" x14ac:dyDescent="0.25">
      <c r="A115" s="4">
        <v>115</v>
      </c>
      <c r="B115" s="19" t="str">
        <f t="shared" si="42"/>
        <v>BIMProp</v>
      </c>
      <c r="C115" s="45" t="str">
        <f t="shared" si="60"/>
        <v>p.medir</v>
      </c>
      <c r="D115" s="46" t="s">
        <v>151</v>
      </c>
      <c r="E115" s="40" t="str">
        <f t="shared" si="54"/>
        <v>BIMData</v>
      </c>
      <c r="F115" s="47" t="str">
        <f t="shared" si="56"/>
        <v>d.medir</v>
      </c>
      <c r="G115" s="47" t="str">
        <f t="shared" si="57"/>
        <v>espessura</v>
      </c>
      <c r="H115" s="48" t="s">
        <v>48</v>
      </c>
      <c r="I115" s="49" t="s">
        <v>0</v>
      </c>
      <c r="J115" s="44" t="s">
        <v>40</v>
      </c>
      <c r="K115" s="44" t="s">
        <v>0</v>
      </c>
      <c r="L115" s="44" t="s">
        <v>0</v>
      </c>
      <c r="M115" s="44" t="s">
        <v>0</v>
      </c>
      <c r="N115" s="44" t="s">
        <v>0</v>
      </c>
      <c r="O115" s="44" t="s">
        <v>0</v>
      </c>
      <c r="P115" s="44" t="s">
        <v>0</v>
      </c>
      <c r="Q115" s="44" t="s">
        <v>0</v>
      </c>
      <c r="R115" s="44" t="s">
        <v>0</v>
      </c>
      <c r="S115" s="22" t="s">
        <v>1</v>
      </c>
      <c r="T115" s="22" t="s">
        <v>43</v>
      </c>
      <c r="U115" s="9" t="str">
        <f t="shared" si="58"/>
        <v>Propriedade para medir: tem.espessura</v>
      </c>
      <c r="V115" s="9" t="str">
        <f t="shared" si="59"/>
        <v xml:space="preserve">Dado para medir: espessura ( xsd:double ) </v>
      </c>
      <c r="W115" s="9" t="s">
        <v>349</v>
      </c>
      <c r="X115" s="12"/>
    </row>
    <row r="116" spans="1:24" customFormat="1" ht="6" customHeight="1" x14ac:dyDescent="0.25">
      <c r="A116" s="4">
        <v>116</v>
      </c>
      <c r="B116" s="19" t="str">
        <f t="shared" si="42"/>
        <v>BIMProp</v>
      </c>
      <c r="C116" s="45" t="str">
        <f t="shared" si="60"/>
        <v>p.medir</v>
      </c>
      <c r="D116" s="46" t="s">
        <v>152</v>
      </c>
      <c r="E116" s="40" t="str">
        <f>E113</f>
        <v>BIMData</v>
      </c>
      <c r="F116" s="47" t="str">
        <f t="shared" si="56"/>
        <v>d.medir</v>
      </c>
      <c r="G116" s="47" t="str">
        <f t="shared" si="57"/>
        <v>pédireito</v>
      </c>
      <c r="H116" s="48" t="s">
        <v>48</v>
      </c>
      <c r="I116" s="49" t="s">
        <v>0</v>
      </c>
      <c r="J116" s="44" t="s">
        <v>40</v>
      </c>
      <c r="K116" s="44" t="s">
        <v>0</v>
      </c>
      <c r="L116" s="44" t="s">
        <v>0</v>
      </c>
      <c r="M116" s="44" t="s">
        <v>0</v>
      </c>
      <c r="N116" s="44" t="s">
        <v>0</v>
      </c>
      <c r="O116" s="44" t="s">
        <v>0</v>
      </c>
      <c r="P116" s="44" t="s">
        <v>0</v>
      </c>
      <c r="Q116" s="44" t="s">
        <v>0</v>
      </c>
      <c r="R116" s="44" t="s">
        <v>0</v>
      </c>
      <c r="S116" s="22" t="s">
        <v>1</v>
      </c>
      <c r="T116" s="22" t="s">
        <v>43</v>
      </c>
      <c r="U116" s="9" t="str">
        <f t="shared" si="58"/>
        <v>Propriedade para medir: tem.pédireito</v>
      </c>
      <c r="V116" s="9" t="str">
        <f t="shared" si="59"/>
        <v xml:space="preserve">Dado para medir: pédireito ( xsd:double ) </v>
      </c>
      <c r="W116" s="9" t="s">
        <v>356</v>
      </c>
      <c r="X116" s="12"/>
    </row>
    <row r="117" spans="1:24" customFormat="1" ht="6" customHeight="1" x14ac:dyDescent="0.25">
      <c r="A117" s="4">
        <v>117</v>
      </c>
      <c r="B117" s="19" t="str">
        <f>B115</f>
        <v>BIMProp</v>
      </c>
      <c r="C117" s="45" t="str">
        <f>C115</f>
        <v>p.medir</v>
      </c>
      <c r="D117" s="46" t="s">
        <v>371</v>
      </c>
      <c r="E117" s="40" t="str">
        <f>E110</f>
        <v>BIMData</v>
      </c>
      <c r="F117" s="47" t="str">
        <f t="shared" ref="F117" si="61">_xlfn.CONCAT("d.",MID(C117,FIND(".",C117,1)+1,100))</f>
        <v>d.medir</v>
      </c>
      <c r="G117" s="47" t="str">
        <f t="shared" ref="G117" si="62">MID(D117,FIND(".",D117,1)+1,100)</f>
        <v>dn</v>
      </c>
      <c r="H117" s="48" t="s">
        <v>44</v>
      </c>
      <c r="I117" s="49" t="s">
        <v>0</v>
      </c>
      <c r="J117" s="44" t="s">
        <v>40</v>
      </c>
      <c r="K117" s="44" t="s">
        <v>0</v>
      </c>
      <c r="L117" s="44" t="s">
        <v>0</v>
      </c>
      <c r="M117" s="44" t="s">
        <v>0</v>
      </c>
      <c r="N117" s="44" t="s">
        <v>0</v>
      </c>
      <c r="O117" s="44" t="s">
        <v>0</v>
      </c>
      <c r="P117" s="44" t="s">
        <v>0</v>
      </c>
      <c r="Q117" s="44" t="s">
        <v>0</v>
      </c>
      <c r="R117" s="44" t="s">
        <v>0</v>
      </c>
      <c r="S117" s="22" t="s">
        <v>1</v>
      </c>
      <c r="T117" s="22" t="s">
        <v>43</v>
      </c>
      <c r="U117" s="9" t="str">
        <f t="shared" ref="U117" si="63">_xlfn.CONCAT("Propriedade para ",MID(C117,FIND("p.",C117,1)+2,100),": ",D117)</f>
        <v>Propriedade para medir: é.dn</v>
      </c>
      <c r="V117" s="9" t="str">
        <f t="shared" ref="V117" si="64">_xlfn.CONCAT("Dado para ",MID(F117,FIND("d.",F117,1)+2,100),": ",G117, " ( ",H117, " ) ")</f>
        <v xml:space="preserve">Dado para medir: dn ( xsd:integer ) </v>
      </c>
      <c r="W117" s="9" t="s">
        <v>372</v>
      </c>
      <c r="X117" s="12"/>
    </row>
    <row r="118" spans="1:24" customFormat="1" ht="6" customHeight="1" x14ac:dyDescent="0.25">
      <c r="A118" s="4">
        <v>118</v>
      </c>
      <c r="B118" s="19" t="str">
        <f>B116</f>
        <v>BIMProp</v>
      </c>
      <c r="C118" s="45" t="str">
        <f>C116</f>
        <v>p.medir</v>
      </c>
      <c r="D118" s="46" t="s">
        <v>153</v>
      </c>
      <c r="E118" s="40" t="str">
        <f>E111</f>
        <v>BIMData</v>
      </c>
      <c r="F118" s="47" t="str">
        <f t="shared" si="56"/>
        <v>d.medir</v>
      </c>
      <c r="G118" s="47" t="str">
        <f t="shared" si="57"/>
        <v>diámetro</v>
      </c>
      <c r="H118" s="48" t="s">
        <v>48</v>
      </c>
      <c r="I118" s="49" t="s">
        <v>0</v>
      </c>
      <c r="J118" s="44" t="s">
        <v>40</v>
      </c>
      <c r="K118" s="44" t="s">
        <v>0</v>
      </c>
      <c r="L118" s="44" t="s">
        <v>0</v>
      </c>
      <c r="M118" s="44" t="s">
        <v>0</v>
      </c>
      <c r="N118" s="44" t="s">
        <v>0</v>
      </c>
      <c r="O118" s="44" t="s">
        <v>0</v>
      </c>
      <c r="P118" s="44" t="s">
        <v>0</v>
      </c>
      <c r="Q118" s="44" t="s">
        <v>0</v>
      </c>
      <c r="R118" s="44" t="s">
        <v>0</v>
      </c>
      <c r="S118" s="22" t="s">
        <v>1</v>
      </c>
      <c r="T118" s="22" t="s">
        <v>43</v>
      </c>
      <c r="U118" s="9" t="str">
        <f t="shared" si="58"/>
        <v>Propriedade para medir: tem.diámetro</v>
      </c>
      <c r="V118" s="9" t="str">
        <f t="shared" si="59"/>
        <v xml:space="preserve">Dado para medir: diámetro ( xsd:double ) </v>
      </c>
      <c r="W118" s="9" t="s">
        <v>351</v>
      </c>
      <c r="X118" s="12"/>
    </row>
    <row r="119" spans="1:24" customFormat="1" ht="6" customHeight="1" x14ac:dyDescent="0.25">
      <c r="A119" s="4">
        <v>119</v>
      </c>
      <c r="B119" s="19" t="str">
        <f t="shared" si="42"/>
        <v>BIMProp</v>
      </c>
      <c r="C119" s="45" t="str">
        <f t="shared" si="60"/>
        <v>p.medir</v>
      </c>
      <c r="D119" s="46" t="s">
        <v>154</v>
      </c>
      <c r="E119" s="40" t="str">
        <f>E113</f>
        <v>BIMData</v>
      </c>
      <c r="F119" s="47" t="str">
        <f t="shared" si="56"/>
        <v>d.medir</v>
      </c>
      <c r="G119" s="47" t="str">
        <f t="shared" si="57"/>
        <v>diámetro.interno</v>
      </c>
      <c r="H119" s="48" t="s">
        <v>48</v>
      </c>
      <c r="I119" s="49" t="s">
        <v>0</v>
      </c>
      <c r="J119" s="44" t="s">
        <v>40</v>
      </c>
      <c r="K119" s="44" t="s">
        <v>0</v>
      </c>
      <c r="L119" s="44" t="s">
        <v>0</v>
      </c>
      <c r="M119" s="44" t="s">
        <v>0</v>
      </c>
      <c r="N119" s="44" t="s">
        <v>0</v>
      </c>
      <c r="O119" s="44" t="s">
        <v>0</v>
      </c>
      <c r="P119" s="44" t="s">
        <v>0</v>
      </c>
      <c r="Q119" s="44" t="s">
        <v>0</v>
      </c>
      <c r="R119" s="44" t="s">
        <v>0</v>
      </c>
      <c r="S119" s="22" t="s">
        <v>1</v>
      </c>
      <c r="T119" s="22" t="s">
        <v>43</v>
      </c>
      <c r="U119" s="9" t="str">
        <f t="shared" si="58"/>
        <v>Propriedade para medir: tem.diámetro.interno</v>
      </c>
      <c r="V119" s="9" t="str">
        <f t="shared" si="59"/>
        <v xml:space="preserve">Dado para medir: diámetro.interno ( xsd:double ) </v>
      </c>
      <c r="W119" s="9" t="s">
        <v>352</v>
      </c>
      <c r="X119" s="12"/>
    </row>
    <row r="120" spans="1:24" customFormat="1" ht="6" customHeight="1" x14ac:dyDescent="0.25">
      <c r="A120" s="4">
        <v>120</v>
      </c>
      <c r="B120" s="19" t="str">
        <f t="shared" si="42"/>
        <v>BIMProp</v>
      </c>
      <c r="C120" s="45" t="str">
        <f t="shared" si="60"/>
        <v>p.medir</v>
      </c>
      <c r="D120" s="46" t="s">
        <v>155</v>
      </c>
      <c r="E120" s="40" t="str">
        <f>E114</f>
        <v>BIMData</v>
      </c>
      <c r="F120" s="47" t="str">
        <f t="shared" si="56"/>
        <v>d.medir</v>
      </c>
      <c r="G120" s="47" t="str">
        <f t="shared" si="57"/>
        <v>diámetro.externo</v>
      </c>
      <c r="H120" s="48" t="s">
        <v>48</v>
      </c>
      <c r="I120" s="49" t="s">
        <v>0</v>
      </c>
      <c r="J120" s="44" t="s">
        <v>40</v>
      </c>
      <c r="K120" s="44" t="s">
        <v>0</v>
      </c>
      <c r="L120" s="44" t="s">
        <v>0</v>
      </c>
      <c r="M120" s="44" t="s">
        <v>0</v>
      </c>
      <c r="N120" s="44" t="s">
        <v>0</v>
      </c>
      <c r="O120" s="44" t="s">
        <v>0</v>
      </c>
      <c r="P120" s="44" t="s">
        <v>0</v>
      </c>
      <c r="Q120" s="44" t="s">
        <v>0</v>
      </c>
      <c r="R120" s="44" t="s">
        <v>0</v>
      </c>
      <c r="S120" s="22" t="s">
        <v>1</v>
      </c>
      <c r="T120" s="22" t="s">
        <v>43</v>
      </c>
      <c r="U120" s="9" t="str">
        <f t="shared" si="58"/>
        <v>Propriedade para medir: tem.diámetro.externo</v>
      </c>
      <c r="V120" s="9" t="str">
        <f t="shared" si="59"/>
        <v xml:space="preserve">Dado para medir: diámetro.externo ( xsd:double ) </v>
      </c>
      <c r="W120" s="9" t="s">
        <v>353</v>
      </c>
      <c r="X120" s="12"/>
    </row>
    <row r="121" spans="1:24" customFormat="1" ht="6" customHeight="1" x14ac:dyDescent="0.25">
      <c r="A121" s="4">
        <v>121</v>
      </c>
      <c r="B121" s="19" t="str">
        <f>B119</f>
        <v>BIMProp</v>
      </c>
      <c r="C121" s="45" t="str">
        <f>C119</f>
        <v>p.medir</v>
      </c>
      <c r="D121" s="46" t="s">
        <v>156</v>
      </c>
      <c r="E121" s="40" t="str">
        <f t="shared" ref="E121" si="65">E114</f>
        <v>BIMData</v>
      </c>
      <c r="F121" s="47" t="str">
        <f t="shared" ref="F121:F124" si="66">_xlfn.CONCAT("d.",MID(C121,FIND(".",C121,1)+1,100))</f>
        <v>d.medir</v>
      </c>
      <c r="G121" s="47" t="str">
        <f t="shared" ref="G121:G124" si="67">MID(D121,FIND(".",D121,1)+1,100)</f>
        <v>raio</v>
      </c>
      <c r="H121" s="48" t="s">
        <v>48</v>
      </c>
      <c r="I121" s="49" t="s">
        <v>0</v>
      </c>
      <c r="J121" s="44" t="s">
        <v>40</v>
      </c>
      <c r="K121" s="44" t="s">
        <v>0</v>
      </c>
      <c r="L121" s="44" t="s">
        <v>0</v>
      </c>
      <c r="M121" s="44" t="s">
        <v>0</v>
      </c>
      <c r="N121" s="44" t="s">
        <v>0</v>
      </c>
      <c r="O121" s="44" t="s">
        <v>0</v>
      </c>
      <c r="P121" s="44" t="s">
        <v>0</v>
      </c>
      <c r="Q121" s="44" t="s">
        <v>0</v>
      </c>
      <c r="R121" s="44" t="s">
        <v>0</v>
      </c>
      <c r="S121" s="22" t="s">
        <v>1</v>
      </c>
      <c r="T121" s="22" t="s">
        <v>43</v>
      </c>
      <c r="U121" s="9" t="str">
        <f t="shared" ref="U121:U124" si="68">_xlfn.CONCAT("Propriedade para ",MID(C121,FIND("p.",C121,1)+2,100),": ",D121)</f>
        <v>Propriedade para medir: tem.raio</v>
      </c>
      <c r="V121" s="9" t="str">
        <f t="shared" ref="V121:V124" si="69">_xlfn.CONCAT("Dado para ",MID(F121,FIND("d.",F121,1)+2,100),": ",G121, " ( ",H121, " ) ")</f>
        <v xml:space="preserve">Dado para medir: raio ( xsd:double ) </v>
      </c>
      <c r="W121" s="9" t="s">
        <v>304</v>
      </c>
      <c r="X121" s="12"/>
    </row>
    <row r="122" spans="1:24" customFormat="1" ht="6" customHeight="1" x14ac:dyDescent="0.25">
      <c r="A122" s="4">
        <v>122</v>
      </c>
      <c r="B122" s="19" t="str">
        <f>B119</f>
        <v>BIMProp</v>
      </c>
      <c r="C122" s="45" t="str">
        <f>C119</f>
        <v>p.medir</v>
      </c>
      <c r="D122" s="46" t="s">
        <v>217</v>
      </c>
      <c r="E122" s="40" t="str">
        <f>E114</f>
        <v>BIMData</v>
      </c>
      <c r="F122" s="47" t="str">
        <f t="shared" si="66"/>
        <v>d.medir</v>
      </c>
      <c r="G122" s="47" t="str">
        <f t="shared" si="67"/>
        <v>cota</v>
      </c>
      <c r="H122" s="48" t="s">
        <v>48</v>
      </c>
      <c r="I122" s="49" t="s">
        <v>0</v>
      </c>
      <c r="J122" s="44" t="s">
        <v>40</v>
      </c>
      <c r="K122" s="44" t="s">
        <v>0</v>
      </c>
      <c r="L122" s="44" t="s">
        <v>0</v>
      </c>
      <c r="M122" s="44" t="s">
        <v>0</v>
      </c>
      <c r="N122" s="44" t="s">
        <v>0</v>
      </c>
      <c r="O122" s="44" t="s">
        <v>0</v>
      </c>
      <c r="P122" s="44" t="s">
        <v>0</v>
      </c>
      <c r="Q122" s="44" t="s">
        <v>0</v>
      </c>
      <c r="R122" s="44" t="s">
        <v>0</v>
      </c>
      <c r="S122" s="22" t="s">
        <v>1</v>
      </c>
      <c r="T122" s="22" t="s">
        <v>43</v>
      </c>
      <c r="U122" s="9" t="str">
        <f t="shared" si="68"/>
        <v>Propriedade para medir: tem.cota</v>
      </c>
      <c r="V122" s="9" t="str">
        <f t="shared" si="69"/>
        <v xml:space="preserve">Dado para medir: cota ( xsd:double ) </v>
      </c>
      <c r="W122" s="9" t="s">
        <v>305</v>
      </c>
      <c r="X122" s="12"/>
    </row>
    <row r="123" spans="1:24" customFormat="1" ht="6" customHeight="1" x14ac:dyDescent="0.25">
      <c r="A123" s="4">
        <v>123</v>
      </c>
      <c r="B123" s="19" t="str">
        <f>B119</f>
        <v>BIMProp</v>
      </c>
      <c r="C123" s="45" t="str">
        <f>C119</f>
        <v>p.medir</v>
      </c>
      <c r="D123" s="46" t="s">
        <v>218</v>
      </c>
      <c r="E123" s="40" t="str">
        <f>E114</f>
        <v>BIMData</v>
      </c>
      <c r="F123" s="47" t="str">
        <f t="shared" si="66"/>
        <v>d.medir</v>
      </c>
      <c r="G123" s="47" t="str">
        <f t="shared" si="67"/>
        <v>mínima</v>
      </c>
      <c r="H123" s="48" t="s">
        <v>219</v>
      </c>
      <c r="I123" s="49" t="s">
        <v>0</v>
      </c>
      <c r="J123" s="44" t="s">
        <v>0</v>
      </c>
      <c r="K123" s="44" t="s">
        <v>0</v>
      </c>
      <c r="L123" s="44" t="s">
        <v>0</v>
      </c>
      <c r="M123" s="44" t="s">
        <v>0</v>
      </c>
      <c r="N123" s="44" t="s">
        <v>0</v>
      </c>
      <c r="O123" s="44" t="s">
        <v>0</v>
      </c>
      <c r="P123" s="44" t="s">
        <v>0</v>
      </c>
      <c r="Q123" s="44" t="s">
        <v>0</v>
      </c>
      <c r="R123" s="44" t="s">
        <v>0</v>
      </c>
      <c r="S123" s="22" t="s">
        <v>1</v>
      </c>
      <c r="T123" s="22" t="s">
        <v>43</v>
      </c>
      <c r="U123" s="9" t="str">
        <f t="shared" si="68"/>
        <v>Propriedade para medir: é.mínima</v>
      </c>
      <c r="V123" s="9" t="str">
        <f t="shared" si="69"/>
        <v xml:space="preserve">Dado para medir: mínima ( xsd:boolean ) </v>
      </c>
      <c r="W123" s="9" t="s">
        <v>306</v>
      </c>
      <c r="X123" s="12"/>
    </row>
    <row r="124" spans="1:24" customFormat="1" ht="6" customHeight="1" x14ac:dyDescent="0.25">
      <c r="A124" s="4">
        <v>124</v>
      </c>
      <c r="B124" s="19" t="str">
        <f>B119</f>
        <v>BIMProp</v>
      </c>
      <c r="C124" s="45" t="str">
        <f>C119</f>
        <v>p.medir</v>
      </c>
      <c r="D124" s="46" t="s">
        <v>220</v>
      </c>
      <c r="E124" s="40" t="str">
        <f>E114</f>
        <v>BIMData</v>
      </c>
      <c r="F124" s="47" t="str">
        <f t="shared" si="66"/>
        <v>d.medir</v>
      </c>
      <c r="G124" s="47" t="str">
        <f t="shared" si="67"/>
        <v>máxima</v>
      </c>
      <c r="H124" s="48" t="s">
        <v>219</v>
      </c>
      <c r="I124" s="49" t="s">
        <v>0</v>
      </c>
      <c r="J124" s="44" t="s">
        <v>0</v>
      </c>
      <c r="K124" s="44" t="s">
        <v>0</v>
      </c>
      <c r="L124" s="44" t="s">
        <v>0</v>
      </c>
      <c r="M124" s="44" t="s">
        <v>0</v>
      </c>
      <c r="N124" s="44" t="s">
        <v>0</v>
      </c>
      <c r="O124" s="44" t="s">
        <v>0</v>
      </c>
      <c r="P124" s="44" t="s">
        <v>0</v>
      </c>
      <c r="Q124" s="44" t="s">
        <v>0</v>
      </c>
      <c r="R124" s="44" t="s">
        <v>0</v>
      </c>
      <c r="S124" s="22" t="s">
        <v>1</v>
      </c>
      <c r="T124" s="22" t="s">
        <v>43</v>
      </c>
      <c r="U124" s="9" t="str">
        <f t="shared" si="68"/>
        <v>Propriedade para medir: é.máxima</v>
      </c>
      <c r="V124" s="9" t="str">
        <f t="shared" si="69"/>
        <v xml:space="preserve">Dado para medir: máxima ( xsd:boolean ) </v>
      </c>
      <c r="W124" s="9" t="s">
        <v>307</v>
      </c>
      <c r="X124" s="12"/>
    </row>
    <row r="125" spans="1:24" customFormat="1" ht="6" customHeight="1" x14ac:dyDescent="0.25">
      <c r="A125" s="4">
        <v>125</v>
      </c>
      <c r="B125" s="19" t="str">
        <f>B120</f>
        <v>BIMProp</v>
      </c>
      <c r="C125" s="45" t="str">
        <f>C120</f>
        <v>p.medir</v>
      </c>
      <c r="D125" s="46" t="s">
        <v>222</v>
      </c>
      <c r="E125" s="40" t="str">
        <f>E115</f>
        <v>BIMData</v>
      </c>
      <c r="F125" s="47" t="str">
        <f t="shared" si="56"/>
        <v>d.medir</v>
      </c>
      <c r="G125" s="47" t="str">
        <f t="shared" si="57"/>
        <v>média</v>
      </c>
      <c r="H125" s="48" t="s">
        <v>219</v>
      </c>
      <c r="I125" s="49" t="s">
        <v>0</v>
      </c>
      <c r="J125" s="44" t="s">
        <v>0</v>
      </c>
      <c r="K125" s="44" t="s">
        <v>0</v>
      </c>
      <c r="L125" s="44" t="s">
        <v>0</v>
      </c>
      <c r="M125" s="44" t="s">
        <v>0</v>
      </c>
      <c r="N125" s="44" t="s">
        <v>0</v>
      </c>
      <c r="O125" s="44" t="s">
        <v>0</v>
      </c>
      <c r="P125" s="44" t="s">
        <v>0</v>
      </c>
      <c r="Q125" s="44" t="s">
        <v>0</v>
      </c>
      <c r="R125" s="44" t="s">
        <v>0</v>
      </c>
      <c r="S125" s="22" t="s">
        <v>1</v>
      </c>
      <c r="T125" s="22" t="s">
        <v>43</v>
      </c>
      <c r="U125" s="9" t="str">
        <f t="shared" si="58"/>
        <v>Propriedade para medir: é.média</v>
      </c>
      <c r="V125" s="9" t="str">
        <f t="shared" si="59"/>
        <v xml:space="preserve">Dado para medir: média ( xsd:boolean ) </v>
      </c>
      <c r="W125" s="9" t="s">
        <v>308</v>
      </c>
      <c r="X125" s="12"/>
    </row>
    <row r="126" spans="1:24" customFormat="1" ht="6" customHeight="1" x14ac:dyDescent="0.25">
      <c r="A126" s="4">
        <v>126</v>
      </c>
      <c r="B126" s="19" t="str">
        <f t="shared" si="42"/>
        <v>BIMProp</v>
      </c>
      <c r="C126" s="52" t="s">
        <v>186</v>
      </c>
      <c r="D126" s="39" t="s">
        <v>157</v>
      </c>
      <c r="E126" s="40" t="str">
        <f>E116</f>
        <v>BIMData</v>
      </c>
      <c r="F126" s="53" t="str">
        <f t="shared" si="56"/>
        <v>d.contar</v>
      </c>
      <c r="G126" s="41" t="str">
        <f t="shared" si="57"/>
        <v>quantidade</v>
      </c>
      <c r="H126" s="42" t="s">
        <v>44</v>
      </c>
      <c r="I126" s="43" t="s">
        <v>0</v>
      </c>
      <c r="J126" s="44" t="s">
        <v>0</v>
      </c>
      <c r="K126" s="44" t="s">
        <v>0</v>
      </c>
      <c r="L126" s="44" t="s">
        <v>0</v>
      </c>
      <c r="M126" s="44" t="s">
        <v>0</v>
      </c>
      <c r="N126" s="44" t="s">
        <v>0</v>
      </c>
      <c r="O126" s="44" t="s">
        <v>0</v>
      </c>
      <c r="P126" s="44" t="s">
        <v>0</v>
      </c>
      <c r="Q126" s="44" t="s">
        <v>0</v>
      </c>
      <c r="R126" s="44" t="s">
        <v>0</v>
      </c>
      <c r="S126" s="22" t="s">
        <v>1</v>
      </c>
      <c r="T126" s="22" t="s">
        <v>43</v>
      </c>
      <c r="U126" s="9" t="str">
        <f t="shared" si="58"/>
        <v>Propriedade para contar: tem.quantidade</v>
      </c>
      <c r="V126" s="9" t="str">
        <f t="shared" si="59"/>
        <v xml:space="preserve">Dado para contar: quantidade ( xsd:integer ) </v>
      </c>
      <c r="W126" s="9" t="s">
        <v>309</v>
      </c>
      <c r="X126" s="12"/>
    </row>
    <row r="127" spans="1:24" customFormat="1" ht="6" customHeight="1" x14ac:dyDescent="0.25">
      <c r="A127" s="4">
        <v>127</v>
      </c>
      <c r="B127" s="19" t="str">
        <f t="shared" si="42"/>
        <v>BIMProp</v>
      </c>
      <c r="C127" s="45" t="str">
        <f>C126</f>
        <v>p.contar</v>
      </c>
      <c r="D127" s="46" t="s">
        <v>158</v>
      </c>
      <c r="E127" s="40" t="str">
        <f>E118</f>
        <v>BIMData</v>
      </c>
      <c r="F127" s="47" t="str">
        <f t="shared" si="56"/>
        <v>d.contar</v>
      </c>
      <c r="G127" s="47" t="str">
        <f t="shared" si="57"/>
        <v>módulo</v>
      </c>
      <c r="H127" s="48" t="s">
        <v>44</v>
      </c>
      <c r="I127" s="49" t="s">
        <v>0</v>
      </c>
      <c r="J127" s="44" t="s">
        <v>0</v>
      </c>
      <c r="K127" s="44" t="s">
        <v>0</v>
      </c>
      <c r="L127" s="44" t="s">
        <v>0</v>
      </c>
      <c r="M127" s="44" t="s">
        <v>0</v>
      </c>
      <c r="N127" s="44" t="s">
        <v>0</v>
      </c>
      <c r="O127" s="44" t="s">
        <v>0</v>
      </c>
      <c r="P127" s="44" t="s">
        <v>0</v>
      </c>
      <c r="Q127" s="44" t="s">
        <v>0</v>
      </c>
      <c r="R127" s="44" t="s">
        <v>0</v>
      </c>
      <c r="S127" s="22" t="s">
        <v>1</v>
      </c>
      <c r="T127" s="22" t="s">
        <v>43</v>
      </c>
      <c r="U127" s="9" t="str">
        <f t="shared" si="58"/>
        <v>Propriedade para contar: tem.módulo</v>
      </c>
      <c r="V127" s="9" t="str">
        <f t="shared" si="59"/>
        <v xml:space="preserve">Dado para contar: módulo ( xsd:integer ) </v>
      </c>
      <c r="W127" s="9" t="s">
        <v>310</v>
      </c>
      <c r="X127" s="12"/>
    </row>
    <row r="128" spans="1:24" customFormat="1" ht="6" customHeight="1" x14ac:dyDescent="0.25">
      <c r="A128" s="4">
        <v>128</v>
      </c>
      <c r="B128" s="19" t="str">
        <f t="shared" si="42"/>
        <v>BIMProp</v>
      </c>
      <c r="C128" s="52" t="s">
        <v>187</v>
      </c>
      <c r="D128" s="39" t="s">
        <v>159</v>
      </c>
      <c r="E128" s="40" t="str">
        <f>E119</f>
        <v>BIMData</v>
      </c>
      <c r="F128" s="53" t="str">
        <f t="shared" si="56"/>
        <v>d.pesar</v>
      </c>
      <c r="G128" s="41" t="str">
        <f t="shared" si="57"/>
        <v>densidade</v>
      </c>
      <c r="H128" s="42" t="s">
        <v>48</v>
      </c>
      <c r="I128" s="43" t="s">
        <v>0</v>
      </c>
      <c r="J128" s="44" t="s">
        <v>0</v>
      </c>
      <c r="K128" s="44" t="s">
        <v>0</v>
      </c>
      <c r="L128" s="44" t="s">
        <v>0</v>
      </c>
      <c r="M128" s="44" t="s">
        <v>0</v>
      </c>
      <c r="N128" s="44" t="s">
        <v>0</v>
      </c>
      <c r="O128" s="44" t="s">
        <v>0</v>
      </c>
      <c r="P128" s="44" t="s">
        <v>0</v>
      </c>
      <c r="Q128" s="44" t="s">
        <v>0</v>
      </c>
      <c r="R128" s="44" t="s">
        <v>0</v>
      </c>
      <c r="S128" s="22" t="s">
        <v>1</v>
      </c>
      <c r="T128" s="22" t="s">
        <v>43</v>
      </c>
      <c r="U128" s="9" t="str">
        <f t="shared" si="58"/>
        <v>Propriedade para pesar: tem.densidade</v>
      </c>
      <c r="V128" s="9" t="str">
        <f t="shared" si="59"/>
        <v xml:space="preserve">Dado para pesar: densidade ( xsd:double ) </v>
      </c>
      <c r="W128" s="9" t="s">
        <v>311</v>
      </c>
      <c r="X128" s="12"/>
    </row>
    <row r="129" spans="1:24" customFormat="1" ht="6" customHeight="1" x14ac:dyDescent="0.25">
      <c r="A129" s="4">
        <v>129</v>
      </c>
      <c r="B129" s="19" t="str">
        <f>B127</f>
        <v>BIMProp</v>
      </c>
      <c r="C129" s="45" t="str">
        <f>C128</f>
        <v>p.pesar</v>
      </c>
      <c r="D129" s="46" t="s">
        <v>221</v>
      </c>
      <c r="E129" s="40" t="str">
        <f>E119</f>
        <v>BIMData</v>
      </c>
      <c r="F129" s="47" t="str">
        <f t="shared" ref="F129" si="70">_xlfn.CONCAT("d.",MID(C129,FIND(".",C129,1)+1,100))</f>
        <v>d.pesar</v>
      </c>
      <c r="G129" s="47" t="str">
        <f t="shared" ref="G129" si="71">MID(D129,FIND(".",D129,1)+1,100)</f>
        <v>massa</v>
      </c>
      <c r="H129" s="48" t="s">
        <v>48</v>
      </c>
      <c r="I129" s="49" t="s">
        <v>0</v>
      </c>
      <c r="J129" s="44" t="s">
        <v>0</v>
      </c>
      <c r="K129" s="44" t="s">
        <v>0</v>
      </c>
      <c r="L129" s="44" t="s">
        <v>0</v>
      </c>
      <c r="M129" s="44" t="s">
        <v>0</v>
      </c>
      <c r="N129" s="44" t="s">
        <v>0</v>
      </c>
      <c r="O129" s="44" t="s">
        <v>0</v>
      </c>
      <c r="P129" s="44" t="s">
        <v>0</v>
      </c>
      <c r="Q129" s="44" t="s">
        <v>0</v>
      </c>
      <c r="R129" s="44" t="s">
        <v>0</v>
      </c>
      <c r="S129" s="22" t="s">
        <v>1</v>
      </c>
      <c r="T129" s="22" t="s">
        <v>43</v>
      </c>
      <c r="U129" s="9" t="str">
        <f t="shared" ref="U129" si="72">_xlfn.CONCAT("Propriedade para ",MID(C129,FIND("p.",C129,1)+2,100),": ",D129)</f>
        <v>Propriedade para pesar: tem.massa</v>
      </c>
      <c r="V129" s="9" t="str">
        <f t="shared" ref="V129" si="73">_xlfn.CONCAT("Dado para ",MID(F129,FIND("d.",F129,1)+2,100),": ",G129, " ( ",H129, " ) ")</f>
        <v xml:space="preserve">Dado para pesar: massa ( xsd:double ) </v>
      </c>
      <c r="W129" s="9" t="s">
        <v>312</v>
      </c>
      <c r="X129" s="12"/>
    </row>
    <row r="130" spans="1:24" customFormat="1" ht="6" customHeight="1" x14ac:dyDescent="0.25">
      <c r="A130" s="4">
        <v>130</v>
      </c>
      <c r="B130" s="19" t="str">
        <f>B128</f>
        <v>BIMProp</v>
      </c>
      <c r="C130" s="45" t="str">
        <f>C129</f>
        <v>p.pesar</v>
      </c>
      <c r="D130" s="46" t="s">
        <v>160</v>
      </c>
      <c r="E130" s="40" t="str">
        <f>E120</f>
        <v>BIMData</v>
      </c>
      <c r="F130" s="47" t="str">
        <f t="shared" si="56"/>
        <v>d.pesar</v>
      </c>
      <c r="G130" s="47" t="str">
        <f t="shared" si="57"/>
        <v>peso</v>
      </c>
      <c r="H130" s="48" t="s">
        <v>48</v>
      </c>
      <c r="I130" s="49" t="s">
        <v>0</v>
      </c>
      <c r="J130" s="44" t="s">
        <v>0</v>
      </c>
      <c r="K130" s="44" t="s">
        <v>0</v>
      </c>
      <c r="L130" s="44" t="s">
        <v>0</v>
      </c>
      <c r="M130" s="44" t="s">
        <v>0</v>
      </c>
      <c r="N130" s="44" t="s">
        <v>0</v>
      </c>
      <c r="O130" s="44" t="s">
        <v>0</v>
      </c>
      <c r="P130" s="44" t="s">
        <v>0</v>
      </c>
      <c r="Q130" s="44" t="s">
        <v>0</v>
      </c>
      <c r="R130" s="44" t="s">
        <v>0</v>
      </c>
      <c r="S130" s="22" t="s">
        <v>1</v>
      </c>
      <c r="T130" s="22" t="s">
        <v>43</v>
      </c>
      <c r="U130" s="9" t="str">
        <f t="shared" si="58"/>
        <v>Propriedade para pesar: tem.peso</v>
      </c>
      <c r="V130" s="9" t="str">
        <f t="shared" si="59"/>
        <v xml:space="preserve">Dado para pesar: peso ( xsd:double ) </v>
      </c>
      <c r="W130" s="9" t="s">
        <v>313</v>
      </c>
      <c r="X130" s="12"/>
    </row>
    <row r="131" spans="1:24" customFormat="1" ht="6" customHeight="1" x14ac:dyDescent="0.25">
      <c r="A131" s="4">
        <v>131</v>
      </c>
      <c r="B131" s="19" t="str">
        <f t="shared" si="42"/>
        <v>BIMProp</v>
      </c>
      <c r="C131" s="52" t="s">
        <v>188</v>
      </c>
      <c r="D131" s="39" t="s">
        <v>161</v>
      </c>
      <c r="E131" s="40" t="str">
        <f>E125</f>
        <v>BIMData</v>
      </c>
      <c r="F131" s="53" t="str">
        <f t="shared" si="56"/>
        <v>d.pintar</v>
      </c>
      <c r="G131" s="41" t="str">
        <f t="shared" si="57"/>
        <v>cor</v>
      </c>
      <c r="H131" s="42" t="s">
        <v>39</v>
      </c>
      <c r="I131" s="43" t="s">
        <v>0</v>
      </c>
      <c r="J131" s="44" t="s">
        <v>0</v>
      </c>
      <c r="K131" s="44" t="s">
        <v>0</v>
      </c>
      <c r="L131" s="44" t="s">
        <v>0</v>
      </c>
      <c r="M131" s="44" t="s">
        <v>0</v>
      </c>
      <c r="N131" s="44" t="s">
        <v>0</v>
      </c>
      <c r="O131" s="44" t="s">
        <v>0</v>
      </c>
      <c r="P131" s="44" t="s">
        <v>0</v>
      </c>
      <c r="Q131" s="44" t="s">
        <v>0</v>
      </c>
      <c r="R131" s="44" t="s">
        <v>0</v>
      </c>
      <c r="S131" s="22" t="s">
        <v>1</v>
      </c>
      <c r="T131" s="22" t="s">
        <v>43</v>
      </c>
      <c r="U131" s="9" t="str">
        <f t="shared" si="58"/>
        <v>Propriedade para pintar: tem.cor</v>
      </c>
      <c r="V131" s="9" t="str">
        <f t="shared" si="59"/>
        <v xml:space="preserve">Dado para pintar: cor ( xsd:string ) </v>
      </c>
      <c r="W131" s="9" t="s">
        <v>314</v>
      </c>
      <c r="X131" s="12"/>
    </row>
    <row r="132" spans="1:24" customFormat="1" ht="6" customHeight="1" x14ac:dyDescent="0.25">
      <c r="A132" s="4">
        <v>132</v>
      </c>
      <c r="B132" s="19" t="str">
        <f t="shared" si="42"/>
        <v>BIMProp</v>
      </c>
      <c r="C132" s="45" t="str">
        <f>C131</f>
        <v>p.pintar</v>
      </c>
      <c r="D132" s="46" t="s">
        <v>162</v>
      </c>
      <c r="E132" s="40" t="str">
        <f>E126</f>
        <v>BIMData</v>
      </c>
      <c r="F132" s="47" t="str">
        <f t="shared" si="56"/>
        <v>d.pintar</v>
      </c>
      <c r="G132" s="47" t="str">
        <f t="shared" si="57"/>
        <v>red</v>
      </c>
      <c r="H132" s="48" t="s">
        <v>44</v>
      </c>
      <c r="I132" s="49" t="s">
        <v>0</v>
      </c>
      <c r="J132" s="44" t="s">
        <v>0</v>
      </c>
      <c r="K132" s="44" t="s">
        <v>0</v>
      </c>
      <c r="L132" s="44" t="s">
        <v>0</v>
      </c>
      <c r="M132" s="44" t="s">
        <v>0</v>
      </c>
      <c r="N132" s="44" t="s">
        <v>0</v>
      </c>
      <c r="O132" s="44" t="s">
        <v>0</v>
      </c>
      <c r="P132" s="44" t="s">
        <v>0</v>
      </c>
      <c r="Q132" s="44" t="s">
        <v>0</v>
      </c>
      <c r="R132" s="44" t="s">
        <v>0</v>
      </c>
      <c r="S132" s="22" t="s">
        <v>1</v>
      </c>
      <c r="T132" s="22" t="s">
        <v>43</v>
      </c>
      <c r="U132" s="9" t="str">
        <f t="shared" si="58"/>
        <v>Propriedade para pintar: tem.red</v>
      </c>
      <c r="V132" s="9" t="str">
        <f t="shared" si="59"/>
        <v xml:space="preserve">Dado para pintar: red ( xsd:integer ) </v>
      </c>
      <c r="W132" s="9" t="s">
        <v>315</v>
      </c>
      <c r="X132" s="12"/>
    </row>
    <row r="133" spans="1:24" customFormat="1" ht="6" customHeight="1" x14ac:dyDescent="0.25">
      <c r="A133" s="4">
        <v>133</v>
      </c>
      <c r="B133" s="19" t="str">
        <f t="shared" si="42"/>
        <v>BIMProp</v>
      </c>
      <c r="C133" s="45" t="str">
        <f>C132</f>
        <v>p.pintar</v>
      </c>
      <c r="D133" s="46" t="s">
        <v>163</v>
      </c>
      <c r="E133" s="40" t="str">
        <f>E127</f>
        <v>BIMData</v>
      </c>
      <c r="F133" s="47" t="str">
        <f t="shared" si="56"/>
        <v>d.pintar</v>
      </c>
      <c r="G133" s="47" t="str">
        <f t="shared" si="57"/>
        <v>green</v>
      </c>
      <c r="H133" s="48" t="s">
        <v>44</v>
      </c>
      <c r="I133" s="49" t="s">
        <v>0</v>
      </c>
      <c r="J133" s="44" t="s">
        <v>0</v>
      </c>
      <c r="K133" s="44" t="s">
        <v>0</v>
      </c>
      <c r="L133" s="44" t="s">
        <v>0</v>
      </c>
      <c r="M133" s="44" t="s">
        <v>0</v>
      </c>
      <c r="N133" s="44" t="s">
        <v>0</v>
      </c>
      <c r="O133" s="44" t="s">
        <v>0</v>
      </c>
      <c r="P133" s="44" t="s">
        <v>0</v>
      </c>
      <c r="Q133" s="44" t="s">
        <v>0</v>
      </c>
      <c r="R133" s="44" t="s">
        <v>0</v>
      </c>
      <c r="S133" s="22" t="s">
        <v>1</v>
      </c>
      <c r="T133" s="22" t="s">
        <v>43</v>
      </c>
      <c r="U133" s="9" t="str">
        <f t="shared" si="58"/>
        <v>Propriedade para pintar: tem.green</v>
      </c>
      <c r="V133" s="9" t="str">
        <f t="shared" si="59"/>
        <v xml:space="preserve">Dado para pintar: green ( xsd:integer ) </v>
      </c>
      <c r="W133" s="9" t="s">
        <v>316</v>
      </c>
      <c r="X133" s="12"/>
    </row>
    <row r="134" spans="1:24" customFormat="1" ht="6" customHeight="1" x14ac:dyDescent="0.25">
      <c r="A134" s="4">
        <v>134</v>
      </c>
      <c r="B134" s="19" t="str">
        <f t="shared" si="42"/>
        <v>BIMProp</v>
      </c>
      <c r="C134" s="45" t="str">
        <f>C133</f>
        <v>p.pintar</v>
      </c>
      <c r="D134" s="46" t="s">
        <v>164</v>
      </c>
      <c r="E134" s="40" t="str">
        <f>E128</f>
        <v>BIMData</v>
      </c>
      <c r="F134" s="47" t="str">
        <f t="shared" si="56"/>
        <v>d.pintar</v>
      </c>
      <c r="G134" s="47" t="str">
        <f t="shared" si="57"/>
        <v>blue</v>
      </c>
      <c r="H134" s="48" t="s">
        <v>44</v>
      </c>
      <c r="I134" s="49" t="s">
        <v>0</v>
      </c>
      <c r="J134" s="44" t="s">
        <v>0</v>
      </c>
      <c r="K134" s="44" t="s">
        <v>0</v>
      </c>
      <c r="L134" s="44" t="s">
        <v>0</v>
      </c>
      <c r="M134" s="44" t="s">
        <v>0</v>
      </c>
      <c r="N134" s="44" t="s">
        <v>0</v>
      </c>
      <c r="O134" s="44" t="s">
        <v>0</v>
      </c>
      <c r="P134" s="44" t="s">
        <v>0</v>
      </c>
      <c r="Q134" s="44" t="s">
        <v>0</v>
      </c>
      <c r="R134" s="44" t="s">
        <v>0</v>
      </c>
      <c r="S134" s="22" t="s">
        <v>1</v>
      </c>
      <c r="T134" s="22" t="s">
        <v>43</v>
      </c>
      <c r="U134" s="9" t="str">
        <f t="shared" si="58"/>
        <v>Propriedade para pintar: tem.blue</v>
      </c>
      <c r="V134" s="9" t="str">
        <f t="shared" si="59"/>
        <v xml:space="preserve">Dado para pintar: blue ( xsd:integer ) </v>
      </c>
      <c r="W134" s="9" t="s">
        <v>317</v>
      </c>
      <c r="X134" s="12"/>
    </row>
    <row r="135" spans="1:24" customFormat="1" ht="6" customHeight="1" x14ac:dyDescent="0.25">
      <c r="A135" s="4">
        <v>135</v>
      </c>
      <c r="B135" s="19" t="str">
        <f t="shared" si="42"/>
        <v>BIMProp</v>
      </c>
      <c r="C135" s="45" t="str">
        <f>C134</f>
        <v>p.pintar</v>
      </c>
      <c r="D135" s="46" t="s">
        <v>165</v>
      </c>
      <c r="E135" s="40" t="str">
        <f t="shared" ref="E135:E144" si="74">E130</f>
        <v>BIMData</v>
      </c>
      <c r="F135" s="47" t="str">
        <f t="shared" si="56"/>
        <v>d.pintar</v>
      </c>
      <c r="G135" s="47" t="str">
        <f t="shared" si="57"/>
        <v>alfa</v>
      </c>
      <c r="H135" s="48" t="s">
        <v>44</v>
      </c>
      <c r="I135" s="49" t="s">
        <v>0</v>
      </c>
      <c r="J135" s="44" t="s">
        <v>0</v>
      </c>
      <c r="K135" s="44" t="s">
        <v>0</v>
      </c>
      <c r="L135" s="44" t="s">
        <v>0</v>
      </c>
      <c r="M135" s="44" t="s">
        <v>0</v>
      </c>
      <c r="N135" s="44" t="s">
        <v>0</v>
      </c>
      <c r="O135" s="44" t="s">
        <v>0</v>
      </c>
      <c r="P135" s="44" t="s">
        <v>0</v>
      </c>
      <c r="Q135" s="44" t="s">
        <v>0</v>
      </c>
      <c r="R135" s="44" t="s">
        <v>0</v>
      </c>
      <c r="S135" s="22" t="s">
        <v>1</v>
      </c>
      <c r="T135" s="22" t="s">
        <v>43</v>
      </c>
      <c r="U135" s="9" t="str">
        <f t="shared" si="58"/>
        <v>Propriedade para pintar: tem.alfa</v>
      </c>
      <c r="V135" s="9" t="str">
        <f t="shared" si="59"/>
        <v xml:space="preserve">Dado para pintar: alfa ( xsd:integer ) </v>
      </c>
      <c r="W135" s="9" t="s">
        <v>318</v>
      </c>
      <c r="X135" s="12"/>
    </row>
    <row r="136" spans="1:24" customFormat="1" ht="6" customHeight="1" x14ac:dyDescent="0.25">
      <c r="A136" s="4">
        <v>136</v>
      </c>
      <c r="B136" s="19" t="str">
        <f>B134</f>
        <v>BIMProp</v>
      </c>
      <c r="C136" s="52" t="s">
        <v>189</v>
      </c>
      <c r="D136" s="39" t="s">
        <v>209</v>
      </c>
      <c r="E136" s="40" t="str">
        <f t="shared" ref="E136:E141" si="75">E130</f>
        <v>BIMData</v>
      </c>
      <c r="F136" s="53" t="str">
        <f t="shared" ref="F136:F137" si="76">_xlfn.CONCAT("d.",MID(C136,FIND(".",C136,1)+1,100))</f>
        <v>d.iluminar</v>
      </c>
      <c r="G136" s="41" t="str">
        <f t="shared" ref="G136:G137" si="77">MID(D136,FIND(".",D136,1)+1,100)</f>
        <v>classe.de.luminária</v>
      </c>
      <c r="H136" s="42" t="s">
        <v>39</v>
      </c>
      <c r="I136" s="43" t="s">
        <v>0</v>
      </c>
      <c r="J136" s="44" t="s">
        <v>0</v>
      </c>
      <c r="K136" s="44" t="s">
        <v>0</v>
      </c>
      <c r="L136" s="44" t="s">
        <v>0</v>
      </c>
      <c r="M136" s="44" t="s">
        <v>0</v>
      </c>
      <c r="N136" s="44" t="s">
        <v>0</v>
      </c>
      <c r="O136" s="44" t="s">
        <v>0</v>
      </c>
      <c r="P136" s="44" t="s">
        <v>0</v>
      </c>
      <c r="Q136" s="44" t="s">
        <v>0</v>
      </c>
      <c r="R136" s="44" t="s">
        <v>0</v>
      </c>
      <c r="S136" s="22" t="s">
        <v>1</v>
      </c>
      <c r="T136" s="22" t="s">
        <v>43</v>
      </c>
      <c r="U136" s="9" t="str">
        <f t="shared" ref="U136" si="78">_xlfn.CONCAT("Propriedade para ",MID(C136,FIND("p.",C136,1)+2,100),": ",D136)</f>
        <v>Propriedade para iluminar: é.classe.de.luminária</v>
      </c>
      <c r="V136" s="9" t="str">
        <f t="shared" ref="V136" si="79">_xlfn.CONCAT("Dado para ",MID(F136,FIND("d.",F136,1)+2,100),": ",G136, " ( ",H136, " ) ")</f>
        <v xml:space="preserve">Dado para iluminar: classe.de.luminária ( xsd:string ) </v>
      </c>
      <c r="W136" s="9" t="s">
        <v>357</v>
      </c>
      <c r="X136" s="12"/>
    </row>
    <row r="137" spans="1:24" customFormat="1" ht="6" customHeight="1" x14ac:dyDescent="0.25">
      <c r="A137" s="4">
        <v>137</v>
      </c>
      <c r="B137" s="19" t="str">
        <f>B135</f>
        <v>BIMProp</v>
      </c>
      <c r="C137" s="45" t="str">
        <f t="shared" ref="C137:C142" si="80">C136</f>
        <v>p.iluminar</v>
      </c>
      <c r="D137" s="10" t="s">
        <v>166</v>
      </c>
      <c r="E137" s="40" t="str">
        <f t="shared" si="75"/>
        <v>BIMData</v>
      </c>
      <c r="F137" s="47" t="str">
        <f t="shared" si="76"/>
        <v>d.iluminar</v>
      </c>
      <c r="G137" s="47" t="str">
        <f t="shared" si="77"/>
        <v>iluminância</v>
      </c>
      <c r="H137" s="48" t="s">
        <v>44</v>
      </c>
      <c r="I137" s="49" t="s">
        <v>0</v>
      </c>
      <c r="J137" s="44" t="s">
        <v>0</v>
      </c>
      <c r="K137" s="44" t="s">
        <v>0</v>
      </c>
      <c r="L137" s="44" t="s">
        <v>0</v>
      </c>
      <c r="M137" s="44" t="s">
        <v>0</v>
      </c>
      <c r="N137" s="44" t="s">
        <v>0</v>
      </c>
      <c r="O137" s="44" t="s">
        <v>0</v>
      </c>
      <c r="P137" s="44" t="s">
        <v>0</v>
      </c>
      <c r="Q137" s="44" t="s">
        <v>0</v>
      </c>
      <c r="R137" s="44" t="s">
        <v>0</v>
      </c>
      <c r="S137" s="22" t="s">
        <v>1</v>
      </c>
      <c r="T137" s="22" t="s">
        <v>43</v>
      </c>
      <c r="U137" s="9" t="str">
        <f t="shared" si="58"/>
        <v>Propriedade para iluminar: tem.iluminância</v>
      </c>
      <c r="V137" s="9" t="str">
        <f t="shared" si="59"/>
        <v xml:space="preserve">Dado para iluminar: iluminância ( xsd:integer ) </v>
      </c>
      <c r="W137" s="9" t="s">
        <v>319</v>
      </c>
      <c r="X137" s="12"/>
    </row>
    <row r="138" spans="1:24" customFormat="1" ht="6" customHeight="1" x14ac:dyDescent="0.25">
      <c r="A138" s="4">
        <v>138</v>
      </c>
      <c r="B138" s="19" t="str">
        <f t="shared" si="42"/>
        <v>BIMProp</v>
      </c>
      <c r="C138" s="45" t="str">
        <f t="shared" si="80"/>
        <v>p.iluminar</v>
      </c>
      <c r="D138" s="46" t="s">
        <v>167</v>
      </c>
      <c r="E138" s="40" t="str">
        <f t="shared" si="75"/>
        <v>BIMData</v>
      </c>
      <c r="F138" s="47" t="str">
        <f t="shared" si="56"/>
        <v>d.iluminar</v>
      </c>
      <c r="G138" s="47" t="str">
        <f t="shared" si="57"/>
        <v>fluxo.luminoso</v>
      </c>
      <c r="H138" s="48" t="s">
        <v>44</v>
      </c>
      <c r="I138" s="49" t="s">
        <v>0</v>
      </c>
      <c r="J138" s="44" t="s">
        <v>0</v>
      </c>
      <c r="K138" s="44" t="s">
        <v>0</v>
      </c>
      <c r="L138" s="44" t="s">
        <v>0</v>
      </c>
      <c r="M138" s="44" t="s">
        <v>0</v>
      </c>
      <c r="N138" s="44" t="s">
        <v>0</v>
      </c>
      <c r="O138" s="44" t="s">
        <v>0</v>
      </c>
      <c r="P138" s="44" t="s">
        <v>0</v>
      </c>
      <c r="Q138" s="44" t="s">
        <v>0</v>
      </c>
      <c r="R138" s="44" t="s">
        <v>0</v>
      </c>
      <c r="S138" s="22" t="s">
        <v>1</v>
      </c>
      <c r="T138" s="22" t="s">
        <v>43</v>
      </c>
      <c r="U138" s="9" t="str">
        <f t="shared" si="58"/>
        <v>Propriedade para iluminar: tem.fluxo.luminoso</v>
      </c>
      <c r="V138" s="9" t="str">
        <f t="shared" si="59"/>
        <v xml:space="preserve">Dado para iluminar: fluxo.luminoso ( xsd:integer ) </v>
      </c>
      <c r="W138" s="9" t="s">
        <v>320</v>
      </c>
      <c r="X138" s="12"/>
    </row>
    <row r="139" spans="1:24" customFormat="1" ht="6" customHeight="1" x14ac:dyDescent="0.25">
      <c r="A139" s="4">
        <v>139</v>
      </c>
      <c r="B139" s="19" t="str">
        <f t="shared" si="42"/>
        <v>BIMProp</v>
      </c>
      <c r="C139" s="45" t="str">
        <f t="shared" si="80"/>
        <v>p.iluminar</v>
      </c>
      <c r="D139" s="46" t="s">
        <v>168</v>
      </c>
      <c r="E139" s="40" t="str">
        <f t="shared" si="75"/>
        <v>BIMData</v>
      </c>
      <c r="F139" s="47" t="str">
        <f t="shared" si="56"/>
        <v>d.iluminar</v>
      </c>
      <c r="G139" s="47" t="str">
        <f t="shared" si="57"/>
        <v>eficiência.luminosa</v>
      </c>
      <c r="H139" s="48" t="s">
        <v>44</v>
      </c>
      <c r="I139" s="49" t="s">
        <v>0</v>
      </c>
      <c r="J139" s="44" t="s">
        <v>0</v>
      </c>
      <c r="K139" s="44" t="s">
        <v>0</v>
      </c>
      <c r="L139" s="44" t="s">
        <v>0</v>
      </c>
      <c r="M139" s="44" t="s">
        <v>0</v>
      </c>
      <c r="N139" s="44" t="s">
        <v>0</v>
      </c>
      <c r="O139" s="44" t="s">
        <v>0</v>
      </c>
      <c r="P139" s="44" t="s">
        <v>0</v>
      </c>
      <c r="Q139" s="44" t="s">
        <v>0</v>
      </c>
      <c r="R139" s="44" t="s">
        <v>0</v>
      </c>
      <c r="S139" s="22" t="s">
        <v>1</v>
      </c>
      <c r="T139" s="22" t="s">
        <v>43</v>
      </c>
      <c r="U139" s="9" t="str">
        <f t="shared" si="58"/>
        <v>Propriedade para iluminar: tem.eficiência.luminosa</v>
      </c>
      <c r="V139" s="9" t="str">
        <f t="shared" si="59"/>
        <v xml:space="preserve">Dado para iluminar: eficiência.luminosa ( xsd:integer ) </v>
      </c>
      <c r="W139" s="9" t="s">
        <v>321</v>
      </c>
      <c r="X139" s="12"/>
    </row>
    <row r="140" spans="1:24" customFormat="1" ht="6" customHeight="1" x14ac:dyDescent="0.25">
      <c r="A140" s="4">
        <v>140</v>
      </c>
      <c r="B140" s="19" t="str">
        <f t="shared" si="42"/>
        <v>BIMProp</v>
      </c>
      <c r="C140" s="45" t="str">
        <f t="shared" si="80"/>
        <v>p.iluminar</v>
      </c>
      <c r="D140" s="46" t="s">
        <v>169</v>
      </c>
      <c r="E140" s="40" t="str">
        <f t="shared" si="75"/>
        <v>BIMData</v>
      </c>
      <c r="F140" s="47" t="str">
        <f t="shared" si="56"/>
        <v>d.iluminar</v>
      </c>
      <c r="G140" s="47" t="str">
        <f t="shared" si="57"/>
        <v>temperatura.cor</v>
      </c>
      <c r="H140" s="48" t="s">
        <v>44</v>
      </c>
      <c r="I140" s="49" t="s">
        <v>0</v>
      </c>
      <c r="J140" s="44" t="s">
        <v>0</v>
      </c>
      <c r="K140" s="44" t="s">
        <v>0</v>
      </c>
      <c r="L140" s="44" t="s">
        <v>0</v>
      </c>
      <c r="M140" s="44" t="s">
        <v>0</v>
      </c>
      <c r="N140" s="44" t="s">
        <v>0</v>
      </c>
      <c r="O140" s="44" t="s">
        <v>0</v>
      </c>
      <c r="P140" s="44" t="s">
        <v>0</v>
      </c>
      <c r="Q140" s="44" t="s">
        <v>0</v>
      </c>
      <c r="R140" s="44" t="s">
        <v>0</v>
      </c>
      <c r="S140" s="22" t="s">
        <v>1</v>
      </c>
      <c r="T140" s="22" t="s">
        <v>43</v>
      </c>
      <c r="U140" s="9" t="str">
        <f t="shared" si="58"/>
        <v>Propriedade para iluminar: tem.temperatura.cor</v>
      </c>
      <c r="V140" s="9" t="str">
        <f t="shared" si="59"/>
        <v xml:space="preserve">Dado para iluminar: temperatura.cor ( xsd:integer ) </v>
      </c>
      <c r="W140" s="9" t="s">
        <v>322</v>
      </c>
      <c r="X140" s="12"/>
    </row>
    <row r="141" spans="1:24" customFormat="1" ht="6" customHeight="1" x14ac:dyDescent="0.25">
      <c r="A141" s="4">
        <v>141</v>
      </c>
      <c r="B141" s="19" t="str">
        <f t="shared" si="42"/>
        <v>BIMProp</v>
      </c>
      <c r="C141" s="45" t="str">
        <f t="shared" si="80"/>
        <v>p.iluminar</v>
      </c>
      <c r="D141" s="46" t="s">
        <v>170</v>
      </c>
      <c r="E141" s="40" t="str">
        <f t="shared" si="75"/>
        <v>BIMData</v>
      </c>
      <c r="F141" s="47" t="str">
        <f t="shared" si="56"/>
        <v>d.iluminar</v>
      </c>
      <c r="G141" s="47" t="str">
        <f t="shared" si="57"/>
        <v>fotometria</v>
      </c>
      <c r="H141" s="48" t="s">
        <v>39</v>
      </c>
      <c r="I141" s="49" t="s">
        <v>0</v>
      </c>
      <c r="J141" s="44" t="s">
        <v>0</v>
      </c>
      <c r="K141" s="44" t="s">
        <v>0</v>
      </c>
      <c r="L141" s="44" t="s">
        <v>0</v>
      </c>
      <c r="M141" s="44" t="s">
        <v>0</v>
      </c>
      <c r="N141" s="44" t="s">
        <v>0</v>
      </c>
      <c r="O141" s="44" t="s">
        <v>0</v>
      </c>
      <c r="P141" s="44" t="s">
        <v>0</v>
      </c>
      <c r="Q141" s="44" t="s">
        <v>0</v>
      </c>
      <c r="R141" s="44" t="s">
        <v>0</v>
      </c>
      <c r="S141" s="22" t="s">
        <v>1</v>
      </c>
      <c r="T141" s="22" t="s">
        <v>43</v>
      </c>
      <c r="U141" s="9" t="str">
        <f t="shared" si="58"/>
        <v>Propriedade para iluminar: tem.fotometria</v>
      </c>
      <c r="V141" s="9" t="str">
        <f t="shared" si="59"/>
        <v xml:space="preserve">Dado para iluminar: fotometria ( xsd:string ) </v>
      </c>
      <c r="W141" s="9" t="s">
        <v>323</v>
      </c>
      <c r="X141" s="12"/>
    </row>
    <row r="142" spans="1:24" customFormat="1" ht="6" customHeight="1" x14ac:dyDescent="0.25">
      <c r="A142" s="4">
        <v>142</v>
      </c>
      <c r="B142" s="19" t="str">
        <f t="shared" si="42"/>
        <v>BIMProp</v>
      </c>
      <c r="C142" s="45" t="str">
        <f t="shared" si="80"/>
        <v>p.iluminar</v>
      </c>
      <c r="D142" s="46" t="s">
        <v>171</v>
      </c>
      <c r="E142" s="40" t="str">
        <f t="shared" si="74"/>
        <v>BIMData</v>
      </c>
      <c r="F142" s="47" t="str">
        <f t="shared" si="56"/>
        <v>d.iluminar</v>
      </c>
      <c r="G142" s="47" t="str">
        <f t="shared" si="57"/>
        <v>irc</v>
      </c>
      <c r="H142" s="48" t="s">
        <v>39</v>
      </c>
      <c r="I142" s="49" t="s">
        <v>0</v>
      </c>
      <c r="J142" s="44" t="s">
        <v>0</v>
      </c>
      <c r="K142" s="44" t="s">
        <v>0</v>
      </c>
      <c r="L142" s="44" t="s">
        <v>0</v>
      </c>
      <c r="M142" s="44" t="s">
        <v>0</v>
      </c>
      <c r="N142" s="44" t="s">
        <v>0</v>
      </c>
      <c r="O142" s="44" t="s">
        <v>0</v>
      </c>
      <c r="P142" s="44" t="s">
        <v>0</v>
      </c>
      <c r="Q142" s="44" t="s">
        <v>0</v>
      </c>
      <c r="R142" s="44" t="s">
        <v>0</v>
      </c>
      <c r="S142" s="22" t="s">
        <v>1</v>
      </c>
      <c r="T142" s="22" t="s">
        <v>43</v>
      </c>
      <c r="U142" s="9" t="str">
        <f t="shared" si="58"/>
        <v>Propriedade para iluminar: tem.irc</v>
      </c>
      <c r="V142" s="9" t="str">
        <f t="shared" si="59"/>
        <v xml:space="preserve">Dado para iluminar: irc ( xsd:string ) </v>
      </c>
      <c r="W142" s="9" t="s">
        <v>324</v>
      </c>
      <c r="X142" s="12"/>
    </row>
    <row r="143" spans="1:24" customFormat="1" ht="6" customHeight="1" x14ac:dyDescent="0.25">
      <c r="A143" s="4">
        <v>143</v>
      </c>
      <c r="B143" s="19" t="str">
        <f t="shared" si="42"/>
        <v>BIMProp</v>
      </c>
      <c r="C143" s="52" t="s">
        <v>200</v>
      </c>
      <c r="D143" s="39" t="s">
        <v>206</v>
      </c>
      <c r="E143" s="40" t="str">
        <f t="shared" si="74"/>
        <v>BIMData</v>
      </c>
      <c r="F143" s="53" t="str">
        <f t="shared" ref="F143:F145" si="81">_xlfn.CONCAT("d.",MID(C143,FIND(".",C143,1)+1,100))</f>
        <v>d.extinguir</v>
      </c>
      <c r="G143" s="41" t="str">
        <f t="shared" ref="G143:G145" si="82">MID(D143,FIND(".",D143,1)+1,100)</f>
        <v>classe.de.fogo</v>
      </c>
      <c r="H143" s="55" t="s">
        <v>39</v>
      </c>
      <c r="I143" s="43" t="s">
        <v>0</v>
      </c>
      <c r="J143" s="44" t="s">
        <v>0</v>
      </c>
      <c r="K143" s="44" t="s">
        <v>0</v>
      </c>
      <c r="L143" s="44" t="s">
        <v>0</v>
      </c>
      <c r="M143" s="44" t="s">
        <v>0</v>
      </c>
      <c r="N143" s="44" t="s">
        <v>0</v>
      </c>
      <c r="O143" s="44" t="s">
        <v>0</v>
      </c>
      <c r="P143" s="44" t="s">
        <v>0</v>
      </c>
      <c r="Q143" s="44" t="s">
        <v>0</v>
      </c>
      <c r="R143" s="44" t="s">
        <v>0</v>
      </c>
      <c r="S143" s="22" t="s">
        <v>1</v>
      </c>
      <c r="T143" s="22" t="s">
        <v>43</v>
      </c>
      <c r="U143" s="9" t="str">
        <f t="shared" ref="U143:U148" si="83">_xlfn.CONCAT("Propriedade para ",MID(C143,FIND("p.",C143,1)+2,100),": ",D143)</f>
        <v>Propriedade para extinguir: é.classe.de.fogo</v>
      </c>
      <c r="V143" s="9" t="str">
        <f t="shared" ref="V143:V148" si="84">_xlfn.CONCAT("Dado para ",MID(F143,FIND("d.",F143,1)+2,100),": ",G143, " ( ",H143, " ) ")</f>
        <v xml:space="preserve">Dado para extinguir: classe.de.fogo ( xsd:string ) </v>
      </c>
      <c r="W143" s="56" t="s">
        <v>325</v>
      </c>
      <c r="X143" s="12"/>
    </row>
    <row r="144" spans="1:24" customFormat="1" ht="6" customHeight="1" x14ac:dyDescent="0.25">
      <c r="A144" s="4">
        <v>144</v>
      </c>
      <c r="B144" s="19" t="str">
        <f t="shared" si="42"/>
        <v>BIMProp</v>
      </c>
      <c r="C144" s="45" t="str">
        <f>C143</f>
        <v>p.extinguir</v>
      </c>
      <c r="D144" s="46" t="s">
        <v>207</v>
      </c>
      <c r="E144" s="40" t="str">
        <f t="shared" si="74"/>
        <v>BIMData</v>
      </c>
      <c r="F144" s="47" t="str">
        <f t="shared" si="81"/>
        <v>d.extinguir</v>
      </c>
      <c r="G144" s="47" t="str">
        <f t="shared" si="82"/>
        <v>visibilidade.da.placa</v>
      </c>
      <c r="H144" s="48" t="s">
        <v>39</v>
      </c>
      <c r="I144" s="49" t="s">
        <v>0</v>
      </c>
      <c r="J144" s="44" t="s">
        <v>0</v>
      </c>
      <c r="K144" s="44" t="s">
        <v>0</v>
      </c>
      <c r="L144" s="44" t="s">
        <v>0</v>
      </c>
      <c r="M144" s="44" t="s">
        <v>0</v>
      </c>
      <c r="N144" s="44" t="s">
        <v>0</v>
      </c>
      <c r="O144" s="44" t="s">
        <v>0</v>
      </c>
      <c r="P144" s="44" t="s">
        <v>0</v>
      </c>
      <c r="Q144" s="44" t="s">
        <v>0</v>
      </c>
      <c r="R144" s="44" t="s">
        <v>0</v>
      </c>
      <c r="S144" s="22" t="s">
        <v>1</v>
      </c>
      <c r="T144" s="22" t="s">
        <v>43</v>
      </c>
      <c r="U144" s="9" t="str">
        <f t="shared" si="83"/>
        <v>Propriedade para extinguir: é.visibilidade.da.placa</v>
      </c>
      <c r="V144" s="9" t="str">
        <f t="shared" si="84"/>
        <v xml:space="preserve">Dado para extinguir: visibilidade.da.placa ( xsd:string ) </v>
      </c>
      <c r="W144" s="56" t="s">
        <v>326</v>
      </c>
      <c r="X144" s="12"/>
    </row>
    <row r="145" spans="1:24" customFormat="1" ht="6" customHeight="1" x14ac:dyDescent="0.25">
      <c r="A145" s="4">
        <v>145</v>
      </c>
      <c r="B145" s="19" t="str">
        <f t="shared" si="42"/>
        <v>BIMProp</v>
      </c>
      <c r="C145" s="45" t="str">
        <f t="shared" si="42"/>
        <v>p.extinguir</v>
      </c>
      <c r="D145" s="46" t="s">
        <v>199</v>
      </c>
      <c r="E145" s="40" t="str">
        <f t="shared" ref="E145:E150" si="85">E141</f>
        <v>BIMData</v>
      </c>
      <c r="F145" s="47" t="str">
        <f t="shared" si="81"/>
        <v>d.extinguir</v>
      </c>
      <c r="G145" s="47" t="str">
        <f t="shared" si="82"/>
        <v>agente.extintor</v>
      </c>
      <c r="H145" s="48" t="s">
        <v>39</v>
      </c>
      <c r="I145" s="49" t="s">
        <v>0</v>
      </c>
      <c r="J145" s="44" t="s">
        <v>0</v>
      </c>
      <c r="K145" s="44" t="s">
        <v>0</v>
      </c>
      <c r="L145" s="44" t="s">
        <v>0</v>
      </c>
      <c r="M145" s="44" t="s">
        <v>0</v>
      </c>
      <c r="N145" s="44" t="s">
        <v>0</v>
      </c>
      <c r="O145" s="44" t="s">
        <v>0</v>
      </c>
      <c r="P145" s="44" t="s">
        <v>0</v>
      </c>
      <c r="Q145" s="44" t="s">
        <v>0</v>
      </c>
      <c r="R145" s="44" t="s">
        <v>0</v>
      </c>
      <c r="S145" s="22" t="s">
        <v>1</v>
      </c>
      <c r="T145" s="22" t="s">
        <v>43</v>
      </c>
      <c r="U145" s="9" t="str">
        <f t="shared" si="83"/>
        <v>Propriedade para extinguir: é.agente.extintor</v>
      </c>
      <c r="V145" s="9" t="str">
        <f t="shared" si="84"/>
        <v xml:space="preserve">Dado para extinguir: agente.extintor ( xsd:string ) </v>
      </c>
      <c r="W145" s="56" t="s">
        <v>354</v>
      </c>
      <c r="X145" s="12"/>
    </row>
    <row r="146" spans="1:24" customFormat="1" ht="6" customHeight="1" x14ac:dyDescent="0.25">
      <c r="A146" s="4">
        <v>146</v>
      </c>
      <c r="B146" s="19" t="str">
        <f t="shared" si="42"/>
        <v>BIMProp</v>
      </c>
      <c r="C146" s="45" t="str">
        <f t="shared" si="42"/>
        <v>p.extinguir</v>
      </c>
      <c r="D146" s="46" t="s">
        <v>201</v>
      </c>
      <c r="E146" s="40" t="str">
        <f t="shared" si="85"/>
        <v>BIMData</v>
      </c>
      <c r="F146" s="47" t="str">
        <f t="shared" ref="F146:F147" si="86">_xlfn.CONCAT("d.",MID(C146,FIND(".",C146,1)+1,100))</f>
        <v>d.extinguir</v>
      </c>
      <c r="G146" s="47" t="str">
        <f t="shared" ref="G146:G147" si="87">MID(D146,FIND(".",D146,1)+1,100)</f>
        <v>tipo.de.extintor</v>
      </c>
      <c r="H146" s="48" t="s">
        <v>39</v>
      </c>
      <c r="I146" s="49" t="s">
        <v>0</v>
      </c>
      <c r="J146" s="44" t="s">
        <v>0</v>
      </c>
      <c r="K146" s="44" t="s">
        <v>0</v>
      </c>
      <c r="L146" s="44" t="s">
        <v>0</v>
      </c>
      <c r="M146" s="44" t="s">
        <v>0</v>
      </c>
      <c r="N146" s="44" t="s">
        <v>0</v>
      </c>
      <c r="O146" s="44" t="s">
        <v>0</v>
      </c>
      <c r="P146" s="44" t="s">
        <v>0</v>
      </c>
      <c r="Q146" s="44" t="s">
        <v>0</v>
      </c>
      <c r="R146" s="44" t="s">
        <v>0</v>
      </c>
      <c r="S146" s="22" t="s">
        <v>1</v>
      </c>
      <c r="T146" s="22" t="s">
        <v>43</v>
      </c>
      <c r="U146" s="9" t="str">
        <f t="shared" si="83"/>
        <v>Propriedade para extinguir: é.tipo.de.extintor</v>
      </c>
      <c r="V146" s="9" t="str">
        <f t="shared" si="84"/>
        <v xml:space="preserve">Dado para extinguir: tipo.de.extintor ( xsd:string ) </v>
      </c>
      <c r="W146" s="56" t="s">
        <v>355</v>
      </c>
      <c r="X146" s="12"/>
    </row>
    <row r="147" spans="1:24" customFormat="1" ht="6" customHeight="1" x14ac:dyDescent="0.25">
      <c r="A147" s="4">
        <v>147</v>
      </c>
      <c r="B147" s="19" t="str">
        <f t="shared" si="42"/>
        <v>BIMProp</v>
      </c>
      <c r="C147" s="45" t="str">
        <f t="shared" si="42"/>
        <v>p.extinguir</v>
      </c>
      <c r="D147" s="46" t="s">
        <v>202</v>
      </c>
      <c r="E147" s="40" t="str">
        <f t="shared" si="85"/>
        <v>BIMData</v>
      </c>
      <c r="F147" s="47" t="str">
        <f t="shared" si="86"/>
        <v>d.extinguir</v>
      </c>
      <c r="G147" s="47" t="str">
        <f t="shared" si="87"/>
        <v>carga.do.extintor</v>
      </c>
      <c r="H147" s="48" t="s">
        <v>39</v>
      </c>
      <c r="I147" s="49" t="s">
        <v>0</v>
      </c>
      <c r="J147" s="44" t="s">
        <v>0</v>
      </c>
      <c r="K147" s="44" t="s">
        <v>0</v>
      </c>
      <c r="L147" s="44" t="s">
        <v>0</v>
      </c>
      <c r="M147" s="44" t="s">
        <v>0</v>
      </c>
      <c r="N147" s="44" t="s">
        <v>0</v>
      </c>
      <c r="O147" s="44" t="s">
        <v>0</v>
      </c>
      <c r="P147" s="44" t="s">
        <v>0</v>
      </c>
      <c r="Q147" s="44" t="s">
        <v>0</v>
      </c>
      <c r="R147" s="44" t="s">
        <v>0</v>
      </c>
      <c r="S147" s="22" t="s">
        <v>1</v>
      </c>
      <c r="T147" s="22" t="s">
        <v>43</v>
      </c>
      <c r="U147" s="9" t="str">
        <f t="shared" si="83"/>
        <v>Propriedade para extinguir: é.carga.do.extintor</v>
      </c>
      <c r="V147" s="9" t="str">
        <f t="shared" si="84"/>
        <v xml:space="preserve">Dado para extinguir: carga.do.extintor ( xsd:string ) </v>
      </c>
      <c r="W147" s="56" t="s">
        <v>358</v>
      </c>
      <c r="X147" s="12"/>
    </row>
    <row r="148" spans="1:24" customFormat="1" ht="6" customHeight="1" x14ac:dyDescent="0.25">
      <c r="A148" s="4">
        <v>148</v>
      </c>
      <c r="B148" s="19" t="str">
        <f t="shared" si="42"/>
        <v>BIMProp</v>
      </c>
      <c r="C148" s="45" t="str">
        <f t="shared" si="42"/>
        <v>p.extinguir</v>
      </c>
      <c r="D148" s="46" t="s">
        <v>203</v>
      </c>
      <c r="E148" s="40" t="str">
        <f t="shared" si="85"/>
        <v>BIMData</v>
      </c>
      <c r="F148" s="47" t="str">
        <f t="shared" ref="F148" si="88">_xlfn.CONCAT("d.",MID(C148,FIND(".",C148,1)+1,100))</f>
        <v>d.extinguir</v>
      </c>
      <c r="G148" s="47" t="str">
        <f t="shared" ref="G148" si="89">MID(D148,FIND(".",D148,1)+1,100)</f>
        <v>código.de.sinalização</v>
      </c>
      <c r="H148" s="48" t="s">
        <v>39</v>
      </c>
      <c r="I148" s="49" t="s">
        <v>0</v>
      </c>
      <c r="J148" s="44" t="s">
        <v>0</v>
      </c>
      <c r="K148" s="44" t="s">
        <v>0</v>
      </c>
      <c r="L148" s="44" t="s">
        <v>0</v>
      </c>
      <c r="M148" s="44" t="s">
        <v>0</v>
      </c>
      <c r="N148" s="44" t="s">
        <v>0</v>
      </c>
      <c r="O148" s="44" t="s">
        <v>0</v>
      </c>
      <c r="P148" s="44" t="s">
        <v>0</v>
      </c>
      <c r="Q148" s="44" t="s">
        <v>0</v>
      </c>
      <c r="R148" s="44" t="s">
        <v>0</v>
      </c>
      <c r="S148" s="22" t="s">
        <v>1</v>
      </c>
      <c r="T148" s="22" t="s">
        <v>43</v>
      </c>
      <c r="U148" s="9" t="str">
        <f t="shared" si="83"/>
        <v>Propriedade para extinguir: é.código.de.sinalização</v>
      </c>
      <c r="V148" s="9" t="str">
        <f t="shared" si="84"/>
        <v xml:space="preserve">Dado para extinguir: código.de.sinalização ( xsd:string ) </v>
      </c>
      <c r="W148" s="56" t="s">
        <v>204</v>
      </c>
      <c r="X148" s="12"/>
    </row>
    <row r="149" spans="1:24" customFormat="1" ht="6" customHeight="1" x14ac:dyDescent="0.25">
      <c r="A149" s="4">
        <v>149</v>
      </c>
      <c r="B149" s="19" t="str">
        <f t="shared" si="42"/>
        <v>BIMProp</v>
      </c>
      <c r="C149" s="45" t="str">
        <f t="shared" si="42"/>
        <v>p.extinguir</v>
      </c>
      <c r="D149" s="46" t="s">
        <v>205</v>
      </c>
      <c r="E149" s="40" t="str">
        <f t="shared" si="85"/>
        <v>BIMData</v>
      </c>
      <c r="F149" s="47" t="str">
        <f t="shared" ref="F149" si="90">_xlfn.CONCAT("d.",MID(C149,FIND(".",C149,1)+1,100))</f>
        <v>d.extinguir</v>
      </c>
      <c r="G149" s="47" t="str">
        <f t="shared" ref="G149" si="91">MID(D149,FIND(".",D149,1)+1,100)</f>
        <v>validade</v>
      </c>
      <c r="H149" s="7" t="s">
        <v>45</v>
      </c>
      <c r="I149" s="49" t="s">
        <v>0</v>
      </c>
      <c r="J149" s="44" t="s">
        <v>0</v>
      </c>
      <c r="K149" s="44" t="s">
        <v>0</v>
      </c>
      <c r="L149" s="44" t="s">
        <v>0</v>
      </c>
      <c r="M149" s="44" t="s">
        <v>0</v>
      </c>
      <c r="N149" s="44" t="s">
        <v>0</v>
      </c>
      <c r="O149" s="44" t="s">
        <v>0</v>
      </c>
      <c r="P149" s="44" t="s">
        <v>0</v>
      </c>
      <c r="Q149" s="44" t="s">
        <v>0</v>
      </c>
      <c r="R149" s="44" t="s">
        <v>0</v>
      </c>
      <c r="S149" s="22" t="s">
        <v>1</v>
      </c>
      <c r="T149" s="22" t="s">
        <v>43</v>
      </c>
      <c r="U149" s="9" t="str">
        <f t="shared" ref="U149" si="92">_xlfn.CONCAT("Propriedade para ",MID(C149,FIND("p.",C149,1)+2,100),": ",D149)</f>
        <v>Propriedade para extinguir: é.validade</v>
      </c>
      <c r="V149" s="9" t="str">
        <f t="shared" ref="V149" si="93">_xlfn.CONCAT("Dado para ",MID(F149,FIND("d.",F149,1)+2,100),": ",G149, " ( ",H149, " ) ")</f>
        <v xml:space="preserve">Dado para extinguir: validade ( xsd:dateTime ) </v>
      </c>
      <c r="W149" s="56" t="s">
        <v>327</v>
      </c>
      <c r="X149" s="12"/>
    </row>
    <row r="150" spans="1:24" customFormat="1" ht="6" customHeight="1" x14ac:dyDescent="0.25">
      <c r="A150" s="4">
        <v>150</v>
      </c>
      <c r="B150" s="19" t="str">
        <f t="shared" si="42"/>
        <v>BIMProp</v>
      </c>
      <c r="C150" s="45" t="str">
        <f t="shared" si="42"/>
        <v>p.extinguir</v>
      </c>
      <c r="D150" s="46" t="s">
        <v>208</v>
      </c>
      <c r="E150" s="40" t="str">
        <f t="shared" si="85"/>
        <v>BIMData</v>
      </c>
      <c r="F150" s="47" t="str">
        <f t="shared" ref="F150:F154" si="94">_xlfn.CONCAT("d.",MID(C150,FIND(".",C150,1)+1,100))</f>
        <v>d.extinguir</v>
      </c>
      <c r="G150" s="47" t="str">
        <f t="shared" ref="G150:G154" si="95">MID(D150,FIND(".",D150,1)+1,100)</f>
        <v>data.de.verificação</v>
      </c>
      <c r="H150" s="7" t="s">
        <v>45</v>
      </c>
      <c r="I150" s="49" t="s">
        <v>0</v>
      </c>
      <c r="J150" s="44" t="s">
        <v>0</v>
      </c>
      <c r="K150" s="44" t="s">
        <v>0</v>
      </c>
      <c r="L150" s="44" t="s">
        <v>0</v>
      </c>
      <c r="M150" s="44" t="s">
        <v>0</v>
      </c>
      <c r="N150" s="44" t="s">
        <v>0</v>
      </c>
      <c r="O150" s="44" t="s">
        <v>0</v>
      </c>
      <c r="P150" s="44" t="s">
        <v>0</v>
      </c>
      <c r="Q150" s="44" t="s">
        <v>0</v>
      </c>
      <c r="R150" s="44" t="s">
        <v>0</v>
      </c>
      <c r="S150" s="22" t="s">
        <v>1</v>
      </c>
      <c r="T150" s="22" t="s">
        <v>43</v>
      </c>
      <c r="U150" s="9" t="str">
        <f t="shared" ref="U150:U154" si="96">_xlfn.CONCAT("Propriedade para ",MID(C150,FIND("p.",C150,1)+2,100),": ",D150)</f>
        <v>Propriedade para extinguir: é.data.de.verificação</v>
      </c>
      <c r="V150" s="9" t="str">
        <f t="shared" ref="V150:V154" si="97">_xlfn.CONCAT("Dado para ",MID(F150,FIND("d.",F150,1)+2,100),": ",G150, " ( ",H150, " ) ")</f>
        <v xml:space="preserve">Dado para extinguir: data.de.verificação ( xsd:dateTime ) </v>
      </c>
      <c r="W150" s="56" t="s">
        <v>328</v>
      </c>
      <c r="X150" s="12"/>
    </row>
    <row r="151" spans="1:24" customFormat="1" ht="6" customHeight="1" x14ac:dyDescent="0.25">
      <c r="A151" s="4">
        <v>151</v>
      </c>
      <c r="B151" s="19" t="str">
        <f t="shared" ref="B151" si="98">B150</f>
        <v>BIMProp</v>
      </c>
      <c r="C151" s="52" t="s">
        <v>210</v>
      </c>
      <c r="D151" s="39" t="s">
        <v>214</v>
      </c>
      <c r="E151" s="40" t="str">
        <f t="shared" ref="E151:E152" si="99">E146</f>
        <v>BIMData</v>
      </c>
      <c r="F151" s="53" t="str">
        <f t="shared" si="94"/>
        <v>d.plantar</v>
      </c>
      <c r="G151" s="41" t="str">
        <f t="shared" si="95"/>
        <v>espécie</v>
      </c>
      <c r="H151" s="55" t="s">
        <v>39</v>
      </c>
      <c r="I151" s="43" t="s">
        <v>0</v>
      </c>
      <c r="J151" s="44" t="s">
        <v>0</v>
      </c>
      <c r="K151" s="44" t="s">
        <v>0</v>
      </c>
      <c r="L151" s="44" t="s">
        <v>0</v>
      </c>
      <c r="M151" s="44" t="s">
        <v>0</v>
      </c>
      <c r="N151" s="44" t="s">
        <v>0</v>
      </c>
      <c r="O151" s="44" t="s">
        <v>0</v>
      </c>
      <c r="P151" s="44" t="s">
        <v>0</v>
      </c>
      <c r="Q151" s="44" t="s">
        <v>0</v>
      </c>
      <c r="R151" s="44" t="s">
        <v>0</v>
      </c>
      <c r="S151" s="22" t="s">
        <v>1</v>
      </c>
      <c r="T151" s="22" t="s">
        <v>43</v>
      </c>
      <c r="U151" s="9" t="str">
        <f t="shared" si="96"/>
        <v>Propriedade para plantar: tem.espécie</v>
      </c>
      <c r="V151" s="9" t="str">
        <f t="shared" si="97"/>
        <v xml:space="preserve">Dado para plantar: espécie ( xsd:string ) </v>
      </c>
      <c r="W151" s="56" t="s">
        <v>329</v>
      </c>
      <c r="X151" s="12"/>
    </row>
    <row r="152" spans="1:24" customFormat="1" ht="6" customHeight="1" x14ac:dyDescent="0.25">
      <c r="A152" s="4">
        <v>152</v>
      </c>
      <c r="B152" s="19" t="str">
        <f t="shared" ref="B152" si="100">B151</f>
        <v>BIMProp</v>
      </c>
      <c r="C152" s="45" t="str">
        <f>C151</f>
        <v>p.plantar</v>
      </c>
      <c r="D152" s="46" t="s">
        <v>211</v>
      </c>
      <c r="E152" s="40" t="str">
        <f t="shared" si="99"/>
        <v>BIMData</v>
      </c>
      <c r="F152" s="47" t="str">
        <f t="shared" si="94"/>
        <v>d.plantar</v>
      </c>
      <c r="G152" s="47" t="str">
        <f t="shared" si="95"/>
        <v>data.de.plantio</v>
      </c>
      <c r="H152" s="7" t="s">
        <v>45</v>
      </c>
      <c r="I152" s="49" t="s">
        <v>0</v>
      </c>
      <c r="J152" s="44" t="s">
        <v>0</v>
      </c>
      <c r="K152" s="44" t="s">
        <v>0</v>
      </c>
      <c r="L152" s="44" t="s">
        <v>0</v>
      </c>
      <c r="M152" s="44" t="s">
        <v>0</v>
      </c>
      <c r="N152" s="44" t="s">
        <v>0</v>
      </c>
      <c r="O152" s="44" t="s">
        <v>0</v>
      </c>
      <c r="P152" s="44" t="s">
        <v>0</v>
      </c>
      <c r="Q152" s="44" t="s">
        <v>0</v>
      </c>
      <c r="R152" s="44" t="s">
        <v>0</v>
      </c>
      <c r="S152" s="22" t="s">
        <v>1</v>
      </c>
      <c r="T152" s="22" t="s">
        <v>43</v>
      </c>
      <c r="U152" s="9" t="str">
        <f t="shared" si="96"/>
        <v>Propriedade para plantar: tem.data.de.plantio</v>
      </c>
      <c r="V152" s="9" t="str">
        <f t="shared" si="97"/>
        <v xml:space="preserve">Dado para plantar: data.de.plantio ( xsd:dateTime ) </v>
      </c>
      <c r="W152" s="56" t="s">
        <v>330</v>
      </c>
      <c r="X152" s="12"/>
    </row>
    <row r="153" spans="1:24" customFormat="1" ht="6" customHeight="1" x14ac:dyDescent="0.25">
      <c r="A153" s="4">
        <v>153</v>
      </c>
      <c r="B153" s="19" t="str">
        <f t="shared" ref="B153:C153" si="101">B152</f>
        <v>BIMProp</v>
      </c>
      <c r="C153" s="45" t="str">
        <f t="shared" si="101"/>
        <v>p.plantar</v>
      </c>
      <c r="D153" s="46" t="s">
        <v>212</v>
      </c>
      <c r="E153" s="40" t="str">
        <f>E149</f>
        <v>BIMData</v>
      </c>
      <c r="F153" s="47" t="str">
        <f t="shared" si="94"/>
        <v>d.plantar</v>
      </c>
      <c r="G153" s="47" t="str">
        <f t="shared" si="95"/>
        <v>estado.de.conservação</v>
      </c>
      <c r="H153" s="48" t="s">
        <v>39</v>
      </c>
      <c r="I153" s="49" t="s">
        <v>0</v>
      </c>
      <c r="J153" s="44" t="s">
        <v>0</v>
      </c>
      <c r="K153" s="44" t="s">
        <v>0</v>
      </c>
      <c r="L153" s="44" t="s">
        <v>0</v>
      </c>
      <c r="M153" s="44" t="s">
        <v>0</v>
      </c>
      <c r="N153" s="44" t="s">
        <v>0</v>
      </c>
      <c r="O153" s="44" t="s">
        <v>0</v>
      </c>
      <c r="P153" s="44" t="s">
        <v>0</v>
      </c>
      <c r="Q153" s="44" t="s">
        <v>0</v>
      </c>
      <c r="R153" s="44" t="s">
        <v>0</v>
      </c>
      <c r="S153" s="22" t="s">
        <v>1</v>
      </c>
      <c r="T153" s="22" t="s">
        <v>43</v>
      </c>
      <c r="U153" s="9" t="str">
        <f t="shared" si="96"/>
        <v>Propriedade para plantar: tem.estado.de.conservação</v>
      </c>
      <c r="V153" s="9" t="str">
        <f t="shared" si="97"/>
        <v xml:space="preserve">Dado para plantar: estado.de.conservação ( xsd:string ) </v>
      </c>
      <c r="W153" s="56" t="s">
        <v>331</v>
      </c>
      <c r="X153" s="12"/>
    </row>
    <row r="154" spans="1:24" customFormat="1" ht="6" customHeight="1" x14ac:dyDescent="0.25">
      <c r="A154" s="4">
        <v>154</v>
      </c>
      <c r="B154" s="19" t="str">
        <f t="shared" ref="B154:C154" si="102">B153</f>
        <v>BIMProp</v>
      </c>
      <c r="C154" s="45" t="str">
        <f t="shared" si="102"/>
        <v>p.plantar</v>
      </c>
      <c r="D154" s="46" t="s">
        <v>213</v>
      </c>
      <c r="E154" s="40" t="str">
        <f>E150</f>
        <v>BIMData</v>
      </c>
      <c r="F154" s="47" t="str">
        <f t="shared" si="94"/>
        <v>d.plantar</v>
      </c>
      <c r="G154" s="47" t="str">
        <f t="shared" si="95"/>
        <v>tcr</v>
      </c>
      <c r="H154" s="48" t="s">
        <v>39</v>
      </c>
      <c r="I154" s="49" t="s">
        <v>0</v>
      </c>
      <c r="J154" s="44" t="s">
        <v>0</v>
      </c>
      <c r="K154" s="44" t="s">
        <v>0</v>
      </c>
      <c r="L154" s="44" t="s">
        <v>0</v>
      </c>
      <c r="M154" s="44" t="s">
        <v>0</v>
      </c>
      <c r="N154" s="44" t="s">
        <v>0</v>
      </c>
      <c r="O154" s="44" t="s">
        <v>0</v>
      </c>
      <c r="P154" s="44" t="s">
        <v>0</v>
      </c>
      <c r="Q154" s="44" t="s">
        <v>0</v>
      </c>
      <c r="R154" s="44" t="s">
        <v>0</v>
      </c>
      <c r="S154" s="22" t="s">
        <v>1</v>
      </c>
      <c r="T154" s="22" t="s">
        <v>43</v>
      </c>
      <c r="U154" s="9" t="str">
        <f t="shared" si="96"/>
        <v>Propriedade para plantar: tem.tcr</v>
      </c>
      <c r="V154" s="9" t="str">
        <f t="shared" si="97"/>
        <v xml:space="preserve">Dado para plantar: tcr ( xsd:string ) </v>
      </c>
      <c r="W154" s="56" t="s">
        <v>332</v>
      </c>
      <c r="X154" s="12"/>
    </row>
  </sheetData>
  <phoneticPr fontId="10" type="noConversion"/>
  <pageMargins left="0.511811024" right="0.511811024" top="0.78740157499999996" bottom="0.78740157499999996" header="0.31496062000000002" footer="0.31496062000000002"/>
  <ignoredErrors>
    <ignoredError sqref="F56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Anotar</vt:lpstr>
      <vt:lpstr>Proprie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2025-02-28T14:22:07Z</dcterms:modified>
</cp:coreProperties>
</file>