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HidroSanitário\"/>
    </mc:Choice>
  </mc:AlternateContent>
  <xr:revisionPtr revIDLastSave="0" documentId="13_ncr:1_{C230871E-3F0A-4B03-BD26-F0582024E817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Projeto" sheetId="1" r:id="rId1"/>
    <sheet name="FatosIn" sheetId="30" r:id="rId2"/>
  </sheets>
  <definedNames>
    <definedName name="_xlnm._FilterDatabase" localSheetId="1" hidden="1">FatosIn!$E$1:$E$16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30" l="1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2" i="30"/>
  <c r="K93" i="30"/>
  <c r="K94" i="30"/>
  <c r="K95" i="30"/>
  <c r="K96" i="30"/>
  <c r="K97" i="30"/>
  <c r="K17" i="30"/>
  <c r="K3" i="30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2" i="30"/>
  <c r="B17" i="1" l="1"/>
  <c r="B6" i="1" l="1"/>
  <c r="B5" i="1"/>
</calcChain>
</file>

<file path=xl/sharedStrings.xml><?xml version="1.0" encoding="utf-8"?>
<sst xmlns="http://schemas.openxmlformats.org/spreadsheetml/2006/main" count="907" uniqueCount="150">
  <si>
    <t>Escopo</t>
  </si>
  <si>
    <t>Edição</t>
  </si>
  <si>
    <t>ISBN</t>
  </si>
  <si>
    <t>Valor</t>
  </si>
  <si>
    <t>Chave</t>
  </si>
  <si>
    <t>PrefixoOntologia</t>
  </si>
  <si>
    <t>TemaOntologia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</si>
  <si>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</si>
  <si>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</si>
  <si>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</si>
  <si>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</si>
  <si>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</si>
  <si>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</si>
  <si>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</si>
  <si>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OST_PipeFitting</t>
  </si>
  <si>
    <t>OST_PipeInsulations</t>
  </si>
  <si>
    <t>OST_PipeSegments</t>
  </si>
  <si>
    <t>OST_PlumbingEquipment</t>
  </si>
  <si>
    <t>ifcDiscreteAccessory</t>
  </si>
  <si>
    <t>ifcPipeFitting</t>
  </si>
  <si>
    <t>ifcPipeSegment</t>
  </si>
  <si>
    <t>ifcPump</t>
  </si>
  <si>
    <t>ifcSanitaryTerminaI</t>
  </si>
  <si>
    <t>ifcTank</t>
  </si>
  <si>
    <t>ifcVaIve</t>
  </si>
  <si>
    <t>ifcWasteTerminal</t>
  </si>
  <si>
    <t>OST_PipeAccessory</t>
  </si>
  <si>
    <t>Observações</t>
  </si>
  <si>
    <t>Referência.Norma_1</t>
  </si>
  <si>
    <t>Referência.Norma_2</t>
  </si>
  <si>
    <t>Referência.Norma_3</t>
  </si>
  <si>
    <t>Numero.Norma</t>
  </si>
  <si>
    <t>José Luis Menegotto - Escola Politécnica da UFRJ</t>
  </si>
  <si>
    <t>OST_FlexPipeCurves</t>
  </si>
  <si>
    <t>OST_PlumbingFixtures</t>
  </si>
  <si>
    <t>Data.Hora</t>
  </si>
  <si>
    <t>é.tema</t>
  </si>
  <si>
    <t>Indivíduo</t>
  </si>
  <si>
    <t>Classe</t>
  </si>
  <si>
    <t>Fato</t>
  </si>
  <si>
    <t>BIM.</t>
  </si>
  <si>
    <t>-</t>
  </si>
  <si>
    <t>Advertência_1</t>
  </si>
  <si>
    <t>AF</t>
  </si>
  <si>
    <t>AQ</t>
  </si>
  <si>
    <t>Ventilação</t>
  </si>
  <si>
    <t>descrição</t>
  </si>
  <si>
    <t>AguaFria</t>
  </si>
  <si>
    <t>AguaQuente</t>
  </si>
  <si>
    <t>EsgotoPrimário</t>
  </si>
  <si>
    <t>EsgotoSecundário</t>
  </si>
  <si>
    <t>ESGP</t>
  </si>
  <si>
    <t>ESGS</t>
  </si>
  <si>
    <t>Objetos.BIM.de.Instalações.HidroSanitárias</t>
  </si>
  <si>
    <t>Objetos BIM de Instalações HidroSanitárias</t>
  </si>
  <si>
    <t>é.categoria</t>
  </si>
  <si>
    <t>Revit.Acessório</t>
  </si>
  <si>
    <t>Hidro</t>
  </si>
  <si>
    <t>VENT</t>
  </si>
  <si>
    <t>ifc.Conexão</t>
  </si>
  <si>
    <t>Revit.Conexão</t>
  </si>
  <si>
    <t>ifc.Acessório</t>
  </si>
  <si>
    <t>ifc.Tubo</t>
  </si>
  <si>
    <t>ifc.Bomba</t>
  </si>
  <si>
    <t>ifc.Armazenador</t>
  </si>
  <si>
    <t>ifc.VaIvula</t>
  </si>
  <si>
    <t>ifc.Terminal.Desague</t>
  </si>
  <si>
    <t>ifc.TerminaI.Esgoto</t>
  </si>
  <si>
    <t>Revit.TuboFlex</t>
  </si>
  <si>
    <t>Revit.Isolante</t>
  </si>
  <si>
    <t>Revit.Tubo</t>
  </si>
  <si>
    <t>Revit.Equipamento</t>
  </si>
  <si>
    <t>Revit.Dispositivo</t>
  </si>
  <si>
    <t>ESGP.01.010</t>
  </si>
  <si>
    <t>ESGP.01.011</t>
  </si>
  <si>
    <t>ESGP.01.012</t>
  </si>
  <si>
    <t>ESGP.01.013</t>
  </si>
  <si>
    <t>ESGP.01.014</t>
  </si>
  <si>
    <t>ESGP.01.015</t>
  </si>
  <si>
    <t>ESGP.01.016</t>
  </si>
  <si>
    <t>ESGP.01.017</t>
  </si>
  <si>
    <t>ESGP.01.020</t>
  </si>
  <si>
    <t>ESGP.01.021</t>
  </si>
  <si>
    <t>ESGP.01.022</t>
  </si>
  <si>
    <t>ESGP.01.023</t>
  </si>
  <si>
    <t>ESGP.01.024</t>
  </si>
  <si>
    <t>ESGP.01.025</t>
  </si>
  <si>
    <t>ESGP.01.026</t>
  </si>
  <si>
    <t>ESGS.01.010</t>
  </si>
  <si>
    <t>ESGS.01.011</t>
  </si>
  <si>
    <t>ESGS.01.012</t>
  </si>
  <si>
    <t>ESGS.01.013</t>
  </si>
  <si>
    <t>ESGS.01.014</t>
  </si>
  <si>
    <t>ESGS.01.015</t>
  </si>
  <si>
    <t>ESGS.01.016</t>
  </si>
  <si>
    <t>ESGS.01.017</t>
  </si>
  <si>
    <t>ESGS.01.020</t>
  </si>
  <si>
    <t>ESGS.01.021</t>
  </si>
  <si>
    <t>ESGS.01.022</t>
  </si>
  <si>
    <t>ESGS.01.023</t>
  </si>
  <si>
    <t>ESGS.01.024</t>
  </si>
  <si>
    <t>ESGS.01.025</t>
  </si>
  <si>
    <t>ESGS.01.026</t>
  </si>
  <si>
    <t>VENT.01.010</t>
  </si>
  <si>
    <t>VENT.01.011</t>
  </si>
  <si>
    <t>VENT.01.012</t>
  </si>
  <si>
    <t>VENT.01.013</t>
  </si>
  <si>
    <t>VENT.01.014</t>
  </si>
  <si>
    <t>VENT.01.015</t>
  </si>
  <si>
    <t>VENT.01.016</t>
  </si>
  <si>
    <t>VENT.01.017</t>
  </si>
  <si>
    <t>VENT.01.020</t>
  </si>
  <si>
    <t>VENT.01.021</t>
  </si>
  <si>
    <t>VENT.01.022</t>
  </si>
  <si>
    <t>VENT.01.023</t>
  </si>
  <si>
    <t>VENT.01.024</t>
  </si>
  <si>
    <t>VENT.01.025</t>
  </si>
  <si>
    <t>VENT.01.026</t>
  </si>
  <si>
    <t>AF.01.010</t>
  </si>
  <si>
    <t>AF.01.011</t>
  </si>
  <si>
    <t>AF.01.012</t>
  </si>
  <si>
    <t>AF.01.013</t>
  </si>
  <si>
    <t>AF.01.014</t>
  </si>
  <si>
    <t>AF.01.015</t>
  </si>
  <si>
    <t>AF.01.016</t>
  </si>
  <si>
    <t>AF.01.017</t>
  </si>
  <si>
    <t>AF.01.020</t>
  </si>
  <si>
    <t>AF.01.021</t>
  </si>
  <si>
    <t>AF.01.022</t>
  </si>
  <si>
    <t>AF.01.023</t>
  </si>
  <si>
    <t>AF.01.024</t>
  </si>
  <si>
    <t>AF.01.025</t>
  </si>
  <si>
    <t>AF.01.026</t>
  </si>
  <si>
    <t>AQ.01.010</t>
  </si>
  <si>
    <t>AQ.01.011</t>
  </si>
  <si>
    <t>AQ.01.012</t>
  </si>
  <si>
    <t>AQ.01.013</t>
  </si>
  <si>
    <t>AQ.01.014</t>
  </si>
  <si>
    <t>AQ.01.015</t>
  </si>
  <si>
    <t>AQ.01.016</t>
  </si>
  <si>
    <t>AQ.01.017</t>
  </si>
  <si>
    <t>AQ.01.020</t>
  </si>
  <si>
    <t>AQ.01.021</t>
  </si>
  <si>
    <t>AQ.01.022</t>
  </si>
  <si>
    <t>AQ.01.023</t>
  </si>
  <si>
    <t>AQ.01.024</t>
  </si>
  <si>
    <t>AQ.01.025</t>
  </si>
  <si>
    <t>AQ.01.026</t>
  </si>
  <si>
    <t>hsa:</t>
  </si>
  <si>
    <t>Hidrosanitária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</si>
</sst>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i/>
      <sz val="6"/>
      <color theme="1"/>
      <name val="Arial Nova Cond"/>
      <family val="2"/>
    </font>
  </fonts>
  <fills count="11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horizontal="left" vertical="center"/>
    </xf>
    <xf numFmtId="22" fontId="1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10" borderId="1" xfId="0" applyFont="1" applyFill="1" applyBorder="1" applyAlignment="1">
      <alignment vertical="center" wrapText="1"/>
    </xf>
    <xf numFmtId="0" fontId="8" fillId="10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 wrapText="1"/>
    </xf>
    <xf numFmtId="0" fontId="8" fillId="7" borderId="1" xfId="0" applyFont="1" applyFill="1" applyBorder="1" applyAlignment="1">
      <alignment horizontal="left" vertical="center"/>
    </xf>
  </cellXfs>
  <cellStyles count="1">
    <cellStyle name="Normal" xfId="0" builtinId="0"/>
  </cellStyles>
  <dxfs count="82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8"/>
  <sheetViews>
    <sheetView zoomScale="190" zoomScaleNormal="190" workbookViewId="0">
      <selection activeCell="B6" sqref="B6"/>
    </sheetView>
  </sheetViews>
  <sheetFormatPr defaultColWidth="56.5546875" defaultRowHeight="9.75" customHeight="1" x14ac:dyDescent="0.3"/>
  <cols>
    <col min="1" max="1" width="11.44140625" style="1" bestFit="1" customWidth="1"/>
    <col min="2" max="2" width="26.77734375" style="1" bestFit="1" customWidth="1"/>
    <col min="3" max="16384" width="56.5546875" style="1"/>
  </cols>
  <sheetData>
    <row r="1" spans="1:2" ht="12.6" customHeight="1" x14ac:dyDescent="0.3">
      <c r="A1" s="3" t="s">
        <v>4</v>
      </c>
      <c r="B1" s="3" t="s">
        <v>3</v>
      </c>
    </row>
    <row r="2" spans="1:2" ht="9.75" customHeight="1" x14ac:dyDescent="0.3">
      <c r="A2" s="4" t="s">
        <v>5</v>
      </c>
      <c r="B2" s="4" t="s">
        <v>148</v>
      </c>
    </row>
    <row r="3" spans="1:2" ht="9.75" customHeight="1" x14ac:dyDescent="0.3">
      <c r="A3" s="4" t="s">
        <v>6</v>
      </c>
      <c r="B3" s="4" t="s">
        <v>53</v>
      </c>
    </row>
    <row r="4" spans="1:2" ht="9.75" customHeight="1" x14ac:dyDescent="0.3">
      <c r="A4" s="5" t="s">
        <v>11</v>
      </c>
      <c r="B4" s="11" t="s">
        <v>40</v>
      </c>
    </row>
    <row r="5" spans="1:2" ht="9.75" customHeight="1" x14ac:dyDescent="0.3">
      <c r="A5" s="5" t="s">
        <v>10</v>
      </c>
      <c r="B5" s="5" t="str">
        <f>_xlfn.CONCAT(B4,"Prop")</f>
        <v>BIM.Prop</v>
      </c>
    </row>
    <row r="6" spans="1:2" ht="9.75" customHeight="1" x14ac:dyDescent="0.3">
      <c r="A6" s="5" t="s">
        <v>12</v>
      </c>
      <c r="B6" s="5" t="str">
        <f>_xlfn.CONCAT(B4,"Data")</f>
        <v>BIM.Data</v>
      </c>
    </row>
    <row r="7" spans="1:2" ht="9.75" customHeight="1" x14ac:dyDescent="0.3">
      <c r="A7" s="5" t="s">
        <v>7</v>
      </c>
      <c r="B7" s="5" t="s">
        <v>8</v>
      </c>
    </row>
    <row r="8" spans="1:2" ht="9.75" customHeight="1" x14ac:dyDescent="0.3">
      <c r="A8" s="5" t="s">
        <v>9</v>
      </c>
      <c r="B8" s="5" t="s">
        <v>32</v>
      </c>
    </row>
    <row r="9" spans="1:2" ht="9.75" customHeight="1" x14ac:dyDescent="0.3">
      <c r="A9" s="5" t="s">
        <v>31</v>
      </c>
      <c r="B9" s="11" t="s">
        <v>41</v>
      </c>
    </row>
    <row r="10" spans="1:2" ht="9.75" customHeight="1" x14ac:dyDescent="0.3">
      <c r="A10" s="5" t="s">
        <v>1</v>
      </c>
      <c r="B10" s="11" t="s">
        <v>41</v>
      </c>
    </row>
    <row r="11" spans="1:2" ht="9.75" customHeight="1" x14ac:dyDescent="0.3">
      <c r="A11" s="5" t="s">
        <v>2</v>
      </c>
      <c r="B11" s="11" t="s">
        <v>41</v>
      </c>
    </row>
    <row r="12" spans="1:2" ht="9.75" customHeight="1" x14ac:dyDescent="0.3">
      <c r="A12" s="5" t="s">
        <v>0</v>
      </c>
      <c r="B12" s="11" t="s">
        <v>54</v>
      </c>
    </row>
    <row r="13" spans="1:2" ht="9.75" customHeight="1" x14ac:dyDescent="0.3">
      <c r="A13" s="5" t="s">
        <v>28</v>
      </c>
      <c r="B13" s="11" t="s">
        <v>41</v>
      </c>
    </row>
    <row r="14" spans="1:2" ht="9.75" customHeight="1" x14ac:dyDescent="0.3">
      <c r="A14" s="5" t="s">
        <v>29</v>
      </c>
      <c r="B14" s="11" t="s">
        <v>41</v>
      </c>
    </row>
    <row r="15" spans="1:2" ht="9.75" customHeight="1" x14ac:dyDescent="0.3">
      <c r="A15" s="5" t="s">
        <v>30</v>
      </c>
      <c r="B15" s="11" t="s">
        <v>41</v>
      </c>
    </row>
    <row r="16" spans="1:2" ht="9.75" customHeight="1" x14ac:dyDescent="0.3">
      <c r="A16" s="5" t="s">
        <v>27</v>
      </c>
      <c r="B16" s="11" t="s">
        <v>41</v>
      </c>
    </row>
    <row r="17" spans="1:2" ht="9.75" customHeight="1" x14ac:dyDescent="0.3">
      <c r="A17" s="11" t="s">
        <v>35</v>
      </c>
      <c r="B17" s="14">
        <f ca="1">NOW()</f>
        <v>45379.269113657407</v>
      </c>
    </row>
    <row r="18" spans="1:2" ht="9.75" customHeight="1" x14ac:dyDescent="0.3">
      <c r="A18" s="11" t="s">
        <v>42</v>
      </c>
      <c r="B18" s="14" t="s">
        <v>41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8C55-DAEF-4EAA-9319-93A02A868795}">
  <dimension ref="A1:K97"/>
  <sheetViews>
    <sheetView tabSelected="1" zoomScale="175" zoomScaleNormal="175" workbookViewId="0">
      <pane ySplit="1" topLeftCell="A14" activePane="bottomLeft" state="frozen"/>
      <selection pane="bottomLeft" activeCell="C18" sqref="C18"/>
    </sheetView>
  </sheetViews>
  <sheetFormatPr defaultColWidth="9.109375" defaultRowHeight="7.5" customHeight="1" x14ac:dyDescent="0.3"/>
  <cols>
    <col min="1" max="1" width="2.5546875" style="2" customWidth="1"/>
    <col min="2" max="2" width="11.6640625" style="2" bestFit="1" customWidth="1"/>
    <col min="3" max="3" width="12.5546875" style="15" customWidth="1"/>
    <col min="4" max="4" width="5.5546875" style="15" bestFit="1" customWidth="1"/>
    <col min="5" max="5" width="4.21875" style="2" bestFit="1" customWidth="1"/>
    <col min="6" max="6" width="8.21875" style="15" bestFit="1" customWidth="1"/>
    <col min="7" max="7" width="11.77734375" style="15" customWidth="1"/>
    <col min="8" max="8" width="3.77734375" style="20" bestFit="1" customWidth="1"/>
    <col min="9" max="9" width="4.21875" style="20" bestFit="1" customWidth="1"/>
    <col min="10" max="10" width="6.21875" style="22" customWidth="1"/>
    <col min="11" max="11" width="37.21875" style="2" customWidth="1"/>
    <col min="12" max="12" width="17.109375" style="2" customWidth="1"/>
    <col min="13" max="16384" width="9.109375" style="2"/>
  </cols>
  <sheetData>
    <row r="1" spans="1:11" ht="17.399999999999999" customHeight="1" x14ac:dyDescent="0.3">
      <c r="A1" s="16">
        <v>1</v>
      </c>
      <c r="B1" s="6" t="s">
        <v>37</v>
      </c>
      <c r="C1" s="6" t="s">
        <v>38</v>
      </c>
      <c r="D1" s="6" t="s">
        <v>39</v>
      </c>
      <c r="E1" s="7" t="s">
        <v>3</v>
      </c>
      <c r="F1" s="6" t="s">
        <v>39</v>
      </c>
      <c r="G1" s="6" t="s">
        <v>3</v>
      </c>
      <c r="H1" s="17" t="s">
        <v>39</v>
      </c>
      <c r="I1" s="17" t="s">
        <v>3</v>
      </c>
      <c r="J1" s="17" t="s">
        <v>39</v>
      </c>
      <c r="K1" s="7" t="s">
        <v>3</v>
      </c>
    </row>
    <row r="2" spans="1:11" ht="7.5" customHeight="1" x14ac:dyDescent="0.3">
      <c r="A2" s="16">
        <v>2</v>
      </c>
      <c r="B2" s="10" t="s">
        <v>61</v>
      </c>
      <c r="C2" s="25" t="s">
        <v>18</v>
      </c>
      <c r="D2" s="9" t="s">
        <v>13</v>
      </c>
      <c r="E2" s="24" t="s">
        <v>13</v>
      </c>
      <c r="F2" s="9" t="s">
        <v>13</v>
      </c>
      <c r="G2" s="13" t="s">
        <v>13</v>
      </c>
      <c r="H2" s="18" t="s">
        <v>13</v>
      </c>
      <c r="I2" s="19" t="s">
        <v>13</v>
      </c>
      <c r="J2" s="21" t="s">
        <v>46</v>
      </c>
      <c r="K2" s="8" t="str">
        <f>_xlfn.CONCAT("""","Objeto BIM de instalação  ",C2,":   ",B2,"""")</f>
        <v>"Objeto BIM de instalação  ifcDiscreteAccessory:   ifc.Acessório"</v>
      </c>
    </row>
    <row r="3" spans="1:11" ht="7.5" customHeight="1" x14ac:dyDescent="0.3">
      <c r="A3" s="16">
        <v>3</v>
      </c>
      <c r="B3" s="10" t="s">
        <v>59</v>
      </c>
      <c r="C3" s="25" t="s">
        <v>19</v>
      </c>
      <c r="D3" s="9" t="s">
        <v>13</v>
      </c>
      <c r="E3" s="24" t="s">
        <v>13</v>
      </c>
      <c r="F3" s="9" t="s">
        <v>13</v>
      </c>
      <c r="G3" s="13" t="s">
        <v>13</v>
      </c>
      <c r="H3" s="18" t="s">
        <v>13</v>
      </c>
      <c r="I3" s="19" t="s">
        <v>13</v>
      </c>
      <c r="J3" s="21" t="s">
        <v>46</v>
      </c>
      <c r="K3" s="8" t="str">
        <f t="shared" ref="K3:K16" si="0">_xlfn.CONCAT("""","Objeto BIM de instalação  ",C3,":   ",B3,"""")</f>
        <v>"Objeto BIM de instalação  ifcPipeFitting:   ifc.Conexão"</v>
      </c>
    </row>
    <row r="4" spans="1:11" ht="7.5" customHeight="1" x14ac:dyDescent="0.3">
      <c r="A4" s="16">
        <v>4</v>
      </c>
      <c r="B4" s="10" t="s">
        <v>62</v>
      </c>
      <c r="C4" s="25" t="s">
        <v>20</v>
      </c>
      <c r="D4" s="9" t="s">
        <v>13</v>
      </c>
      <c r="E4" s="24" t="s">
        <v>13</v>
      </c>
      <c r="F4" s="9" t="s">
        <v>13</v>
      </c>
      <c r="G4" s="13" t="s">
        <v>13</v>
      </c>
      <c r="H4" s="18" t="s">
        <v>13</v>
      </c>
      <c r="I4" s="19" t="s">
        <v>13</v>
      </c>
      <c r="J4" s="21" t="s">
        <v>46</v>
      </c>
      <c r="K4" s="8" t="str">
        <f t="shared" si="0"/>
        <v>"Objeto BIM de instalação  ifcPipeSegment:   ifc.Tubo"</v>
      </c>
    </row>
    <row r="5" spans="1:11" ht="7.5" customHeight="1" x14ac:dyDescent="0.3">
      <c r="A5" s="16">
        <v>5</v>
      </c>
      <c r="B5" s="10" t="s">
        <v>63</v>
      </c>
      <c r="C5" s="25" t="s">
        <v>21</v>
      </c>
      <c r="D5" s="9" t="s">
        <v>13</v>
      </c>
      <c r="E5" s="24" t="s">
        <v>13</v>
      </c>
      <c r="F5" s="9" t="s">
        <v>13</v>
      </c>
      <c r="G5" s="13" t="s">
        <v>13</v>
      </c>
      <c r="H5" s="18" t="s">
        <v>13</v>
      </c>
      <c r="I5" s="19" t="s">
        <v>13</v>
      </c>
      <c r="J5" s="21" t="s">
        <v>46</v>
      </c>
      <c r="K5" s="8" t="str">
        <f t="shared" si="0"/>
        <v>"Objeto BIM de instalação  ifcPump:   ifc.Bomba"</v>
      </c>
    </row>
    <row r="6" spans="1:11" ht="7.2" customHeight="1" x14ac:dyDescent="0.3">
      <c r="A6" s="16">
        <v>6</v>
      </c>
      <c r="B6" s="10" t="s">
        <v>67</v>
      </c>
      <c r="C6" s="25" t="s">
        <v>22</v>
      </c>
      <c r="D6" s="9" t="s">
        <v>13</v>
      </c>
      <c r="E6" s="24" t="s">
        <v>13</v>
      </c>
      <c r="F6" s="9" t="s">
        <v>13</v>
      </c>
      <c r="G6" s="13" t="s">
        <v>13</v>
      </c>
      <c r="H6" s="18" t="s">
        <v>13</v>
      </c>
      <c r="I6" s="19" t="s">
        <v>13</v>
      </c>
      <c r="J6" s="21" t="s">
        <v>46</v>
      </c>
      <c r="K6" s="8" t="str">
        <f t="shared" si="0"/>
        <v>"Objeto BIM de instalação  ifcSanitaryTerminaI:   ifc.TerminaI.Esgoto"</v>
      </c>
    </row>
    <row r="7" spans="1:11" ht="7.5" customHeight="1" x14ac:dyDescent="0.3">
      <c r="A7" s="16">
        <v>7</v>
      </c>
      <c r="B7" s="10" t="s">
        <v>64</v>
      </c>
      <c r="C7" s="25" t="s">
        <v>23</v>
      </c>
      <c r="D7" s="9" t="s">
        <v>13</v>
      </c>
      <c r="E7" s="24" t="s">
        <v>13</v>
      </c>
      <c r="F7" s="9" t="s">
        <v>13</v>
      </c>
      <c r="G7" s="13" t="s">
        <v>13</v>
      </c>
      <c r="H7" s="18" t="s">
        <v>13</v>
      </c>
      <c r="I7" s="19" t="s">
        <v>13</v>
      </c>
      <c r="J7" s="21" t="s">
        <v>46</v>
      </c>
      <c r="K7" s="8" t="str">
        <f t="shared" si="0"/>
        <v>"Objeto BIM de instalação  ifcTank:   ifc.Armazenador"</v>
      </c>
    </row>
    <row r="8" spans="1:11" ht="7.5" customHeight="1" x14ac:dyDescent="0.3">
      <c r="A8" s="16">
        <v>8</v>
      </c>
      <c r="B8" s="10" t="s">
        <v>65</v>
      </c>
      <c r="C8" s="25" t="s">
        <v>24</v>
      </c>
      <c r="D8" s="9" t="s">
        <v>13</v>
      </c>
      <c r="E8" s="24" t="s">
        <v>13</v>
      </c>
      <c r="F8" s="9" t="s">
        <v>13</v>
      </c>
      <c r="G8" s="13" t="s">
        <v>13</v>
      </c>
      <c r="H8" s="18" t="s">
        <v>13</v>
      </c>
      <c r="I8" s="19" t="s">
        <v>13</v>
      </c>
      <c r="J8" s="21" t="s">
        <v>46</v>
      </c>
      <c r="K8" s="8" t="str">
        <f t="shared" si="0"/>
        <v>"Objeto BIM de instalação  ifcVaIve:   ifc.VaIvula"</v>
      </c>
    </row>
    <row r="9" spans="1:11" ht="7.5" customHeight="1" x14ac:dyDescent="0.3">
      <c r="A9" s="16">
        <v>9</v>
      </c>
      <c r="B9" s="10" t="s">
        <v>66</v>
      </c>
      <c r="C9" s="25" t="s">
        <v>25</v>
      </c>
      <c r="D9" s="9" t="s">
        <v>13</v>
      </c>
      <c r="E9" s="24" t="s">
        <v>13</v>
      </c>
      <c r="F9" s="9" t="s">
        <v>13</v>
      </c>
      <c r="G9" s="13" t="s">
        <v>13</v>
      </c>
      <c r="H9" s="18" t="s">
        <v>13</v>
      </c>
      <c r="I9" s="19" t="s">
        <v>13</v>
      </c>
      <c r="J9" s="21" t="s">
        <v>46</v>
      </c>
      <c r="K9" s="8" t="str">
        <f t="shared" si="0"/>
        <v>"Objeto BIM de instalação  ifcWasteTerminal:   ifc.Terminal.Desague"</v>
      </c>
    </row>
    <row r="10" spans="1:11" ht="7.5" customHeight="1" x14ac:dyDescent="0.3">
      <c r="A10" s="16">
        <v>10</v>
      </c>
      <c r="B10" s="10" t="s">
        <v>68</v>
      </c>
      <c r="C10" s="25" t="s">
        <v>33</v>
      </c>
      <c r="D10" s="9" t="s">
        <v>13</v>
      </c>
      <c r="E10" s="24" t="s">
        <v>13</v>
      </c>
      <c r="F10" s="9" t="s">
        <v>13</v>
      </c>
      <c r="G10" s="13" t="s">
        <v>13</v>
      </c>
      <c r="H10" s="18" t="s">
        <v>13</v>
      </c>
      <c r="I10" s="19" t="s">
        <v>13</v>
      </c>
      <c r="J10" s="21" t="s">
        <v>46</v>
      </c>
      <c r="K10" s="8" t="str">
        <f t="shared" si="0"/>
        <v>"Objeto BIM de instalação  OST_FlexPipeCurves:   Revit.TuboFlex"</v>
      </c>
    </row>
    <row r="11" spans="1:11" ht="7.5" customHeight="1" x14ac:dyDescent="0.3">
      <c r="A11" s="16">
        <v>11</v>
      </c>
      <c r="B11" s="10" t="s">
        <v>56</v>
      </c>
      <c r="C11" s="25" t="s">
        <v>26</v>
      </c>
      <c r="D11" s="9" t="s">
        <v>13</v>
      </c>
      <c r="E11" s="24" t="s">
        <v>13</v>
      </c>
      <c r="F11" s="9" t="s">
        <v>13</v>
      </c>
      <c r="G11" s="13" t="s">
        <v>13</v>
      </c>
      <c r="H11" s="18" t="s">
        <v>13</v>
      </c>
      <c r="I11" s="19" t="s">
        <v>13</v>
      </c>
      <c r="J11" s="21" t="s">
        <v>46</v>
      </c>
      <c r="K11" s="8" t="str">
        <f t="shared" si="0"/>
        <v>"Objeto BIM de instalação  OST_PipeAccessory:   Revit.Acessório"</v>
      </c>
    </row>
    <row r="12" spans="1:11" ht="7.5" customHeight="1" x14ac:dyDescent="0.3">
      <c r="A12" s="16">
        <v>12</v>
      </c>
      <c r="B12" s="10" t="s">
        <v>60</v>
      </c>
      <c r="C12" s="25" t="s">
        <v>14</v>
      </c>
      <c r="D12" s="9" t="s">
        <v>13</v>
      </c>
      <c r="E12" s="24" t="s">
        <v>13</v>
      </c>
      <c r="F12" s="9" t="s">
        <v>13</v>
      </c>
      <c r="G12" s="13" t="s">
        <v>13</v>
      </c>
      <c r="H12" s="18" t="s">
        <v>13</v>
      </c>
      <c r="I12" s="19" t="s">
        <v>13</v>
      </c>
      <c r="J12" s="21" t="s">
        <v>46</v>
      </c>
      <c r="K12" s="8" t="str">
        <f t="shared" si="0"/>
        <v>"Objeto BIM de instalação  OST_PipeFitting:   Revit.Conexão"</v>
      </c>
    </row>
    <row r="13" spans="1:11" ht="7.5" customHeight="1" x14ac:dyDescent="0.3">
      <c r="A13" s="16">
        <v>13</v>
      </c>
      <c r="B13" s="10" t="s">
        <v>69</v>
      </c>
      <c r="C13" s="25" t="s">
        <v>15</v>
      </c>
      <c r="D13" s="9" t="s">
        <v>13</v>
      </c>
      <c r="E13" s="24" t="s">
        <v>13</v>
      </c>
      <c r="F13" s="9" t="s">
        <v>13</v>
      </c>
      <c r="G13" s="13" t="s">
        <v>13</v>
      </c>
      <c r="H13" s="18" t="s">
        <v>13</v>
      </c>
      <c r="I13" s="19" t="s">
        <v>13</v>
      </c>
      <c r="J13" s="21" t="s">
        <v>46</v>
      </c>
      <c r="K13" s="8" t="str">
        <f t="shared" si="0"/>
        <v>"Objeto BIM de instalação  OST_PipeInsulations:   Revit.Isolante"</v>
      </c>
    </row>
    <row r="14" spans="1:11" ht="7.5" customHeight="1" x14ac:dyDescent="0.3">
      <c r="A14" s="16">
        <v>14</v>
      </c>
      <c r="B14" s="10" t="s">
        <v>70</v>
      </c>
      <c r="C14" s="25" t="s">
        <v>16</v>
      </c>
      <c r="D14" s="9" t="s">
        <v>13</v>
      </c>
      <c r="E14" s="24" t="s">
        <v>13</v>
      </c>
      <c r="F14" s="9" t="s">
        <v>13</v>
      </c>
      <c r="G14" s="13" t="s">
        <v>13</v>
      </c>
      <c r="H14" s="18" t="s">
        <v>13</v>
      </c>
      <c r="I14" s="19" t="s">
        <v>13</v>
      </c>
      <c r="J14" s="21" t="s">
        <v>46</v>
      </c>
      <c r="K14" s="8" t="str">
        <f t="shared" si="0"/>
        <v>"Objeto BIM de instalação  OST_PipeSegments:   Revit.Tubo"</v>
      </c>
    </row>
    <row r="15" spans="1:11" ht="7.5" customHeight="1" x14ac:dyDescent="0.3">
      <c r="A15" s="16">
        <v>15</v>
      </c>
      <c r="B15" s="10" t="s">
        <v>71</v>
      </c>
      <c r="C15" s="25" t="s">
        <v>17</v>
      </c>
      <c r="D15" s="9" t="s">
        <v>13</v>
      </c>
      <c r="E15" s="24" t="s">
        <v>13</v>
      </c>
      <c r="F15" s="9" t="s">
        <v>13</v>
      </c>
      <c r="G15" s="13" t="s">
        <v>13</v>
      </c>
      <c r="H15" s="18" t="s">
        <v>13</v>
      </c>
      <c r="I15" s="19" t="s">
        <v>13</v>
      </c>
      <c r="J15" s="21" t="s">
        <v>46</v>
      </c>
      <c r="K15" s="8" t="str">
        <f t="shared" si="0"/>
        <v>"Objeto BIM de instalação  OST_PlumbingEquipment:   Revit.Equipamento"</v>
      </c>
    </row>
    <row r="16" spans="1:11" ht="7.5" customHeight="1" x14ac:dyDescent="0.3">
      <c r="A16" s="16">
        <v>16</v>
      </c>
      <c r="B16" s="10" t="s">
        <v>72</v>
      </c>
      <c r="C16" s="25" t="s">
        <v>34</v>
      </c>
      <c r="D16" s="9" t="s">
        <v>13</v>
      </c>
      <c r="E16" s="24" t="s">
        <v>13</v>
      </c>
      <c r="F16" s="9" t="s">
        <v>13</v>
      </c>
      <c r="G16" s="13" t="s">
        <v>13</v>
      </c>
      <c r="H16" s="18" t="s">
        <v>13</v>
      </c>
      <c r="I16" s="19" t="s">
        <v>13</v>
      </c>
      <c r="J16" s="21" t="s">
        <v>46</v>
      </c>
      <c r="K16" s="8" t="str">
        <f t="shared" si="0"/>
        <v>"Objeto BIM de instalação  OST_PlumbingFixtures:   Revit.Dispositivo"</v>
      </c>
    </row>
    <row r="17" spans="1:11" ht="7.8" x14ac:dyDescent="0.3">
      <c r="A17" s="16">
        <v>17</v>
      </c>
      <c r="B17" s="10" t="s">
        <v>57</v>
      </c>
      <c r="C17" s="12" t="s">
        <v>149</v>
      </c>
      <c r="D17" s="9" t="s">
        <v>13</v>
      </c>
      <c r="E17" s="24" t="s">
        <v>13</v>
      </c>
      <c r="F17" s="9" t="s">
        <v>13</v>
      </c>
      <c r="G17" s="13" t="s">
        <v>13</v>
      </c>
      <c r="H17" s="18" t="s">
        <v>13</v>
      </c>
      <c r="I17" s="19" t="s">
        <v>13</v>
      </c>
      <c r="J17" s="21" t="s">
        <v>46</v>
      </c>
      <c r="K17" s="8" t="str">
        <f>_xlfn.CONCAT("""","Projeto de instalação  ",C17,":   ",B17,"""")</f>
        <v>"Projeto de instalação  Hidrosanitária:   Hidro"</v>
      </c>
    </row>
    <row r="18" spans="1:11" ht="7.5" customHeight="1" x14ac:dyDescent="0.3">
      <c r="A18" s="16">
        <v>18</v>
      </c>
      <c r="B18" s="10" t="s">
        <v>43</v>
      </c>
      <c r="C18" s="12" t="s">
        <v>47</v>
      </c>
      <c r="D18" s="9" t="s">
        <v>13</v>
      </c>
      <c r="E18" s="24" t="s">
        <v>13</v>
      </c>
      <c r="F18" s="9" t="s">
        <v>13</v>
      </c>
      <c r="G18" s="13" t="s">
        <v>13</v>
      </c>
      <c r="H18" s="18" t="s">
        <v>13</v>
      </c>
      <c r="I18" s="19" t="s">
        <v>13</v>
      </c>
      <c r="J18" s="21" t="s">
        <v>46</v>
      </c>
      <c r="K18" s="8" t="str">
        <f t="shared" ref="K18:K60" si="1">_xlfn.CONCAT("""","Projeto de instalação  ",C18,":   ",B18,"""")</f>
        <v>"Projeto de instalação  AguaFria:   AF"</v>
      </c>
    </row>
    <row r="19" spans="1:11" ht="7.5" customHeight="1" x14ac:dyDescent="0.3">
      <c r="A19" s="16">
        <v>19</v>
      </c>
      <c r="B19" s="10" t="s">
        <v>44</v>
      </c>
      <c r="C19" s="12" t="s">
        <v>48</v>
      </c>
      <c r="D19" s="9" t="s">
        <v>13</v>
      </c>
      <c r="E19" s="24" t="s">
        <v>13</v>
      </c>
      <c r="F19" s="9" t="s">
        <v>13</v>
      </c>
      <c r="G19" s="13" t="s">
        <v>13</v>
      </c>
      <c r="H19" s="18" t="s">
        <v>13</v>
      </c>
      <c r="I19" s="19" t="s">
        <v>13</v>
      </c>
      <c r="J19" s="21" t="s">
        <v>46</v>
      </c>
      <c r="K19" s="8" t="str">
        <f t="shared" si="1"/>
        <v>"Projeto de instalação  AguaQuente:   AQ"</v>
      </c>
    </row>
    <row r="20" spans="1:11" ht="7.5" customHeight="1" x14ac:dyDescent="0.3">
      <c r="A20" s="16">
        <v>20</v>
      </c>
      <c r="B20" s="10" t="s">
        <v>51</v>
      </c>
      <c r="C20" s="12" t="s">
        <v>49</v>
      </c>
      <c r="D20" s="9" t="s">
        <v>13</v>
      </c>
      <c r="E20" s="24" t="s">
        <v>13</v>
      </c>
      <c r="F20" s="9" t="s">
        <v>13</v>
      </c>
      <c r="G20" s="13" t="s">
        <v>13</v>
      </c>
      <c r="H20" s="18" t="s">
        <v>13</v>
      </c>
      <c r="I20" s="19" t="s">
        <v>13</v>
      </c>
      <c r="J20" s="21" t="s">
        <v>46</v>
      </c>
      <c r="K20" s="8" t="str">
        <f t="shared" si="1"/>
        <v>"Projeto de instalação  EsgotoPrimário:   ESGP"</v>
      </c>
    </row>
    <row r="21" spans="1:11" ht="7.5" customHeight="1" x14ac:dyDescent="0.3">
      <c r="A21" s="16">
        <v>21</v>
      </c>
      <c r="B21" s="10" t="s">
        <v>52</v>
      </c>
      <c r="C21" s="12" t="s">
        <v>50</v>
      </c>
      <c r="D21" s="9" t="s">
        <v>13</v>
      </c>
      <c r="E21" s="24" t="s">
        <v>13</v>
      </c>
      <c r="F21" s="9" t="s">
        <v>13</v>
      </c>
      <c r="G21" s="13" t="s">
        <v>13</v>
      </c>
      <c r="H21" s="18" t="s">
        <v>13</v>
      </c>
      <c r="I21" s="19" t="s">
        <v>13</v>
      </c>
      <c r="J21" s="21" t="s">
        <v>46</v>
      </c>
      <c r="K21" s="8" t="str">
        <f t="shared" si="1"/>
        <v>"Projeto de instalação  EsgotoSecundário:   ESGS"</v>
      </c>
    </row>
    <row r="22" spans="1:11" ht="7.5" customHeight="1" x14ac:dyDescent="0.3">
      <c r="A22" s="16">
        <v>22</v>
      </c>
      <c r="B22" s="10" t="s">
        <v>58</v>
      </c>
      <c r="C22" s="12" t="s">
        <v>45</v>
      </c>
      <c r="D22" s="9" t="s">
        <v>13</v>
      </c>
      <c r="E22" s="24" t="s">
        <v>13</v>
      </c>
      <c r="F22" s="9" t="s">
        <v>13</v>
      </c>
      <c r="G22" s="13" t="s">
        <v>13</v>
      </c>
      <c r="H22" s="18" t="s">
        <v>13</v>
      </c>
      <c r="I22" s="19" t="s">
        <v>13</v>
      </c>
      <c r="J22" s="21" t="s">
        <v>46</v>
      </c>
      <c r="K22" s="8" t="str">
        <f t="shared" si="1"/>
        <v>"Projeto de instalação  Ventilação:   VENT"</v>
      </c>
    </row>
    <row r="23" spans="1:11" ht="7.5" customHeight="1" x14ac:dyDescent="0.3">
      <c r="A23" s="16">
        <v>23</v>
      </c>
      <c r="B23" s="10" t="s">
        <v>118</v>
      </c>
      <c r="C23" s="12" t="s">
        <v>47</v>
      </c>
      <c r="D23" s="9" t="s">
        <v>36</v>
      </c>
      <c r="E23" s="23" t="s">
        <v>43</v>
      </c>
      <c r="F23" s="9" t="s">
        <v>55</v>
      </c>
      <c r="G23" s="23" t="s">
        <v>61</v>
      </c>
      <c r="H23" s="18" t="s">
        <v>13</v>
      </c>
      <c r="I23" s="19" t="s">
        <v>13</v>
      </c>
      <c r="J23" s="21" t="s">
        <v>46</v>
      </c>
      <c r="K23" s="8" t="str">
        <f t="shared" si="1"/>
        <v>"Projeto de instalação  AguaFria:   AF.01.010"</v>
      </c>
    </row>
    <row r="24" spans="1:11" ht="7.5" customHeight="1" x14ac:dyDescent="0.3">
      <c r="A24" s="16">
        <v>24</v>
      </c>
      <c r="B24" s="10" t="s">
        <v>119</v>
      </c>
      <c r="C24" s="12" t="s">
        <v>47</v>
      </c>
      <c r="D24" s="9" t="s">
        <v>36</v>
      </c>
      <c r="E24" s="23" t="s">
        <v>43</v>
      </c>
      <c r="F24" s="9" t="s">
        <v>55</v>
      </c>
      <c r="G24" s="23" t="s">
        <v>59</v>
      </c>
      <c r="H24" s="18" t="s">
        <v>13</v>
      </c>
      <c r="I24" s="19" t="s">
        <v>13</v>
      </c>
      <c r="J24" s="21" t="s">
        <v>46</v>
      </c>
      <c r="K24" s="8" t="str">
        <f t="shared" si="1"/>
        <v>"Projeto de instalação  AguaFria:   AF.01.011"</v>
      </c>
    </row>
    <row r="25" spans="1:11" ht="7.5" customHeight="1" x14ac:dyDescent="0.3">
      <c r="A25" s="16">
        <v>25</v>
      </c>
      <c r="B25" s="10" t="s">
        <v>120</v>
      </c>
      <c r="C25" s="12" t="s">
        <v>47</v>
      </c>
      <c r="D25" s="9" t="s">
        <v>36</v>
      </c>
      <c r="E25" s="23" t="s">
        <v>43</v>
      </c>
      <c r="F25" s="9" t="s">
        <v>55</v>
      </c>
      <c r="G25" s="23" t="s">
        <v>62</v>
      </c>
      <c r="H25" s="18" t="s">
        <v>13</v>
      </c>
      <c r="I25" s="19" t="s">
        <v>13</v>
      </c>
      <c r="J25" s="21" t="s">
        <v>46</v>
      </c>
      <c r="K25" s="8" t="str">
        <f t="shared" si="1"/>
        <v>"Projeto de instalação  AguaFria:   AF.01.012"</v>
      </c>
    </row>
    <row r="26" spans="1:11" ht="7.5" customHeight="1" x14ac:dyDescent="0.3">
      <c r="A26" s="16">
        <v>26</v>
      </c>
      <c r="B26" s="10" t="s">
        <v>121</v>
      </c>
      <c r="C26" s="12" t="s">
        <v>47</v>
      </c>
      <c r="D26" s="9" t="s">
        <v>36</v>
      </c>
      <c r="E26" s="23" t="s">
        <v>43</v>
      </c>
      <c r="F26" s="9" t="s">
        <v>55</v>
      </c>
      <c r="G26" s="23" t="s">
        <v>63</v>
      </c>
      <c r="H26" s="18" t="s">
        <v>13</v>
      </c>
      <c r="I26" s="19" t="s">
        <v>13</v>
      </c>
      <c r="J26" s="21" t="s">
        <v>46</v>
      </c>
      <c r="K26" s="8" t="str">
        <f t="shared" si="1"/>
        <v>"Projeto de instalação  AguaFria:   AF.01.013"</v>
      </c>
    </row>
    <row r="27" spans="1:11" ht="7.5" customHeight="1" x14ac:dyDescent="0.3">
      <c r="A27" s="16">
        <v>27</v>
      </c>
      <c r="B27" s="10" t="s">
        <v>122</v>
      </c>
      <c r="C27" s="12" t="s">
        <v>47</v>
      </c>
      <c r="D27" s="9" t="s">
        <v>36</v>
      </c>
      <c r="E27" s="23" t="s">
        <v>43</v>
      </c>
      <c r="F27" s="9" t="s">
        <v>55</v>
      </c>
      <c r="G27" s="23" t="s">
        <v>67</v>
      </c>
      <c r="H27" s="18" t="s">
        <v>13</v>
      </c>
      <c r="I27" s="19" t="s">
        <v>13</v>
      </c>
      <c r="J27" s="21" t="s">
        <v>46</v>
      </c>
      <c r="K27" s="8" t="str">
        <f t="shared" si="1"/>
        <v>"Projeto de instalação  AguaFria:   AF.01.014"</v>
      </c>
    </row>
    <row r="28" spans="1:11" ht="7.5" customHeight="1" x14ac:dyDescent="0.3">
      <c r="A28" s="16">
        <v>28</v>
      </c>
      <c r="B28" s="10" t="s">
        <v>123</v>
      </c>
      <c r="C28" s="12" t="s">
        <v>47</v>
      </c>
      <c r="D28" s="9" t="s">
        <v>36</v>
      </c>
      <c r="E28" s="23" t="s">
        <v>43</v>
      </c>
      <c r="F28" s="9" t="s">
        <v>55</v>
      </c>
      <c r="G28" s="23" t="s">
        <v>64</v>
      </c>
      <c r="H28" s="18" t="s">
        <v>13</v>
      </c>
      <c r="I28" s="19" t="s">
        <v>13</v>
      </c>
      <c r="J28" s="21" t="s">
        <v>46</v>
      </c>
      <c r="K28" s="8" t="str">
        <f t="shared" si="1"/>
        <v>"Projeto de instalação  AguaFria:   AF.01.015"</v>
      </c>
    </row>
    <row r="29" spans="1:11" ht="7.5" customHeight="1" x14ac:dyDescent="0.3">
      <c r="A29" s="16">
        <v>29</v>
      </c>
      <c r="B29" s="10" t="s">
        <v>124</v>
      </c>
      <c r="C29" s="12" t="s">
        <v>47</v>
      </c>
      <c r="D29" s="9" t="s">
        <v>36</v>
      </c>
      <c r="E29" s="23" t="s">
        <v>43</v>
      </c>
      <c r="F29" s="9" t="s">
        <v>55</v>
      </c>
      <c r="G29" s="23" t="s">
        <v>65</v>
      </c>
      <c r="H29" s="18" t="s">
        <v>13</v>
      </c>
      <c r="I29" s="19" t="s">
        <v>13</v>
      </c>
      <c r="J29" s="21" t="s">
        <v>46</v>
      </c>
      <c r="K29" s="8" t="str">
        <f t="shared" si="1"/>
        <v>"Projeto de instalação  AguaFria:   AF.01.016"</v>
      </c>
    </row>
    <row r="30" spans="1:11" ht="7.5" customHeight="1" x14ac:dyDescent="0.3">
      <c r="A30" s="16">
        <v>30</v>
      </c>
      <c r="B30" s="10" t="s">
        <v>125</v>
      </c>
      <c r="C30" s="12" t="s">
        <v>47</v>
      </c>
      <c r="D30" s="9" t="s">
        <v>36</v>
      </c>
      <c r="E30" s="23" t="s">
        <v>43</v>
      </c>
      <c r="F30" s="9" t="s">
        <v>55</v>
      </c>
      <c r="G30" s="23" t="s">
        <v>66</v>
      </c>
      <c r="H30" s="18" t="s">
        <v>13</v>
      </c>
      <c r="I30" s="19" t="s">
        <v>13</v>
      </c>
      <c r="J30" s="21" t="s">
        <v>46</v>
      </c>
      <c r="K30" s="8" t="str">
        <f t="shared" si="1"/>
        <v>"Projeto de instalação  AguaFria:   AF.01.017"</v>
      </c>
    </row>
    <row r="31" spans="1:11" ht="7.5" customHeight="1" x14ac:dyDescent="0.3">
      <c r="A31" s="16">
        <v>31</v>
      </c>
      <c r="B31" s="10" t="s">
        <v>126</v>
      </c>
      <c r="C31" s="12" t="s">
        <v>47</v>
      </c>
      <c r="D31" s="9" t="s">
        <v>36</v>
      </c>
      <c r="E31" s="23" t="s">
        <v>43</v>
      </c>
      <c r="F31" s="9" t="s">
        <v>55</v>
      </c>
      <c r="G31" s="23" t="s">
        <v>68</v>
      </c>
      <c r="H31" s="18" t="s">
        <v>13</v>
      </c>
      <c r="I31" s="19" t="s">
        <v>13</v>
      </c>
      <c r="J31" s="21" t="s">
        <v>46</v>
      </c>
      <c r="K31" s="8" t="str">
        <f t="shared" si="1"/>
        <v>"Projeto de instalação  AguaFria:   AF.01.020"</v>
      </c>
    </row>
    <row r="32" spans="1:11" ht="7.5" customHeight="1" x14ac:dyDescent="0.3">
      <c r="A32" s="16">
        <v>32</v>
      </c>
      <c r="B32" s="10" t="s">
        <v>127</v>
      </c>
      <c r="C32" s="12" t="s">
        <v>47</v>
      </c>
      <c r="D32" s="9" t="s">
        <v>36</v>
      </c>
      <c r="E32" s="23" t="s">
        <v>43</v>
      </c>
      <c r="F32" s="9" t="s">
        <v>55</v>
      </c>
      <c r="G32" s="23" t="s">
        <v>56</v>
      </c>
      <c r="H32" s="18" t="s">
        <v>13</v>
      </c>
      <c r="I32" s="19" t="s">
        <v>13</v>
      </c>
      <c r="J32" s="21" t="s">
        <v>46</v>
      </c>
      <c r="K32" s="8" t="str">
        <f t="shared" si="1"/>
        <v>"Projeto de instalação  AguaFria:   AF.01.021"</v>
      </c>
    </row>
    <row r="33" spans="1:11" ht="7.5" customHeight="1" x14ac:dyDescent="0.3">
      <c r="A33" s="16">
        <v>33</v>
      </c>
      <c r="B33" s="10" t="s">
        <v>128</v>
      </c>
      <c r="C33" s="12" t="s">
        <v>47</v>
      </c>
      <c r="D33" s="9" t="s">
        <v>36</v>
      </c>
      <c r="E33" s="23" t="s">
        <v>43</v>
      </c>
      <c r="F33" s="9" t="s">
        <v>55</v>
      </c>
      <c r="G33" s="23" t="s">
        <v>60</v>
      </c>
      <c r="H33" s="18" t="s">
        <v>13</v>
      </c>
      <c r="I33" s="19" t="s">
        <v>13</v>
      </c>
      <c r="J33" s="21" t="s">
        <v>46</v>
      </c>
      <c r="K33" s="8" t="str">
        <f t="shared" si="1"/>
        <v>"Projeto de instalação  AguaFria:   AF.01.022"</v>
      </c>
    </row>
    <row r="34" spans="1:11" ht="7.5" customHeight="1" x14ac:dyDescent="0.3">
      <c r="A34" s="16">
        <v>34</v>
      </c>
      <c r="B34" s="10" t="s">
        <v>129</v>
      </c>
      <c r="C34" s="12" t="s">
        <v>47</v>
      </c>
      <c r="D34" s="9" t="s">
        <v>36</v>
      </c>
      <c r="E34" s="23" t="s">
        <v>43</v>
      </c>
      <c r="F34" s="9" t="s">
        <v>55</v>
      </c>
      <c r="G34" s="23" t="s">
        <v>69</v>
      </c>
      <c r="H34" s="18" t="s">
        <v>13</v>
      </c>
      <c r="I34" s="19" t="s">
        <v>13</v>
      </c>
      <c r="J34" s="21" t="s">
        <v>46</v>
      </c>
      <c r="K34" s="8" t="str">
        <f t="shared" si="1"/>
        <v>"Projeto de instalação  AguaFria:   AF.01.023"</v>
      </c>
    </row>
    <row r="35" spans="1:11" ht="7.5" customHeight="1" x14ac:dyDescent="0.3">
      <c r="A35" s="16">
        <v>35</v>
      </c>
      <c r="B35" s="10" t="s">
        <v>130</v>
      </c>
      <c r="C35" s="12" t="s">
        <v>47</v>
      </c>
      <c r="D35" s="9" t="s">
        <v>36</v>
      </c>
      <c r="E35" s="23" t="s">
        <v>43</v>
      </c>
      <c r="F35" s="9" t="s">
        <v>55</v>
      </c>
      <c r="G35" s="23" t="s">
        <v>70</v>
      </c>
      <c r="H35" s="18" t="s">
        <v>13</v>
      </c>
      <c r="I35" s="19" t="s">
        <v>13</v>
      </c>
      <c r="J35" s="21" t="s">
        <v>46</v>
      </c>
      <c r="K35" s="8" t="str">
        <f t="shared" si="1"/>
        <v>"Projeto de instalação  AguaFria:   AF.01.024"</v>
      </c>
    </row>
    <row r="36" spans="1:11" ht="7.5" customHeight="1" x14ac:dyDescent="0.3">
      <c r="A36" s="16">
        <v>36</v>
      </c>
      <c r="B36" s="10" t="s">
        <v>131</v>
      </c>
      <c r="C36" s="12" t="s">
        <v>47</v>
      </c>
      <c r="D36" s="9" t="s">
        <v>36</v>
      </c>
      <c r="E36" s="23" t="s">
        <v>43</v>
      </c>
      <c r="F36" s="9" t="s">
        <v>55</v>
      </c>
      <c r="G36" s="23" t="s">
        <v>71</v>
      </c>
      <c r="H36" s="18" t="s">
        <v>13</v>
      </c>
      <c r="I36" s="19" t="s">
        <v>13</v>
      </c>
      <c r="J36" s="21" t="s">
        <v>46</v>
      </c>
      <c r="K36" s="8" t="str">
        <f t="shared" si="1"/>
        <v>"Projeto de instalação  AguaFria:   AF.01.025"</v>
      </c>
    </row>
    <row r="37" spans="1:11" ht="7.5" customHeight="1" x14ac:dyDescent="0.3">
      <c r="A37" s="16">
        <v>37</v>
      </c>
      <c r="B37" s="10" t="s">
        <v>132</v>
      </c>
      <c r="C37" s="26" t="s">
        <v>47</v>
      </c>
      <c r="D37" s="9" t="s">
        <v>36</v>
      </c>
      <c r="E37" s="23" t="s">
        <v>43</v>
      </c>
      <c r="F37" s="9" t="s">
        <v>55</v>
      </c>
      <c r="G37" s="23" t="s">
        <v>72</v>
      </c>
      <c r="H37" s="18" t="s">
        <v>13</v>
      </c>
      <c r="I37" s="19" t="s">
        <v>13</v>
      </c>
      <c r="J37" s="21" t="s">
        <v>46</v>
      </c>
      <c r="K37" s="8" t="str">
        <f t="shared" si="1"/>
        <v>"Projeto de instalação  AguaFria:   AF.01.026"</v>
      </c>
    </row>
    <row r="38" spans="1:11" ht="7.5" customHeight="1" x14ac:dyDescent="0.3">
      <c r="A38" s="16">
        <v>38</v>
      </c>
      <c r="B38" s="10" t="s">
        <v>133</v>
      </c>
      <c r="C38" s="26" t="s">
        <v>48</v>
      </c>
      <c r="D38" s="9" t="s">
        <v>36</v>
      </c>
      <c r="E38" s="23" t="s">
        <v>44</v>
      </c>
      <c r="F38" s="9" t="s">
        <v>55</v>
      </c>
      <c r="G38" s="23" t="s">
        <v>61</v>
      </c>
      <c r="H38" s="18" t="s">
        <v>13</v>
      </c>
      <c r="I38" s="19" t="s">
        <v>13</v>
      </c>
      <c r="J38" s="21" t="s">
        <v>46</v>
      </c>
      <c r="K38" s="8" t="str">
        <f t="shared" si="1"/>
        <v>"Projeto de instalação  AguaQuente:   AQ.01.010"</v>
      </c>
    </row>
    <row r="39" spans="1:11" ht="7.5" customHeight="1" x14ac:dyDescent="0.3">
      <c r="A39" s="16">
        <v>39</v>
      </c>
      <c r="B39" s="10" t="s">
        <v>134</v>
      </c>
      <c r="C39" s="12" t="s">
        <v>48</v>
      </c>
      <c r="D39" s="9" t="s">
        <v>36</v>
      </c>
      <c r="E39" s="23" t="s">
        <v>44</v>
      </c>
      <c r="F39" s="9" t="s">
        <v>55</v>
      </c>
      <c r="G39" s="23" t="s">
        <v>59</v>
      </c>
      <c r="H39" s="18" t="s">
        <v>13</v>
      </c>
      <c r="I39" s="19" t="s">
        <v>13</v>
      </c>
      <c r="J39" s="21" t="s">
        <v>46</v>
      </c>
      <c r="K39" s="8" t="str">
        <f t="shared" si="1"/>
        <v>"Projeto de instalação  AguaQuente:   AQ.01.011"</v>
      </c>
    </row>
    <row r="40" spans="1:11" ht="7.5" customHeight="1" x14ac:dyDescent="0.3">
      <c r="A40" s="16">
        <v>40</v>
      </c>
      <c r="B40" s="10" t="s">
        <v>135</v>
      </c>
      <c r="C40" s="12" t="s">
        <v>48</v>
      </c>
      <c r="D40" s="9" t="s">
        <v>36</v>
      </c>
      <c r="E40" s="23" t="s">
        <v>44</v>
      </c>
      <c r="F40" s="9" t="s">
        <v>55</v>
      </c>
      <c r="G40" s="23" t="s">
        <v>62</v>
      </c>
      <c r="H40" s="18" t="s">
        <v>13</v>
      </c>
      <c r="I40" s="19" t="s">
        <v>13</v>
      </c>
      <c r="J40" s="21" t="s">
        <v>46</v>
      </c>
      <c r="K40" s="8" t="str">
        <f t="shared" si="1"/>
        <v>"Projeto de instalação  AguaQuente:   AQ.01.012"</v>
      </c>
    </row>
    <row r="41" spans="1:11" ht="7.5" customHeight="1" x14ac:dyDescent="0.3">
      <c r="A41" s="16">
        <v>41</v>
      </c>
      <c r="B41" s="10" t="s">
        <v>136</v>
      </c>
      <c r="C41" s="12" t="s">
        <v>48</v>
      </c>
      <c r="D41" s="9" t="s">
        <v>36</v>
      </c>
      <c r="E41" s="23" t="s">
        <v>44</v>
      </c>
      <c r="F41" s="9" t="s">
        <v>55</v>
      </c>
      <c r="G41" s="23" t="s">
        <v>63</v>
      </c>
      <c r="H41" s="18" t="s">
        <v>13</v>
      </c>
      <c r="I41" s="19" t="s">
        <v>13</v>
      </c>
      <c r="J41" s="21" t="s">
        <v>46</v>
      </c>
      <c r="K41" s="8" t="str">
        <f t="shared" si="1"/>
        <v>"Projeto de instalação  AguaQuente:   AQ.01.013"</v>
      </c>
    </row>
    <row r="42" spans="1:11" ht="7.5" customHeight="1" x14ac:dyDescent="0.3">
      <c r="A42" s="16">
        <v>42</v>
      </c>
      <c r="B42" s="10" t="s">
        <v>137</v>
      </c>
      <c r="C42" s="12" t="s">
        <v>48</v>
      </c>
      <c r="D42" s="9" t="s">
        <v>36</v>
      </c>
      <c r="E42" s="23" t="s">
        <v>44</v>
      </c>
      <c r="F42" s="9" t="s">
        <v>55</v>
      </c>
      <c r="G42" s="23" t="s">
        <v>67</v>
      </c>
      <c r="H42" s="18" t="s">
        <v>13</v>
      </c>
      <c r="I42" s="19" t="s">
        <v>13</v>
      </c>
      <c r="J42" s="21" t="s">
        <v>46</v>
      </c>
      <c r="K42" s="8" t="str">
        <f t="shared" si="1"/>
        <v>"Projeto de instalação  AguaQuente:   AQ.01.014"</v>
      </c>
    </row>
    <row r="43" spans="1:11" ht="7.5" customHeight="1" x14ac:dyDescent="0.3">
      <c r="A43" s="16">
        <v>43</v>
      </c>
      <c r="B43" s="10" t="s">
        <v>138</v>
      </c>
      <c r="C43" s="12" t="s">
        <v>48</v>
      </c>
      <c r="D43" s="9" t="s">
        <v>36</v>
      </c>
      <c r="E43" s="23" t="s">
        <v>44</v>
      </c>
      <c r="F43" s="9" t="s">
        <v>55</v>
      </c>
      <c r="G43" s="23" t="s">
        <v>64</v>
      </c>
      <c r="H43" s="18" t="s">
        <v>13</v>
      </c>
      <c r="I43" s="19" t="s">
        <v>13</v>
      </c>
      <c r="J43" s="21" t="s">
        <v>46</v>
      </c>
      <c r="K43" s="8" t="str">
        <f t="shared" si="1"/>
        <v>"Projeto de instalação  AguaQuente:   AQ.01.015"</v>
      </c>
    </row>
    <row r="44" spans="1:11" ht="7.5" customHeight="1" x14ac:dyDescent="0.3">
      <c r="A44" s="16">
        <v>44</v>
      </c>
      <c r="B44" s="10" t="s">
        <v>139</v>
      </c>
      <c r="C44" s="12" t="s">
        <v>48</v>
      </c>
      <c r="D44" s="9" t="s">
        <v>36</v>
      </c>
      <c r="E44" s="23" t="s">
        <v>44</v>
      </c>
      <c r="F44" s="9" t="s">
        <v>55</v>
      </c>
      <c r="G44" s="23" t="s">
        <v>65</v>
      </c>
      <c r="H44" s="18" t="s">
        <v>13</v>
      </c>
      <c r="I44" s="19" t="s">
        <v>13</v>
      </c>
      <c r="J44" s="21" t="s">
        <v>46</v>
      </c>
      <c r="K44" s="8" t="str">
        <f t="shared" si="1"/>
        <v>"Projeto de instalação  AguaQuente:   AQ.01.016"</v>
      </c>
    </row>
    <row r="45" spans="1:11" ht="7.5" customHeight="1" x14ac:dyDescent="0.3">
      <c r="A45" s="16">
        <v>45</v>
      </c>
      <c r="B45" s="10" t="s">
        <v>140</v>
      </c>
      <c r="C45" s="12" t="s">
        <v>48</v>
      </c>
      <c r="D45" s="9" t="s">
        <v>36</v>
      </c>
      <c r="E45" s="23" t="s">
        <v>44</v>
      </c>
      <c r="F45" s="9" t="s">
        <v>55</v>
      </c>
      <c r="G45" s="23" t="s">
        <v>66</v>
      </c>
      <c r="H45" s="18" t="s">
        <v>13</v>
      </c>
      <c r="I45" s="19" t="s">
        <v>13</v>
      </c>
      <c r="J45" s="21" t="s">
        <v>46</v>
      </c>
      <c r="K45" s="8" t="str">
        <f t="shared" si="1"/>
        <v>"Projeto de instalação  AguaQuente:   AQ.01.017"</v>
      </c>
    </row>
    <row r="46" spans="1:11" ht="7.5" customHeight="1" x14ac:dyDescent="0.3">
      <c r="A46" s="16">
        <v>46</v>
      </c>
      <c r="B46" s="10" t="s">
        <v>141</v>
      </c>
      <c r="C46" s="12" t="s">
        <v>48</v>
      </c>
      <c r="D46" s="9" t="s">
        <v>36</v>
      </c>
      <c r="E46" s="23" t="s">
        <v>44</v>
      </c>
      <c r="F46" s="9" t="s">
        <v>55</v>
      </c>
      <c r="G46" s="23" t="s">
        <v>68</v>
      </c>
      <c r="H46" s="18" t="s">
        <v>13</v>
      </c>
      <c r="I46" s="19" t="s">
        <v>13</v>
      </c>
      <c r="J46" s="21" t="s">
        <v>46</v>
      </c>
      <c r="K46" s="8" t="str">
        <f t="shared" si="1"/>
        <v>"Projeto de instalação  AguaQuente:   AQ.01.020"</v>
      </c>
    </row>
    <row r="47" spans="1:11" ht="7.5" customHeight="1" x14ac:dyDescent="0.3">
      <c r="A47" s="16">
        <v>47</v>
      </c>
      <c r="B47" s="10" t="s">
        <v>142</v>
      </c>
      <c r="C47" s="12" t="s">
        <v>48</v>
      </c>
      <c r="D47" s="9" t="s">
        <v>36</v>
      </c>
      <c r="E47" s="23" t="s">
        <v>44</v>
      </c>
      <c r="F47" s="9" t="s">
        <v>55</v>
      </c>
      <c r="G47" s="23" t="s">
        <v>56</v>
      </c>
      <c r="H47" s="18" t="s">
        <v>13</v>
      </c>
      <c r="I47" s="19" t="s">
        <v>13</v>
      </c>
      <c r="J47" s="21" t="s">
        <v>46</v>
      </c>
      <c r="K47" s="8" t="str">
        <f t="shared" si="1"/>
        <v>"Projeto de instalação  AguaQuente:   AQ.01.021"</v>
      </c>
    </row>
    <row r="48" spans="1:11" ht="7.5" customHeight="1" x14ac:dyDescent="0.3">
      <c r="A48" s="16">
        <v>48</v>
      </c>
      <c r="B48" s="10" t="s">
        <v>143</v>
      </c>
      <c r="C48" s="12" t="s">
        <v>48</v>
      </c>
      <c r="D48" s="9" t="s">
        <v>36</v>
      </c>
      <c r="E48" s="23" t="s">
        <v>44</v>
      </c>
      <c r="F48" s="9" t="s">
        <v>55</v>
      </c>
      <c r="G48" s="23" t="s">
        <v>60</v>
      </c>
      <c r="H48" s="18" t="s">
        <v>13</v>
      </c>
      <c r="I48" s="19" t="s">
        <v>13</v>
      </c>
      <c r="J48" s="21" t="s">
        <v>46</v>
      </c>
      <c r="K48" s="8" t="str">
        <f t="shared" si="1"/>
        <v>"Projeto de instalação  AguaQuente:   AQ.01.022"</v>
      </c>
    </row>
    <row r="49" spans="1:11" ht="7.5" customHeight="1" x14ac:dyDescent="0.3">
      <c r="A49" s="16">
        <v>49</v>
      </c>
      <c r="B49" s="10" t="s">
        <v>144</v>
      </c>
      <c r="C49" s="12" t="s">
        <v>48</v>
      </c>
      <c r="D49" s="9" t="s">
        <v>36</v>
      </c>
      <c r="E49" s="23" t="s">
        <v>44</v>
      </c>
      <c r="F49" s="9" t="s">
        <v>55</v>
      </c>
      <c r="G49" s="23" t="s">
        <v>69</v>
      </c>
      <c r="H49" s="18" t="s">
        <v>13</v>
      </c>
      <c r="I49" s="19" t="s">
        <v>13</v>
      </c>
      <c r="J49" s="21" t="s">
        <v>46</v>
      </c>
      <c r="K49" s="8" t="str">
        <f t="shared" si="1"/>
        <v>"Projeto de instalação  AguaQuente:   AQ.01.023"</v>
      </c>
    </row>
    <row r="50" spans="1:11" ht="7.5" customHeight="1" x14ac:dyDescent="0.3">
      <c r="A50" s="16">
        <v>50</v>
      </c>
      <c r="B50" s="10" t="s">
        <v>145</v>
      </c>
      <c r="C50" s="12" t="s">
        <v>48</v>
      </c>
      <c r="D50" s="9" t="s">
        <v>36</v>
      </c>
      <c r="E50" s="23" t="s">
        <v>44</v>
      </c>
      <c r="F50" s="9" t="s">
        <v>55</v>
      </c>
      <c r="G50" s="23" t="s">
        <v>70</v>
      </c>
      <c r="H50" s="18" t="s">
        <v>13</v>
      </c>
      <c r="I50" s="19" t="s">
        <v>13</v>
      </c>
      <c r="J50" s="21" t="s">
        <v>46</v>
      </c>
      <c r="K50" s="8" t="str">
        <f t="shared" si="1"/>
        <v>"Projeto de instalação  AguaQuente:   AQ.01.024"</v>
      </c>
    </row>
    <row r="51" spans="1:11" ht="7.5" customHeight="1" x14ac:dyDescent="0.3">
      <c r="A51" s="16">
        <v>51</v>
      </c>
      <c r="B51" s="10" t="s">
        <v>146</v>
      </c>
      <c r="C51" s="12" t="s">
        <v>48</v>
      </c>
      <c r="D51" s="9" t="s">
        <v>36</v>
      </c>
      <c r="E51" s="23" t="s">
        <v>44</v>
      </c>
      <c r="F51" s="9" t="s">
        <v>55</v>
      </c>
      <c r="G51" s="23" t="s">
        <v>71</v>
      </c>
      <c r="H51" s="18" t="s">
        <v>13</v>
      </c>
      <c r="I51" s="19" t="s">
        <v>13</v>
      </c>
      <c r="J51" s="21" t="s">
        <v>46</v>
      </c>
      <c r="K51" s="8" t="str">
        <f t="shared" si="1"/>
        <v>"Projeto de instalação  AguaQuente:   AQ.01.025"</v>
      </c>
    </row>
    <row r="52" spans="1:11" ht="7.5" customHeight="1" x14ac:dyDescent="0.3">
      <c r="A52" s="16">
        <v>52</v>
      </c>
      <c r="B52" s="10" t="s">
        <v>147</v>
      </c>
      <c r="C52" s="12" t="s">
        <v>48</v>
      </c>
      <c r="D52" s="9" t="s">
        <v>36</v>
      </c>
      <c r="E52" s="23" t="s">
        <v>44</v>
      </c>
      <c r="F52" s="9" t="s">
        <v>55</v>
      </c>
      <c r="G52" s="23" t="s">
        <v>72</v>
      </c>
      <c r="H52" s="18" t="s">
        <v>13</v>
      </c>
      <c r="I52" s="19" t="s">
        <v>13</v>
      </c>
      <c r="J52" s="21" t="s">
        <v>46</v>
      </c>
      <c r="K52" s="8" t="str">
        <f t="shared" si="1"/>
        <v>"Projeto de instalação  AguaQuente:   AQ.01.026"</v>
      </c>
    </row>
    <row r="53" spans="1:11" ht="7.5" customHeight="1" x14ac:dyDescent="0.3">
      <c r="A53" s="16">
        <v>53</v>
      </c>
      <c r="B53" s="10" t="s">
        <v>73</v>
      </c>
      <c r="C53" s="12" t="s">
        <v>49</v>
      </c>
      <c r="D53" s="9" t="s">
        <v>36</v>
      </c>
      <c r="E53" s="23" t="s">
        <v>51</v>
      </c>
      <c r="F53" s="9" t="s">
        <v>55</v>
      </c>
      <c r="G53" s="23" t="s">
        <v>61</v>
      </c>
      <c r="H53" s="18" t="s">
        <v>13</v>
      </c>
      <c r="I53" s="19" t="s">
        <v>13</v>
      </c>
      <c r="J53" s="21" t="s">
        <v>46</v>
      </c>
      <c r="K53" s="8" t="str">
        <f t="shared" si="1"/>
        <v>"Projeto de instalação  EsgotoPrimário:   ESGP.01.010"</v>
      </c>
    </row>
    <row r="54" spans="1:11" ht="7.5" customHeight="1" x14ac:dyDescent="0.3">
      <c r="A54" s="16">
        <v>54</v>
      </c>
      <c r="B54" s="10" t="s">
        <v>74</v>
      </c>
      <c r="C54" s="12" t="s">
        <v>49</v>
      </c>
      <c r="D54" s="9" t="s">
        <v>36</v>
      </c>
      <c r="E54" s="23" t="s">
        <v>51</v>
      </c>
      <c r="F54" s="9" t="s">
        <v>55</v>
      </c>
      <c r="G54" s="23" t="s">
        <v>59</v>
      </c>
      <c r="H54" s="18" t="s">
        <v>13</v>
      </c>
      <c r="I54" s="19" t="s">
        <v>13</v>
      </c>
      <c r="J54" s="21" t="s">
        <v>46</v>
      </c>
      <c r="K54" s="8" t="str">
        <f t="shared" si="1"/>
        <v>"Projeto de instalação  EsgotoPrimário:   ESGP.01.011"</v>
      </c>
    </row>
    <row r="55" spans="1:11" ht="7.5" customHeight="1" x14ac:dyDescent="0.3">
      <c r="A55" s="16">
        <v>55</v>
      </c>
      <c r="B55" s="10" t="s">
        <v>75</v>
      </c>
      <c r="C55" s="12" t="s">
        <v>49</v>
      </c>
      <c r="D55" s="9" t="s">
        <v>36</v>
      </c>
      <c r="E55" s="23" t="s">
        <v>51</v>
      </c>
      <c r="F55" s="9" t="s">
        <v>55</v>
      </c>
      <c r="G55" s="23" t="s">
        <v>62</v>
      </c>
      <c r="H55" s="18" t="s">
        <v>13</v>
      </c>
      <c r="I55" s="19" t="s">
        <v>13</v>
      </c>
      <c r="J55" s="21" t="s">
        <v>46</v>
      </c>
      <c r="K55" s="8" t="str">
        <f t="shared" si="1"/>
        <v>"Projeto de instalação  EsgotoPrimário:   ESGP.01.012"</v>
      </c>
    </row>
    <row r="56" spans="1:11" ht="7.5" customHeight="1" x14ac:dyDescent="0.3">
      <c r="A56" s="16">
        <v>56</v>
      </c>
      <c r="B56" s="10" t="s">
        <v>76</v>
      </c>
      <c r="C56" s="12" t="s">
        <v>49</v>
      </c>
      <c r="D56" s="9" t="s">
        <v>36</v>
      </c>
      <c r="E56" s="23" t="s">
        <v>51</v>
      </c>
      <c r="F56" s="9" t="s">
        <v>55</v>
      </c>
      <c r="G56" s="23" t="s">
        <v>63</v>
      </c>
      <c r="H56" s="18" t="s">
        <v>13</v>
      </c>
      <c r="I56" s="19" t="s">
        <v>13</v>
      </c>
      <c r="J56" s="21" t="s">
        <v>46</v>
      </c>
      <c r="K56" s="8" t="str">
        <f t="shared" si="1"/>
        <v>"Projeto de instalação  EsgotoPrimário:   ESGP.01.013"</v>
      </c>
    </row>
    <row r="57" spans="1:11" ht="7.5" customHeight="1" x14ac:dyDescent="0.3">
      <c r="A57" s="16">
        <v>57</v>
      </c>
      <c r="B57" s="10" t="s">
        <v>77</v>
      </c>
      <c r="C57" s="12" t="s">
        <v>49</v>
      </c>
      <c r="D57" s="9" t="s">
        <v>36</v>
      </c>
      <c r="E57" s="23" t="s">
        <v>51</v>
      </c>
      <c r="F57" s="9" t="s">
        <v>55</v>
      </c>
      <c r="G57" s="23" t="s">
        <v>67</v>
      </c>
      <c r="H57" s="18" t="s">
        <v>13</v>
      </c>
      <c r="I57" s="19" t="s">
        <v>13</v>
      </c>
      <c r="J57" s="21" t="s">
        <v>46</v>
      </c>
      <c r="K57" s="8" t="str">
        <f t="shared" si="1"/>
        <v>"Projeto de instalação  EsgotoPrimário:   ESGP.01.014"</v>
      </c>
    </row>
    <row r="58" spans="1:11" ht="7.5" customHeight="1" x14ac:dyDescent="0.3">
      <c r="A58" s="16">
        <v>58</v>
      </c>
      <c r="B58" s="10" t="s">
        <v>78</v>
      </c>
      <c r="C58" s="12" t="s">
        <v>49</v>
      </c>
      <c r="D58" s="9" t="s">
        <v>36</v>
      </c>
      <c r="E58" s="23" t="s">
        <v>51</v>
      </c>
      <c r="F58" s="9" t="s">
        <v>55</v>
      </c>
      <c r="G58" s="23" t="s">
        <v>64</v>
      </c>
      <c r="H58" s="18" t="s">
        <v>13</v>
      </c>
      <c r="I58" s="19" t="s">
        <v>13</v>
      </c>
      <c r="J58" s="21" t="s">
        <v>46</v>
      </c>
      <c r="K58" s="8" t="str">
        <f t="shared" si="1"/>
        <v>"Projeto de instalação  EsgotoPrimário:   ESGP.01.015"</v>
      </c>
    </row>
    <row r="59" spans="1:11" ht="7.5" customHeight="1" x14ac:dyDescent="0.3">
      <c r="A59" s="16">
        <v>59</v>
      </c>
      <c r="B59" s="10" t="s">
        <v>79</v>
      </c>
      <c r="C59" s="12" t="s">
        <v>49</v>
      </c>
      <c r="D59" s="9" t="s">
        <v>36</v>
      </c>
      <c r="E59" s="23" t="s">
        <v>51</v>
      </c>
      <c r="F59" s="9" t="s">
        <v>55</v>
      </c>
      <c r="G59" s="23" t="s">
        <v>65</v>
      </c>
      <c r="H59" s="18" t="s">
        <v>13</v>
      </c>
      <c r="I59" s="19" t="s">
        <v>13</v>
      </c>
      <c r="J59" s="21" t="s">
        <v>46</v>
      </c>
      <c r="K59" s="8" t="str">
        <f t="shared" si="1"/>
        <v>"Projeto de instalação  EsgotoPrimário:   ESGP.01.016"</v>
      </c>
    </row>
    <row r="60" spans="1:11" ht="7.5" customHeight="1" x14ac:dyDescent="0.3">
      <c r="A60" s="16">
        <v>60</v>
      </c>
      <c r="B60" s="10" t="s">
        <v>80</v>
      </c>
      <c r="C60" s="12" t="s">
        <v>49</v>
      </c>
      <c r="D60" s="9" t="s">
        <v>36</v>
      </c>
      <c r="E60" s="23" t="s">
        <v>51</v>
      </c>
      <c r="F60" s="9" t="s">
        <v>55</v>
      </c>
      <c r="G60" s="23" t="s">
        <v>66</v>
      </c>
      <c r="H60" s="18" t="s">
        <v>13</v>
      </c>
      <c r="I60" s="19" t="s">
        <v>13</v>
      </c>
      <c r="J60" s="21" t="s">
        <v>46</v>
      </c>
      <c r="K60" s="8" t="str">
        <f t="shared" si="1"/>
        <v>"Projeto de instalação  EsgotoPrimário:   ESGP.01.017"</v>
      </c>
    </row>
    <row r="61" spans="1:11" ht="7.5" customHeight="1" x14ac:dyDescent="0.3">
      <c r="A61" s="16">
        <v>61</v>
      </c>
      <c r="B61" s="10" t="s">
        <v>81</v>
      </c>
      <c r="C61" s="12" t="s">
        <v>49</v>
      </c>
      <c r="D61" s="9" t="s">
        <v>36</v>
      </c>
      <c r="E61" s="23" t="s">
        <v>51</v>
      </c>
      <c r="F61" s="9" t="s">
        <v>55</v>
      </c>
      <c r="G61" s="23" t="s">
        <v>68</v>
      </c>
      <c r="H61" s="18" t="s">
        <v>13</v>
      </c>
      <c r="I61" s="19" t="s">
        <v>13</v>
      </c>
      <c r="J61" s="21" t="s">
        <v>46</v>
      </c>
      <c r="K61" s="8" t="str">
        <f t="shared" ref="K61:K97" si="2">_xlfn.CONCAT("""","Projeto de instalação  ",C61,":   ",B61,"""")</f>
        <v>"Projeto de instalação  EsgotoPrimário:   ESGP.01.020"</v>
      </c>
    </row>
    <row r="62" spans="1:11" ht="7.5" customHeight="1" x14ac:dyDescent="0.3">
      <c r="A62" s="16">
        <v>62</v>
      </c>
      <c r="B62" s="10" t="s">
        <v>82</v>
      </c>
      <c r="C62" s="12" t="s">
        <v>49</v>
      </c>
      <c r="D62" s="9" t="s">
        <v>36</v>
      </c>
      <c r="E62" s="23" t="s">
        <v>51</v>
      </c>
      <c r="F62" s="9" t="s">
        <v>55</v>
      </c>
      <c r="G62" s="23" t="s">
        <v>56</v>
      </c>
      <c r="H62" s="18" t="s">
        <v>13</v>
      </c>
      <c r="I62" s="19" t="s">
        <v>13</v>
      </c>
      <c r="J62" s="21" t="s">
        <v>46</v>
      </c>
      <c r="K62" s="8" t="str">
        <f t="shared" si="2"/>
        <v>"Projeto de instalação  EsgotoPrimário:   ESGP.01.021"</v>
      </c>
    </row>
    <row r="63" spans="1:11" ht="7.5" customHeight="1" x14ac:dyDescent="0.3">
      <c r="A63" s="16">
        <v>63</v>
      </c>
      <c r="B63" s="10" t="s">
        <v>83</v>
      </c>
      <c r="C63" s="12" t="s">
        <v>49</v>
      </c>
      <c r="D63" s="9" t="s">
        <v>36</v>
      </c>
      <c r="E63" s="23" t="s">
        <v>51</v>
      </c>
      <c r="F63" s="9" t="s">
        <v>55</v>
      </c>
      <c r="G63" s="23" t="s">
        <v>60</v>
      </c>
      <c r="H63" s="18" t="s">
        <v>13</v>
      </c>
      <c r="I63" s="19" t="s">
        <v>13</v>
      </c>
      <c r="J63" s="21" t="s">
        <v>46</v>
      </c>
      <c r="K63" s="8" t="str">
        <f t="shared" si="2"/>
        <v>"Projeto de instalação  EsgotoPrimário:   ESGP.01.022"</v>
      </c>
    </row>
    <row r="64" spans="1:11" ht="7.5" customHeight="1" x14ac:dyDescent="0.3">
      <c r="A64" s="16">
        <v>64</v>
      </c>
      <c r="B64" s="10" t="s">
        <v>84</v>
      </c>
      <c r="C64" s="12" t="s">
        <v>49</v>
      </c>
      <c r="D64" s="9" t="s">
        <v>36</v>
      </c>
      <c r="E64" s="23" t="s">
        <v>51</v>
      </c>
      <c r="F64" s="9" t="s">
        <v>55</v>
      </c>
      <c r="G64" s="23" t="s">
        <v>69</v>
      </c>
      <c r="H64" s="18" t="s">
        <v>13</v>
      </c>
      <c r="I64" s="19" t="s">
        <v>13</v>
      </c>
      <c r="J64" s="21" t="s">
        <v>46</v>
      </c>
      <c r="K64" s="8" t="str">
        <f t="shared" si="2"/>
        <v>"Projeto de instalação  EsgotoPrimário:   ESGP.01.023"</v>
      </c>
    </row>
    <row r="65" spans="1:11" ht="7.5" customHeight="1" x14ac:dyDescent="0.3">
      <c r="A65" s="16">
        <v>65</v>
      </c>
      <c r="B65" s="10" t="s">
        <v>85</v>
      </c>
      <c r="C65" s="12" t="s">
        <v>49</v>
      </c>
      <c r="D65" s="9" t="s">
        <v>36</v>
      </c>
      <c r="E65" s="23" t="s">
        <v>51</v>
      </c>
      <c r="F65" s="9" t="s">
        <v>55</v>
      </c>
      <c r="G65" s="23" t="s">
        <v>70</v>
      </c>
      <c r="H65" s="18" t="s">
        <v>13</v>
      </c>
      <c r="I65" s="19" t="s">
        <v>13</v>
      </c>
      <c r="J65" s="21" t="s">
        <v>46</v>
      </c>
      <c r="K65" s="8" t="str">
        <f t="shared" si="2"/>
        <v>"Projeto de instalação  EsgotoPrimário:   ESGP.01.024"</v>
      </c>
    </row>
    <row r="66" spans="1:11" ht="7.5" customHeight="1" x14ac:dyDescent="0.3">
      <c r="A66" s="16">
        <v>66</v>
      </c>
      <c r="B66" s="10" t="s">
        <v>86</v>
      </c>
      <c r="C66" s="12" t="s">
        <v>49</v>
      </c>
      <c r="D66" s="9" t="s">
        <v>36</v>
      </c>
      <c r="E66" s="23" t="s">
        <v>51</v>
      </c>
      <c r="F66" s="9" t="s">
        <v>55</v>
      </c>
      <c r="G66" s="23" t="s">
        <v>71</v>
      </c>
      <c r="H66" s="18" t="s">
        <v>13</v>
      </c>
      <c r="I66" s="19" t="s">
        <v>13</v>
      </c>
      <c r="J66" s="21" t="s">
        <v>46</v>
      </c>
      <c r="K66" s="8" t="str">
        <f t="shared" si="2"/>
        <v>"Projeto de instalação  EsgotoPrimário:   ESGP.01.025"</v>
      </c>
    </row>
    <row r="67" spans="1:11" ht="7.5" customHeight="1" x14ac:dyDescent="0.3">
      <c r="A67" s="16">
        <v>67</v>
      </c>
      <c r="B67" s="10" t="s">
        <v>87</v>
      </c>
      <c r="C67" s="12" t="s">
        <v>49</v>
      </c>
      <c r="D67" s="9" t="s">
        <v>36</v>
      </c>
      <c r="E67" s="23" t="s">
        <v>51</v>
      </c>
      <c r="F67" s="9" t="s">
        <v>55</v>
      </c>
      <c r="G67" s="23" t="s">
        <v>72</v>
      </c>
      <c r="H67" s="18" t="s">
        <v>13</v>
      </c>
      <c r="I67" s="19" t="s">
        <v>13</v>
      </c>
      <c r="J67" s="21" t="s">
        <v>46</v>
      </c>
      <c r="K67" s="8" t="str">
        <f t="shared" si="2"/>
        <v>"Projeto de instalação  EsgotoPrimário:   ESGP.01.026"</v>
      </c>
    </row>
    <row r="68" spans="1:11" ht="7.5" customHeight="1" x14ac:dyDescent="0.3">
      <c r="A68" s="16">
        <v>68</v>
      </c>
      <c r="B68" s="10" t="s">
        <v>88</v>
      </c>
      <c r="C68" s="12" t="s">
        <v>50</v>
      </c>
      <c r="D68" s="9" t="s">
        <v>36</v>
      </c>
      <c r="E68" s="23" t="s">
        <v>52</v>
      </c>
      <c r="F68" s="9" t="s">
        <v>55</v>
      </c>
      <c r="G68" s="23" t="s">
        <v>61</v>
      </c>
      <c r="H68" s="18" t="s">
        <v>13</v>
      </c>
      <c r="I68" s="19" t="s">
        <v>13</v>
      </c>
      <c r="J68" s="21" t="s">
        <v>46</v>
      </c>
      <c r="K68" s="8" t="str">
        <f t="shared" si="2"/>
        <v>"Projeto de instalação  EsgotoSecundário:   ESGS.01.010"</v>
      </c>
    </row>
    <row r="69" spans="1:11" ht="7.5" customHeight="1" x14ac:dyDescent="0.3">
      <c r="A69" s="16">
        <v>69</v>
      </c>
      <c r="B69" s="10" t="s">
        <v>89</v>
      </c>
      <c r="C69" s="12" t="s">
        <v>50</v>
      </c>
      <c r="D69" s="9" t="s">
        <v>36</v>
      </c>
      <c r="E69" s="23" t="s">
        <v>52</v>
      </c>
      <c r="F69" s="9" t="s">
        <v>55</v>
      </c>
      <c r="G69" s="23" t="s">
        <v>59</v>
      </c>
      <c r="H69" s="18" t="s">
        <v>13</v>
      </c>
      <c r="I69" s="19" t="s">
        <v>13</v>
      </c>
      <c r="J69" s="21" t="s">
        <v>46</v>
      </c>
      <c r="K69" s="8" t="str">
        <f t="shared" si="2"/>
        <v>"Projeto de instalação  EsgotoSecundário:   ESGS.01.011"</v>
      </c>
    </row>
    <row r="70" spans="1:11" ht="7.5" customHeight="1" x14ac:dyDescent="0.3">
      <c r="A70" s="16">
        <v>70</v>
      </c>
      <c r="B70" s="10" t="s">
        <v>90</v>
      </c>
      <c r="C70" s="12" t="s">
        <v>50</v>
      </c>
      <c r="D70" s="9" t="s">
        <v>36</v>
      </c>
      <c r="E70" s="23" t="s">
        <v>52</v>
      </c>
      <c r="F70" s="9" t="s">
        <v>55</v>
      </c>
      <c r="G70" s="23" t="s">
        <v>62</v>
      </c>
      <c r="H70" s="18" t="s">
        <v>13</v>
      </c>
      <c r="I70" s="19" t="s">
        <v>13</v>
      </c>
      <c r="J70" s="21" t="s">
        <v>46</v>
      </c>
      <c r="K70" s="8" t="str">
        <f t="shared" si="2"/>
        <v>"Projeto de instalação  EsgotoSecundário:   ESGS.01.012"</v>
      </c>
    </row>
    <row r="71" spans="1:11" ht="7.5" customHeight="1" x14ac:dyDescent="0.3">
      <c r="A71" s="16">
        <v>71</v>
      </c>
      <c r="B71" s="10" t="s">
        <v>91</v>
      </c>
      <c r="C71" s="12" t="s">
        <v>50</v>
      </c>
      <c r="D71" s="9" t="s">
        <v>36</v>
      </c>
      <c r="E71" s="23" t="s">
        <v>52</v>
      </c>
      <c r="F71" s="9" t="s">
        <v>55</v>
      </c>
      <c r="G71" s="23" t="s">
        <v>63</v>
      </c>
      <c r="H71" s="18" t="s">
        <v>13</v>
      </c>
      <c r="I71" s="19" t="s">
        <v>13</v>
      </c>
      <c r="J71" s="21" t="s">
        <v>46</v>
      </c>
      <c r="K71" s="8" t="str">
        <f t="shared" si="2"/>
        <v>"Projeto de instalação  EsgotoSecundário:   ESGS.01.013"</v>
      </c>
    </row>
    <row r="72" spans="1:11" ht="7.5" customHeight="1" x14ac:dyDescent="0.3">
      <c r="A72" s="16">
        <v>72</v>
      </c>
      <c r="B72" s="10" t="s">
        <v>92</v>
      </c>
      <c r="C72" s="12" t="s">
        <v>50</v>
      </c>
      <c r="D72" s="9" t="s">
        <v>36</v>
      </c>
      <c r="E72" s="23" t="s">
        <v>52</v>
      </c>
      <c r="F72" s="9" t="s">
        <v>55</v>
      </c>
      <c r="G72" s="23" t="s">
        <v>67</v>
      </c>
      <c r="H72" s="18" t="s">
        <v>13</v>
      </c>
      <c r="I72" s="19" t="s">
        <v>13</v>
      </c>
      <c r="J72" s="21" t="s">
        <v>46</v>
      </c>
      <c r="K72" s="8" t="str">
        <f t="shared" si="2"/>
        <v>"Projeto de instalação  EsgotoSecundário:   ESGS.01.014"</v>
      </c>
    </row>
    <row r="73" spans="1:11" ht="7.5" customHeight="1" x14ac:dyDescent="0.3">
      <c r="A73" s="16">
        <v>73</v>
      </c>
      <c r="B73" s="10" t="s">
        <v>93</v>
      </c>
      <c r="C73" s="12" t="s">
        <v>50</v>
      </c>
      <c r="D73" s="9" t="s">
        <v>36</v>
      </c>
      <c r="E73" s="23" t="s">
        <v>52</v>
      </c>
      <c r="F73" s="9" t="s">
        <v>55</v>
      </c>
      <c r="G73" s="23" t="s">
        <v>64</v>
      </c>
      <c r="H73" s="18" t="s">
        <v>13</v>
      </c>
      <c r="I73" s="19" t="s">
        <v>13</v>
      </c>
      <c r="J73" s="21" t="s">
        <v>46</v>
      </c>
      <c r="K73" s="8" t="str">
        <f t="shared" si="2"/>
        <v>"Projeto de instalação  EsgotoSecundário:   ESGS.01.015"</v>
      </c>
    </row>
    <row r="74" spans="1:11" ht="7.5" customHeight="1" x14ac:dyDescent="0.3">
      <c r="A74" s="16">
        <v>74</v>
      </c>
      <c r="B74" s="10" t="s">
        <v>94</v>
      </c>
      <c r="C74" s="12" t="s">
        <v>50</v>
      </c>
      <c r="D74" s="9" t="s">
        <v>36</v>
      </c>
      <c r="E74" s="23" t="s">
        <v>52</v>
      </c>
      <c r="F74" s="9" t="s">
        <v>55</v>
      </c>
      <c r="G74" s="23" t="s">
        <v>65</v>
      </c>
      <c r="H74" s="18" t="s">
        <v>13</v>
      </c>
      <c r="I74" s="19" t="s">
        <v>13</v>
      </c>
      <c r="J74" s="21" t="s">
        <v>46</v>
      </c>
      <c r="K74" s="8" t="str">
        <f t="shared" si="2"/>
        <v>"Projeto de instalação  EsgotoSecundário:   ESGS.01.016"</v>
      </c>
    </row>
    <row r="75" spans="1:11" ht="7.5" customHeight="1" x14ac:dyDescent="0.3">
      <c r="A75" s="16">
        <v>75</v>
      </c>
      <c r="B75" s="10" t="s">
        <v>95</v>
      </c>
      <c r="C75" s="12" t="s">
        <v>50</v>
      </c>
      <c r="D75" s="9" t="s">
        <v>36</v>
      </c>
      <c r="E75" s="23" t="s">
        <v>52</v>
      </c>
      <c r="F75" s="9" t="s">
        <v>55</v>
      </c>
      <c r="G75" s="23" t="s">
        <v>66</v>
      </c>
      <c r="H75" s="18" t="s">
        <v>13</v>
      </c>
      <c r="I75" s="19" t="s">
        <v>13</v>
      </c>
      <c r="J75" s="21" t="s">
        <v>46</v>
      </c>
      <c r="K75" s="8" t="str">
        <f t="shared" si="2"/>
        <v>"Projeto de instalação  EsgotoSecundário:   ESGS.01.017"</v>
      </c>
    </row>
    <row r="76" spans="1:11" ht="7.5" customHeight="1" x14ac:dyDescent="0.3">
      <c r="A76" s="16">
        <v>76</v>
      </c>
      <c r="B76" s="10" t="s">
        <v>96</v>
      </c>
      <c r="C76" s="12" t="s">
        <v>50</v>
      </c>
      <c r="D76" s="9" t="s">
        <v>36</v>
      </c>
      <c r="E76" s="23" t="s">
        <v>52</v>
      </c>
      <c r="F76" s="9" t="s">
        <v>55</v>
      </c>
      <c r="G76" s="23" t="s">
        <v>68</v>
      </c>
      <c r="H76" s="18" t="s">
        <v>13</v>
      </c>
      <c r="I76" s="19" t="s">
        <v>13</v>
      </c>
      <c r="J76" s="21" t="s">
        <v>46</v>
      </c>
      <c r="K76" s="8" t="str">
        <f t="shared" si="2"/>
        <v>"Projeto de instalação  EsgotoSecundário:   ESGS.01.020"</v>
      </c>
    </row>
    <row r="77" spans="1:11" ht="7.5" customHeight="1" x14ac:dyDescent="0.3">
      <c r="A77" s="16">
        <v>77</v>
      </c>
      <c r="B77" s="10" t="s">
        <v>97</v>
      </c>
      <c r="C77" s="12" t="s">
        <v>50</v>
      </c>
      <c r="D77" s="9" t="s">
        <v>36</v>
      </c>
      <c r="E77" s="23" t="s">
        <v>52</v>
      </c>
      <c r="F77" s="9" t="s">
        <v>55</v>
      </c>
      <c r="G77" s="23" t="s">
        <v>56</v>
      </c>
      <c r="H77" s="18" t="s">
        <v>13</v>
      </c>
      <c r="I77" s="19" t="s">
        <v>13</v>
      </c>
      <c r="J77" s="21" t="s">
        <v>46</v>
      </c>
      <c r="K77" s="8" t="str">
        <f t="shared" si="2"/>
        <v>"Projeto de instalação  EsgotoSecundário:   ESGS.01.021"</v>
      </c>
    </row>
    <row r="78" spans="1:11" ht="7.5" customHeight="1" x14ac:dyDescent="0.3">
      <c r="A78" s="16">
        <v>78</v>
      </c>
      <c r="B78" s="10" t="s">
        <v>98</v>
      </c>
      <c r="C78" s="12" t="s">
        <v>50</v>
      </c>
      <c r="D78" s="9" t="s">
        <v>36</v>
      </c>
      <c r="E78" s="23" t="s">
        <v>52</v>
      </c>
      <c r="F78" s="9" t="s">
        <v>55</v>
      </c>
      <c r="G78" s="23" t="s">
        <v>60</v>
      </c>
      <c r="H78" s="18" t="s">
        <v>13</v>
      </c>
      <c r="I78" s="19" t="s">
        <v>13</v>
      </c>
      <c r="J78" s="21" t="s">
        <v>46</v>
      </c>
      <c r="K78" s="8" t="str">
        <f t="shared" si="2"/>
        <v>"Projeto de instalação  EsgotoSecundário:   ESGS.01.022"</v>
      </c>
    </row>
    <row r="79" spans="1:11" ht="7.5" customHeight="1" x14ac:dyDescent="0.3">
      <c r="A79" s="16">
        <v>79</v>
      </c>
      <c r="B79" s="10" t="s">
        <v>99</v>
      </c>
      <c r="C79" s="12" t="s">
        <v>50</v>
      </c>
      <c r="D79" s="9" t="s">
        <v>36</v>
      </c>
      <c r="E79" s="23" t="s">
        <v>52</v>
      </c>
      <c r="F79" s="9" t="s">
        <v>55</v>
      </c>
      <c r="G79" s="23" t="s">
        <v>69</v>
      </c>
      <c r="H79" s="18" t="s">
        <v>13</v>
      </c>
      <c r="I79" s="19" t="s">
        <v>13</v>
      </c>
      <c r="J79" s="21" t="s">
        <v>46</v>
      </c>
      <c r="K79" s="8" t="str">
        <f t="shared" si="2"/>
        <v>"Projeto de instalação  EsgotoSecundário:   ESGS.01.023"</v>
      </c>
    </row>
    <row r="80" spans="1:11" ht="7.5" customHeight="1" x14ac:dyDescent="0.3">
      <c r="A80" s="16">
        <v>80</v>
      </c>
      <c r="B80" s="10" t="s">
        <v>100</v>
      </c>
      <c r="C80" s="12" t="s">
        <v>50</v>
      </c>
      <c r="D80" s="9" t="s">
        <v>36</v>
      </c>
      <c r="E80" s="23" t="s">
        <v>52</v>
      </c>
      <c r="F80" s="9" t="s">
        <v>55</v>
      </c>
      <c r="G80" s="23" t="s">
        <v>70</v>
      </c>
      <c r="H80" s="18" t="s">
        <v>13</v>
      </c>
      <c r="I80" s="19" t="s">
        <v>13</v>
      </c>
      <c r="J80" s="21" t="s">
        <v>46</v>
      </c>
      <c r="K80" s="8" t="str">
        <f t="shared" si="2"/>
        <v>"Projeto de instalação  EsgotoSecundário:   ESGS.01.024"</v>
      </c>
    </row>
    <row r="81" spans="1:11" ht="7.5" customHeight="1" x14ac:dyDescent="0.3">
      <c r="A81" s="16">
        <v>81</v>
      </c>
      <c r="B81" s="10" t="s">
        <v>101</v>
      </c>
      <c r="C81" s="12" t="s">
        <v>50</v>
      </c>
      <c r="D81" s="9" t="s">
        <v>36</v>
      </c>
      <c r="E81" s="23" t="s">
        <v>52</v>
      </c>
      <c r="F81" s="9" t="s">
        <v>55</v>
      </c>
      <c r="G81" s="23" t="s">
        <v>71</v>
      </c>
      <c r="H81" s="18" t="s">
        <v>13</v>
      </c>
      <c r="I81" s="19" t="s">
        <v>13</v>
      </c>
      <c r="J81" s="21" t="s">
        <v>46</v>
      </c>
      <c r="K81" s="8" t="str">
        <f t="shared" si="2"/>
        <v>"Projeto de instalação  EsgotoSecundário:   ESGS.01.025"</v>
      </c>
    </row>
    <row r="82" spans="1:11" ht="7.5" customHeight="1" x14ac:dyDescent="0.3">
      <c r="A82" s="16">
        <v>82</v>
      </c>
      <c r="B82" s="10" t="s">
        <v>102</v>
      </c>
      <c r="C82" s="12" t="s">
        <v>50</v>
      </c>
      <c r="D82" s="9" t="s">
        <v>36</v>
      </c>
      <c r="E82" s="23" t="s">
        <v>52</v>
      </c>
      <c r="F82" s="9" t="s">
        <v>55</v>
      </c>
      <c r="G82" s="23" t="s">
        <v>72</v>
      </c>
      <c r="H82" s="18" t="s">
        <v>13</v>
      </c>
      <c r="I82" s="19" t="s">
        <v>13</v>
      </c>
      <c r="J82" s="21" t="s">
        <v>46</v>
      </c>
      <c r="K82" s="8" t="str">
        <f t="shared" si="2"/>
        <v>"Projeto de instalação  EsgotoSecundário:   ESGS.01.026"</v>
      </c>
    </row>
    <row r="83" spans="1:11" ht="7.5" customHeight="1" x14ac:dyDescent="0.3">
      <c r="A83" s="16">
        <v>83</v>
      </c>
      <c r="B83" s="10" t="s">
        <v>103</v>
      </c>
      <c r="C83" s="12" t="s">
        <v>45</v>
      </c>
      <c r="D83" s="9" t="s">
        <v>36</v>
      </c>
      <c r="E83" s="23" t="s">
        <v>58</v>
      </c>
      <c r="F83" s="9" t="s">
        <v>55</v>
      </c>
      <c r="G83" s="23" t="s">
        <v>61</v>
      </c>
      <c r="H83" s="18" t="s">
        <v>13</v>
      </c>
      <c r="I83" s="19" t="s">
        <v>13</v>
      </c>
      <c r="J83" s="21" t="s">
        <v>46</v>
      </c>
      <c r="K83" s="8" t="str">
        <f t="shared" si="2"/>
        <v>"Projeto de instalação  Ventilação:   VENT.01.010"</v>
      </c>
    </row>
    <row r="84" spans="1:11" ht="7.5" customHeight="1" x14ac:dyDescent="0.3">
      <c r="A84" s="16">
        <v>84</v>
      </c>
      <c r="B84" s="10" t="s">
        <v>104</v>
      </c>
      <c r="C84" s="12" t="s">
        <v>45</v>
      </c>
      <c r="D84" s="9" t="s">
        <v>36</v>
      </c>
      <c r="E84" s="23" t="s">
        <v>58</v>
      </c>
      <c r="F84" s="9" t="s">
        <v>55</v>
      </c>
      <c r="G84" s="23" t="s">
        <v>59</v>
      </c>
      <c r="H84" s="18" t="s">
        <v>13</v>
      </c>
      <c r="I84" s="19" t="s">
        <v>13</v>
      </c>
      <c r="J84" s="21" t="s">
        <v>46</v>
      </c>
      <c r="K84" s="8" t="str">
        <f t="shared" si="2"/>
        <v>"Projeto de instalação  Ventilação:   VENT.01.011"</v>
      </c>
    </row>
    <row r="85" spans="1:11" ht="7.5" customHeight="1" x14ac:dyDescent="0.3">
      <c r="A85" s="16">
        <v>85</v>
      </c>
      <c r="B85" s="10" t="s">
        <v>105</v>
      </c>
      <c r="C85" s="12" t="s">
        <v>45</v>
      </c>
      <c r="D85" s="9" t="s">
        <v>36</v>
      </c>
      <c r="E85" s="23" t="s">
        <v>58</v>
      </c>
      <c r="F85" s="9" t="s">
        <v>55</v>
      </c>
      <c r="G85" s="23" t="s">
        <v>62</v>
      </c>
      <c r="H85" s="18" t="s">
        <v>13</v>
      </c>
      <c r="I85" s="19" t="s">
        <v>13</v>
      </c>
      <c r="J85" s="21" t="s">
        <v>46</v>
      </c>
      <c r="K85" s="8" t="str">
        <f t="shared" si="2"/>
        <v>"Projeto de instalação  Ventilação:   VENT.01.012"</v>
      </c>
    </row>
    <row r="86" spans="1:11" ht="7.5" customHeight="1" x14ac:dyDescent="0.3">
      <c r="A86" s="16">
        <v>86</v>
      </c>
      <c r="B86" s="10" t="s">
        <v>106</v>
      </c>
      <c r="C86" s="12" t="s">
        <v>45</v>
      </c>
      <c r="D86" s="9" t="s">
        <v>36</v>
      </c>
      <c r="E86" s="23" t="s">
        <v>58</v>
      </c>
      <c r="F86" s="9" t="s">
        <v>55</v>
      </c>
      <c r="G86" s="23" t="s">
        <v>63</v>
      </c>
      <c r="H86" s="18" t="s">
        <v>13</v>
      </c>
      <c r="I86" s="19" t="s">
        <v>13</v>
      </c>
      <c r="J86" s="21" t="s">
        <v>46</v>
      </c>
      <c r="K86" s="8" t="str">
        <f t="shared" si="2"/>
        <v>"Projeto de instalação  Ventilação:   VENT.01.013"</v>
      </c>
    </row>
    <row r="87" spans="1:11" ht="7.5" customHeight="1" x14ac:dyDescent="0.3">
      <c r="A87" s="16">
        <v>87</v>
      </c>
      <c r="B87" s="10" t="s">
        <v>107</v>
      </c>
      <c r="C87" s="12" t="s">
        <v>45</v>
      </c>
      <c r="D87" s="9" t="s">
        <v>36</v>
      </c>
      <c r="E87" s="23" t="s">
        <v>58</v>
      </c>
      <c r="F87" s="9" t="s">
        <v>55</v>
      </c>
      <c r="G87" s="23" t="s">
        <v>67</v>
      </c>
      <c r="H87" s="18" t="s">
        <v>13</v>
      </c>
      <c r="I87" s="19" t="s">
        <v>13</v>
      </c>
      <c r="J87" s="21" t="s">
        <v>46</v>
      </c>
      <c r="K87" s="8" t="str">
        <f t="shared" si="2"/>
        <v>"Projeto de instalação  Ventilação:   VENT.01.014"</v>
      </c>
    </row>
    <row r="88" spans="1:11" ht="7.5" customHeight="1" x14ac:dyDescent="0.3">
      <c r="A88" s="16">
        <v>88</v>
      </c>
      <c r="B88" s="10" t="s">
        <v>108</v>
      </c>
      <c r="C88" s="12" t="s">
        <v>45</v>
      </c>
      <c r="D88" s="9" t="s">
        <v>36</v>
      </c>
      <c r="E88" s="23" t="s">
        <v>58</v>
      </c>
      <c r="F88" s="9" t="s">
        <v>55</v>
      </c>
      <c r="G88" s="23" t="s">
        <v>64</v>
      </c>
      <c r="H88" s="18" t="s">
        <v>13</v>
      </c>
      <c r="I88" s="19" t="s">
        <v>13</v>
      </c>
      <c r="J88" s="21" t="s">
        <v>46</v>
      </c>
      <c r="K88" s="8" t="str">
        <f t="shared" si="2"/>
        <v>"Projeto de instalação  Ventilação:   VENT.01.015"</v>
      </c>
    </row>
    <row r="89" spans="1:11" ht="7.5" customHeight="1" x14ac:dyDescent="0.3">
      <c r="A89" s="16">
        <v>89</v>
      </c>
      <c r="B89" s="10" t="s">
        <v>109</v>
      </c>
      <c r="C89" s="12" t="s">
        <v>45</v>
      </c>
      <c r="D89" s="9" t="s">
        <v>36</v>
      </c>
      <c r="E89" s="23" t="s">
        <v>58</v>
      </c>
      <c r="F89" s="9" t="s">
        <v>55</v>
      </c>
      <c r="G89" s="23" t="s">
        <v>65</v>
      </c>
      <c r="H89" s="18" t="s">
        <v>13</v>
      </c>
      <c r="I89" s="19" t="s">
        <v>13</v>
      </c>
      <c r="J89" s="21" t="s">
        <v>46</v>
      </c>
      <c r="K89" s="8" t="str">
        <f t="shared" si="2"/>
        <v>"Projeto de instalação  Ventilação:   VENT.01.016"</v>
      </c>
    </row>
    <row r="90" spans="1:11" ht="7.5" customHeight="1" x14ac:dyDescent="0.3">
      <c r="A90" s="16">
        <v>90</v>
      </c>
      <c r="B90" s="10" t="s">
        <v>110</v>
      </c>
      <c r="C90" s="12" t="s">
        <v>45</v>
      </c>
      <c r="D90" s="9" t="s">
        <v>36</v>
      </c>
      <c r="E90" s="23" t="s">
        <v>58</v>
      </c>
      <c r="F90" s="9" t="s">
        <v>55</v>
      </c>
      <c r="G90" s="23" t="s">
        <v>66</v>
      </c>
      <c r="H90" s="18" t="s">
        <v>13</v>
      </c>
      <c r="I90" s="19" t="s">
        <v>13</v>
      </c>
      <c r="J90" s="21" t="s">
        <v>46</v>
      </c>
      <c r="K90" s="8" t="str">
        <f t="shared" si="2"/>
        <v>"Projeto de instalação  Ventilação:   VENT.01.017"</v>
      </c>
    </row>
    <row r="91" spans="1:11" ht="7.5" customHeight="1" x14ac:dyDescent="0.3">
      <c r="A91" s="16">
        <v>91</v>
      </c>
      <c r="B91" s="10" t="s">
        <v>111</v>
      </c>
      <c r="C91" s="12" t="s">
        <v>45</v>
      </c>
      <c r="D91" s="9" t="s">
        <v>36</v>
      </c>
      <c r="E91" s="23" t="s">
        <v>58</v>
      </c>
      <c r="F91" s="9" t="s">
        <v>55</v>
      </c>
      <c r="G91" s="23" t="s">
        <v>68</v>
      </c>
      <c r="H91" s="18" t="s">
        <v>13</v>
      </c>
      <c r="I91" s="19" t="s">
        <v>13</v>
      </c>
      <c r="J91" s="21" t="s">
        <v>46</v>
      </c>
      <c r="K91" s="8" t="str">
        <f t="shared" si="2"/>
        <v>"Projeto de instalação  Ventilação:   VENT.01.020"</v>
      </c>
    </row>
    <row r="92" spans="1:11" ht="7.5" customHeight="1" x14ac:dyDescent="0.3">
      <c r="A92" s="16">
        <v>92</v>
      </c>
      <c r="B92" s="10" t="s">
        <v>112</v>
      </c>
      <c r="C92" s="12" t="s">
        <v>45</v>
      </c>
      <c r="D92" s="9" t="s">
        <v>36</v>
      </c>
      <c r="E92" s="23" t="s">
        <v>58</v>
      </c>
      <c r="F92" s="9" t="s">
        <v>55</v>
      </c>
      <c r="G92" s="23" t="s">
        <v>56</v>
      </c>
      <c r="H92" s="18" t="s">
        <v>13</v>
      </c>
      <c r="I92" s="19" t="s">
        <v>13</v>
      </c>
      <c r="J92" s="21" t="s">
        <v>46</v>
      </c>
      <c r="K92" s="8" t="str">
        <f t="shared" si="2"/>
        <v>"Projeto de instalação  Ventilação:   VENT.01.021"</v>
      </c>
    </row>
    <row r="93" spans="1:11" ht="7.5" customHeight="1" x14ac:dyDescent="0.3">
      <c r="A93" s="16">
        <v>93</v>
      </c>
      <c r="B93" s="10" t="s">
        <v>113</v>
      </c>
      <c r="C93" s="12" t="s">
        <v>45</v>
      </c>
      <c r="D93" s="9" t="s">
        <v>36</v>
      </c>
      <c r="E93" s="23" t="s">
        <v>58</v>
      </c>
      <c r="F93" s="9" t="s">
        <v>55</v>
      </c>
      <c r="G93" s="23" t="s">
        <v>60</v>
      </c>
      <c r="H93" s="18" t="s">
        <v>13</v>
      </c>
      <c r="I93" s="19" t="s">
        <v>13</v>
      </c>
      <c r="J93" s="21" t="s">
        <v>46</v>
      </c>
      <c r="K93" s="8" t="str">
        <f t="shared" si="2"/>
        <v>"Projeto de instalação  Ventilação:   VENT.01.022"</v>
      </c>
    </row>
    <row r="94" spans="1:11" ht="7.5" customHeight="1" x14ac:dyDescent="0.3">
      <c r="A94" s="16">
        <v>94</v>
      </c>
      <c r="B94" s="10" t="s">
        <v>114</v>
      </c>
      <c r="C94" s="12" t="s">
        <v>45</v>
      </c>
      <c r="D94" s="9" t="s">
        <v>36</v>
      </c>
      <c r="E94" s="23" t="s">
        <v>58</v>
      </c>
      <c r="F94" s="9" t="s">
        <v>55</v>
      </c>
      <c r="G94" s="23" t="s">
        <v>69</v>
      </c>
      <c r="H94" s="18" t="s">
        <v>13</v>
      </c>
      <c r="I94" s="19" t="s">
        <v>13</v>
      </c>
      <c r="J94" s="21" t="s">
        <v>46</v>
      </c>
      <c r="K94" s="8" t="str">
        <f t="shared" si="2"/>
        <v>"Projeto de instalação  Ventilação:   VENT.01.023"</v>
      </c>
    </row>
    <row r="95" spans="1:11" ht="7.5" customHeight="1" x14ac:dyDescent="0.3">
      <c r="A95" s="16">
        <v>95</v>
      </c>
      <c r="B95" s="10" t="s">
        <v>115</v>
      </c>
      <c r="C95" s="12" t="s">
        <v>45</v>
      </c>
      <c r="D95" s="9" t="s">
        <v>36</v>
      </c>
      <c r="E95" s="23" t="s">
        <v>58</v>
      </c>
      <c r="F95" s="9" t="s">
        <v>55</v>
      </c>
      <c r="G95" s="23" t="s">
        <v>70</v>
      </c>
      <c r="H95" s="18" t="s">
        <v>13</v>
      </c>
      <c r="I95" s="19" t="s">
        <v>13</v>
      </c>
      <c r="J95" s="21" t="s">
        <v>46</v>
      </c>
      <c r="K95" s="8" t="str">
        <f t="shared" si="2"/>
        <v>"Projeto de instalação  Ventilação:   VENT.01.024"</v>
      </c>
    </row>
    <row r="96" spans="1:11" ht="7.5" customHeight="1" x14ac:dyDescent="0.3">
      <c r="A96" s="16">
        <v>96</v>
      </c>
      <c r="B96" s="10" t="s">
        <v>116</v>
      </c>
      <c r="C96" s="12" t="s">
        <v>45</v>
      </c>
      <c r="D96" s="9" t="s">
        <v>36</v>
      </c>
      <c r="E96" s="23" t="s">
        <v>58</v>
      </c>
      <c r="F96" s="9" t="s">
        <v>55</v>
      </c>
      <c r="G96" s="23" t="s">
        <v>71</v>
      </c>
      <c r="H96" s="18" t="s">
        <v>13</v>
      </c>
      <c r="I96" s="19" t="s">
        <v>13</v>
      </c>
      <c r="J96" s="21" t="s">
        <v>46</v>
      </c>
      <c r="K96" s="8" t="str">
        <f t="shared" si="2"/>
        <v>"Projeto de instalação  Ventilação:   VENT.01.025"</v>
      </c>
    </row>
    <row r="97" spans="1:11" ht="7.5" customHeight="1" x14ac:dyDescent="0.3">
      <c r="A97" s="16">
        <v>97</v>
      </c>
      <c r="B97" s="10" t="s">
        <v>117</v>
      </c>
      <c r="C97" s="12" t="s">
        <v>45</v>
      </c>
      <c r="D97" s="9" t="s">
        <v>36</v>
      </c>
      <c r="E97" s="23" t="s">
        <v>58</v>
      </c>
      <c r="F97" s="9" t="s">
        <v>55</v>
      </c>
      <c r="G97" s="23" t="s">
        <v>72</v>
      </c>
      <c r="H97" s="18" t="s">
        <v>13</v>
      </c>
      <c r="I97" s="19" t="s">
        <v>13</v>
      </c>
      <c r="J97" s="21" t="s">
        <v>46</v>
      </c>
      <c r="K97" s="8" t="str">
        <f t="shared" si="2"/>
        <v>"Projeto de instalação  Ventilação:   VENT.01.026"</v>
      </c>
    </row>
  </sheetData>
  <sortState xmlns:xlrd2="http://schemas.microsoft.com/office/spreadsheetml/2017/richdata2" ref="A2:K22">
    <sortCondition ref="B1:B22"/>
  </sortState>
  <phoneticPr fontId="2" type="noConversion"/>
  <conditionalFormatting sqref="A1:B1 D1 L1:XFD1 D2:XFD2 A2:A97 K3:K97 A98:B1048576">
    <cfRule type="cellIs" dxfId="81" priority="256" operator="equal">
      <formula>"null"</formula>
    </cfRule>
  </conditionalFormatting>
  <conditionalFormatting sqref="B2:B16">
    <cfRule type="duplicateValues" dxfId="80" priority="3895"/>
    <cfRule type="duplicateValues" dxfId="79" priority="3894"/>
    <cfRule type="duplicateValues" dxfId="78" priority="3893"/>
    <cfRule type="duplicateValues" dxfId="77" priority="3892"/>
    <cfRule type="duplicateValues" dxfId="76" priority="3891"/>
  </conditionalFormatting>
  <conditionalFormatting sqref="B3:B16">
    <cfRule type="duplicateValues" dxfId="75" priority="3896"/>
  </conditionalFormatting>
  <conditionalFormatting sqref="B17:B22">
    <cfRule type="duplicateValues" dxfId="74" priority="189"/>
    <cfRule type="duplicateValues" dxfId="73" priority="193"/>
    <cfRule type="duplicateValues" dxfId="72" priority="192"/>
    <cfRule type="duplicateValues" dxfId="71" priority="191"/>
    <cfRule type="duplicateValues" dxfId="70" priority="190"/>
    <cfRule type="duplicateValues" dxfId="69" priority="188"/>
    <cfRule type="duplicateValues" dxfId="68" priority="187"/>
  </conditionalFormatting>
  <conditionalFormatting sqref="B23:B97">
    <cfRule type="duplicateValues" dxfId="67" priority="3922"/>
    <cfRule type="duplicateValues" dxfId="66" priority="3921"/>
    <cfRule type="duplicateValues" dxfId="65" priority="3920"/>
    <cfRule type="duplicateValues" dxfId="64" priority="3919"/>
    <cfRule type="duplicateValues" dxfId="63" priority="3925"/>
    <cfRule type="duplicateValues" dxfId="62" priority="3924"/>
    <cfRule type="duplicateValues" dxfId="61" priority="3923"/>
  </conditionalFormatting>
  <conditionalFormatting sqref="B24:B30 B32:B37 B39:B45 B47:B52">
    <cfRule type="duplicateValues" dxfId="60" priority="149"/>
  </conditionalFormatting>
  <conditionalFormatting sqref="B24:B30">
    <cfRule type="duplicateValues" dxfId="59" priority="42"/>
  </conditionalFormatting>
  <conditionalFormatting sqref="B39:B45">
    <cfRule type="duplicateValues" dxfId="58" priority="41"/>
  </conditionalFormatting>
  <conditionalFormatting sqref="B54:B60">
    <cfRule type="duplicateValues" dxfId="57" priority="121"/>
  </conditionalFormatting>
  <conditionalFormatting sqref="B69:B75">
    <cfRule type="duplicateValues" dxfId="56" priority="44"/>
  </conditionalFormatting>
  <conditionalFormatting sqref="B84:B90">
    <cfRule type="duplicateValues" dxfId="55" priority="43"/>
  </conditionalFormatting>
  <conditionalFormatting sqref="B98:B1048576 B1">
    <cfRule type="duplicateValues" dxfId="54" priority="3916"/>
  </conditionalFormatting>
  <conditionalFormatting sqref="B2:C2">
    <cfRule type="duplicateValues" dxfId="53" priority="245"/>
    <cfRule type="duplicateValues" dxfId="52" priority="244"/>
  </conditionalFormatting>
  <conditionalFormatting sqref="C2:C16">
    <cfRule type="duplicateValues" dxfId="51" priority="3903"/>
    <cfRule type="duplicateValues" dxfId="50" priority="3904"/>
    <cfRule type="duplicateValues" dxfId="49" priority="3902"/>
    <cfRule type="duplicateValues" dxfId="48" priority="3901"/>
    <cfRule type="duplicateValues" dxfId="47" priority="3900"/>
  </conditionalFormatting>
  <conditionalFormatting sqref="C3:C16">
    <cfRule type="duplicateValues" dxfId="46" priority="3905"/>
  </conditionalFormatting>
  <conditionalFormatting sqref="D3:J22">
    <cfRule type="cellIs" dxfId="45" priority="186" operator="equal">
      <formula>"null"</formula>
    </cfRule>
  </conditionalFormatting>
  <conditionalFormatting sqref="F1">
    <cfRule type="cellIs" dxfId="44" priority="254" operator="equal">
      <formula>"null"</formula>
    </cfRule>
  </conditionalFormatting>
  <conditionalFormatting sqref="F23:F1048576">
    <cfRule type="cellIs" dxfId="43" priority="141" operator="equal">
      <formula>"null"</formula>
    </cfRule>
  </conditionalFormatting>
  <conditionalFormatting sqref="G23">
    <cfRule type="duplicateValues" dxfId="42" priority="34"/>
    <cfRule type="duplicateValues" dxfId="41" priority="33"/>
  </conditionalFormatting>
  <conditionalFormatting sqref="G23:G37">
    <cfRule type="duplicateValues" dxfId="40" priority="39"/>
    <cfRule type="duplicateValues" dxfId="39" priority="38"/>
    <cfRule type="duplicateValues" dxfId="38" priority="37"/>
    <cfRule type="duplicateValues" dxfId="37" priority="36"/>
    <cfRule type="duplicateValues" dxfId="36" priority="35"/>
  </conditionalFormatting>
  <conditionalFormatting sqref="G24:G37">
    <cfRule type="duplicateValues" dxfId="35" priority="40"/>
  </conditionalFormatting>
  <conditionalFormatting sqref="G38">
    <cfRule type="duplicateValues" dxfId="34" priority="26"/>
    <cfRule type="duplicateValues" dxfId="33" priority="25"/>
  </conditionalFormatting>
  <conditionalFormatting sqref="G38:G52">
    <cfRule type="duplicateValues" dxfId="32" priority="30"/>
    <cfRule type="duplicateValues" dxfId="31" priority="28"/>
    <cfRule type="duplicateValues" dxfId="30" priority="31"/>
    <cfRule type="duplicateValues" dxfId="29" priority="27"/>
    <cfRule type="duplicateValues" dxfId="28" priority="29"/>
  </conditionalFormatting>
  <conditionalFormatting sqref="G39:G52">
    <cfRule type="duplicateValues" dxfId="27" priority="32"/>
  </conditionalFormatting>
  <conditionalFormatting sqref="G53">
    <cfRule type="duplicateValues" dxfId="26" priority="18"/>
    <cfRule type="duplicateValues" dxfId="25" priority="17"/>
  </conditionalFormatting>
  <conditionalFormatting sqref="G53:G67">
    <cfRule type="duplicateValues" dxfId="24" priority="19"/>
    <cfRule type="duplicateValues" dxfId="23" priority="20"/>
    <cfRule type="duplicateValues" dxfId="22" priority="23"/>
    <cfRule type="duplicateValues" dxfId="21" priority="22"/>
    <cfRule type="duplicateValues" dxfId="20" priority="21"/>
  </conditionalFormatting>
  <conditionalFormatting sqref="G54:G67">
    <cfRule type="duplicateValues" dxfId="19" priority="24"/>
  </conditionalFormatting>
  <conditionalFormatting sqref="G68">
    <cfRule type="duplicateValues" dxfId="18" priority="9"/>
    <cfRule type="duplicateValues" dxfId="17" priority="10"/>
  </conditionalFormatting>
  <conditionalFormatting sqref="G68:G82">
    <cfRule type="duplicateValues" dxfId="16" priority="12"/>
    <cfRule type="duplicateValues" dxfId="15" priority="15"/>
    <cfRule type="duplicateValues" dxfId="14" priority="11"/>
    <cfRule type="duplicateValues" dxfId="13" priority="14"/>
    <cfRule type="duplicateValues" dxfId="12" priority="13"/>
  </conditionalFormatting>
  <conditionalFormatting sqref="G69:G82">
    <cfRule type="duplicateValues" dxfId="11" priority="16"/>
  </conditionalFormatting>
  <conditionalFormatting sqref="G83">
    <cfRule type="duplicateValues" dxfId="10" priority="2"/>
    <cfRule type="duplicateValues" dxfId="9" priority="1"/>
  </conditionalFormatting>
  <conditionalFormatting sqref="G83:G97">
    <cfRule type="duplicateValues" dxfId="8" priority="3"/>
    <cfRule type="duplicateValues" dxfId="7" priority="4"/>
    <cfRule type="duplicateValues" dxfId="6" priority="5"/>
    <cfRule type="duplicateValues" dxfId="5" priority="6"/>
    <cfRule type="duplicateValues" dxfId="4" priority="7"/>
  </conditionalFormatting>
  <conditionalFormatting sqref="G84:G97">
    <cfRule type="duplicateValues" dxfId="3" priority="8"/>
  </conditionalFormatting>
  <conditionalFormatting sqref="H1">
    <cfRule type="cellIs" dxfId="2" priority="253" operator="equal">
      <formula>"null"</formula>
    </cfRule>
  </conditionalFormatting>
  <conditionalFormatting sqref="J1">
    <cfRule type="cellIs" dxfId="1" priority="252" operator="equal">
      <formula>"null"</formula>
    </cfRule>
  </conditionalFormatting>
  <conditionalFormatting sqref="L3:XFD1048576 D23:D1048576 H23:J1048576">
    <cfRule type="cellIs" dxfId="0" priority="53" operator="equal">
      <formula>"null"</formula>
    </cfRule>
  </conditionalFormatting>
  <pageMargins left="0.7" right="0.7" top="0.75" bottom="0.75" header="0.3" footer="0.3"/>
  <ignoredErrors>
    <ignoredError sqref="K17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2024-03-28T09:51:40Z</dcterms:modified>
</cp:coreProperties>
</file>