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4BE91E5A-F33D-4F00-A6C7-014C2A8E5A0B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0" l="1"/>
  <c r="K41" i="30"/>
  <c r="K37" i="30"/>
  <c r="K38" i="30" l="1"/>
  <c r="K39" i="30"/>
  <c r="K40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2" i="30"/>
  <c r="B17" i="1" l="1"/>
  <c r="B6" i="1" l="1"/>
  <c r="B5" i="1"/>
</calcChain>
</file>

<file path=xl/sharedStrings.xml><?xml version="1.0" encoding="utf-8"?>
<sst xmlns="http://schemas.openxmlformats.org/spreadsheetml/2006/main" count="405" uniqueCount="112">
  <si>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</si>
  <si>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</si>
  <si>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</si>
  <si>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</si>
  <si>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</si>
  <si>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</si>
  <si>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</si>
  <si>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</si>
  <si>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</si>
  <si>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</si>
  <si>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</si>
  <si>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</si>
  <si>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</si>
  <si>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</si>
  <si>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</si>
  <si>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</si>
  <si>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</si>
  <si>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</si>
  <si>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</si>
  <si>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</si>
  <si>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</si>
  <si>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</si>
  <si>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</si>
  <si>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</si>
  <si>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</si>
  <si>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</si>
  <si>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</si>
  <si>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</si>
  <si>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</si>
  <si>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</si>
  <si>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</si>
  <si>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</si>
  <si>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</si>
  <si>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</si>
  <si>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</si>
  <si>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</si>
  <si>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</si>
  <si>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</si>
  <si>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</si>
  <si>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</si>
  <si>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</si>
  <si>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</si>
  <si>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ifcMember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</si>
  <si>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</si>
  <si>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</si>
  <si>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</si>
  <si>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</si>
  <si>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</si>
  <si>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</si>
  <si>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</si>
  <si>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</si>
  <si>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</si>
  <si>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</si>
  <si>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</si>
  <si>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</si>
  <si>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</si>
  <si>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</si>
  <si>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</si>
  <si>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</si>
  <si>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</si>
  <si>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</si>
  <si>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</si>
  <si>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</si>
  <si>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</si>
  <si>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</si>
  <si>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ifc.Membro</t>
  </si>
  <si>
    <t>ifc.Parede</t>
  </si>
  <si>
    <t>ifc.Cabo</t>
  </si>
  <si>
    <t>ifc.Placa</t>
  </si>
  <si>
    <t>ifc.Parafuso</t>
  </si>
  <si>
    <t>ifc.Ancora</t>
  </si>
  <si>
    <t>ifc.Acessório</t>
  </si>
  <si>
    <t>ifc.Laje</t>
  </si>
  <si>
    <t>ifc.Viga</t>
  </si>
  <si>
    <t>ifc.CoIuna</t>
  </si>
  <si>
    <t>ifc.Barra</t>
  </si>
  <si>
    <t>ifc.Tela</t>
  </si>
  <si>
    <t>ifc.Fundação</t>
  </si>
  <si>
    <t>Rvt.Fundação</t>
  </si>
  <si>
    <t>Rvt.Acoplador</t>
  </si>
  <si>
    <t>Rvt.Barra</t>
  </si>
  <si>
    <t>Rvt.Tela</t>
  </si>
  <si>
    <t>Rvt.ColunaArq</t>
  </si>
  <si>
    <t>Rvt.ColunaEst</t>
  </si>
  <si>
    <t>Rvt.Viga</t>
  </si>
  <si>
    <t>Rvt.Laje</t>
  </si>
  <si>
    <t>Rvt.LajeBorda</t>
  </si>
  <si>
    <t>Rvt.Conexão</t>
  </si>
  <si>
    <t>Rvt.Parafuso</t>
  </si>
  <si>
    <t>Rvt.Furo</t>
  </si>
  <si>
    <t>Rvt.Perfil</t>
  </si>
  <si>
    <t>Rvt.Pino</t>
  </si>
  <si>
    <t>Rvt.Solda</t>
  </si>
  <si>
    <t>Rvt.Ancora</t>
  </si>
  <si>
    <t>Rvt.Placa</t>
  </si>
  <si>
    <t>Rvt.Enrijecedor</t>
  </si>
  <si>
    <t>Rvt.Cabo</t>
  </si>
  <si>
    <t>Rvt.Treliça</t>
  </si>
  <si>
    <t>Rvt.Parede</t>
  </si>
  <si>
    <t>é.categoria</t>
  </si>
  <si>
    <t>El.Armadura</t>
  </si>
  <si>
    <t>El.Estrutural</t>
  </si>
  <si>
    <t>é.dentro.de</t>
  </si>
  <si>
    <t>Prédio</t>
  </si>
  <si>
    <t>Predio_P0000001</t>
  </si>
  <si>
    <t>tem.ID</t>
  </si>
  <si>
    <t>Laje.3021203</t>
  </si>
  <si>
    <t>Colu.3021204</t>
  </si>
  <si>
    <t>Arm.P.903921</t>
  </si>
  <si>
    <t>Arm.N.903922</t>
  </si>
  <si>
    <t>Arm.E.903923</t>
  </si>
  <si>
    <t>Acop.903924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</si>
</sst>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7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21" sqref="B21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6.7109375" style="1" bestFit="1" customWidth="1"/>
    <col min="3" max="16384" width="56.5703125" style="1"/>
  </cols>
  <sheetData>
    <row r="1" spans="1:2" ht="12.6" customHeight="1" x14ac:dyDescent="0.25">
      <c r="A1" s="3" t="s">
        <v>4</v>
      </c>
      <c r="B1" s="3" t="s">
        <v>3</v>
      </c>
    </row>
    <row r="2" spans="1:2" ht="9.75" customHeight="1" x14ac:dyDescent="0.25">
      <c r="A2" s="4" t="s">
        <v>5</v>
      </c>
      <c r="B2" s="4" t="s">
        <v>29</v>
      </c>
    </row>
    <row r="3" spans="1:2" ht="9.75" customHeight="1" x14ac:dyDescent="0.25">
      <c r="A3" s="4" t="s">
        <v>6</v>
      </c>
      <c r="B3" s="4" t="s">
        <v>30</v>
      </c>
    </row>
    <row r="4" spans="1:2" ht="9.75" customHeight="1" x14ac:dyDescent="0.25">
      <c r="A4" s="5" t="s">
        <v>11</v>
      </c>
      <c r="B4" s="10" t="s">
        <v>25</v>
      </c>
    </row>
    <row r="5" spans="1:2" ht="9.75" customHeight="1" x14ac:dyDescent="0.25">
      <c r="A5" s="5" t="s">
        <v>10</v>
      </c>
      <c r="B5" s="5" t="str">
        <f>_xlfn.CONCAT(B4,"Prop")</f>
        <v>BIM.Prop</v>
      </c>
    </row>
    <row r="6" spans="1:2" ht="9.75" customHeight="1" x14ac:dyDescent="0.25">
      <c r="A6" s="5" t="s">
        <v>12</v>
      </c>
      <c r="B6" s="5" t="str">
        <f>_xlfn.CONCAT(B4,"Data")</f>
        <v>BIM.Data</v>
      </c>
    </row>
    <row r="7" spans="1:2" ht="9.75" customHeight="1" x14ac:dyDescent="0.25">
      <c r="A7" s="5" t="s">
        <v>7</v>
      </c>
      <c r="B7" s="5" t="s">
        <v>8</v>
      </c>
    </row>
    <row r="8" spans="1:2" ht="9.75" customHeight="1" x14ac:dyDescent="0.25">
      <c r="A8" s="5" t="s">
        <v>9</v>
      </c>
      <c r="B8" s="5" t="s">
        <v>20</v>
      </c>
    </row>
    <row r="9" spans="1:2" ht="9.75" customHeight="1" x14ac:dyDescent="0.25">
      <c r="A9" s="5" t="s">
        <v>19</v>
      </c>
      <c r="B9" s="10" t="s">
        <v>26</v>
      </c>
    </row>
    <row r="10" spans="1:2" ht="9.75" customHeight="1" x14ac:dyDescent="0.25">
      <c r="A10" s="5" t="s">
        <v>1</v>
      </c>
      <c r="B10" s="10" t="s">
        <v>26</v>
      </c>
    </row>
    <row r="11" spans="1:2" ht="9.75" customHeight="1" x14ac:dyDescent="0.25">
      <c r="A11" s="5" t="s">
        <v>2</v>
      </c>
      <c r="B11" s="10" t="s">
        <v>26</v>
      </c>
    </row>
    <row r="12" spans="1:2" ht="9.75" customHeight="1" x14ac:dyDescent="0.25">
      <c r="A12" s="5" t="s">
        <v>0</v>
      </c>
      <c r="B12" s="10" t="s">
        <v>31</v>
      </c>
    </row>
    <row r="13" spans="1:2" ht="9.75" customHeight="1" x14ac:dyDescent="0.25">
      <c r="A13" s="5" t="s">
        <v>16</v>
      </c>
      <c r="B13" s="10" t="s">
        <v>26</v>
      </c>
    </row>
    <row r="14" spans="1:2" ht="9.75" customHeight="1" x14ac:dyDescent="0.25">
      <c r="A14" s="5" t="s">
        <v>17</v>
      </c>
      <c r="B14" s="10" t="s">
        <v>26</v>
      </c>
    </row>
    <row r="15" spans="1:2" ht="9.75" customHeight="1" x14ac:dyDescent="0.25">
      <c r="A15" s="5" t="s">
        <v>18</v>
      </c>
      <c r="B15" s="10" t="s">
        <v>26</v>
      </c>
    </row>
    <row r="16" spans="1:2" ht="9.75" customHeight="1" x14ac:dyDescent="0.25">
      <c r="A16" s="5" t="s">
        <v>15</v>
      </c>
      <c r="B16" s="10" t="s">
        <v>26</v>
      </c>
    </row>
    <row r="17" spans="1:2" ht="9.75" customHeight="1" x14ac:dyDescent="0.25">
      <c r="A17" s="10" t="s">
        <v>21</v>
      </c>
      <c r="B17" s="11">
        <f ca="1">NOW()</f>
        <v>45380.436839236114</v>
      </c>
    </row>
    <row r="18" spans="1:2" ht="9.75" customHeight="1" x14ac:dyDescent="0.25">
      <c r="A18" s="10" t="s">
        <v>27</v>
      </c>
      <c r="B18" s="11" t="s">
        <v>26</v>
      </c>
    </row>
    <row r="19" spans="1:2" ht="9.75" customHeight="1" x14ac:dyDescent="0.25">
      <c r="A19" s="10" t="s">
        <v>103</v>
      </c>
      <c r="B19" s="11" t="s">
        <v>104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K55"/>
  <sheetViews>
    <sheetView tabSelected="1" zoomScale="175" zoomScaleNormal="175" workbookViewId="0">
      <pane ySplit="1" topLeftCell="A2" activePane="bottomLeft" state="frozen"/>
      <selection pane="bottomLeft" activeCell="I42" sqref="I42"/>
    </sheetView>
  </sheetViews>
  <sheetFormatPr baseColWidth="10" defaultColWidth="9.140625" defaultRowHeight="7.5" customHeight="1" x14ac:dyDescent="0.25"/>
  <cols>
    <col min="1" max="1" width="2.5703125" style="2" customWidth="1"/>
    <col min="2" max="2" width="9" style="2" bestFit="1" customWidth="1"/>
    <col min="3" max="3" width="20" style="12" customWidth="1"/>
    <col min="4" max="4" width="7.28515625" style="2" bestFit="1" customWidth="1"/>
    <col min="5" max="5" width="8.42578125" style="2" bestFit="1" customWidth="1"/>
    <col min="6" max="6" width="5.42578125" style="12" bestFit="1" customWidth="1"/>
    <col min="7" max="7" width="8.85546875" style="2" bestFit="1" customWidth="1"/>
    <col min="8" max="8" width="7.42578125" style="24" bestFit="1" customWidth="1"/>
    <col min="9" max="9" width="8.42578125" style="24" bestFit="1" customWidth="1"/>
    <col min="10" max="10" width="6.28515625" style="16" customWidth="1"/>
    <col min="11" max="11" width="51.28515625" style="2" bestFit="1" customWidth="1"/>
    <col min="12" max="12" width="17.140625" style="2" customWidth="1"/>
    <col min="13" max="16384" width="9.140625" style="2"/>
  </cols>
  <sheetData>
    <row r="1" spans="1:11" ht="21" customHeight="1" x14ac:dyDescent="0.25">
      <c r="A1" s="13">
        <v>1</v>
      </c>
      <c r="B1" s="6" t="s">
        <v>22</v>
      </c>
      <c r="C1" s="6" t="s">
        <v>23</v>
      </c>
      <c r="D1" s="7" t="s">
        <v>24</v>
      </c>
      <c r="E1" s="7" t="s">
        <v>3</v>
      </c>
      <c r="F1" s="6" t="s">
        <v>24</v>
      </c>
      <c r="G1" s="7" t="s">
        <v>3</v>
      </c>
      <c r="H1" s="14" t="s">
        <v>24</v>
      </c>
      <c r="I1" s="14" t="s">
        <v>3</v>
      </c>
      <c r="J1" s="14" t="s">
        <v>24</v>
      </c>
      <c r="K1" s="7" t="s">
        <v>3</v>
      </c>
    </row>
    <row r="2" spans="1:11" ht="7.5" customHeight="1" x14ac:dyDescent="0.25">
      <c r="A2" s="13">
        <v>2</v>
      </c>
      <c r="B2" s="9" t="s">
        <v>77</v>
      </c>
      <c r="C2" s="18" t="s">
        <v>32</v>
      </c>
      <c r="D2" s="19" t="s">
        <v>13</v>
      </c>
      <c r="E2" s="17" t="s">
        <v>13</v>
      </c>
      <c r="F2" s="26" t="s">
        <v>13</v>
      </c>
      <c r="G2" s="17" t="s">
        <v>13</v>
      </c>
      <c r="H2" s="22" t="s">
        <v>13</v>
      </c>
      <c r="I2" s="23" t="s">
        <v>13</v>
      </c>
      <c r="J2" s="15" t="s">
        <v>28</v>
      </c>
      <c r="K2" s="8" t="str">
        <f>_xlfn.CONCAT("""","Objeto BIM estrutural   ",C2,":   ",B2,"""")</f>
        <v>"Objeto BIM estrutural   ifcFooting:   ifc.Fundação"</v>
      </c>
    </row>
    <row r="3" spans="1:11" ht="7.5" customHeight="1" x14ac:dyDescent="0.25">
      <c r="A3" s="13">
        <v>3</v>
      </c>
      <c r="B3" s="9" t="s">
        <v>76</v>
      </c>
      <c r="C3" s="18" t="s">
        <v>33</v>
      </c>
      <c r="D3" s="19" t="s">
        <v>13</v>
      </c>
      <c r="E3" s="17" t="s">
        <v>13</v>
      </c>
      <c r="F3" s="26" t="s">
        <v>13</v>
      </c>
      <c r="G3" s="17" t="s">
        <v>13</v>
      </c>
      <c r="H3" s="22" t="s">
        <v>13</v>
      </c>
      <c r="I3" s="23" t="s">
        <v>13</v>
      </c>
      <c r="J3" s="15" t="s">
        <v>28</v>
      </c>
      <c r="K3" s="8" t="str">
        <f t="shared" ref="K3:K37" si="0">_xlfn.CONCAT("""","Objeto BIM estrutural   ",C3,":   ",B3,"""")</f>
        <v>"Objeto BIM estrutural   ifcReinforcingMesh:   ifc.Tela"</v>
      </c>
    </row>
    <row r="4" spans="1:11" ht="7.5" customHeight="1" x14ac:dyDescent="0.25">
      <c r="A4" s="13">
        <v>4</v>
      </c>
      <c r="B4" s="9" t="s">
        <v>75</v>
      </c>
      <c r="C4" s="18" t="s">
        <v>34</v>
      </c>
      <c r="D4" s="19" t="s">
        <v>13</v>
      </c>
      <c r="E4" s="17" t="s">
        <v>13</v>
      </c>
      <c r="F4" s="26" t="s">
        <v>13</v>
      </c>
      <c r="G4" s="17" t="s">
        <v>13</v>
      </c>
      <c r="H4" s="22" t="s">
        <v>13</v>
      </c>
      <c r="I4" s="23" t="s">
        <v>13</v>
      </c>
      <c r="J4" s="15" t="s">
        <v>28</v>
      </c>
      <c r="K4" s="8" t="str">
        <f t="shared" si="0"/>
        <v>"Objeto BIM estrutural   ifcReinforcingBar:   ifc.Barra"</v>
      </c>
    </row>
    <row r="5" spans="1:11" ht="7.5" customHeight="1" x14ac:dyDescent="0.25">
      <c r="A5" s="13">
        <v>5</v>
      </c>
      <c r="B5" s="9" t="s">
        <v>74</v>
      </c>
      <c r="C5" s="18" t="s">
        <v>35</v>
      </c>
      <c r="D5" s="19" t="s">
        <v>13</v>
      </c>
      <c r="E5" s="17" t="s">
        <v>13</v>
      </c>
      <c r="F5" s="26" t="s">
        <v>13</v>
      </c>
      <c r="G5" s="17" t="s">
        <v>13</v>
      </c>
      <c r="H5" s="22" t="s">
        <v>13</v>
      </c>
      <c r="I5" s="23" t="s">
        <v>13</v>
      </c>
      <c r="J5" s="15" t="s">
        <v>28</v>
      </c>
      <c r="K5" s="8" t="str">
        <f t="shared" si="0"/>
        <v>"Objeto BIM estrutural   ifcCoIumn:   ifc.CoIuna"</v>
      </c>
    </row>
    <row r="6" spans="1:11" ht="7.15" customHeight="1" x14ac:dyDescent="0.25">
      <c r="A6" s="13">
        <v>6</v>
      </c>
      <c r="B6" s="9" t="s">
        <v>73</v>
      </c>
      <c r="C6" s="18" t="s">
        <v>36</v>
      </c>
      <c r="D6" s="19" t="s">
        <v>13</v>
      </c>
      <c r="E6" s="17" t="s">
        <v>13</v>
      </c>
      <c r="F6" s="26" t="s">
        <v>13</v>
      </c>
      <c r="G6" s="17" t="s">
        <v>13</v>
      </c>
      <c r="H6" s="22" t="s">
        <v>13</v>
      </c>
      <c r="I6" s="23" t="s">
        <v>13</v>
      </c>
      <c r="J6" s="15" t="s">
        <v>28</v>
      </c>
      <c r="K6" s="8" t="str">
        <f t="shared" si="0"/>
        <v>"Objeto BIM estrutural   ifcBeam:   ifc.Viga"</v>
      </c>
    </row>
    <row r="7" spans="1:11" ht="7.5" customHeight="1" x14ac:dyDescent="0.25">
      <c r="A7" s="13">
        <v>7</v>
      </c>
      <c r="B7" s="9" t="s">
        <v>72</v>
      </c>
      <c r="C7" s="18" t="s">
        <v>37</v>
      </c>
      <c r="D7" s="19" t="s">
        <v>13</v>
      </c>
      <c r="E7" s="17" t="s">
        <v>13</v>
      </c>
      <c r="F7" s="26" t="s">
        <v>13</v>
      </c>
      <c r="G7" s="17" t="s">
        <v>13</v>
      </c>
      <c r="H7" s="22" t="s">
        <v>13</v>
      </c>
      <c r="I7" s="23" t="s">
        <v>13</v>
      </c>
      <c r="J7" s="15" t="s">
        <v>28</v>
      </c>
      <c r="K7" s="8" t="str">
        <f t="shared" si="0"/>
        <v>"Objeto BIM estrutural   ifcSlab:   ifc.Laje"</v>
      </c>
    </row>
    <row r="8" spans="1:11" ht="7.5" customHeight="1" x14ac:dyDescent="0.25">
      <c r="A8" s="13">
        <v>8</v>
      </c>
      <c r="B8" s="9" t="s">
        <v>71</v>
      </c>
      <c r="C8" s="18" t="s">
        <v>14</v>
      </c>
      <c r="D8" s="19" t="s">
        <v>13</v>
      </c>
      <c r="E8" s="17" t="s">
        <v>13</v>
      </c>
      <c r="F8" s="26" t="s">
        <v>13</v>
      </c>
      <c r="G8" s="17" t="s">
        <v>13</v>
      </c>
      <c r="H8" s="22" t="s">
        <v>13</v>
      </c>
      <c r="I8" s="23" t="s">
        <v>13</v>
      </c>
      <c r="J8" s="15" t="s">
        <v>28</v>
      </c>
      <c r="K8" s="8" t="str">
        <f t="shared" si="0"/>
        <v>"Objeto BIM estrutural   ifcDiscreteAccessory:   ifc.Acessório"</v>
      </c>
    </row>
    <row r="9" spans="1:11" ht="7.5" customHeight="1" x14ac:dyDescent="0.25">
      <c r="A9" s="13">
        <v>9</v>
      </c>
      <c r="B9" s="9" t="s">
        <v>70</v>
      </c>
      <c r="C9" s="18" t="s">
        <v>38</v>
      </c>
      <c r="D9" s="19" t="s">
        <v>13</v>
      </c>
      <c r="E9" s="17" t="s">
        <v>13</v>
      </c>
      <c r="F9" s="26" t="s">
        <v>13</v>
      </c>
      <c r="G9" s="17" t="s">
        <v>13</v>
      </c>
      <c r="H9" s="22" t="s">
        <v>13</v>
      </c>
      <c r="I9" s="23" t="s">
        <v>13</v>
      </c>
      <c r="J9" s="15" t="s">
        <v>28</v>
      </c>
      <c r="K9" s="8" t="str">
        <f t="shared" si="0"/>
        <v>"Objeto BIM estrutural   ifcTendonAnchor:   ifc.Ancora"</v>
      </c>
    </row>
    <row r="10" spans="1:11" ht="7.5" customHeight="1" x14ac:dyDescent="0.25">
      <c r="A10" s="13">
        <v>10</v>
      </c>
      <c r="B10" s="9" t="s">
        <v>69</v>
      </c>
      <c r="C10" s="18" t="s">
        <v>39</v>
      </c>
      <c r="D10" s="19" t="s">
        <v>13</v>
      </c>
      <c r="E10" s="17" t="s">
        <v>13</v>
      </c>
      <c r="F10" s="26" t="s">
        <v>13</v>
      </c>
      <c r="G10" s="17" t="s">
        <v>13</v>
      </c>
      <c r="H10" s="22" t="s">
        <v>13</v>
      </c>
      <c r="I10" s="23" t="s">
        <v>13</v>
      </c>
      <c r="J10" s="15" t="s">
        <v>28</v>
      </c>
      <c r="K10" s="8" t="str">
        <f t="shared" si="0"/>
        <v>"Objeto BIM estrutural   ifcFastener:   ifc.Parafuso"</v>
      </c>
    </row>
    <row r="11" spans="1:11" ht="7.5" customHeight="1" x14ac:dyDescent="0.25">
      <c r="A11" s="13">
        <v>11</v>
      </c>
      <c r="B11" s="9" t="s">
        <v>68</v>
      </c>
      <c r="C11" s="18" t="s">
        <v>40</v>
      </c>
      <c r="D11" s="19" t="s">
        <v>13</v>
      </c>
      <c r="E11" s="17" t="s">
        <v>13</v>
      </c>
      <c r="F11" s="26" t="s">
        <v>13</v>
      </c>
      <c r="G11" s="17" t="s">
        <v>13</v>
      </c>
      <c r="H11" s="22" t="s">
        <v>13</v>
      </c>
      <c r="I11" s="23" t="s">
        <v>13</v>
      </c>
      <c r="J11" s="15" t="s">
        <v>28</v>
      </c>
      <c r="K11" s="8" t="str">
        <f t="shared" si="0"/>
        <v>"Objeto BIM estrutural   ifcPIate:   ifc.Placa"</v>
      </c>
    </row>
    <row r="12" spans="1:11" ht="7.5" customHeight="1" x14ac:dyDescent="0.25">
      <c r="A12" s="13">
        <v>12</v>
      </c>
      <c r="B12" s="9" t="s">
        <v>67</v>
      </c>
      <c r="C12" s="18" t="s">
        <v>41</v>
      </c>
      <c r="D12" s="19" t="s">
        <v>13</v>
      </c>
      <c r="E12" s="17" t="s">
        <v>13</v>
      </c>
      <c r="F12" s="26" t="s">
        <v>13</v>
      </c>
      <c r="G12" s="17" t="s">
        <v>13</v>
      </c>
      <c r="H12" s="22" t="s">
        <v>13</v>
      </c>
      <c r="I12" s="23" t="s">
        <v>13</v>
      </c>
      <c r="J12" s="15" t="s">
        <v>28</v>
      </c>
      <c r="K12" s="8" t="str">
        <f t="shared" si="0"/>
        <v>"Objeto BIM estrutural   ifcTendon:   ifc.Cabo"</v>
      </c>
    </row>
    <row r="13" spans="1:11" ht="7.5" customHeight="1" x14ac:dyDescent="0.25">
      <c r="A13" s="13">
        <v>13</v>
      </c>
      <c r="B13" s="9" t="s">
        <v>65</v>
      </c>
      <c r="C13" s="18" t="s">
        <v>42</v>
      </c>
      <c r="D13" s="19" t="s">
        <v>13</v>
      </c>
      <c r="E13" s="17" t="s">
        <v>13</v>
      </c>
      <c r="F13" s="26" t="s">
        <v>13</v>
      </c>
      <c r="G13" s="17" t="s">
        <v>13</v>
      </c>
      <c r="H13" s="22" t="s">
        <v>13</v>
      </c>
      <c r="I13" s="23" t="s">
        <v>13</v>
      </c>
      <c r="J13" s="15" t="s">
        <v>28</v>
      </c>
      <c r="K13" s="8" t="str">
        <f t="shared" si="0"/>
        <v>"Objeto BIM estrutural   ifcMember:   ifc.Membro"</v>
      </c>
    </row>
    <row r="14" spans="1:11" ht="7.5" customHeight="1" x14ac:dyDescent="0.25">
      <c r="A14" s="13">
        <v>14</v>
      </c>
      <c r="B14" s="9" t="s">
        <v>66</v>
      </c>
      <c r="C14" s="18" t="s">
        <v>43</v>
      </c>
      <c r="D14" s="19" t="s">
        <v>13</v>
      </c>
      <c r="E14" s="17" t="s">
        <v>13</v>
      </c>
      <c r="F14" s="26" t="s">
        <v>13</v>
      </c>
      <c r="G14" s="17" t="s">
        <v>13</v>
      </c>
      <c r="H14" s="22" t="s">
        <v>13</v>
      </c>
      <c r="I14" s="23" t="s">
        <v>13</v>
      </c>
      <c r="J14" s="15" t="s">
        <v>28</v>
      </c>
      <c r="K14" s="8" t="str">
        <f t="shared" si="0"/>
        <v>"Objeto BIM estrutural   ifcWaII:   ifc.Parede"</v>
      </c>
    </row>
    <row r="15" spans="1:11" ht="7.5" customHeight="1" x14ac:dyDescent="0.25">
      <c r="A15" s="13">
        <v>15</v>
      </c>
      <c r="B15" s="9" t="s">
        <v>78</v>
      </c>
      <c r="C15" s="18" t="s">
        <v>44</v>
      </c>
      <c r="D15" s="19" t="s">
        <v>13</v>
      </c>
      <c r="E15" s="17" t="s">
        <v>13</v>
      </c>
      <c r="F15" s="26" t="s">
        <v>13</v>
      </c>
      <c r="G15" s="17" t="s">
        <v>13</v>
      </c>
      <c r="H15" s="22" t="s">
        <v>13</v>
      </c>
      <c r="I15" s="23" t="s">
        <v>13</v>
      </c>
      <c r="J15" s="15" t="s">
        <v>28</v>
      </c>
      <c r="K15" s="8" t="str">
        <f t="shared" si="0"/>
        <v>"Objeto BIM estrutural   OST_StructuralFoundation:   Rvt.Fundação"</v>
      </c>
    </row>
    <row r="16" spans="1:11" ht="7.5" customHeight="1" x14ac:dyDescent="0.25">
      <c r="A16" s="13">
        <v>16</v>
      </c>
      <c r="B16" s="9" t="s">
        <v>79</v>
      </c>
      <c r="C16" s="18" t="s">
        <v>45</v>
      </c>
      <c r="D16" s="19" t="s">
        <v>13</v>
      </c>
      <c r="E16" s="17" t="s">
        <v>13</v>
      </c>
      <c r="F16" s="26" t="s">
        <v>13</v>
      </c>
      <c r="G16" s="17" t="s">
        <v>13</v>
      </c>
      <c r="H16" s="22" t="s">
        <v>13</v>
      </c>
      <c r="I16" s="23" t="s">
        <v>13</v>
      </c>
      <c r="J16" s="15" t="s">
        <v>28</v>
      </c>
      <c r="K16" s="8" t="str">
        <f t="shared" si="0"/>
        <v>"Objeto BIM estrutural   OST_Coupler:   Rvt.Acoplador"</v>
      </c>
    </row>
    <row r="17" spans="1:11" ht="8.25" x14ac:dyDescent="0.25">
      <c r="A17" s="13">
        <v>17</v>
      </c>
      <c r="B17" s="9" t="s">
        <v>80</v>
      </c>
      <c r="C17" s="18" t="s">
        <v>46</v>
      </c>
      <c r="D17" s="19" t="s">
        <v>13</v>
      </c>
      <c r="E17" s="17" t="s">
        <v>13</v>
      </c>
      <c r="F17" s="26" t="s">
        <v>13</v>
      </c>
      <c r="G17" s="17" t="s">
        <v>13</v>
      </c>
      <c r="H17" s="22" t="s">
        <v>13</v>
      </c>
      <c r="I17" s="23" t="s">
        <v>13</v>
      </c>
      <c r="J17" s="15" t="s">
        <v>28</v>
      </c>
      <c r="K17" s="8" t="str">
        <f t="shared" si="0"/>
        <v>"Objeto BIM estrutural   OST_Rebar:   Rvt.Barra"</v>
      </c>
    </row>
    <row r="18" spans="1:11" ht="7.5" customHeight="1" x14ac:dyDescent="0.25">
      <c r="A18" s="13">
        <v>18</v>
      </c>
      <c r="B18" s="9" t="s">
        <v>81</v>
      </c>
      <c r="C18" s="18" t="s">
        <v>47</v>
      </c>
      <c r="D18" s="19" t="s">
        <v>13</v>
      </c>
      <c r="E18" s="17" t="s">
        <v>13</v>
      </c>
      <c r="F18" s="26" t="s">
        <v>13</v>
      </c>
      <c r="G18" s="17" t="s">
        <v>13</v>
      </c>
      <c r="H18" s="22" t="s">
        <v>13</v>
      </c>
      <c r="I18" s="23" t="s">
        <v>13</v>
      </c>
      <c r="J18" s="15" t="s">
        <v>28</v>
      </c>
      <c r="K18" s="8" t="str">
        <f t="shared" si="0"/>
        <v>"Objeto BIM estrutural   OST_FabricReinforcement:   Rvt.Tela"</v>
      </c>
    </row>
    <row r="19" spans="1:11" ht="7.5" customHeight="1" x14ac:dyDescent="0.25">
      <c r="A19" s="13">
        <v>19</v>
      </c>
      <c r="B19" s="9" t="s">
        <v>82</v>
      </c>
      <c r="C19" s="18" t="s">
        <v>48</v>
      </c>
      <c r="D19" s="19" t="s">
        <v>13</v>
      </c>
      <c r="E19" s="17" t="s">
        <v>13</v>
      </c>
      <c r="F19" s="26" t="s">
        <v>13</v>
      </c>
      <c r="G19" s="17" t="s">
        <v>13</v>
      </c>
      <c r="H19" s="22" t="s">
        <v>13</v>
      </c>
      <c r="I19" s="23" t="s">
        <v>13</v>
      </c>
      <c r="J19" s="15" t="s">
        <v>28</v>
      </c>
      <c r="K19" s="8" t="str">
        <f t="shared" si="0"/>
        <v>"Objeto BIM estrutural   OST_Columns:   Rvt.ColunaArq"</v>
      </c>
    </row>
    <row r="20" spans="1:11" ht="7.5" customHeight="1" x14ac:dyDescent="0.25">
      <c r="A20" s="13">
        <v>20</v>
      </c>
      <c r="B20" s="9" t="s">
        <v>83</v>
      </c>
      <c r="C20" s="18" t="s">
        <v>49</v>
      </c>
      <c r="D20" s="19" t="s">
        <v>13</v>
      </c>
      <c r="E20" s="17" t="s">
        <v>13</v>
      </c>
      <c r="F20" s="26" t="s">
        <v>13</v>
      </c>
      <c r="G20" s="17" t="s">
        <v>13</v>
      </c>
      <c r="H20" s="22" t="s">
        <v>13</v>
      </c>
      <c r="I20" s="23" t="s">
        <v>13</v>
      </c>
      <c r="J20" s="15" t="s">
        <v>28</v>
      </c>
      <c r="K20" s="8" t="str">
        <f t="shared" si="0"/>
        <v>"Objeto BIM estrutural   OST_StructuralColumns:   Rvt.ColunaEst"</v>
      </c>
    </row>
    <row r="21" spans="1:11" ht="7.5" customHeight="1" x14ac:dyDescent="0.25">
      <c r="A21" s="13">
        <v>21</v>
      </c>
      <c r="B21" s="9" t="s">
        <v>84</v>
      </c>
      <c r="C21" s="18" t="s">
        <v>50</v>
      </c>
      <c r="D21" s="19" t="s">
        <v>13</v>
      </c>
      <c r="E21" s="17" t="s">
        <v>13</v>
      </c>
      <c r="F21" s="26" t="s">
        <v>13</v>
      </c>
      <c r="G21" s="17" t="s">
        <v>13</v>
      </c>
      <c r="H21" s="22" t="s">
        <v>13</v>
      </c>
      <c r="I21" s="23" t="s">
        <v>13</v>
      </c>
      <c r="J21" s="15" t="s">
        <v>28</v>
      </c>
      <c r="K21" s="8" t="str">
        <f t="shared" si="0"/>
        <v>"Objeto BIM estrutural   OST_StructuralFraming:   Rvt.Viga"</v>
      </c>
    </row>
    <row r="22" spans="1:11" ht="7.5" customHeight="1" x14ac:dyDescent="0.25">
      <c r="A22" s="13">
        <v>22</v>
      </c>
      <c r="B22" s="9" t="s">
        <v>85</v>
      </c>
      <c r="C22" s="18" t="s">
        <v>51</v>
      </c>
      <c r="D22" s="19" t="s">
        <v>13</v>
      </c>
      <c r="E22" s="17" t="s">
        <v>13</v>
      </c>
      <c r="F22" s="26" t="s">
        <v>13</v>
      </c>
      <c r="G22" s="17" t="s">
        <v>13</v>
      </c>
      <c r="H22" s="22" t="s">
        <v>13</v>
      </c>
      <c r="I22" s="23" t="s">
        <v>13</v>
      </c>
      <c r="J22" s="15" t="s">
        <v>28</v>
      </c>
      <c r="K22" s="8" t="str">
        <f t="shared" si="0"/>
        <v>"Objeto BIM estrutural   OST_Floors:   Rvt.Laje"</v>
      </c>
    </row>
    <row r="23" spans="1:11" ht="7.5" customHeight="1" x14ac:dyDescent="0.25">
      <c r="A23" s="13">
        <v>23</v>
      </c>
      <c r="B23" s="9" t="s">
        <v>86</v>
      </c>
      <c r="C23" s="18" t="s">
        <v>52</v>
      </c>
      <c r="D23" s="19" t="s">
        <v>13</v>
      </c>
      <c r="E23" s="17" t="s">
        <v>13</v>
      </c>
      <c r="F23" s="26" t="s">
        <v>13</v>
      </c>
      <c r="G23" s="17" t="s">
        <v>13</v>
      </c>
      <c r="H23" s="22" t="s">
        <v>13</v>
      </c>
      <c r="I23" s="23" t="s">
        <v>13</v>
      </c>
      <c r="J23" s="15" t="s">
        <v>28</v>
      </c>
      <c r="K23" s="8" t="str">
        <f t="shared" si="0"/>
        <v>"Objeto BIM estrutural   OST_EdgeSlab:   Rvt.LajeBorda"</v>
      </c>
    </row>
    <row r="24" spans="1:11" ht="7.5" customHeight="1" x14ac:dyDescent="0.25">
      <c r="A24" s="13">
        <v>24</v>
      </c>
      <c r="B24" s="9" t="s">
        <v>87</v>
      </c>
      <c r="C24" s="18" t="s">
        <v>53</v>
      </c>
      <c r="D24" s="19" t="s">
        <v>13</v>
      </c>
      <c r="E24" s="17" t="s">
        <v>13</v>
      </c>
      <c r="F24" s="26" t="s">
        <v>13</v>
      </c>
      <c r="G24" s="17" t="s">
        <v>13</v>
      </c>
      <c r="H24" s="22" t="s">
        <v>13</v>
      </c>
      <c r="I24" s="23" t="s">
        <v>13</v>
      </c>
      <c r="J24" s="15" t="s">
        <v>28</v>
      </c>
      <c r="K24" s="8" t="str">
        <f t="shared" si="0"/>
        <v>"Objeto BIM estrutural   OST_StructConnections:   Rvt.Conexão"</v>
      </c>
    </row>
    <row r="25" spans="1:11" ht="7.5" customHeight="1" x14ac:dyDescent="0.25">
      <c r="A25" s="13">
        <v>25</v>
      </c>
      <c r="B25" s="9" t="s">
        <v>88</v>
      </c>
      <c r="C25" s="18" t="s">
        <v>54</v>
      </c>
      <c r="D25" s="19" t="s">
        <v>13</v>
      </c>
      <c r="E25" s="17" t="s">
        <v>13</v>
      </c>
      <c r="F25" s="26" t="s">
        <v>13</v>
      </c>
      <c r="G25" s="17" t="s">
        <v>13</v>
      </c>
      <c r="H25" s="22" t="s">
        <v>13</v>
      </c>
      <c r="I25" s="23" t="s">
        <v>13</v>
      </c>
      <c r="J25" s="15" t="s">
        <v>28</v>
      </c>
      <c r="K25" s="8" t="str">
        <f t="shared" si="0"/>
        <v>"Objeto BIM estrutural   OST_StructConnectionBolts:   Rvt.Parafuso"</v>
      </c>
    </row>
    <row r="26" spans="1:11" ht="7.5" customHeight="1" x14ac:dyDescent="0.25">
      <c r="A26" s="13">
        <v>26</v>
      </c>
      <c r="B26" s="9" t="s">
        <v>89</v>
      </c>
      <c r="C26" s="18" t="s">
        <v>55</v>
      </c>
      <c r="D26" s="19" t="s">
        <v>13</v>
      </c>
      <c r="E26" s="17" t="s">
        <v>13</v>
      </c>
      <c r="F26" s="26" t="s">
        <v>13</v>
      </c>
      <c r="G26" s="17" t="s">
        <v>13</v>
      </c>
      <c r="H26" s="22" t="s">
        <v>13</v>
      </c>
      <c r="I26" s="23" t="s">
        <v>13</v>
      </c>
      <c r="J26" s="15" t="s">
        <v>28</v>
      </c>
      <c r="K26" s="8" t="str">
        <f t="shared" si="0"/>
        <v>"Objeto BIM estrutural   OST_StructConnectionHoles:   Rvt.Furo"</v>
      </c>
    </row>
    <row r="27" spans="1:11" ht="7.5" customHeight="1" x14ac:dyDescent="0.25">
      <c r="A27" s="13">
        <v>27</v>
      </c>
      <c r="B27" s="9" t="s">
        <v>90</v>
      </c>
      <c r="C27" s="18" t="s">
        <v>56</v>
      </c>
      <c r="D27" s="19" t="s">
        <v>13</v>
      </c>
      <c r="E27" s="17" t="s">
        <v>13</v>
      </c>
      <c r="F27" s="26" t="s">
        <v>13</v>
      </c>
      <c r="G27" s="17" t="s">
        <v>13</v>
      </c>
      <c r="H27" s="22" t="s">
        <v>13</v>
      </c>
      <c r="I27" s="23" t="s">
        <v>13</v>
      </c>
      <c r="J27" s="15" t="s">
        <v>28</v>
      </c>
      <c r="K27" s="8" t="str">
        <f t="shared" si="0"/>
        <v>"Objeto BIM estrutural   OST_StructConnectionProfiles:   Rvt.Perfil"</v>
      </c>
    </row>
    <row r="28" spans="1:11" ht="7.5" customHeight="1" x14ac:dyDescent="0.25">
      <c r="A28" s="13">
        <v>28</v>
      </c>
      <c r="B28" s="9" t="s">
        <v>91</v>
      </c>
      <c r="C28" s="18" t="s">
        <v>57</v>
      </c>
      <c r="D28" s="19" t="s">
        <v>13</v>
      </c>
      <c r="E28" s="17" t="s">
        <v>13</v>
      </c>
      <c r="F28" s="26" t="s">
        <v>13</v>
      </c>
      <c r="G28" s="17" t="s">
        <v>13</v>
      </c>
      <c r="H28" s="22" t="s">
        <v>13</v>
      </c>
      <c r="I28" s="23" t="s">
        <v>13</v>
      </c>
      <c r="J28" s="15" t="s">
        <v>28</v>
      </c>
      <c r="K28" s="8" t="str">
        <f t="shared" si="0"/>
        <v>"Objeto BIM estrutural   OST_StructConnectionShearStuds:   Rvt.Pino"</v>
      </c>
    </row>
    <row r="29" spans="1:11" ht="7.5" customHeight="1" x14ac:dyDescent="0.25">
      <c r="A29" s="13">
        <v>29</v>
      </c>
      <c r="B29" s="9" t="s">
        <v>92</v>
      </c>
      <c r="C29" s="18" t="s">
        <v>58</v>
      </c>
      <c r="D29" s="19" t="s">
        <v>13</v>
      </c>
      <c r="E29" s="17" t="s">
        <v>13</v>
      </c>
      <c r="F29" s="26" t="s">
        <v>13</v>
      </c>
      <c r="G29" s="17" t="s">
        <v>13</v>
      </c>
      <c r="H29" s="22" t="s">
        <v>13</v>
      </c>
      <c r="I29" s="23" t="s">
        <v>13</v>
      </c>
      <c r="J29" s="15" t="s">
        <v>28</v>
      </c>
      <c r="K29" s="8" t="str">
        <f t="shared" si="0"/>
        <v>"Objeto BIM estrutural   OST_StructConnectionWelds:   Rvt.Solda"</v>
      </c>
    </row>
    <row r="30" spans="1:11" ht="7.5" customHeight="1" x14ac:dyDescent="0.25">
      <c r="A30" s="13">
        <v>30</v>
      </c>
      <c r="B30" s="9" t="s">
        <v>93</v>
      </c>
      <c r="C30" s="18" t="s">
        <v>59</v>
      </c>
      <c r="D30" s="19" t="s">
        <v>13</v>
      </c>
      <c r="E30" s="17" t="s">
        <v>13</v>
      </c>
      <c r="F30" s="26" t="s">
        <v>13</v>
      </c>
      <c r="G30" s="17" t="s">
        <v>13</v>
      </c>
      <c r="H30" s="22" t="s">
        <v>13</v>
      </c>
      <c r="I30" s="23" t="s">
        <v>13</v>
      </c>
      <c r="J30" s="15" t="s">
        <v>28</v>
      </c>
      <c r="K30" s="8" t="str">
        <f t="shared" si="0"/>
        <v>"Objeto BIM estrutural   OST_StructConnectionAnchors:   Rvt.Ancora"</v>
      </c>
    </row>
    <row r="31" spans="1:11" ht="7.5" customHeight="1" x14ac:dyDescent="0.25">
      <c r="A31" s="13">
        <v>31</v>
      </c>
      <c r="B31" s="9" t="s">
        <v>94</v>
      </c>
      <c r="C31" s="18" t="s">
        <v>60</v>
      </c>
      <c r="D31" s="19" t="s">
        <v>13</v>
      </c>
      <c r="E31" s="17" t="s">
        <v>13</v>
      </c>
      <c r="F31" s="26" t="s">
        <v>13</v>
      </c>
      <c r="G31" s="17" t="s">
        <v>13</v>
      </c>
      <c r="H31" s="22" t="s">
        <v>13</v>
      </c>
      <c r="I31" s="23" t="s">
        <v>13</v>
      </c>
      <c r="J31" s="15" t="s">
        <v>28</v>
      </c>
      <c r="K31" s="8" t="str">
        <f t="shared" si="0"/>
        <v>"Objeto BIM estrutural   OST_StructConnectionPlates:   Rvt.Placa"</v>
      </c>
    </row>
    <row r="32" spans="1:11" ht="7.5" customHeight="1" x14ac:dyDescent="0.25">
      <c r="A32" s="13">
        <v>32</v>
      </c>
      <c r="B32" s="9" t="s">
        <v>95</v>
      </c>
      <c r="C32" s="18" t="s">
        <v>61</v>
      </c>
      <c r="D32" s="19" t="s">
        <v>13</v>
      </c>
      <c r="E32" s="17" t="s">
        <v>13</v>
      </c>
      <c r="F32" s="26" t="s">
        <v>13</v>
      </c>
      <c r="G32" s="17" t="s">
        <v>13</v>
      </c>
      <c r="H32" s="22" t="s">
        <v>13</v>
      </c>
      <c r="I32" s="23" t="s">
        <v>13</v>
      </c>
      <c r="J32" s="15" t="s">
        <v>28</v>
      </c>
      <c r="K32" s="8" t="str">
        <f t="shared" si="0"/>
        <v>"Objeto BIM estrutural   OST_StructuralStiffener:   Rvt.Enrijecedor"</v>
      </c>
    </row>
    <row r="33" spans="1:11" ht="7.5" customHeight="1" x14ac:dyDescent="0.25">
      <c r="A33" s="13">
        <v>33</v>
      </c>
      <c r="B33" s="9" t="s">
        <v>96</v>
      </c>
      <c r="C33" s="18" t="s">
        <v>62</v>
      </c>
      <c r="D33" s="19" t="s">
        <v>13</v>
      </c>
      <c r="E33" s="17" t="s">
        <v>13</v>
      </c>
      <c r="F33" s="26" t="s">
        <v>13</v>
      </c>
      <c r="G33" s="17" t="s">
        <v>13</v>
      </c>
      <c r="H33" s="22" t="s">
        <v>13</v>
      </c>
      <c r="I33" s="23" t="s">
        <v>13</v>
      </c>
      <c r="J33" s="15" t="s">
        <v>28</v>
      </c>
      <c r="K33" s="8" t="str">
        <f t="shared" si="0"/>
        <v>"Objeto BIM estrutural   OST_StructuralTendons:   Rvt.Cabo"</v>
      </c>
    </row>
    <row r="34" spans="1:11" ht="7.5" customHeight="1" x14ac:dyDescent="0.25">
      <c r="A34" s="13">
        <v>34</v>
      </c>
      <c r="B34" s="9" t="s">
        <v>97</v>
      </c>
      <c r="C34" s="18" t="s">
        <v>63</v>
      </c>
      <c r="D34" s="19" t="s">
        <v>13</v>
      </c>
      <c r="E34" s="17" t="s">
        <v>13</v>
      </c>
      <c r="F34" s="26" t="s">
        <v>13</v>
      </c>
      <c r="G34" s="17" t="s">
        <v>13</v>
      </c>
      <c r="H34" s="22" t="s">
        <v>13</v>
      </c>
      <c r="I34" s="23" t="s">
        <v>13</v>
      </c>
      <c r="J34" s="15" t="s">
        <v>28</v>
      </c>
      <c r="K34" s="8" t="str">
        <f t="shared" si="0"/>
        <v>"Objeto BIM estrutural   OST_StructuralTruss:   Rvt.Treliça"</v>
      </c>
    </row>
    <row r="35" spans="1:11" ht="7.5" customHeight="1" x14ac:dyDescent="0.25">
      <c r="A35" s="13">
        <v>35</v>
      </c>
      <c r="B35" s="9" t="s">
        <v>98</v>
      </c>
      <c r="C35" s="18" t="s">
        <v>64</v>
      </c>
      <c r="D35" s="19" t="s">
        <v>13</v>
      </c>
      <c r="E35" s="17" t="s">
        <v>13</v>
      </c>
      <c r="F35" s="26" t="s">
        <v>13</v>
      </c>
      <c r="G35" s="17" t="s">
        <v>13</v>
      </c>
      <c r="H35" s="22" t="s">
        <v>13</v>
      </c>
      <c r="I35" s="23" t="s">
        <v>13</v>
      </c>
      <c r="J35" s="15" t="s">
        <v>28</v>
      </c>
      <c r="K35" s="8" t="str">
        <f t="shared" si="0"/>
        <v>"Objeto BIM estrutural   OST_Walls:   Rvt.Parede"</v>
      </c>
    </row>
    <row r="36" spans="1:11" ht="7.5" customHeight="1" x14ac:dyDescent="0.25">
      <c r="A36" s="13">
        <v>36</v>
      </c>
      <c r="B36" s="20" t="s">
        <v>106</v>
      </c>
      <c r="C36" s="21" t="s">
        <v>101</v>
      </c>
      <c r="D36" s="19" t="s">
        <v>99</v>
      </c>
      <c r="E36" s="17" t="s">
        <v>85</v>
      </c>
      <c r="F36" s="26" t="s">
        <v>105</v>
      </c>
      <c r="G36" s="25" t="s">
        <v>106</v>
      </c>
      <c r="H36" s="22" t="s">
        <v>13</v>
      </c>
      <c r="I36" s="23" t="s">
        <v>13</v>
      </c>
      <c r="J36" s="15" t="s">
        <v>28</v>
      </c>
      <c r="K36" s="8" t="str">
        <f t="shared" ref="K36" si="1">_xlfn.CONCAT("""","Objeto BIM estrutural   ",C36,":   ",B36,"""")</f>
        <v>"Objeto BIM estrutural   El.Estrutural:   Laje.3021203"</v>
      </c>
    </row>
    <row r="37" spans="1:11" ht="7.5" customHeight="1" x14ac:dyDescent="0.25">
      <c r="A37" s="13">
        <v>37</v>
      </c>
      <c r="B37" s="20" t="s">
        <v>107</v>
      </c>
      <c r="C37" s="21" t="s">
        <v>101</v>
      </c>
      <c r="D37" s="19" t="s">
        <v>99</v>
      </c>
      <c r="E37" s="17" t="s">
        <v>83</v>
      </c>
      <c r="F37" s="26" t="s">
        <v>105</v>
      </c>
      <c r="G37" s="25" t="s">
        <v>107</v>
      </c>
      <c r="H37" s="22" t="s">
        <v>13</v>
      </c>
      <c r="I37" s="23" t="s">
        <v>13</v>
      </c>
      <c r="J37" s="15" t="s">
        <v>28</v>
      </c>
      <c r="K37" s="8" t="str">
        <f t="shared" si="0"/>
        <v>"Objeto BIM estrutural   El.Estrutural:   Colu.3021204"</v>
      </c>
    </row>
    <row r="38" spans="1:11" ht="7.5" customHeight="1" x14ac:dyDescent="0.25">
      <c r="A38" s="13">
        <v>38</v>
      </c>
      <c r="B38" s="20" t="s">
        <v>108</v>
      </c>
      <c r="C38" s="21" t="s">
        <v>100</v>
      </c>
      <c r="D38" s="19" t="s">
        <v>99</v>
      </c>
      <c r="E38" s="17" t="s">
        <v>80</v>
      </c>
      <c r="F38" s="26" t="s">
        <v>105</v>
      </c>
      <c r="G38" s="25" t="s">
        <v>108</v>
      </c>
      <c r="H38" s="19" t="s">
        <v>102</v>
      </c>
      <c r="I38" s="25" t="s">
        <v>106</v>
      </c>
      <c r="J38" s="15" t="s">
        <v>28</v>
      </c>
      <c r="K38" s="8" t="str">
        <f t="shared" ref="K38:K40" si="2">_xlfn.CONCAT("""","Objeto BIM estrutural   ",C38,":   ",B38,"""")</f>
        <v>"Objeto BIM estrutural   El.Armadura:   Arm.P.903921"</v>
      </c>
    </row>
    <row r="39" spans="1:11" ht="7.5" customHeight="1" x14ac:dyDescent="0.25">
      <c r="A39" s="13">
        <v>39</v>
      </c>
      <c r="B39" s="20" t="s">
        <v>109</v>
      </c>
      <c r="C39" s="21" t="s">
        <v>100</v>
      </c>
      <c r="D39" s="19" t="s">
        <v>99</v>
      </c>
      <c r="E39" s="17" t="s">
        <v>80</v>
      </c>
      <c r="F39" s="26" t="s">
        <v>105</v>
      </c>
      <c r="G39" s="25" t="s">
        <v>109</v>
      </c>
      <c r="H39" s="19" t="s">
        <v>102</v>
      </c>
      <c r="I39" s="25" t="s">
        <v>106</v>
      </c>
      <c r="J39" s="15" t="s">
        <v>28</v>
      </c>
      <c r="K39" s="8" t="str">
        <f t="shared" si="2"/>
        <v>"Objeto BIM estrutural   El.Armadura:   Arm.N.903922"</v>
      </c>
    </row>
    <row r="40" spans="1:11" ht="7.5" customHeight="1" x14ac:dyDescent="0.25">
      <c r="A40" s="13">
        <v>40</v>
      </c>
      <c r="B40" s="20" t="s">
        <v>110</v>
      </c>
      <c r="C40" s="21" t="s">
        <v>100</v>
      </c>
      <c r="D40" s="19" t="s">
        <v>99</v>
      </c>
      <c r="E40" s="17" t="s">
        <v>80</v>
      </c>
      <c r="F40" s="26" t="s">
        <v>105</v>
      </c>
      <c r="G40" s="25" t="s">
        <v>110</v>
      </c>
      <c r="H40" s="19" t="s">
        <v>102</v>
      </c>
      <c r="I40" s="25" t="s">
        <v>107</v>
      </c>
      <c r="J40" s="15" t="s">
        <v>28</v>
      </c>
      <c r="K40" s="8" t="str">
        <f t="shared" si="2"/>
        <v>"Objeto BIM estrutural   El.Armadura:   Arm.E.903923"</v>
      </c>
    </row>
    <row r="41" spans="1:11" ht="7.5" customHeight="1" x14ac:dyDescent="0.25">
      <c r="A41" s="13">
        <v>41</v>
      </c>
      <c r="B41" s="20" t="s">
        <v>111</v>
      </c>
      <c r="C41" s="21" t="s">
        <v>100</v>
      </c>
      <c r="D41" s="19" t="s">
        <v>99</v>
      </c>
      <c r="E41" s="17" t="s">
        <v>80</v>
      </c>
      <c r="F41" s="26" t="s">
        <v>105</v>
      </c>
      <c r="G41" s="25" t="s">
        <v>111</v>
      </c>
      <c r="H41" s="19" t="s">
        <v>102</v>
      </c>
      <c r="I41" s="25" t="s">
        <v>108</v>
      </c>
      <c r="J41" s="15" t="s">
        <v>28</v>
      </c>
      <c r="K41" s="8" t="str">
        <f t="shared" ref="K41" si="3">_xlfn.CONCAT("""","Objeto BIM estrutural   ",C41,":   ",B41,"""")</f>
        <v>"Objeto BIM estrutural   El.Armadura:   Acop.903924"</v>
      </c>
    </row>
    <row r="42" spans="1:11" ht="7.5" customHeight="1" x14ac:dyDescent="0.25">
      <c r="C42" s="2"/>
    </row>
    <row r="43" spans="1:11" ht="7.5" customHeight="1" x14ac:dyDescent="0.25">
      <c r="C43" s="2"/>
    </row>
    <row r="44" spans="1:11" ht="7.5" customHeight="1" x14ac:dyDescent="0.25">
      <c r="C44" s="2"/>
    </row>
    <row r="45" spans="1:11" ht="7.5" customHeight="1" x14ac:dyDescent="0.25">
      <c r="C45" s="2"/>
    </row>
    <row r="46" spans="1:11" ht="7.5" customHeight="1" x14ac:dyDescent="0.25">
      <c r="C46" s="2"/>
    </row>
    <row r="47" spans="1:11" ht="7.5" customHeight="1" x14ac:dyDescent="0.25">
      <c r="C47" s="2"/>
    </row>
    <row r="48" spans="1:11" ht="7.5" customHeight="1" x14ac:dyDescent="0.25">
      <c r="C48" s="2"/>
    </row>
    <row r="49" spans="3:3" ht="7.5" customHeight="1" x14ac:dyDescent="0.25">
      <c r="C49" s="2"/>
    </row>
    <row r="50" spans="3:3" ht="7.5" customHeight="1" x14ac:dyDescent="0.25">
      <c r="C50" s="2"/>
    </row>
    <row r="51" spans="3:3" ht="7.5" customHeight="1" x14ac:dyDescent="0.25">
      <c r="C51" s="2"/>
    </row>
    <row r="52" spans="3:3" ht="7.5" customHeight="1" x14ac:dyDescent="0.25">
      <c r="C52" s="2"/>
    </row>
    <row r="53" spans="3:3" ht="7.5" customHeight="1" x14ac:dyDescent="0.25">
      <c r="C53" s="2"/>
    </row>
    <row r="54" spans="3:3" ht="7.5" customHeight="1" x14ac:dyDescent="0.25">
      <c r="C54" s="2"/>
    </row>
    <row r="55" spans="3:3" ht="7.5" customHeight="1" x14ac:dyDescent="0.25">
      <c r="C55" s="2"/>
    </row>
  </sheetData>
  <sortState xmlns:xlrd2="http://schemas.microsoft.com/office/spreadsheetml/2017/richdata2" ref="A2:K17">
    <sortCondition ref="B1:B17"/>
  </sortState>
  <phoneticPr fontId="2" type="noConversion"/>
  <conditionalFormatting sqref="A1:B1 D1 L1:XFD1 D2:XFD2 A2:A41 L3:XFD1048576 B18 F42:F1048576 H42:J1048576 A56:B1048576 D56:D1048576 A42:D55 B36:C41">
    <cfRule type="cellIs" dxfId="77" priority="316" operator="equal">
      <formula>"null"</formula>
    </cfRule>
  </conditionalFormatting>
  <conditionalFormatting sqref="B2:B16">
    <cfRule type="duplicateValues" dxfId="76" priority="3952"/>
    <cfRule type="duplicateValues" dxfId="75" priority="3951"/>
    <cfRule type="duplicateValues" dxfId="74" priority="3955"/>
    <cfRule type="duplicateValues" dxfId="73" priority="3954"/>
    <cfRule type="duplicateValues" dxfId="72" priority="3953"/>
  </conditionalFormatting>
  <conditionalFormatting sqref="B3:B16">
    <cfRule type="duplicateValues" dxfId="71" priority="3956"/>
  </conditionalFormatting>
  <conditionalFormatting sqref="B17">
    <cfRule type="duplicateValues" dxfId="70" priority="3992"/>
    <cfRule type="duplicateValues" dxfId="69" priority="3986"/>
    <cfRule type="duplicateValues" dxfId="68" priority="3987"/>
    <cfRule type="duplicateValues" dxfId="67" priority="3988"/>
    <cfRule type="duplicateValues" dxfId="66" priority="3989"/>
    <cfRule type="duplicateValues" dxfId="65" priority="3990"/>
    <cfRule type="duplicateValues" dxfId="64" priority="3991"/>
  </conditionalFormatting>
  <conditionalFormatting sqref="B56:B1048576 B18 B1">
    <cfRule type="duplicateValues" dxfId="63" priority="3976"/>
  </conditionalFormatting>
  <conditionalFormatting sqref="B2:C2">
    <cfRule type="duplicateValues" dxfId="62" priority="305"/>
    <cfRule type="duplicateValues" dxfId="61" priority="304"/>
  </conditionalFormatting>
  <conditionalFormatting sqref="C2">
    <cfRule type="duplicateValues" dxfId="60" priority="28"/>
  </conditionalFormatting>
  <conditionalFormatting sqref="C2:C16">
    <cfRule type="duplicateValues" dxfId="59" priority="3964"/>
    <cfRule type="duplicateValues" dxfId="58" priority="3963"/>
    <cfRule type="duplicateValues" dxfId="57" priority="3962"/>
    <cfRule type="duplicateValues" dxfId="56" priority="3961"/>
    <cfRule type="duplicateValues" dxfId="55" priority="3960"/>
  </conditionalFormatting>
  <conditionalFormatting sqref="C3:C4">
    <cfRule type="duplicateValues" dxfId="54" priority="31"/>
  </conditionalFormatting>
  <conditionalFormatting sqref="C3:C16">
    <cfRule type="duplicateValues" dxfId="53" priority="3965"/>
  </conditionalFormatting>
  <conditionalFormatting sqref="C5">
    <cfRule type="duplicateValues" dxfId="52" priority="30"/>
  </conditionalFormatting>
  <conditionalFormatting sqref="C6">
    <cfRule type="duplicateValues" dxfId="51" priority="29"/>
  </conditionalFormatting>
  <conditionalFormatting sqref="C7">
    <cfRule type="duplicateValues" dxfId="50" priority="20"/>
  </conditionalFormatting>
  <conditionalFormatting sqref="C9:C35">
    <cfRule type="duplicateValues" dxfId="49" priority="60"/>
  </conditionalFormatting>
  <conditionalFormatting sqref="C15">
    <cfRule type="duplicateValues" dxfId="48" priority="27"/>
    <cfRule type="duplicateValues" dxfId="47" priority="21"/>
    <cfRule type="duplicateValues" dxfId="46" priority="22"/>
    <cfRule type="duplicateValues" dxfId="45" priority="23"/>
    <cfRule type="duplicateValues" dxfId="44" priority="24"/>
    <cfRule type="duplicateValues" dxfId="43" priority="25"/>
    <cfRule type="duplicateValues" dxfId="42" priority="26"/>
  </conditionalFormatting>
  <conditionalFormatting sqref="C17:C35">
    <cfRule type="duplicateValues" dxfId="41" priority="54"/>
    <cfRule type="duplicateValues" dxfId="40" priority="53"/>
    <cfRule type="duplicateValues" dxfId="39" priority="58"/>
    <cfRule type="duplicateValues" dxfId="38" priority="59"/>
    <cfRule type="duplicateValues" dxfId="37" priority="57"/>
    <cfRule type="duplicateValues" dxfId="36" priority="56"/>
    <cfRule type="duplicateValues" dxfId="35" priority="55"/>
  </conditionalFormatting>
  <conditionalFormatting sqref="C19">
    <cfRule type="duplicateValues" dxfId="34" priority="49"/>
  </conditionalFormatting>
  <conditionalFormatting sqref="C20:C21">
    <cfRule type="duplicateValues" dxfId="33" priority="52"/>
  </conditionalFormatting>
  <conditionalFormatting sqref="C22">
    <cfRule type="duplicateValues" dxfId="32" priority="51"/>
  </conditionalFormatting>
  <conditionalFormatting sqref="C23">
    <cfRule type="duplicateValues" dxfId="31" priority="50"/>
  </conditionalFormatting>
  <conditionalFormatting sqref="C24">
    <cfRule type="duplicateValues" dxfId="30" priority="41"/>
  </conditionalFormatting>
  <conditionalFormatting sqref="C32">
    <cfRule type="duplicateValues" dxfId="29" priority="48"/>
    <cfRule type="duplicateValues" dxfId="28" priority="47"/>
    <cfRule type="duplicateValues" dxfId="27" priority="46"/>
    <cfRule type="duplicateValues" dxfId="26" priority="45"/>
    <cfRule type="duplicateValues" dxfId="25" priority="44"/>
    <cfRule type="duplicateValues" dxfId="24" priority="43"/>
    <cfRule type="duplicateValues" dxfId="23" priority="42"/>
  </conditionalFormatting>
  <conditionalFormatting sqref="J36:K41 H38:H41 D36:F41 D3:K35 H36:I37">
    <cfRule type="cellIs" dxfId="22" priority="246" operator="equal">
      <formula>"null"</formula>
    </cfRule>
  </conditionalFormatting>
  <conditionalFormatting sqref="F1">
    <cfRule type="cellIs" dxfId="21" priority="314" operator="equal">
      <formula>"null"</formula>
    </cfRule>
  </conditionalFormatting>
  <conditionalFormatting sqref="H1">
    <cfRule type="cellIs" dxfId="20" priority="313" operator="equal">
      <formula>"null"</formula>
    </cfRule>
  </conditionalFormatting>
  <conditionalFormatting sqref="J1">
    <cfRule type="cellIs" dxfId="19" priority="312" operator="equal">
      <formula>"null"</formula>
    </cfRule>
  </conditionalFormatting>
  <conditionalFormatting sqref="I38:I39">
    <cfRule type="cellIs" dxfId="3" priority="4" operator="equal">
      <formula>"null"</formula>
    </cfRule>
  </conditionalFormatting>
  <conditionalFormatting sqref="I40">
    <cfRule type="cellIs" dxfId="2" priority="3" operator="equal">
      <formula>"null"</formula>
    </cfRule>
  </conditionalFormatting>
  <conditionalFormatting sqref="I41">
    <cfRule type="cellIs" dxfId="1" priority="2" operator="equal">
      <formula>"null"</formula>
    </cfRule>
  </conditionalFormatting>
  <conditionalFormatting sqref="G36:G4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2024-03-29T13:29:05Z</dcterms:modified>
</cp:coreProperties>
</file>