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AF0FDB59-A4A4-4FC4-887C-6F0750E8278A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8" l="1"/>
  <c r="Q6" i="28"/>
  <c r="Q4" i="28"/>
  <c r="Q2" i="28"/>
  <c r="M11" i="28"/>
  <c r="M12" i="28"/>
  <c r="M13" i="28"/>
  <c r="M14" i="28"/>
  <c r="M15" i="28"/>
  <c r="M16" i="28"/>
  <c r="M17" i="28"/>
  <c r="M18" i="28"/>
  <c r="M19" i="28"/>
  <c r="M20" i="28"/>
  <c r="M31" i="28"/>
  <c r="M32" i="28"/>
  <c r="M22" i="28"/>
  <c r="M23" i="28"/>
  <c r="M24" i="28"/>
  <c r="M25" i="28"/>
  <c r="M26" i="28"/>
  <c r="M27" i="28"/>
  <c r="M28" i="28"/>
  <c r="M29" i="28"/>
  <c r="M30" i="28"/>
  <c r="M21" i="28"/>
  <c r="Q30" i="28"/>
  <c r="Q29" i="28"/>
  <c r="Q28" i="28"/>
  <c r="Q27" i="28"/>
  <c r="Q26" i="28"/>
  <c r="Q25" i="28"/>
  <c r="Q24" i="28"/>
  <c r="Q23" i="28"/>
  <c r="Q22" i="28"/>
  <c r="Q21" i="28"/>
  <c r="Q7" i="28"/>
  <c r="Q9" i="28"/>
  <c r="Q10" i="28" l="1"/>
  <c r="Q5" i="28"/>
  <c r="Q11" i="28"/>
  <c r="Q12" i="28"/>
  <c r="Q13" i="28"/>
  <c r="Q14" i="28"/>
  <c r="Q15" i="28"/>
  <c r="Q16" i="28"/>
  <c r="Q17" i="28"/>
  <c r="Q18" i="28"/>
  <c r="Q19" i="28"/>
  <c r="Q20" i="28"/>
  <c r="Q31" i="28"/>
  <c r="Q32" i="28"/>
  <c r="Q3" i="28"/>
  <c r="B17" i="1" l="1"/>
  <c r="B6" i="1" l="1"/>
  <c r="B5" i="1"/>
</calcChain>
</file>

<file path=xl/sharedStrings.xml><?xml version="1.0" encoding="utf-8"?>
<sst xmlns="http://schemas.openxmlformats.org/spreadsheetml/2006/main" count="490" uniqueCount="117">
  <si>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</si>
  <si>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</si>
  <si>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</si>
  <si>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</si>
  <si>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</si>
  <si>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</si>
  <si>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</si>
  <si>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</si>
  <si>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</si>
  <si>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</si>
  <si>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</si>
  <si>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</si>
  <si>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</si>
  <si>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</si>
  <si>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</si>
  <si>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</si>
  <si>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</si>
  <si>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</si>
  <si>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</si>
  <si>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</si>
  <si>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</si>
  <si>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</si>
  <si>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</si>
  <si>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</si>
  <si>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</si>
  <si>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</si>
  <si>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</si>
  <si>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</si>
  <si>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OST_Areas</t>
  </si>
  <si>
    <t>OST_Rooms</t>
  </si>
  <si>
    <t>ifcZone</t>
  </si>
  <si>
    <t>espa:</t>
  </si>
  <si>
    <t>Distribuição espacial do projeto</t>
  </si>
  <si>
    <t>Distribuição.espacial.do.projeto</t>
  </si>
  <si>
    <t>nome</t>
  </si>
  <si>
    <t>código</t>
  </si>
  <si>
    <t>tema</t>
  </si>
  <si>
    <t>"A101"</t>
  </si>
  <si>
    <t>"A102"</t>
  </si>
  <si>
    <t>"A103"</t>
  </si>
  <si>
    <t>"A104"</t>
  </si>
  <si>
    <t>"A105"</t>
  </si>
  <si>
    <t>"A106"</t>
  </si>
  <si>
    <t>"A107"</t>
  </si>
  <si>
    <t>"A108"</t>
  </si>
  <si>
    <t>"A109"</t>
  </si>
  <si>
    <t>"A110"</t>
  </si>
  <si>
    <t>"E101"</t>
  </si>
  <si>
    <t>"E102"</t>
  </si>
  <si>
    <t>Apartamento</t>
  </si>
  <si>
    <t>é.dentro.de</t>
  </si>
  <si>
    <t>Hall</t>
  </si>
  <si>
    <t>Sala</t>
  </si>
  <si>
    <t>Quarto</t>
  </si>
  <si>
    <t>Cozinha</t>
  </si>
  <si>
    <t>WC</t>
  </si>
  <si>
    <t>Banheiro</t>
  </si>
  <si>
    <t>Estacionamento.01</t>
  </si>
  <si>
    <t>Estacionamento.02</t>
  </si>
  <si>
    <t>é.categoria</t>
  </si>
  <si>
    <t>"Habitação"</t>
  </si>
  <si>
    <t>Pavimento</t>
  </si>
  <si>
    <t>Andar.01</t>
  </si>
  <si>
    <t>"A2101"</t>
  </si>
  <si>
    <t>"A2102"</t>
  </si>
  <si>
    <t>"A2103"</t>
  </si>
  <si>
    <t>"A2104"</t>
  </si>
  <si>
    <t>"A2105"</t>
  </si>
  <si>
    <t>"A2106"</t>
  </si>
  <si>
    <t>"A2107"</t>
  </si>
  <si>
    <t>"A2108"</t>
  </si>
  <si>
    <t>"A2109"</t>
  </si>
  <si>
    <t>"A2110"</t>
  </si>
  <si>
    <t>ifcSpace</t>
  </si>
  <si>
    <t>Estacionamento.Ext</t>
  </si>
  <si>
    <t>Hall.A01</t>
  </si>
  <si>
    <t>Sala.A01</t>
  </si>
  <si>
    <t>Quarto.A01</t>
  </si>
  <si>
    <t>Quarto.A02</t>
  </si>
  <si>
    <t>Quarto.A03</t>
  </si>
  <si>
    <t>Quarto.A04</t>
  </si>
  <si>
    <t>Cozinha.A01</t>
  </si>
  <si>
    <t>Banheiro.A01</t>
  </si>
  <si>
    <t>Banheiro.A02</t>
  </si>
  <si>
    <t>Banheiro.A03</t>
  </si>
  <si>
    <t>Hall.B01</t>
  </si>
  <si>
    <t>Sala.B01</t>
  </si>
  <si>
    <t>Quarto.B01</t>
  </si>
  <si>
    <t>Quarto.B02</t>
  </si>
  <si>
    <t>Quarto.B03</t>
  </si>
  <si>
    <t>Quarto.B04</t>
  </si>
  <si>
    <t>Cozinha.B01</t>
  </si>
  <si>
    <t>Banheiro.B01</t>
  </si>
  <si>
    <t>Banheiro.B02</t>
  </si>
  <si>
    <t>Banheiro.B03</t>
  </si>
  <si>
    <t>"Pavto.01"</t>
  </si>
  <si>
    <t>"1° Pavimento"</t>
  </si>
  <si>
    <t>"APTO.A"</t>
  </si>
  <si>
    <t>"APTO.B"</t>
  </si>
  <si>
    <t>"Apartamento A"</t>
  </si>
  <si>
    <t>"Apartamento B"</t>
  </si>
  <si>
    <t>Apto.A100</t>
  </si>
  <si>
    <t>Apto.B100</t>
  </si>
  <si>
    <t>Bloco.A</t>
  </si>
  <si>
    <t>Bloco</t>
  </si>
  <si>
    <t>"Bloco.A"</t>
  </si>
  <si>
    <t>"Bloco A"</t>
  </si>
  <si>
    <t>Nucleo.Elev</t>
  </si>
  <si>
    <t>Elevadores2</t>
  </si>
  <si>
    <t>"Elevadores Sociais"</t>
  </si>
  <si>
    <t>"Circulação Vertical"</t>
  </si>
  <si>
    <t>"Eleva.01"</t>
  </si>
  <si>
    <t>Revit.Room</t>
  </si>
  <si>
    <t>Revit.Area</t>
  </si>
  <si>
    <t>Ifc.Zone</t>
  </si>
  <si>
    <t>Ifc.Space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</si>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</sst>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right" vertical="center"/>
    </xf>
  </cellXfs>
  <cellStyles count="1">
    <cellStyle name="Normal" xfId="0" builtinId="0"/>
  </cellStyles>
  <dxfs count="2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31</v>
      </c>
    </row>
    <row r="3" spans="1:2" ht="9.75" customHeight="1" x14ac:dyDescent="0.3">
      <c r="A3" s="4" t="s">
        <v>6</v>
      </c>
      <c r="B3" s="4" t="s">
        <v>33</v>
      </c>
    </row>
    <row r="4" spans="1:2" ht="9.75" customHeight="1" x14ac:dyDescent="0.3">
      <c r="A4" s="5" t="s">
        <v>11</v>
      </c>
      <c r="B4" s="9" t="s">
        <v>24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19</v>
      </c>
    </row>
    <row r="9" spans="1:2" ht="9.75" customHeight="1" x14ac:dyDescent="0.3">
      <c r="A9" s="5" t="s">
        <v>18</v>
      </c>
      <c r="B9" s="9" t="s">
        <v>25</v>
      </c>
    </row>
    <row r="10" spans="1:2" ht="9.75" customHeight="1" x14ac:dyDescent="0.3">
      <c r="A10" s="5" t="s">
        <v>1</v>
      </c>
      <c r="B10" s="9" t="s">
        <v>25</v>
      </c>
    </row>
    <row r="11" spans="1:2" ht="9.75" customHeight="1" x14ac:dyDescent="0.3">
      <c r="A11" s="5" t="s">
        <v>2</v>
      </c>
      <c r="B11" s="9" t="s">
        <v>25</v>
      </c>
    </row>
    <row r="12" spans="1:2" ht="9.75" customHeight="1" x14ac:dyDescent="0.3">
      <c r="A12" s="5" t="s">
        <v>0</v>
      </c>
      <c r="B12" s="4" t="s">
        <v>32</v>
      </c>
    </row>
    <row r="13" spans="1:2" ht="9.75" customHeight="1" x14ac:dyDescent="0.3">
      <c r="A13" s="5" t="s">
        <v>15</v>
      </c>
      <c r="B13" s="9" t="s">
        <v>25</v>
      </c>
    </row>
    <row r="14" spans="1:2" ht="9.75" customHeight="1" x14ac:dyDescent="0.3">
      <c r="A14" s="5" t="s">
        <v>16</v>
      </c>
      <c r="B14" s="9" t="s">
        <v>25</v>
      </c>
    </row>
    <row r="15" spans="1:2" ht="9.75" customHeight="1" x14ac:dyDescent="0.3">
      <c r="A15" s="5" t="s">
        <v>17</v>
      </c>
      <c r="B15" s="9" t="s">
        <v>25</v>
      </c>
    </row>
    <row r="16" spans="1:2" ht="9.75" customHeight="1" x14ac:dyDescent="0.3">
      <c r="A16" s="5" t="s">
        <v>14</v>
      </c>
      <c r="B16" s="9" t="s">
        <v>25</v>
      </c>
    </row>
    <row r="17" spans="1:2" ht="9.75" customHeight="1" x14ac:dyDescent="0.3">
      <c r="A17" s="9" t="s">
        <v>20</v>
      </c>
      <c r="B17" s="11">
        <f ca="1">NOW()</f>
        <v>45378.616581365743</v>
      </c>
    </row>
    <row r="18" spans="1:2" ht="9.75" customHeight="1" x14ac:dyDescent="0.3">
      <c r="A18" s="9" t="s">
        <v>26</v>
      </c>
      <c r="B18" s="11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Q32"/>
  <sheetViews>
    <sheetView tabSelected="1" zoomScale="190" zoomScaleNormal="190" workbookViewId="0">
      <pane ySplit="1" topLeftCell="A18" activePane="bottomLeft" state="frozen"/>
      <selection pane="bottomLeft" activeCell="I12" sqref="I12"/>
    </sheetView>
  </sheetViews>
  <sheetFormatPr defaultColWidth="9.109375" defaultRowHeight="9.6" customHeight="1" x14ac:dyDescent="0.3"/>
  <cols>
    <col min="1" max="1" width="2.5546875" style="2" customWidth="1"/>
    <col min="2" max="2" width="10.77734375" style="2" bestFit="1" customWidth="1"/>
    <col min="3" max="3" width="10" style="12" customWidth="1"/>
    <col min="4" max="4" width="6.33203125" style="12" customWidth="1"/>
    <col min="5" max="5" width="6.44140625" style="12" customWidth="1"/>
    <col min="6" max="6" width="6.6640625" style="12" customWidth="1"/>
    <col min="7" max="7" width="7.33203125" style="2" customWidth="1"/>
    <col min="8" max="8" width="3.77734375" style="12" bestFit="1" customWidth="1"/>
    <col min="9" max="9" width="4.21875" style="25" bestFit="1" customWidth="1"/>
    <col min="10" max="10" width="4.33203125" style="16" bestFit="1" customWidth="1"/>
    <col min="11" max="11" width="6.6640625" style="14" bestFit="1" customWidth="1"/>
    <col min="12" max="12" width="4.77734375" style="16" customWidth="1"/>
    <col min="13" max="13" width="11.6640625" style="12" bestFit="1" customWidth="1"/>
    <col min="14" max="14" width="3.77734375" style="16" bestFit="1" customWidth="1"/>
    <col min="15" max="15" width="11.33203125" style="14" bestFit="1" customWidth="1"/>
    <col min="16" max="16" width="5.77734375" style="16" customWidth="1"/>
    <col min="17" max="17" width="26" style="2" customWidth="1"/>
    <col min="18" max="16384" width="9.109375" style="2"/>
  </cols>
  <sheetData>
    <row r="1" spans="1:17" s="12" customFormat="1" ht="24.6" customHeight="1" x14ac:dyDescent="0.3">
      <c r="A1" s="13">
        <v>1</v>
      </c>
      <c r="B1" s="6" t="s">
        <v>21</v>
      </c>
      <c r="C1" s="6" t="s">
        <v>22</v>
      </c>
      <c r="D1" s="6" t="s">
        <v>23</v>
      </c>
      <c r="E1" s="6" t="s">
        <v>3</v>
      </c>
      <c r="F1" s="6" t="s">
        <v>23</v>
      </c>
      <c r="G1" s="19" t="s">
        <v>3</v>
      </c>
      <c r="H1" s="6" t="s">
        <v>23</v>
      </c>
      <c r="I1" s="24" t="s">
        <v>3</v>
      </c>
      <c r="J1" s="6" t="s">
        <v>23</v>
      </c>
      <c r="K1" s="6" t="s">
        <v>3</v>
      </c>
      <c r="L1" s="6" t="s">
        <v>23</v>
      </c>
      <c r="M1" s="6" t="s">
        <v>3</v>
      </c>
      <c r="N1" s="6" t="s">
        <v>23</v>
      </c>
      <c r="O1" s="6" t="s">
        <v>3</v>
      </c>
      <c r="P1" s="6" t="s">
        <v>23</v>
      </c>
      <c r="Q1" s="6" t="s">
        <v>3</v>
      </c>
    </row>
    <row r="2" spans="1:17" ht="8.4" customHeight="1" x14ac:dyDescent="0.3">
      <c r="A2" s="13">
        <v>2</v>
      </c>
      <c r="B2" s="8" t="s">
        <v>113</v>
      </c>
      <c r="C2" s="10" t="s">
        <v>28</v>
      </c>
      <c r="D2" s="21" t="s">
        <v>13</v>
      </c>
      <c r="E2" s="22" t="s">
        <v>13</v>
      </c>
      <c r="F2" s="21" t="s">
        <v>13</v>
      </c>
      <c r="G2" s="20" t="s">
        <v>13</v>
      </c>
      <c r="H2" s="26" t="s">
        <v>13</v>
      </c>
      <c r="I2" s="27" t="s">
        <v>13</v>
      </c>
      <c r="J2" s="15" t="s">
        <v>13</v>
      </c>
      <c r="K2" s="17" t="s">
        <v>13</v>
      </c>
      <c r="L2" s="15" t="s">
        <v>13</v>
      </c>
      <c r="M2" s="18" t="s">
        <v>13</v>
      </c>
      <c r="N2" s="15" t="s">
        <v>13</v>
      </c>
      <c r="O2" s="17" t="s">
        <v>13</v>
      </c>
      <c r="P2" s="15" t="s">
        <v>27</v>
      </c>
      <c r="Q2" s="7" t="str">
        <f>_xlfn.CONCAT("""","Elemento espacial :   ",B2,"""")</f>
        <v>"Elemento espacial :   Revit.Area"</v>
      </c>
    </row>
    <row r="3" spans="1:17" ht="8.4" customHeight="1" x14ac:dyDescent="0.3">
      <c r="A3" s="13">
        <v>3</v>
      </c>
      <c r="B3" s="8" t="s">
        <v>112</v>
      </c>
      <c r="C3" s="10" t="s">
        <v>29</v>
      </c>
      <c r="D3" s="21" t="s">
        <v>13</v>
      </c>
      <c r="E3" s="22" t="s">
        <v>13</v>
      </c>
      <c r="F3" s="21" t="s">
        <v>13</v>
      </c>
      <c r="G3" s="20" t="s">
        <v>13</v>
      </c>
      <c r="H3" s="26" t="s">
        <v>13</v>
      </c>
      <c r="I3" s="27" t="s">
        <v>13</v>
      </c>
      <c r="J3" s="15" t="s">
        <v>13</v>
      </c>
      <c r="K3" s="17" t="s">
        <v>13</v>
      </c>
      <c r="L3" s="15" t="s">
        <v>13</v>
      </c>
      <c r="M3" s="18" t="s">
        <v>13</v>
      </c>
      <c r="N3" s="15" t="s">
        <v>13</v>
      </c>
      <c r="O3" s="17" t="s">
        <v>13</v>
      </c>
      <c r="P3" s="15" t="s">
        <v>27</v>
      </c>
      <c r="Q3" s="7" t="str">
        <f>_xlfn.CONCAT("""","Elemento espacial :   ",B3,"""")</f>
        <v>"Elemento espacial :   Revit.Room"</v>
      </c>
    </row>
    <row r="4" spans="1:17" ht="8.4" customHeight="1" x14ac:dyDescent="0.3">
      <c r="A4" s="13">
        <v>4</v>
      </c>
      <c r="B4" s="8" t="s">
        <v>114</v>
      </c>
      <c r="C4" s="10" t="s">
        <v>30</v>
      </c>
      <c r="D4" s="21" t="s">
        <v>13</v>
      </c>
      <c r="E4" s="22" t="s">
        <v>13</v>
      </c>
      <c r="F4" s="21" t="s">
        <v>13</v>
      </c>
      <c r="G4" s="20" t="s">
        <v>13</v>
      </c>
      <c r="H4" s="26" t="s">
        <v>13</v>
      </c>
      <c r="I4" s="27" t="s">
        <v>13</v>
      </c>
      <c r="J4" s="15" t="s">
        <v>13</v>
      </c>
      <c r="K4" s="17" t="s">
        <v>13</v>
      </c>
      <c r="L4" s="15" t="s">
        <v>13</v>
      </c>
      <c r="M4" s="18" t="s">
        <v>13</v>
      </c>
      <c r="N4" s="15" t="s">
        <v>13</v>
      </c>
      <c r="O4" s="17" t="s">
        <v>13</v>
      </c>
      <c r="P4" s="15" t="s">
        <v>27</v>
      </c>
      <c r="Q4" s="7" t="str">
        <f>_xlfn.CONCAT("""","Elemento espacial :   ",B4,"""")</f>
        <v>"Elemento espacial :   Ifc.Zone"</v>
      </c>
    </row>
    <row r="5" spans="1:17" ht="8.4" customHeight="1" x14ac:dyDescent="0.3">
      <c r="A5" s="13">
        <v>5</v>
      </c>
      <c r="B5" s="8" t="s">
        <v>115</v>
      </c>
      <c r="C5" s="10" t="s">
        <v>73</v>
      </c>
      <c r="D5" s="21" t="s">
        <v>13</v>
      </c>
      <c r="E5" s="22" t="s">
        <v>13</v>
      </c>
      <c r="F5" s="21" t="s">
        <v>13</v>
      </c>
      <c r="G5" s="20" t="s">
        <v>13</v>
      </c>
      <c r="H5" s="26" t="s">
        <v>13</v>
      </c>
      <c r="I5" s="27" t="s">
        <v>13</v>
      </c>
      <c r="J5" s="15" t="s">
        <v>13</v>
      </c>
      <c r="K5" s="17" t="s">
        <v>13</v>
      </c>
      <c r="L5" s="15" t="s">
        <v>13</v>
      </c>
      <c r="M5" s="18" t="s">
        <v>13</v>
      </c>
      <c r="N5" s="15" t="s">
        <v>13</v>
      </c>
      <c r="O5" s="17" t="s">
        <v>13</v>
      </c>
      <c r="P5" s="15" t="s">
        <v>27</v>
      </c>
      <c r="Q5" s="7" t="str">
        <f t="shared" ref="Q5:Q32" si="0">_xlfn.CONCAT("""","Elemento espacial :   ",B5,"""")</f>
        <v>"Elemento espacial :   Ifc.Space"</v>
      </c>
    </row>
    <row r="6" spans="1:17" ht="8.4" customHeight="1" x14ac:dyDescent="0.3">
      <c r="A6" s="13">
        <v>6</v>
      </c>
      <c r="B6" s="8" t="s">
        <v>103</v>
      </c>
      <c r="C6" s="10" t="s">
        <v>104</v>
      </c>
      <c r="D6" s="21" t="s">
        <v>13</v>
      </c>
      <c r="E6" s="22" t="s">
        <v>13</v>
      </c>
      <c r="F6" s="21" t="s">
        <v>13</v>
      </c>
      <c r="G6" s="20" t="s">
        <v>13</v>
      </c>
      <c r="H6" s="26" t="s">
        <v>13</v>
      </c>
      <c r="I6" s="27" t="s">
        <v>13</v>
      </c>
      <c r="J6" s="15" t="s">
        <v>35</v>
      </c>
      <c r="K6" s="17" t="s">
        <v>105</v>
      </c>
      <c r="L6" s="15" t="s">
        <v>34</v>
      </c>
      <c r="M6" s="18" t="s">
        <v>106</v>
      </c>
      <c r="N6" s="15" t="s">
        <v>36</v>
      </c>
      <c r="O6" s="17" t="s">
        <v>60</v>
      </c>
      <c r="P6" s="15" t="s">
        <v>27</v>
      </c>
      <c r="Q6" s="7" t="str">
        <f t="shared" ref="Q6" si="1">_xlfn.CONCAT("""","Elemento espacial :   ",B6,"""")</f>
        <v>"Elemento espacial :   Bloco.A"</v>
      </c>
    </row>
    <row r="7" spans="1:17" ht="8.4" customHeight="1" x14ac:dyDescent="0.3">
      <c r="A7" s="13">
        <v>7</v>
      </c>
      <c r="B7" s="8" t="s">
        <v>62</v>
      </c>
      <c r="C7" s="10" t="s">
        <v>61</v>
      </c>
      <c r="D7" s="21" t="s">
        <v>13</v>
      </c>
      <c r="E7" s="22" t="s">
        <v>13</v>
      </c>
      <c r="F7" s="21" t="s">
        <v>13</v>
      </c>
      <c r="G7" s="20" t="s">
        <v>13</v>
      </c>
      <c r="H7" s="26" t="s">
        <v>13</v>
      </c>
      <c r="I7" s="27" t="s">
        <v>13</v>
      </c>
      <c r="J7" s="15" t="s">
        <v>35</v>
      </c>
      <c r="K7" s="17" t="s">
        <v>95</v>
      </c>
      <c r="L7" s="15" t="s">
        <v>34</v>
      </c>
      <c r="M7" s="18" t="s">
        <v>96</v>
      </c>
      <c r="N7" s="15" t="s">
        <v>36</v>
      </c>
      <c r="O7" s="17" t="s">
        <v>60</v>
      </c>
      <c r="P7" s="15" t="s">
        <v>27</v>
      </c>
      <c r="Q7" s="7" t="str">
        <f t="shared" si="0"/>
        <v>"Elemento espacial :   Andar.01"</v>
      </c>
    </row>
    <row r="8" spans="1:17" ht="8.4" customHeight="1" x14ac:dyDescent="0.3">
      <c r="A8" s="13">
        <v>8</v>
      </c>
      <c r="B8" s="8" t="s">
        <v>107</v>
      </c>
      <c r="C8" s="10" t="s">
        <v>108</v>
      </c>
      <c r="D8" s="21" t="s">
        <v>50</v>
      </c>
      <c r="E8" s="20" t="s">
        <v>103</v>
      </c>
      <c r="F8" s="21" t="s">
        <v>13</v>
      </c>
      <c r="G8" s="20" t="s">
        <v>13</v>
      </c>
      <c r="H8" s="26" t="s">
        <v>13</v>
      </c>
      <c r="I8" s="27" t="s">
        <v>13</v>
      </c>
      <c r="J8" s="15" t="s">
        <v>35</v>
      </c>
      <c r="K8" s="17" t="s">
        <v>111</v>
      </c>
      <c r="L8" s="15" t="s">
        <v>34</v>
      </c>
      <c r="M8" s="18" t="s">
        <v>109</v>
      </c>
      <c r="N8" s="15" t="s">
        <v>36</v>
      </c>
      <c r="O8" s="17" t="s">
        <v>110</v>
      </c>
      <c r="P8" s="15" t="s">
        <v>27</v>
      </c>
      <c r="Q8" s="7" t="str">
        <f t="shared" si="0"/>
        <v>"Elemento espacial :   Nucleo.Elev"</v>
      </c>
    </row>
    <row r="9" spans="1:17" ht="8.4" customHeight="1" x14ac:dyDescent="0.3">
      <c r="A9" s="13">
        <v>9</v>
      </c>
      <c r="B9" s="8" t="s">
        <v>101</v>
      </c>
      <c r="C9" s="10" t="s">
        <v>49</v>
      </c>
      <c r="D9" s="21" t="s">
        <v>50</v>
      </c>
      <c r="E9" s="20" t="s">
        <v>103</v>
      </c>
      <c r="F9" s="21" t="s">
        <v>50</v>
      </c>
      <c r="G9" s="20" t="s">
        <v>62</v>
      </c>
      <c r="H9" s="26" t="s">
        <v>13</v>
      </c>
      <c r="I9" s="27" t="s">
        <v>13</v>
      </c>
      <c r="J9" s="15" t="s">
        <v>35</v>
      </c>
      <c r="K9" s="17" t="s">
        <v>97</v>
      </c>
      <c r="L9" s="15" t="s">
        <v>34</v>
      </c>
      <c r="M9" s="18" t="s">
        <v>99</v>
      </c>
      <c r="N9" s="15" t="s">
        <v>36</v>
      </c>
      <c r="O9" s="17" t="s">
        <v>60</v>
      </c>
      <c r="P9" s="15" t="s">
        <v>27</v>
      </c>
      <c r="Q9" s="7" t="str">
        <f t="shared" ref="Q9" si="2">_xlfn.CONCAT("""","Elemento espacial :   ",B9,"""")</f>
        <v>"Elemento espacial :   Apto.A100"</v>
      </c>
    </row>
    <row r="10" spans="1:17" ht="8.4" customHeight="1" x14ac:dyDescent="0.3">
      <c r="A10" s="13">
        <v>10</v>
      </c>
      <c r="B10" s="8" t="s">
        <v>102</v>
      </c>
      <c r="C10" s="10" t="s">
        <v>49</v>
      </c>
      <c r="D10" s="21" t="s">
        <v>50</v>
      </c>
      <c r="E10" s="20" t="s">
        <v>103</v>
      </c>
      <c r="F10" s="21" t="s">
        <v>50</v>
      </c>
      <c r="G10" s="20" t="s">
        <v>62</v>
      </c>
      <c r="H10" s="26" t="s">
        <v>13</v>
      </c>
      <c r="I10" s="27" t="s">
        <v>13</v>
      </c>
      <c r="J10" s="15" t="s">
        <v>35</v>
      </c>
      <c r="K10" s="17" t="s">
        <v>98</v>
      </c>
      <c r="L10" s="15" t="s">
        <v>34</v>
      </c>
      <c r="M10" s="18" t="s">
        <v>100</v>
      </c>
      <c r="N10" s="15" t="s">
        <v>36</v>
      </c>
      <c r="O10" s="17" t="s">
        <v>60</v>
      </c>
      <c r="P10" s="15" t="s">
        <v>27</v>
      </c>
      <c r="Q10" s="7" t="str">
        <f t="shared" si="0"/>
        <v>"Elemento espacial :   Apto.B100"</v>
      </c>
    </row>
    <row r="11" spans="1:17" ht="8.4" customHeight="1" x14ac:dyDescent="0.3">
      <c r="A11" s="13">
        <v>11</v>
      </c>
      <c r="B11" s="8" t="s">
        <v>75</v>
      </c>
      <c r="C11" s="10" t="s">
        <v>51</v>
      </c>
      <c r="D11" s="21" t="s">
        <v>50</v>
      </c>
      <c r="E11" s="20" t="s">
        <v>101</v>
      </c>
      <c r="F11" s="21" t="s">
        <v>59</v>
      </c>
      <c r="G11" s="23" t="s">
        <v>112</v>
      </c>
      <c r="H11" s="26" t="s">
        <v>13</v>
      </c>
      <c r="I11" s="27" t="s">
        <v>13</v>
      </c>
      <c r="J11" s="15" t="s">
        <v>35</v>
      </c>
      <c r="K11" s="17" t="s">
        <v>37</v>
      </c>
      <c r="L11" s="15" t="s">
        <v>34</v>
      </c>
      <c r="M11" s="18" t="str">
        <f t="shared" ref="M11:M20" si="3">_xlfn.CONCAT("""",B11,"""")</f>
        <v>"Hall.A01"</v>
      </c>
      <c r="N11" s="15" t="s">
        <v>36</v>
      </c>
      <c r="O11" s="17" t="s">
        <v>60</v>
      </c>
      <c r="P11" s="15" t="s">
        <v>27</v>
      </c>
      <c r="Q11" s="7" t="str">
        <f t="shared" si="0"/>
        <v>"Elemento espacial :   Hall.A01"</v>
      </c>
    </row>
    <row r="12" spans="1:17" ht="8.4" customHeight="1" x14ac:dyDescent="0.3">
      <c r="A12" s="13">
        <v>12</v>
      </c>
      <c r="B12" s="8" t="s">
        <v>76</v>
      </c>
      <c r="C12" s="10" t="s">
        <v>52</v>
      </c>
      <c r="D12" s="21" t="s">
        <v>50</v>
      </c>
      <c r="E12" s="20" t="s">
        <v>101</v>
      </c>
      <c r="F12" s="21" t="s">
        <v>59</v>
      </c>
      <c r="G12" s="23" t="s">
        <v>112</v>
      </c>
      <c r="H12" s="26" t="s">
        <v>116</v>
      </c>
      <c r="I12" s="27">
        <v>55.3</v>
      </c>
      <c r="J12" s="15" t="s">
        <v>35</v>
      </c>
      <c r="K12" s="17" t="s">
        <v>38</v>
      </c>
      <c r="L12" s="15" t="s">
        <v>34</v>
      </c>
      <c r="M12" s="18" t="str">
        <f t="shared" si="3"/>
        <v>"Sala.A01"</v>
      </c>
      <c r="N12" s="15" t="s">
        <v>36</v>
      </c>
      <c r="O12" s="17" t="s">
        <v>60</v>
      </c>
      <c r="P12" s="15" t="s">
        <v>27</v>
      </c>
      <c r="Q12" s="7" t="str">
        <f t="shared" si="0"/>
        <v>"Elemento espacial :   Sala.A01"</v>
      </c>
    </row>
    <row r="13" spans="1:17" ht="8.4" customHeight="1" x14ac:dyDescent="0.3">
      <c r="A13" s="13">
        <v>13</v>
      </c>
      <c r="B13" s="8" t="s">
        <v>77</v>
      </c>
      <c r="C13" s="10" t="s">
        <v>53</v>
      </c>
      <c r="D13" s="21" t="s">
        <v>50</v>
      </c>
      <c r="E13" s="20" t="s">
        <v>101</v>
      </c>
      <c r="F13" s="21" t="s">
        <v>59</v>
      </c>
      <c r="G13" s="23" t="s">
        <v>112</v>
      </c>
      <c r="H13" s="26" t="s">
        <v>13</v>
      </c>
      <c r="I13" s="27" t="s">
        <v>13</v>
      </c>
      <c r="J13" s="15" t="s">
        <v>35</v>
      </c>
      <c r="K13" s="17" t="s">
        <v>39</v>
      </c>
      <c r="L13" s="15" t="s">
        <v>34</v>
      </c>
      <c r="M13" s="18" t="str">
        <f t="shared" si="3"/>
        <v>"Quarto.A01"</v>
      </c>
      <c r="N13" s="15" t="s">
        <v>36</v>
      </c>
      <c r="O13" s="17" t="s">
        <v>60</v>
      </c>
      <c r="P13" s="15" t="s">
        <v>27</v>
      </c>
      <c r="Q13" s="7" t="str">
        <f t="shared" si="0"/>
        <v>"Elemento espacial :   Quarto.A01"</v>
      </c>
    </row>
    <row r="14" spans="1:17" ht="8.4" customHeight="1" x14ac:dyDescent="0.3">
      <c r="A14" s="13">
        <v>14</v>
      </c>
      <c r="B14" s="8" t="s">
        <v>78</v>
      </c>
      <c r="C14" s="10" t="s">
        <v>53</v>
      </c>
      <c r="D14" s="21" t="s">
        <v>50</v>
      </c>
      <c r="E14" s="20" t="s">
        <v>101</v>
      </c>
      <c r="F14" s="21" t="s">
        <v>59</v>
      </c>
      <c r="G14" s="23" t="s">
        <v>112</v>
      </c>
      <c r="H14" s="26" t="s">
        <v>13</v>
      </c>
      <c r="I14" s="27" t="s">
        <v>13</v>
      </c>
      <c r="J14" s="15" t="s">
        <v>35</v>
      </c>
      <c r="K14" s="17" t="s">
        <v>40</v>
      </c>
      <c r="L14" s="15" t="s">
        <v>34</v>
      </c>
      <c r="M14" s="18" t="str">
        <f t="shared" si="3"/>
        <v>"Quarto.A02"</v>
      </c>
      <c r="N14" s="15" t="s">
        <v>36</v>
      </c>
      <c r="O14" s="17" t="s">
        <v>60</v>
      </c>
      <c r="P14" s="15" t="s">
        <v>27</v>
      </c>
      <c r="Q14" s="7" t="str">
        <f t="shared" si="0"/>
        <v>"Elemento espacial :   Quarto.A02"</v>
      </c>
    </row>
    <row r="15" spans="1:17" ht="8.4" customHeight="1" x14ac:dyDescent="0.3">
      <c r="A15" s="13">
        <v>15</v>
      </c>
      <c r="B15" s="8" t="s">
        <v>79</v>
      </c>
      <c r="C15" s="10" t="s">
        <v>53</v>
      </c>
      <c r="D15" s="21" t="s">
        <v>50</v>
      </c>
      <c r="E15" s="20" t="s">
        <v>101</v>
      </c>
      <c r="F15" s="21" t="s">
        <v>59</v>
      </c>
      <c r="G15" s="23" t="s">
        <v>112</v>
      </c>
      <c r="H15" s="26" t="s">
        <v>13</v>
      </c>
      <c r="I15" s="27" t="s">
        <v>13</v>
      </c>
      <c r="J15" s="15" t="s">
        <v>35</v>
      </c>
      <c r="K15" s="17" t="s">
        <v>41</v>
      </c>
      <c r="L15" s="15" t="s">
        <v>34</v>
      </c>
      <c r="M15" s="18" t="str">
        <f t="shared" si="3"/>
        <v>"Quarto.A03"</v>
      </c>
      <c r="N15" s="15" t="s">
        <v>36</v>
      </c>
      <c r="O15" s="17" t="s">
        <v>60</v>
      </c>
      <c r="P15" s="15" t="s">
        <v>27</v>
      </c>
      <c r="Q15" s="7" t="str">
        <f t="shared" si="0"/>
        <v>"Elemento espacial :   Quarto.A03"</v>
      </c>
    </row>
    <row r="16" spans="1:17" ht="8.4" customHeight="1" x14ac:dyDescent="0.3">
      <c r="A16" s="13">
        <v>16</v>
      </c>
      <c r="B16" s="8" t="s">
        <v>80</v>
      </c>
      <c r="C16" s="10" t="s">
        <v>53</v>
      </c>
      <c r="D16" s="21" t="s">
        <v>50</v>
      </c>
      <c r="E16" s="20" t="s">
        <v>101</v>
      </c>
      <c r="F16" s="21" t="s">
        <v>59</v>
      </c>
      <c r="G16" s="23" t="s">
        <v>112</v>
      </c>
      <c r="H16" s="26" t="s">
        <v>13</v>
      </c>
      <c r="I16" s="27" t="s">
        <v>13</v>
      </c>
      <c r="J16" s="15" t="s">
        <v>35</v>
      </c>
      <c r="K16" s="17" t="s">
        <v>42</v>
      </c>
      <c r="L16" s="15" t="s">
        <v>34</v>
      </c>
      <c r="M16" s="18" t="str">
        <f t="shared" si="3"/>
        <v>"Quarto.A04"</v>
      </c>
      <c r="N16" s="15" t="s">
        <v>36</v>
      </c>
      <c r="O16" s="17" t="s">
        <v>60</v>
      </c>
      <c r="P16" s="15" t="s">
        <v>27</v>
      </c>
      <c r="Q16" s="7" t="str">
        <f t="shared" si="0"/>
        <v>"Elemento espacial :   Quarto.A04"</v>
      </c>
    </row>
    <row r="17" spans="1:17" ht="8.4" customHeight="1" x14ac:dyDescent="0.3">
      <c r="A17" s="13">
        <v>17</v>
      </c>
      <c r="B17" s="8" t="s">
        <v>81</v>
      </c>
      <c r="C17" s="10" t="s">
        <v>54</v>
      </c>
      <c r="D17" s="21" t="s">
        <v>50</v>
      </c>
      <c r="E17" s="20" t="s">
        <v>101</v>
      </c>
      <c r="F17" s="21" t="s">
        <v>59</v>
      </c>
      <c r="G17" s="23" t="s">
        <v>112</v>
      </c>
      <c r="H17" s="26" t="s">
        <v>13</v>
      </c>
      <c r="I17" s="27" t="s">
        <v>13</v>
      </c>
      <c r="J17" s="15" t="s">
        <v>35</v>
      </c>
      <c r="K17" s="17" t="s">
        <v>43</v>
      </c>
      <c r="L17" s="15" t="s">
        <v>34</v>
      </c>
      <c r="M17" s="18" t="str">
        <f t="shared" si="3"/>
        <v>"Cozinha.A01"</v>
      </c>
      <c r="N17" s="15" t="s">
        <v>36</v>
      </c>
      <c r="O17" s="17" t="s">
        <v>60</v>
      </c>
      <c r="P17" s="15" t="s">
        <v>27</v>
      </c>
      <c r="Q17" s="7" t="str">
        <f t="shared" si="0"/>
        <v>"Elemento espacial :   Cozinha.A01"</v>
      </c>
    </row>
    <row r="18" spans="1:17" ht="8.4" customHeight="1" x14ac:dyDescent="0.3">
      <c r="A18" s="13">
        <v>18</v>
      </c>
      <c r="B18" s="8" t="s">
        <v>82</v>
      </c>
      <c r="C18" s="10" t="s">
        <v>56</v>
      </c>
      <c r="D18" s="21" t="s">
        <v>50</v>
      </c>
      <c r="E18" s="20" t="s">
        <v>101</v>
      </c>
      <c r="F18" s="21" t="s">
        <v>59</v>
      </c>
      <c r="G18" s="23" t="s">
        <v>112</v>
      </c>
      <c r="H18" s="26" t="s">
        <v>13</v>
      </c>
      <c r="I18" s="27" t="s">
        <v>13</v>
      </c>
      <c r="J18" s="15" t="s">
        <v>35</v>
      </c>
      <c r="K18" s="17" t="s">
        <v>44</v>
      </c>
      <c r="L18" s="15" t="s">
        <v>34</v>
      </c>
      <c r="M18" s="18" t="str">
        <f t="shared" si="3"/>
        <v>"Banheiro.A01"</v>
      </c>
      <c r="N18" s="15" t="s">
        <v>36</v>
      </c>
      <c r="O18" s="17" t="s">
        <v>60</v>
      </c>
      <c r="P18" s="15" t="s">
        <v>27</v>
      </c>
      <c r="Q18" s="7" t="str">
        <f t="shared" si="0"/>
        <v>"Elemento espacial :   Banheiro.A01"</v>
      </c>
    </row>
    <row r="19" spans="1:17" ht="8.4" customHeight="1" x14ac:dyDescent="0.3">
      <c r="A19" s="13">
        <v>19</v>
      </c>
      <c r="B19" s="8" t="s">
        <v>83</v>
      </c>
      <c r="C19" s="10" t="s">
        <v>56</v>
      </c>
      <c r="D19" s="21" t="s">
        <v>50</v>
      </c>
      <c r="E19" s="20" t="s">
        <v>101</v>
      </c>
      <c r="F19" s="21" t="s">
        <v>59</v>
      </c>
      <c r="G19" s="23" t="s">
        <v>112</v>
      </c>
      <c r="H19" s="26" t="s">
        <v>13</v>
      </c>
      <c r="I19" s="27" t="s">
        <v>13</v>
      </c>
      <c r="J19" s="15" t="s">
        <v>35</v>
      </c>
      <c r="K19" s="17" t="s">
        <v>45</v>
      </c>
      <c r="L19" s="15" t="s">
        <v>34</v>
      </c>
      <c r="M19" s="18" t="str">
        <f t="shared" si="3"/>
        <v>"Banheiro.A02"</v>
      </c>
      <c r="N19" s="15" t="s">
        <v>36</v>
      </c>
      <c r="O19" s="17" t="s">
        <v>60</v>
      </c>
      <c r="P19" s="15" t="s">
        <v>27</v>
      </c>
      <c r="Q19" s="7" t="str">
        <f t="shared" si="0"/>
        <v>"Elemento espacial :   Banheiro.A02"</v>
      </c>
    </row>
    <row r="20" spans="1:17" ht="8.4" customHeight="1" x14ac:dyDescent="0.3">
      <c r="A20" s="13">
        <v>20</v>
      </c>
      <c r="B20" s="8" t="s">
        <v>84</v>
      </c>
      <c r="C20" s="10" t="s">
        <v>55</v>
      </c>
      <c r="D20" s="21" t="s">
        <v>50</v>
      </c>
      <c r="E20" s="20" t="s">
        <v>101</v>
      </c>
      <c r="F20" s="21" t="s">
        <v>59</v>
      </c>
      <c r="G20" s="23" t="s">
        <v>112</v>
      </c>
      <c r="H20" s="26" t="s">
        <v>13</v>
      </c>
      <c r="I20" s="27" t="s">
        <v>13</v>
      </c>
      <c r="J20" s="15" t="s">
        <v>35</v>
      </c>
      <c r="K20" s="17" t="s">
        <v>46</v>
      </c>
      <c r="L20" s="15" t="s">
        <v>34</v>
      </c>
      <c r="M20" s="18" t="str">
        <f t="shared" si="3"/>
        <v>"Banheiro.A03"</v>
      </c>
      <c r="N20" s="15" t="s">
        <v>36</v>
      </c>
      <c r="O20" s="17" t="s">
        <v>60</v>
      </c>
      <c r="P20" s="15" t="s">
        <v>27</v>
      </c>
      <c r="Q20" s="7" t="str">
        <f t="shared" si="0"/>
        <v>"Elemento espacial :   Banheiro.A03"</v>
      </c>
    </row>
    <row r="21" spans="1:17" ht="8.4" customHeight="1" x14ac:dyDescent="0.3">
      <c r="A21" s="13">
        <v>21</v>
      </c>
      <c r="B21" s="8" t="s">
        <v>85</v>
      </c>
      <c r="C21" s="10" t="s">
        <v>51</v>
      </c>
      <c r="D21" s="21" t="s">
        <v>50</v>
      </c>
      <c r="E21" s="20" t="s">
        <v>102</v>
      </c>
      <c r="F21" s="21" t="s">
        <v>59</v>
      </c>
      <c r="G21" s="23" t="s">
        <v>112</v>
      </c>
      <c r="H21" s="26" t="s">
        <v>13</v>
      </c>
      <c r="I21" s="27" t="s">
        <v>13</v>
      </c>
      <c r="J21" s="15" t="s">
        <v>35</v>
      </c>
      <c r="K21" s="17" t="s">
        <v>63</v>
      </c>
      <c r="L21" s="15" t="s">
        <v>34</v>
      </c>
      <c r="M21" s="18" t="str">
        <f>_xlfn.CONCAT("""",B21,"""")</f>
        <v>"Hall.B01"</v>
      </c>
      <c r="N21" s="15" t="s">
        <v>36</v>
      </c>
      <c r="O21" s="17" t="s">
        <v>60</v>
      </c>
      <c r="P21" s="15" t="s">
        <v>27</v>
      </c>
      <c r="Q21" s="7" t="str">
        <f t="shared" ref="Q21:Q30" si="4">_xlfn.CONCAT("""","Elemento espacial :   ",B21,"""")</f>
        <v>"Elemento espacial :   Hall.B01"</v>
      </c>
    </row>
    <row r="22" spans="1:17" ht="8.4" customHeight="1" x14ac:dyDescent="0.3">
      <c r="A22" s="13">
        <v>22</v>
      </c>
      <c r="B22" s="8" t="s">
        <v>86</v>
      </c>
      <c r="C22" s="10" t="s">
        <v>52</v>
      </c>
      <c r="D22" s="21" t="s">
        <v>50</v>
      </c>
      <c r="E22" s="20" t="s">
        <v>102</v>
      </c>
      <c r="F22" s="21" t="s">
        <v>59</v>
      </c>
      <c r="G22" s="23" t="s">
        <v>112</v>
      </c>
      <c r="H22" s="26" t="s">
        <v>116</v>
      </c>
      <c r="I22" s="27">
        <v>54.3</v>
      </c>
      <c r="J22" s="15" t="s">
        <v>35</v>
      </c>
      <c r="K22" s="17" t="s">
        <v>64</v>
      </c>
      <c r="L22" s="15" t="s">
        <v>34</v>
      </c>
      <c r="M22" s="18" t="str">
        <f t="shared" ref="M22:M32" si="5">_xlfn.CONCAT("""",B22,"""")</f>
        <v>"Sala.B01"</v>
      </c>
      <c r="N22" s="15" t="s">
        <v>36</v>
      </c>
      <c r="O22" s="17" t="s">
        <v>60</v>
      </c>
      <c r="P22" s="15" t="s">
        <v>27</v>
      </c>
      <c r="Q22" s="7" t="str">
        <f t="shared" si="4"/>
        <v>"Elemento espacial :   Sala.B01"</v>
      </c>
    </row>
    <row r="23" spans="1:17" ht="8.4" customHeight="1" x14ac:dyDescent="0.3">
      <c r="A23" s="13">
        <v>23</v>
      </c>
      <c r="B23" s="8" t="s">
        <v>87</v>
      </c>
      <c r="C23" s="10" t="s">
        <v>53</v>
      </c>
      <c r="D23" s="21" t="s">
        <v>50</v>
      </c>
      <c r="E23" s="20" t="s">
        <v>102</v>
      </c>
      <c r="F23" s="21" t="s">
        <v>59</v>
      </c>
      <c r="G23" s="23" t="s">
        <v>112</v>
      </c>
      <c r="H23" s="26" t="s">
        <v>13</v>
      </c>
      <c r="I23" s="27" t="s">
        <v>13</v>
      </c>
      <c r="J23" s="15" t="s">
        <v>35</v>
      </c>
      <c r="K23" s="17" t="s">
        <v>65</v>
      </c>
      <c r="L23" s="15" t="s">
        <v>34</v>
      </c>
      <c r="M23" s="18" t="str">
        <f t="shared" si="5"/>
        <v>"Quarto.B01"</v>
      </c>
      <c r="N23" s="15" t="s">
        <v>36</v>
      </c>
      <c r="O23" s="17" t="s">
        <v>60</v>
      </c>
      <c r="P23" s="15" t="s">
        <v>27</v>
      </c>
      <c r="Q23" s="7" t="str">
        <f t="shared" si="4"/>
        <v>"Elemento espacial :   Quarto.B01"</v>
      </c>
    </row>
    <row r="24" spans="1:17" ht="8.4" customHeight="1" x14ac:dyDescent="0.3">
      <c r="A24" s="13">
        <v>24</v>
      </c>
      <c r="B24" s="8" t="s">
        <v>88</v>
      </c>
      <c r="C24" s="10" t="s">
        <v>53</v>
      </c>
      <c r="D24" s="21" t="s">
        <v>50</v>
      </c>
      <c r="E24" s="20" t="s">
        <v>102</v>
      </c>
      <c r="F24" s="21" t="s">
        <v>59</v>
      </c>
      <c r="G24" s="23" t="s">
        <v>112</v>
      </c>
      <c r="H24" s="26" t="s">
        <v>13</v>
      </c>
      <c r="I24" s="27" t="s">
        <v>13</v>
      </c>
      <c r="J24" s="15" t="s">
        <v>35</v>
      </c>
      <c r="K24" s="17" t="s">
        <v>66</v>
      </c>
      <c r="L24" s="15" t="s">
        <v>34</v>
      </c>
      <c r="M24" s="18" t="str">
        <f t="shared" si="5"/>
        <v>"Quarto.B02"</v>
      </c>
      <c r="N24" s="15" t="s">
        <v>36</v>
      </c>
      <c r="O24" s="17" t="s">
        <v>60</v>
      </c>
      <c r="P24" s="15" t="s">
        <v>27</v>
      </c>
      <c r="Q24" s="7" t="str">
        <f t="shared" si="4"/>
        <v>"Elemento espacial :   Quarto.B02"</v>
      </c>
    </row>
    <row r="25" spans="1:17" ht="8.4" customHeight="1" x14ac:dyDescent="0.3">
      <c r="A25" s="13">
        <v>25</v>
      </c>
      <c r="B25" s="8" t="s">
        <v>89</v>
      </c>
      <c r="C25" s="10" t="s">
        <v>53</v>
      </c>
      <c r="D25" s="21" t="s">
        <v>50</v>
      </c>
      <c r="E25" s="20" t="s">
        <v>102</v>
      </c>
      <c r="F25" s="21" t="s">
        <v>59</v>
      </c>
      <c r="G25" s="23" t="s">
        <v>112</v>
      </c>
      <c r="H25" s="26" t="s">
        <v>13</v>
      </c>
      <c r="I25" s="27" t="s">
        <v>13</v>
      </c>
      <c r="J25" s="15" t="s">
        <v>35</v>
      </c>
      <c r="K25" s="17" t="s">
        <v>67</v>
      </c>
      <c r="L25" s="15" t="s">
        <v>34</v>
      </c>
      <c r="M25" s="18" t="str">
        <f t="shared" si="5"/>
        <v>"Quarto.B03"</v>
      </c>
      <c r="N25" s="15" t="s">
        <v>36</v>
      </c>
      <c r="O25" s="17" t="s">
        <v>60</v>
      </c>
      <c r="P25" s="15" t="s">
        <v>27</v>
      </c>
      <c r="Q25" s="7" t="str">
        <f t="shared" si="4"/>
        <v>"Elemento espacial :   Quarto.B03"</v>
      </c>
    </row>
    <row r="26" spans="1:17" ht="8.4" customHeight="1" x14ac:dyDescent="0.3">
      <c r="A26" s="13">
        <v>26</v>
      </c>
      <c r="B26" s="8" t="s">
        <v>90</v>
      </c>
      <c r="C26" s="10" t="s">
        <v>53</v>
      </c>
      <c r="D26" s="21" t="s">
        <v>50</v>
      </c>
      <c r="E26" s="20" t="s">
        <v>102</v>
      </c>
      <c r="F26" s="21" t="s">
        <v>59</v>
      </c>
      <c r="G26" s="23" t="s">
        <v>112</v>
      </c>
      <c r="H26" s="26" t="s">
        <v>13</v>
      </c>
      <c r="I26" s="27" t="s">
        <v>13</v>
      </c>
      <c r="J26" s="15" t="s">
        <v>35</v>
      </c>
      <c r="K26" s="17" t="s">
        <v>68</v>
      </c>
      <c r="L26" s="15" t="s">
        <v>34</v>
      </c>
      <c r="M26" s="18" t="str">
        <f t="shared" si="5"/>
        <v>"Quarto.B04"</v>
      </c>
      <c r="N26" s="15" t="s">
        <v>36</v>
      </c>
      <c r="O26" s="17" t="s">
        <v>60</v>
      </c>
      <c r="P26" s="15" t="s">
        <v>27</v>
      </c>
      <c r="Q26" s="7" t="str">
        <f t="shared" si="4"/>
        <v>"Elemento espacial :   Quarto.B04"</v>
      </c>
    </row>
    <row r="27" spans="1:17" ht="8.4" customHeight="1" x14ac:dyDescent="0.3">
      <c r="A27" s="13">
        <v>27</v>
      </c>
      <c r="B27" s="8" t="s">
        <v>91</v>
      </c>
      <c r="C27" s="10" t="s">
        <v>54</v>
      </c>
      <c r="D27" s="21" t="s">
        <v>50</v>
      </c>
      <c r="E27" s="20" t="s">
        <v>102</v>
      </c>
      <c r="F27" s="21" t="s">
        <v>59</v>
      </c>
      <c r="G27" s="23" t="s">
        <v>112</v>
      </c>
      <c r="H27" s="26" t="s">
        <v>13</v>
      </c>
      <c r="I27" s="27" t="s">
        <v>13</v>
      </c>
      <c r="J27" s="15" t="s">
        <v>35</v>
      </c>
      <c r="K27" s="17" t="s">
        <v>69</v>
      </c>
      <c r="L27" s="15" t="s">
        <v>34</v>
      </c>
      <c r="M27" s="18" t="str">
        <f t="shared" si="5"/>
        <v>"Cozinha.B01"</v>
      </c>
      <c r="N27" s="15" t="s">
        <v>36</v>
      </c>
      <c r="O27" s="17" t="s">
        <v>60</v>
      </c>
      <c r="P27" s="15" t="s">
        <v>27</v>
      </c>
      <c r="Q27" s="7" t="str">
        <f t="shared" si="4"/>
        <v>"Elemento espacial :   Cozinha.B01"</v>
      </c>
    </row>
    <row r="28" spans="1:17" ht="8.4" customHeight="1" x14ac:dyDescent="0.3">
      <c r="A28" s="13">
        <v>28</v>
      </c>
      <c r="B28" s="8" t="s">
        <v>92</v>
      </c>
      <c r="C28" s="10" t="s">
        <v>56</v>
      </c>
      <c r="D28" s="21" t="s">
        <v>50</v>
      </c>
      <c r="E28" s="20" t="s">
        <v>102</v>
      </c>
      <c r="F28" s="21" t="s">
        <v>59</v>
      </c>
      <c r="G28" s="23" t="s">
        <v>112</v>
      </c>
      <c r="H28" s="26" t="s">
        <v>13</v>
      </c>
      <c r="I28" s="27" t="s">
        <v>13</v>
      </c>
      <c r="J28" s="15" t="s">
        <v>35</v>
      </c>
      <c r="K28" s="17" t="s">
        <v>70</v>
      </c>
      <c r="L28" s="15" t="s">
        <v>34</v>
      </c>
      <c r="M28" s="18" t="str">
        <f t="shared" si="5"/>
        <v>"Banheiro.B01"</v>
      </c>
      <c r="N28" s="15" t="s">
        <v>36</v>
      </c>
      <c r="O28" s="17" t="s">
        <v>60</v>
      </c>
      <c r="P28" s="15" t="s">
        <v>27</v>
      </c>
      <c r="Q28" s="7" t="str">
        <f t="shared" si="4"/>
        <v>"Elemento espacial :   Banheiro.B01"</v>
      </c>
    </row>
    <row r="29" spans="1:17" ht="8.4" customHeight="1" x14ac:dyDescent="0.3">
      <c r="A29" s="13">
        <v>29</v>
      </c>
      <c r="B29" s="8" t="s">
        <v>93</v>
      </c>
      <c r="C29" s="10" t="s">
        <v>56</v>
      </c>
      <c r="D29" s="21" t="s">
        <v>50</v>
      </c>
      <c r="E29" s="20" t="s">
        <v>102</v>
      </c>
      <c r="F29" s="21" t="s">
        <v>59</v>
      </c>
      <c r="G29" s="23" t="s">
        <v>112</v>
      </c>
      <c r="H29" s="26" t="s">
        <v>13</v>
      </c>
      <c r="I29" s="27" t="s">
        <v>13</v>
      </c>
      <c r="J29" s="15" t="s">
        <v>35</v>
      </c>
      <c r="K29" s="17" t="s">
        <v>71</v>
      </c>
      <c r="L29" s="15" t="s">
        <v>34</v>
      </c>
      <c r="M29" s="18" t="str">
        <f t="shared" si="5"/>
        <v>"Banheiro.B02"</v>
      </c>
      <c r="N29" s="15" t="s">
        <v>36</v>
      </c>
      <c r="O29" s="17" t="s">
        <v>60</v>
      </c>
      <c r="P29" s="15" t="s">
        <v>27</v>
      </c>
      <c r="Q29" s="7" t="str">
        <f t="shared" si="4"/>
        <v>"Elemento espacial :   Banheiro.B02"</v>
      </c>
    </row>
    <row r="30" spans="1:17" ht="8.4" customHeight="1" x14ac:dyDescent="0.3">
      <c r="A30" s="13">
        <v>30</v>
      </c>
      <c r="B30" s="8" t="s">
        <v>94</v>
      </c>
      <c r="C30" s="10" t="s">
        <v>55</v>
      </c>
      <c r="D30" s="21" t="s">
        <v>50</v>
      </c>
      <c r="E30" s="20" t="s">
        <v>102</v>
      </c>
      <c r="F30" s="21" t="s">
        <v>59</v>
      </c>
      <c r="G30" s="23" t="s">
        <v>112</v>
      </c>
      <c r="H30" s="26" t="s">
        <v>13</v>
      </c>
      <c r="I30" s="27" t="s">
        <v>13</v>
      </c>
      <c r="J30" s="15" t="s">
        <v>35</v>
      </c>
      <c r="K30" s="17" t="s">
        <v>72</v>
      </c>
      <c r="L30" s="15" t="s">
        <v>34</v>
      </c>
      <c r="M30" s="18" t="str">
        <f t="shared" si="5"/>
        <v>"Banheiro.B03"</v>
      </c>
      <c r="N30" s="15" t="s">
        <v>36</v>
      </c>
      <c r="O30" s="17" t="s">
        <v>60</v>
      </c>
      <c r="P30" s="15" t="s">
        <v>27</v>
      </c>
      <c r="Q30" s="7" t="str">
        <f t="shared" si="4"/>
        <v>"Elemento espacial :   Banheiro.B03"</v>
      </c>
    </row>
    <row r="31" spans="1:17" ht="8.4" customHeight="1" x14ac:dyDescent="0.3">
      <c r="A31" s="13">
        <v>31</v>
      </c>
      <c r="B31" s="8" t="s">
        <v>57</v>
      </c>
      <c r="C31" s="10" t="s">
        <v>74</v>
      </c>
      <c r="D31" s="21" t="s">
        <v>13</v>
      </c>
      <c r="E31" s="20" t="s">
        <v>13</v>
      </c>
      <c r="F31" s="21" t="s">
        <v>59</v>
      </c>
      <c r="G31" s="23" t="s">
        <v>113</v>
      </c>
      <c r="H31" s="26" t="s">
        <v>13</v>
      </c>
      <c r="I31" s="27" t="s">
        <v>13</v>
      </c>
      <c r="J31" s="15" t="s">
        <v>35</v>
      </c>
      <c r="K31" s="17" t="s">
        <v>47</v>
      </c>
      <c r="L31" s="15" t="s">
        <v>34</v>
      </c>
      <c r="M31" s="18" t="str">
        <f>_xlfn.CONCAT("""",B31,"""")</f>
        <v>"Estacionamento.01"</v>
      </c>
      <c r="N31" s="15" t="s">
        <v>36</v>
      </c>
      <c r="O31" s="17" t="s">
        <v>60</v>
      </c>
      <c r="P31" s="15" t="s">
        <v>27</v>
      </c>
      <c r="Q31" s="7" t="str">
        <f t="shared" si="0"/>
        <v>"Elemento espacial :   Estacionamento.01"</v>
      </c>
    </row>
    <row r="32" spans="1:17" ht="8.4" customHeight="1" x14ac:dyDescent="0.3">
      <c r="A32" s="13">
        <v>32</v>
      </c>
      <c r="B32" s="8" t="s">
        <v>58</v>
      </c>
      <c r="C32" s="10" t="s">
        <v>74</v>
      </c>
      <c r="D32" s="21" t="s">
        <v>13</v>
      </c>
      <c r="E32" s="20" t="s">
        <v>13</v>
      </c>
      <c r="F32" s="21" t="s">
        <v>59</v>
      </c>
      <c r="G32" s="23" t="s">
        <v>113</v>
      </c>
      <c r="H32" s="26" t="s">
        <v>13</v>
      </c>
      <c r="I32" s="27" t="s">
        <v>13</v>
      </c>
      <c r="J32" s="15" t="s">
        <v>35</v>
      </c>
      <c r="K32" s="17" t="s">
        <v>48</v>
      </c>
      <c r="L32" s="15" t="s">
        <v>34</v>
      </c>
      <c r="M32" s="18" t="str">
        <f t="shared" si="5"/>
        <v>"Estacionamento.02"</v>
      </c>
      <c r="N32" s="15" t="s">
        <v>36</v>
      </c>
      <c r="O32" s="17" t="s">
        <v>60</v>
      </c>
      <c r="P32" s="15" t="s">
        <v>27</v>
      </c>
      <c r="Q32" s="7" t="str">
        <f t="shared" si="0"/>
        <v>"Elemento espacial :   Estacionamento.02"</v>
      </c>
    </row>
  </sheetData>
  <sortState xmlns:xlrd2="http://schemas.microsoft.com/office/spreadsheetml/2017/richdata2" ref="A5:Q20">
    <sortCondition ref="C1:C20"/>
  </sortState>
  <phoneticPr fontId="2" type="noConversion"/>
  <conditionalFormatting sqref="A1:B1 A33:B1048576 R1:XFD1 D1:D7 F2:G7 A2:A32 D8:G10 D11:E32 F11:F1048576 J31:Q32 R31:XFD1048576 D33:D45 J33:J1048576 L33:L1048576 N33:N1048576 P33:P1048576 E34:E45 D46:E56 D57:D1048576 J2:XFD30 H33:H1048576 H2:I32">
    <cfRule type="cellIs" dxfId="0" priority="1462" operator="equal">
      <formula>"null"</formula>
    </cfRule>
  </conditionalFormatting>
  <conditionalFormatting sqref="B2:B5">
    <cfRule type="duplicateValues" dxfId="22" priority="3877"/>
    <cfRule type="duplicateValues" dxfId="21" priority="3878"/>
  </conditionalFormatting>
  <conditionalFormatting sqref="B2:B10">
    <cfRule type="duplicateValues" dxfId="20" priority="3895"/>
    <cfRule type="duplicateValues" dxfId="19" priority="3896"/>
    <cfRule type="duplicateValues" dxfId="18" priority="3897"/>
    <cfRule type="duplicateValues" dxfId="17" priority="3898"/>
    <cfRule type="duplicateValues" dxfId="16" priority="3899"/>
  </conditionalFormatting>
  <conditionalFormatting sqref="B6:B10">
    <cfRule type="duplicateValues" dxfId="15" priority="3890"/>
    <cfRule type="duplicateValues" dxfId="14" priority="3891"/>
  </conditionalFormatting>
  <conditionalFormatting sqref="B11:B32">
    <cfRule type="duplicateValues" dxfId="13" priority="3847"/>
    <cfRule type="duplicateValues" dxfId="12" priority="3848"/>
    <cfRule type="duplicateValues" dxfId="11" priority="3849"/>
    <cfRule type="duplicateValues" dxfId="10" priority="3850"/>
    <cfRule type="duplicateValues" dxfId="9" priority="3851"/>
    <cfRule type="duplicateValues" dxfId="8" priority="3852"/>
    <cfRule type="duplicateValues" dxfId="7" priority="3853"/>
  </conditionalFormatting>
  <conditionalFormatting sqref="B33:B1048576 B1">
    <cfRule type="duplicateValues" dxfId="6" priority="1461"/>
  </conditionalFormatting>
  <conditionalFormatting sqref="F1">
    <cfRule type="cellIs" dxfId="5" priority="208" operator="equal">
      <formula>"null"</formula>
    </cfRule>
  </conditionalFormatting>
  <conditionalFormatting sqref="J1">
    <cfRule type="cellIs" dxfId="4" priority="26" operator="equal">
      <formula>"null"</formula>
    </cfRule>
  </conditionalFormatting>
  <conditionalFormatting sqref="L1 N1">
    <cfRule type="cellIs" dxfId="3" priority="27" operator="equal">
      <formula>"null"</formula>
    </cfRule>
  </conditionalFormatting>
  <conditionalFormatting sqref="P1">
    <cfRule type="cellIs" dxfId="2" priority="206" operator="equal">
      <formula>"null"</formula>
    </cfRule>
  </conditionalFormatting>
  <conditionalFormatting sqref="H1">
    <cfRule type="cellIs" dxfId="1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2024-03-27T17:47:54Z</dcterms:modified>
</cp:coreProperties>
</file>